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-15" yWindow="-15" windowWidth="19230" windowHeight="5955"/>
  </bookViews>
  <sheets>
    <sheet name="Accueil" sheetId="40" r:id="rId1"/>
    <sheet name="43200-APSI" sheetId="9" state="hidden" r:id="rId2"/>
    <sheet name="43001-CHIR" sheetId="10" state="hidden" r:id="rId3"/>
    <sheet name="47200-DEA" sheetId="11" state="hidden" r:id="rId4"/>
    <sheet name="2-DEX" sheetId="29" state="hidden" r:id="rId5"/>
    <sheet name="45000-DISIM" sheetId="30" state="hidden" r:id="rId6"/>
    <sheet name="53-DMCPRU" sheetId="31" state="hidden" r:id="rId7"/>
    <sheet name="46000-DMGL" sheetId="32" state="hidden" r:id="rId8"/>
    <sheet name="41000-DMIRG" sheetId="33" state="hidden" r:id="rId9"/>
    <sheet name="48000-DRMP" sheetId="34" state="hidden" r:id="rId10"/>
    <sheet name="10-DSC" sheetId="35" state="hidden" r:id="rId11"/>
    <sheet name="49000-DSM" sheetId="36" state="hidden" r:id="rId12"/>
    <sheet name="54-DSMP" sheetId="37" state="hidden" r:id="rId13"/>
    <sheet name="47001-GYNOBS" sheetId="38" state="hidden" r:id="rId14"/>
    <sheet name="44000-NEUCLI" sheetId="39" state="hidden" r:id="rId15"/>
    <sheet name="TOTAL" sheetId="27" state="hidden" r:id="rId16"/>
    <sheet name="IMPORT" sheetId="23" state="hidden" r:id="rId17"/>
    <sheet name="DIFFERENCE" sheetId="24" state="hidden" r:id="rId18"/>
    <sheet name="Modèle" sheetId="28" state="hidden" r:id="rId19"/>
  </sheets>
  <definedNames>
    <definedName name="_xlnm._FilterDatabase" localSheetId="10" hidden="1">'10-DSC'!$B$11:$M$11</definedName>
    <definedName name="_xlnm._FilterDatabase" localSheetId="4" hidden="1">'2-DEX'!$B$11:$M$11</definedName>
    <definedName name="_xlnm._FilterDatabase" localSheetId="8" hidden="1">'41000-DMIRG'!$B$11:$M$11</definedName>
    <definedName name="_xlnm._FilterDatabase" localSheetId="2" hidden="1">'43001-CHIR'!$B$11:$M$11</definedName>
    <definedName name="_xlnm._FilterDatabase" localSheetId="1" hidden="1">'43200-APSI'!$A$11:$M$11</definedName>
    <definedName name="_xlnm._FilterDatabase" localSheetId="14" hidden="1">'44000-NEUCLI'!$B$11:$M$11</definedName>
    <definedName name="_xlnm._FilterDatabase" localSheetId="5" hidden="1">'45000-DISIM'!$B$11:$M$11</definedName>
    <definedName name="_xlnm._FilterDatabase" localSheetId="7" hidden="1">'46000-DMGL'!$B$11:$M$11</definedName>
    <definedName name="_xlnm._FilterDatabase" localSheetId="13" hidden="1">'47001-GYNOBS'!$B$11:$M$11</definedName>
    <definedName name="_xlnm._FilterDatabase" localSheetId="3" hidden="1">'47200-DEA'!$B$11:$M$11</definedName>
    <definedName name="_xlnm._FilterDatabase" localSheetId="9" hidden="1">'48000-DRMP'!$B$11:$M$11</definedName>
    <definedName name="_xlnm._FilterDatabase" localSheetId="11" hidden="1">'49000-DSM'!$B$11:$M$11</definedName>
    <definedName name="_xlnm._FilterDatabase" localSheetId="6" hidden="1">'53-DMCPRU'!$B$11:$M$11</definedName>
    <definedName name="_xlnm._FilterDatabase" localSheetId="12" hidden="1">'54-DSMP'!$B$11:$M$11</definedName>
    <definedName name="_xlnm._FilterDatabase" localSheetId="17" hidden="1">DIFFERENCE!$B$11:$M$11</definedName>
    <definedName name="_xlnm._FilterDatabase" localSheetId="16" hidden="1">IMPORT!$B$11:$M$11</definedName>
    <definedName name="_xlnm._FilterDatabase" localSheetId="18" hidden="1">Modèle!$B$11:$M$11</definedName>
    <definedName name="_xlnm._FilterDatabase" localSheetId="15" hidden="1">TOTAL!$B$11:$M$11</definedName>
    <definedName name="adr_rep" localSheetId="1">'43200-APSI'!$J$1</definedName>
    <definedName name="Liste_Départements" localSheetId="18">#REF!</definedName>
    <definedName name="Liste_Départements">OFFSET(Accueil!$F$1,0,0,COUNTA(Accueil!$F$2:$F$65000)+1,1)</definedName>
  </definedNames>
  <calcPr calcId="145621"/>
</workbook>
</file>

<file path=xl/calcChain.xml><?xml version="1.0" encoding="utf-8"?>
<calcChain xmlns="http://schemas.openxmlformats.org/spreadsheetml/2006/main">
  <c r="K13" i="27" l="1"/>
  <c r="K12" i="27"/>
  <c r="K16" i="27"/>
  <c r="K15" i="27"/>
  <c r="K14" i="27"/>
  <c r="K21" i="27"/>
  <c r="K22" i="27"/>
  <c r="K20" i="27"/>
  <c r="K19" i="27"/>
  <c r="K18" i="27"/>
  <c r="K17" i="27"/>
  <c r="K15" i="39"/>
  <c r="K13" i="38"/>
  <c r="K15" i="29"/>
  <c r="K13" i="29"/>
  <c r="K14" i="29"/>
  <c r="K12" i="11"/>
  <c r="K13" i="11"/>
  <c r="K14" i="11"/>
  <c r="K12" i="10"/>
  <c r="K15" i="10"/>
  <c r="K14" i="10"/>
  <c r="K12" i="9" l="1"/>
  <c r="K15" i="9"/>
  <c r="K13" i="9"/>
  <c r="K16" i="9" l="1"/>
  <c r="K14" i="9"/>
  <c r="K14" i="39"/>
  <c r="K13" i="39"/>
  <c r="K12" i="39"/>
  <c r="K14" i="38"/>
  <c r="K12" i="38"/>
  <c r="K12" i="29"/>
  <c r="K15" i="11"/>
  <c r="K16" i="10"/>
  <c r="K13" i="10"/>
  <c r="A1" i="9" l="1"/>
</calcChain>
</file>

<file path=xl/sharedStrings.xml><?xml version="1.0" encoding="utf-8"?>
<sst xmlns="http://schemas.openxmlformats.org/spreadsheetml/2006/main" count="563" uniqueCount="81">
  <si>
    <t>Niveau</t>
  </si>
  <si>
    <t>N° local</t>
  </si>
  <si>
    <t>Département</t>
  </si>
  <si>
    <t>Service</t>
  </si>
  <si>
    <t>Unité</t>
  </si>
  <si>
    <t>Part [%]</t>
  </si>
  <si>
    <t>Site</t>
  </si>
  <si>
    <t>Code CGR</t>
  </si>
  <si>
    <t>Bâtiment</t>
  </si>
  <si>
    <t>Surface totale [m²]</t>
  </si>
  <si>
    <t>Surface occupée [m²]</t>
  </si>
  <si>
    <t>Modifié par:</t>
  </si>
  <si>
    <t>X:\Admin\FM\02-TONI\00-DIVERS\Journal XLS\WorkFlow FM</t>
  </si>
  <si>
    <t>TOTAL</t>
  </si>
  <si>
    <t>IMPORT</t>
  </si>
  <si>
    <t>Diffèrence entre onglet TOTAL et IMPORT</t>
  </si>
  <si>
    <t>Dernière mise à jour le 06.08.2013   à  12:06:48</t>
  </si>
  <si>
    <t>Utilisation</t>
  </si>
  <si>
    <t>user_x</t>
  </si>
  <si>
    <t>user_y</t>
  </si>
  <si>
    <t>AAA</t>
  </si>
  <si>
    <t>Dernière mise à jour le 10.08.2013   à  06:34:53</t>
  </si>
  <si>
    <t>aa</t>
  </si>
  <si>
    <t>UTILISE COMME MODELE DE MISE EN FORME DE LA LIGNE 12 SI UNE FEUILLE DE DEPARTEMENT EST ENTIEREMENT VIDE</t>
  </si>
  <si>
    <t>C'est spécialement important pour les MFC</t>
  </si>
  <si>
    <t>qq</t>
  </si>
  <si>
    <t>Dernière mise à jour le 06.08.2013   à  12:32:54</t>
  </si>
  <si>
    <t>Dernière mise à jour le 08.08.2013   à  15:20:55</t>
  </si>
  <si>
    <t>Dernière mise à jour le 09.08.2013   à  22:15:21</t>
  </si>
  <si>
    <t>CR</t>
  </si>
  <si>
    <t>0A</t>
  </si>
  <si>
    <t>Niveau 0</t>
  </si>
  <si>
    <t>8X-8-888.8</t>
  </si>
  <si>
    <t>COULOIR</t>
  </si>
  <si>
    <t>47001</t>
  </si>
  <si>
    <t>23</t>
  </si>
  <si>
    <t>230</t>
  </si>
  <si>
    <t>23001</t>
  </si>
  <si>
    <t>17.93</t>
  </si>
  <si>
    <t>1A</t>
  </si>
  <si>
    <t>Niveau 1</t>
  </si>
  <si>
    <t>9X-9-999.9</t>
  </si>
  <si>
    <t>BUREAU</t>
  </si>
  <si>
    <t>231</t>
  </si>
  <si>
    <t>23005</t>
  </si>
  <si>
    <t>40</t>
  </si>
  <si>
    <t>44000</t>
  </si>
  <si>
    <t>0A-0-000.1</t>
  </si>
  <si>
    <t>1A-1-104</t>
  </si>
  <si>
    <t>ssss</t>
  </si>
  <si>
    <t>43200</t>
  </si>
  <si>
    <t>CCC</t>
  </si>
  <si>
    <t>Dernière mise à jour le 12.08.2013   à  21:51:21</t>
  </si>
  <si>
    <t>43200-APSI</t>
  </si>
  <si>
    <t>43001-CHIR</t>
  </si>
  <si>
    <t>47200-DEA</t>
  </si>
  <si>
    <t>2-DEX</t>
  </si>
  <si>
    <t>Admin</t>
  </si>
  <si>
    <t>aaa</t>
  </si>
  <si>
    <t>bbb</t>
  </si>
  <si>
    <t>ddd</t>
  </si>
  <si>
    <t>ccc</t>
  </si>
  <si>
    <t>Infos provisoirement visibles :</t>
  </si>
  <si>
    <t>Mot de passe pour le "département" Admin : Admin</t>
  </si>
  <si>
    <t>APSI</t>
  </si>
  <si>
    <t>CHIR</t>
  </si>
  <si>
    <t>DEA</t>
  </si>
  <si>
    <t>DEX</t>
  </si>
  <si>
    <t>Mot de passe pour cette feuille : Mot</t>
  </si>
  <si>
    <t>AA</t>
  </si>
  <si>
    <t>Dernière mise à jour le 13.08.2013   à  16:44:25</t>
  </si>
  <si>
    <t>24</t>
  </si>
  <si>
    <t>25</t>
  </si>
  <si>
    <t>BBB</t>
  </si>
  <si>
    <t>Date de modification</t>
  </si>
  <si>
    <t>11</t>
  </si>
  <si>
    <t>Dernière mise à jour le 19.08.2013   à  15:33:39</t>
  </si>
  <si>
    <t>ww</t>
  </si>
  <si>
    <t/>
  </si>
  <si>
    <t>22</t>
  </si>
  <si>
    <t>Dernière mise à jour le 21.08.2013   à  07:48:10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</si>
</sst>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yyyy/mm/dd\ \-\ hh:mm:ss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00FF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0"/>
      <name val="Calibri"/>
      <family val="2"/>
      <scheme val="minor"/>
    </font>
    <font>
      <sz val="16"/>
      <color rgb="FFFF0000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0" xfId="0"/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0" fillId="0" borderId="0" xfId="0" applyFill="1"/>
    <xf numFmtId="0" fontId="1" fillId="2" borderId="8" xfId="0" applyFont="1" applyFill="1" applyBorder="1" applyAlignment="1">
      <alignment horizontal="center" vertical="center"/>
    </xf>
    <xf numFmtId="0" fontId="4" fillId="0" borderId="0" xfId="0" applyFont="1"/>
    <xf numFmtId="0" fontId="5" fillId="0" borderId="0" xfId="0" applyFont="1" applyFill="1" applyBorder="1"/>
    <xf numFmtId="0" fontId="1" fillId="2" borderId="9" xfId="0" applyFont="1" applyFill="1" applyBorder="1" applyAlignment="1">
      <alignment horizontal="center" vertical="center"/>
    </xf>
    <xf numFmtId="0" fontId="3" fillId="0" borderId="0" xfId="0" applyFont="1" applyAlignment="1" applyProtection="1">
      <alignment horizontal="left"/>
      <protection locked="0"/>
    </xf>
    <xf numFmtId="0" fontId="2" fillId="0" borderId="0" xfId="0" applyFont="1" applyAlignment="1" applyProtection="1">
      <alignment horizontal="center"/>
      <protection locked="0"/>
    </xf>
    <xf numFmtId="0" fontId="3" fillId="0" borderId="0" xfId="0" applyFont="1" applyProtection="1">
      <protection locked="0"/>
    </xf>
    <xf numFmtId="0" fontId="0" fillId="0" borderId="1" xfId="0" applyFill="1" applyBorder="1" applyProtection="1">
      <protection locked="0"/>
    </xf>
    <xf numFmtId="49" fontId="0" fillId="0" borderId="1" xfId="0" applyNumberFormat="1" applyFill="1" applyBorder="1" applyAlignment="1" applyProtection="1">
      <alignment horizontal="left"/>
      <protection locked="0"/>
    </xf>
    <xf numFmtId="49" fontId="0" fillId="0" borderId="2" xfId="0" applyNumberFormat="1" applyFill="1" applyBorder="1" applyAlignment="1" applyProtection="1">
      <alignment horizontal="left"/>
      <protection locked="0"/>
    </xf>
    <xf numFmtId="2" fontId="0" fillId="0" borderId="1" xfId="0" applyNumberFormat="1" applyFill="1" applyBorder="1" applyAlignment="1" applyProtection="1">
      <alignment horizontal="left"/>
      <protection locked="0"/>
    </xf>
    <xf numFmtId="49" fontId="0" fillId="0" borderId="4" xfId="0" applyNumberFormat="1" applyFill="1" applyBorder="1" applyAlignment="1" applyProtection="1">
      <alignment horizontal="left"/>
      <protection locked="0"/>
    </xf>
    <xf numFmtId="0" fontId="2" fillId="0" borderId="0" xfId="0" applyFont="1" applyAlignment="1">
      <alignment horizontal="center"/>
    </xf>
    <xf numFmtId="164" fontId="0" fillId="0" borderId="5" xfId="0" applyNumberFormat="1" applyFill="1" applyBorder="1" applyAlignment="1" applyProtection="1">
      <alignment horizontal="left"/>
      <protection locked="0"/>
    </xf>
    <xf numFmtId="22" fontId="0" fillId="0" borderId="0" xfId="0" applyNumberFormat="1"/>
    <xf numFmtId="0" fontId="7" fillId="0" borderId="0" xfId="0" applyFont="1" applyAlignment="1">
      <alignment horizontal="center"/>
    </xf>
    <xf numFmtId="22" fontId="7" fillId="0" borderId="0" xfId="0" applyNumberFormat="1" applyFont="1" applyAlignment="1">
      <alignment horizontal="center"/>
    </xf>
    <xf numFmtId="0" fontId="6" fillId="0" borderId="0" xfId="0" applyFont="1"/>
    <xf numFmtId="22" fontId="6" fillId="0" borderId="0" xfId="0" applyNumberFormat="1" applyFont="1"/>
    <xf numFmtId="0" fontId="7" fillId="0" borderId="0" xfId="0" applyFont="1"/>
    <xf numFmtId="22" fontId="7" fillId="0" borderId="0" xfId="0" applyNumberFormat="1" applyFont="1"/>
    <xf numFmtId="22" fontId="1" fillId="2" borderId="10" xfId="0" applyNumberFormat="1" applyFont="1" applyFill="1" applyBorder="1" applyAlignment="1">
      <alignment horizontal="center" vertical="center"/>
    </xf>
    <xf numFmtId="0" fontId="2" fillId="0" borderId="0" xfId="0" applyFont="1" applyAlignment="1">
      <alignment horizontal="center"/>
    </xf>
    <xf numFmtId="164" fontId="0" fillId="0" borderId="11" xfId="0" applyNumberFormat="1" applyFill="1" applyBorder="1" applyAlignment="1" applyProtection="1">
      <alignment horizontal="left"/>
      <protection locked="0"/>
    </xf>
    <xf numFmtId="0" fontId="1" fillId="2" borderId="12" xfId="0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22" fontId="1" fillId="2" borderId="14" xfId="0" applyNumberFormat="1" applyFont="1" applyFill="1" applyBorder="1" applyAlignment="1">
      <alignment horizontal="center" vertical="center"/>
    </xf>
    <xf numFmtId="0" fontId="2" fillId="0" borderId="0" xfId="0" applyFont="1" applyAlignment="1">
      <alignment horizontal="center"/>
    </xf>
    <xf numFmtId="49" fontId="0" fillId="0" borderId="0" xfId="0" applyNumberFormat="1" applyFill="1" applyBorder="1" applyAlignment="1" applyProtection="1">
      <alignment horizontal="left"/>
      <protection locked="0"/>
    </xf>
    <xf numFmtId="0" fontId="0" fillId="0" borderId="0" xfId="0" applyFill="1" applyBorder="1" applyProtection="1">
      <protection locked="0"/>
    </xf>
    <xf numFmtId="2" fontId="0" fillId="0" borderId="0" xfId="0" applyNumberFormat="1" applyFill="1" applyBorder="1" applyAlignment="1" applyProtection="1">
      <alignment horizontal="left"/>
      <protection locked="0"/>
    </xf>
    <xf numFmtId="164" fontId="0" fillId="0" borderId="0" xfId="0" applyNumberFormat="1" applyFill="1" applyBorder="1" applyAlignment="1" applyProtection="1">
      <alignment horizontal="left"/>
      <protection locked="0"/>
    </xf>
    <xf numFmtId="0" fontId="0" fillId="0" borderId="0" xfId="0" applyBorder="1"/>
    <xf numFmtId="49" fontId="0" fillId="0" borderId="3" xfId="0" applyNumberFormat="1" applyFill="1" applyBorder="1" applyAlignment="1" applyProtection="1">
      <alignment horizontal="left"/>
      <protection locked="0"/>
    </xf>
    <xf numFmtId="2" fontId="0" fillId="0" borderId="4" xfId="0" applyNumberFormat="1" applyFill="1" applyBorder="1" applyAlignment="1" applyProtection="1">
      <alignment horizontal="left"/>
      <protection locked="0"/>
    </xf>
    <xf numFmtId="49" fontId="0" fillId="0" borderId="12" xfId="0" applyNumberFormat="1" applyFill="1" applyBorder="1" applyAlignment="1" applyProtection="1">
      <alignment horizontal="left"/>
      <protection locked="0"/>
    </xf>
    <xf numFmtId="49" fontId="0" fillId="0" borderId="9" xfId="0" applyNumberFormat="1" applyFill="1" applyBorder="1" applyAlignment="1" applyProtection="1">
      <alignment horizontal="left"/>
      <protection locked="0"/>
    </xf>
    <xf numFmtId="2" fontId="0" fillId="0" borderId="9" xfId="0" applyNumberFormat="1" applyFill="1" applyBorder="1" applyAlignment="1" applyProtection="1">
      <alignment horizontal="left"/>
      <protection locked="0"/>
    </xf>
    <xf numFmtId="164" fontId="0" fillId="0" borderId="15" xfId="0" applyNumberFormat="1" applyFill="1" applyBorder="1" applyAlignment="1" applyProtection="1">
      <alignment horizontal="left"/>
      <protection locked="0"/>
    </xf>
    <xf numFmtId="0" fontId="8" fillId="0" borderId="0" xfId="0" applyFont="1"/>
    <xf numFmtId="22" fontId="0" fillId="0" borderId="0" xfId="0" applyNumberFormat="1" applyBorder="1"/>
    <xf numFmtId="2" fontId="0" fillId="0" borderId="0" xfId="0" applyNumberFormat="1" applyFill="1" applyBorder="1" applyProtection="1">
      <protection locked="0"/>
    </xf>
    <xf numFmtId="1" fontId="0" fillId="0" borderId="0" xfId="0" applyNumberFormat="1" applyBorder="1"/>
    <xf numFmtId="0" fontId="1" fillId="2" borderId="16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22" fontId="1" fillId="2" borderId="18" xfId="0" applyNumberFormat="1" applyFont="1" applyFill="1" applyBorder="1" applyAlignment="1">
      <alignment horizontal="center" vertical="center"/>
    </xf>
    <xf numFmtId="49" fontId="0" fillId="0" borderId="16" xfId="0" applyNumberFormat="1" applyFill="1" applyBorder="1" applyAlignment="1" applyProtection="1">
      <alignment horizontal="left"/>
      <protection locked="0"/>
    </xf>
    <xf numFmtId="49" fontId="0" fillId="0" borderId="17" xfId="0" applyNumberFormat="1" applyFill="1" applyBorder="1" applyAlignment="1" applyProtection="1">
      <alignment horizontal="left"/>
      <protection locked="0"/>
    </xf>
    <xf numFmtId="2" fontId="0" fillId="0" borderId="17" xfId="0" applyNumberFormat="1" applyFill="1" applyBorder="1" applyAlignment="1" applyProtection="1">
      <alignment horizontal="left"/>
      <protection locked="0"/>
    </xf>
    <xf numFmtId="164" fontId="0" fillId="0" borderId="18" xfId="0" applyNumberFormat="1" applyFill="1" applyBorder="1" applyAlignment="1" applyProtection="1">
      <alignment horizontal="left"/>
      <protection locked="0"/>
    </xf>
    <xf numFmtId="0" fontId="2" fillId="0" borderId="0" xfId="0" applyFont="1" applyAlignment="1">
      <alignment horizontal="center"/>
    </xf>
  </cellXfs>
  <cellStyles count="1">
    <cellStyle name="Standard" xfId="0" builtinId="0"/>
  </cellStyles>
  <dxfs count="1204"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  <dxf>
      <fill>
        <patternFill>
          <bgColor rgb="FF778899"/>
        </patternFill>
      </fill>
    </dxf>
    <dxf>
      <fill>
        <patternFill>
          <bgColor rgb="FFFFA500"/>
        </patternFill>
      </fill>
    </dxf>
    <dxf>
      <fill>
        <patternFill>
          <bgColor rgb="FF00EFE4"/>
        </patternFill>
      </fill>
    </dxf>
    <dxf>
      <fill>
        <patternFill>
          <bgColor rgb="FFEEB4B4"/>
        </patternFill>
      </fill>
    </dxf>
    <dxf>
      <fill>
        <patternFill>
          <bgColor rgb="FFFFFFE0"/>
        </patternFill>
      </fill>
    </dxf>
    <dxf>
      <fill>
        <patternFill>
          <bgColor rgb="FFEEC591"/>
        </patternFill>
      </fill>
    </dxf>
    <dxf>
      <fill>
        <patternFill>
          <bgColor rgb="FF76EEC6"/>
        </patternFill>
      </fill>
    </dxf>
    <dxf>
      <fill>
        <patternFill>
          <bgColor rgb="FFFFBBFF"/>
        </patternFill>
      </fill>
    </dxf>
    <dxf>
      <fill>
        <patternFill>
          <bgColor rgb="FFFFE4B5"/>
        </patternFill>
      </fill>
    </dxf>
    <dxf>
      <fill>
        <patternFill>
          <bgColor rgb="FF32CD32"/>
        </patternFill>
      </fill>
    </dxf>
    <dxf>
      <fill>
        <patternFill>
          <bgColor rgb="FFCD2990"/>
        </patternFill>
      </fill>
    </dxf>
    <dxf>
      <fill>
        <patternFill>
          <bgColor rgb="FFE0FFFF"/>
        </patternFill>
      </fill>
    </dxf>
    <dxf>
      <fill>
        <patternFill>
          <bgColor rgb="FFC1FFC1"/>
        </patternFill>
      </fill>
    </dxf>
    <dxf>
      <fill>
        <patternFill>
          <bgColor rgb="FFFFE4E1"/>
        </patternFill>
      </fill>
    </dxf>
  </dxfs>
  <tableStyles count="0" defaultTableStyle="TableStyleMedium9" defaultPivotStyle="PivotStyleLight16"/>
  <colors>
    <mruColors>
      <color rgb="FF0000FF"/>
      <color rgb="FF778899"/>
      <color rgb="FF00EFE4"/>
      <color rgb="FFEEB4B4"/>
      <color rgb="FFFFFFE0"/>
      <color rgb="FFEEC591"/>
      <color rgb="FF76EEC6"/>
      <color rgb="FFFFBBFF"/>
      <color rgb="FFFFE4B5"/>
      <color rgb="FF32CD32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microsoft.com/office/2006/relationships/vbaProject" Target="vbaProject.bin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295275</xdr:colOff>
          <xdr:row>4</xdr:row>
          <xdr:rowOff>57150</xdr:rowOff>
        </xdr:from>
        <xdr:to>
          <xdr:col>3</xdr:col>
          <xdr:colOff>619125</xdr:colOff>
          <xdr:row>7</xdr:row>
          <xdr:rowOff>9525</xdr:rowOff>
        </xdr:to>
        <xdr:sp macro="" textlink="">
          <xdr:nvSpPr>
            <xdr:cNvPr id="18434" name="Button 2" hidden="1">
              <a:extLst>
                <a:ext uri="{63B3BB69-23CF-44E3-9099-C40C66FF867C}">
                  <a14:compatExt spid="_x0000_s184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Choisir son département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Larissa">
  <a:themeElements>
    <a:clrScheme name="Larissa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Larissa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Tabelle1"/>
  <dimension ref="A1:O15"/>
  <sheetViews>
    <sheetView tabSelected="1" workbookViewId="0">
      <selection activeCell="H27" sqref="H27"/>
    </sheetView>
  </sheetViews>
  <sheetFormatPr baseColWidth="10" defaultRowHeight="15" x14ac:dyDescent="0.25"/>
  <cols>
    <col min="1" max="4" width="11.42578125" style="37"/>
    <col min="5" max="5" width="11.42578125" style="37" customWidth="1"/>
    <col min="6" max="7" width="11.42578125" hidden="1" customWidth="1"/>
    <col min="8" max="8" width="11.42578125" style="37" hidden="1" customWidth="1"/>
    <col min="9" max="15" width="11.42578125" style="37"/>
    <col min="27" max="28" width="11.42578125" customWidth="1"/>
  </cols>
  <sheetData>
    <row r="1" spans="1:8" x14ac:dyDescent="0.25">
      <c r="F1" t="s">
        <v>64</v>
      </c>
      <c r="G1" t="s">
        <v>58</v>
      </c>
      <c r="H1" t="s">
        <v>53</v>
      </c>
    </row>
    <row r="2" spans="1:8" x14ac:dyDescent="0.25">
      <c r="F2" t="s">
        <v>65</v>
      </c>
      <c r="G2" t="s">
        <v>59</v>
      </c>
      <c r="H2" t="s">
        <v>54</v>
      </c>
    </row>
    <row r="3" spans="1:8" x14ac:dyDescent="0.25">
      <c r="F3" t="s">
        <v>66</v>
      </c>
      <c r="G3" t="s">
        <v>61</v>
      </c>
      <c r="H3" t="s">
        <v>55</v>
      </c>
    </row>
    <row r="4" spans="1:8" x14ac:dyDescent="0.25">
      <c r="F4" t="s">
        <v>67</v>
      </c>
      <c r="G4" t="s">
        <v>60</v>
      </c>
      <c r="H4" t="s">
        <v>56</v>
      </c>
    </row>
    <row r="5" spans="1:8" x14ac:dyDescent="0.25">
      <c r="F5" t="s">
        <v>57</v>
      </c>
      <c r="G5" t="s">
        <v>57</v>
      </c>
      <c r="H5"/>
    </row>
    <row r="12" spans="1:8" x14ac:dyDescent="0.25">
      <c r="A12" s="37" t="s">
        <v>62</v>
      </c>
    </row>
    <row r="14" spans="1:8" x14ac:dyDescent="0.25">
      <c r="A14" s="37" t="s">
        <v>68</v>
      </c>
    </row>
    <row r="15" spans="1:8" x14ac:dyDescent="0.25">
      <c r="A15" s="37" t="s">
        <v>63</v>
      </c>
    </row>
  </sheetData>
  <sheetProtection password="CCCE" sheet="1" objects="1" scenarios="1"/>
  <sortState ref="A2:O11">
    <sortCondition ref="H1:H12"/>
    <sortCondition ref="D1:D12"/>
  </sortState>
  <dataConsolidate/>
  <pageMargins left="0.7" right="0.7" top="0.78740157499999996" bottom="0.78740157499999996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8434" r:id="rId4" name="Button 2">
              <controlPr defaultSize="0" print="0" autoFill="0" autoPict="0" macro="[0]!affichage_formulaire">
                <anchor moveWithCells="1" sizeWithCells="1">
                  <from>
                    <xdr:col>1</xdr:col>
                    <xdr:colOff>295275</xdr:colOff>
                    <xdr:row>4</xdr:row>
                    <xdr:rowOff>57150</xdr:rowOff>
                  </from>
                  <to>
                    <xdr:col>3</xdr:col>
                    <xdr:colOff>619125</xdr:colOff>
                    <xdr:row>7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M149"/>
  <sheetViews>
    <sheetView workbookViewId="0">
      <selection activeCell="D25" sqref="D25"/>
    </sheetView>
  </sheetViews>
  <sheetFormatPr baseColWidth="10" defaultRowHeight="15" x14ac:dyDescent="0.25"/>
  <cols>
    <col min="1" max="1" width="14.28515625" style="37" bestFit="1" customWidth="1"/>
    <col min="2" max="2" width="11.42578125" style="37"/>
    <col min="3" max="3" width="13.7109375" style="37" customWidth="1"/>
    <col min="4" max="4" width="11.42578125" style="37"/>
    <col min="5" max="5" width="26" style="37" bestFit="1" customWidth="1"/>
    <col min="6" max="6" width="12.85546875" style="37" bestFit="1" customWidth="1"/>
    <col min="7" max="9" width="11.42578125" style="37"/>
    <col min="10" max="10" width="17.7109375" style="37" bestFit="1" customWidth="1"/>
    <col min="11" max="11" width="19.85546875" style="37" bestFit="1" customWidth="1"/>
    <col min="12" max="12" width="11.42578125" style="37"/>
    <col min="13" max="13" width="19" style="37" bestFit="1" customWidth="1"/>
    <col min="14" max="16384" width="11.42578125" style="1"/>
  </cols>
  <sheetData>
    <row r="1" spans="1:13" ht="15" customHeight="1" x14ac:dyDescent="0.25">
      <c r="A1" s="1" t="str">
        <f ca="1">"Fermez ce classeur puis allez voir le fichier "&amp;adr_rep&amp;"\journal_Essai WorkFlow FM_"&amp;TEXT(TODAY(),"jj.mm.aaaa")&amp;".txt"</f>
        <v>Fermez ce classeur puis allez voir le fichier X:\Admin\FM\02-TONI\00-DIVERS\Journal XLS\WorkFlow FM\journal_Essai WorkFlow FM_13.00.Mittwoch.txt</v>
      </c>
      <c r="B1" s="1"/>
      <c r="C1" s="1"/>
      <c r="D1" s="1"/>
      <c r="E1" s="1"/>
      <c r="F1" s="1"/>
      <c r="G1" s="1"/>
      <c r="H1" s="1"/>
      <c r="I1" s="1"/>
      <c r="J1" s="7" t="s">
        <v>12</v>
      </c>
      <c r="K1" s="1"/>
      <c r="L1" s="1"/>
      <c r="M1" s="19"/>
    </row>
    <row r="2" spans="1:13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</row>
    <row r="3" spans="1:13" ht="18.75" x14ac:dyDescent="0.3">
      <c r="A3" s="55"/>
      <c r="B3" s="55"/>
      <c r="C3" s="55"/>
      <c r="D3" s="55"/>
      <c r="E3" s="55"/>
      <c r="F3" s="55"/>
      <c r="G3" s="55"/>
      <c r="H3" s="55"/>
      <c r="I3" s="55"/>
      <c r="J3" s="55"/>
      <c r="K3" s="55"/>
      <c r="L3" s="55"/>
      <c r="M3" s="55"/>
    </row>
    <row r="4" spans="1:13" ht="15" customHeight="1" x14ac:dyDescent="0.3">
      <c r="A4" s="9" t="s">
        <v>80</v>
      </c>
      <c r="B4" s="10"/>
      <c r="C4" s="10"/>
      <c r="D4" s="17"/>
      <c r="E4" s="17"/>
      <c r="F4" s="17"/>
      <c r="G4" s="17"/>
      <c r="H4" s="17"/>
      <c r="I4" s="17"/>
      <c r="J4" s="17"/>
      <c r="K4" s="17"/>
      <c r="L4" s="17"/>
      <c r="M4" s="20"/>
    </row>
    <row r="5" spans="1:13" ht="15" customHeight="1" x14ac:dyDescent="0.3">
      <c r="A5" s="11" t="s">
        <v>11</v>
      </c>
      <c r="B5" s="11" t="s">
        <v>18</v>
      </c>
      <c r="C5" s="11" t="s">
        <v>19</v>
      </c>
      <c r="D5" s="17"/>
      <c r="E5" s="17"/>
      <c r="F5" s="6"/>
      <c r="G5" s="17"/>
      <c r="H5" s="17"/>
      <c r="I5" s="17"/>
      <c r="J5" s="17"/>
      <c r="K5" s="17"/>
      <c r="L5" s="17"/>
      <c r="M5" s="21">
        <v>41494.772928240738</v>
      </c>
    </row>
    <row r="6" spans="1:13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22"/>
    </row>
    <row r="7" spans="1:13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23"/>
    </row>
    <row r="8" spans="1:13" x14ac:dyDescent="0.25">
      <c r="A8" s="1"/>
      <c r="B8" s="1"/>
      <c r="C8" s="4"/>
      <c r="D8" s="4"/>
      <c r="E8" s="4"/>
      <c r="F8" s="4"/>
      <c r="G8" s="1"/>
      <c r="H8" s="1"/>
      <c r="I8" s="1"/>
      <c r="J8" s="1"/>
      <c r="K8" s="1"/>
      <c r="L8" s="1"/>
      <c r="M8" s="22"/>
    </row>
    <row r="9" spans="1:13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22"/>
    </row>
    <row r="10" spans="1:13" ht="15.75" thickBot="1" x14ac:dyDescent="0.3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22"/>
    </row>
    <row r="11" spans="1:13" ht="24.95" customHeight="1" thickBot="1" x14ac:dyDescent="0.3">
      <c r="A11" s="2" t="s">
        <v>6</v>
      </c>
      <c r="B11" s="5" t="s">
        <v>8</v>
      </c>
      <c r="C11" s="3" t="s">
        <v>0</v>
      </c>
      <c r="D11" s="3" t="s">
        <v>1</v>
      </c>
      <c r="E11" s="3" t="s">
        <v>17</v>
      </c>
      <c r="F11" s="3" t="s">
        <v>2</v>
      </c>
      <c r="G11" s="3" t="s">
        <v>3</v>
      </c>
      <c r="H11" s="3" t="s">
        <v>4</v>
      </c>
      <c r="I11" s="3" t="s">
        <v>7</v>
      </c>
      <c r="J11" s="3" t="s">
        <v>9</v>
      </c>
      <c r="K11" s="3" t="s">
        <v>10</v>
      </c>
      <c r="L11" s="8" t="s">
        <v>5</v>
      </c>
      <c r="M11" s="26" t="s">
        <v>74</v>
      </c>
    </row>
    <row r="12" spans="1:13" x14ac:dyDescent="0.25">
      <c r="A12" s="51" t="s">
        <v>22</v>
      </c>
      <c r="B12" s="52"/>
      <c r="C12" s="52"/>
      <c r="D12" s="52" t="s">
        <v>20</v>
      </c>
      <c r="E12" s="52"/>
      <c r="F12" s="52">
        <v>2</v>
      </c>
      <c r="G12" s="52"/>
      <c r="H12" s="52"/>
      <c r="I12" s="52"/>
      <c r="J12" s="53">
        <v>20</v>
      </c>
      <c r="K12" s="53">
        <f>IF(OR(J12="",L12=""),"--",SUM(J12*L12/100))</f>
        <v>2.2000000000000002</v>
      </c>
      <c r="L12" s="52" t="s">
        <v>75</v>
      </c>
      <c r="M12" s="54">
        <v>41505.647928240738</v>
      </c>
    </row>
    <row r="13" spans="1:13" x14ac:dyDescent="0.25">
      <c r="A13" s="14" t="s">
        <v>49</v>
      </c>
      <c r="B13" s="13"/>
      <c r="C13" s="13"/>
      <c r="D13" s="13" t="s">
        <v>20</v>
      </c>
      <c r="E13" s="13"/>
      <c r="F13" s="13">
        <v>43001</v>
      </c>
      <c r="G13" s="13"/>
      <c r="H13" s="13"/>
      <c r="I13" s="13"/>
      <c r="J13" s="15">
        <v>22</v>
      </c>
      <c r="K13" s="15">
        <f>IF(OR(J13="",L13=""),"--",SUM(J13*L13/100))</f>
        <v>4.84</v>
      </c>
      <c r="L13" s="13" t="s">
        <v>79</v>
      </c>
      <c r="M13" s="28">
        <v>41506.843657407408</v>
      </c>
    </row>
    <row r="14" spans="1:13" x14ac:dyDescent="0.25">
      <c r="A14" s="14" t="s">
        <v>29</v>
      </c>
      <c r="B14" s="13" t="s">
        <v>30</v>
      </c>
      <c r="C14" s="13" t="s">
        <v>31</v>
      </c>
      <c r="D14" s="13" t="s">
        <v>20</v>
      </c>
      <c r="E14" s="13"/>
      <c r="F14" s="13" t="s">
        <v>50</v>
      </c>
      <c r="G14" s="13" t="s">
        <v>35</v>
      </c>
      <c r="H14" s="13" t="s">
        <v>36</v>
      </c>
      <c r="I14" s="13" t="s">
        <v>37</v>
      </c>
      <c r="J14" s="15">
        <v>20</v>
      </c>
      <c r="K14" s="15">
        <f>IF(OR(J14="",L14=""),"--",SUM(J14*L14/100))</f>
        <v>6</v>
      </c>
      <c r="L14" s="13">
        <v>30</v>
      </c>
      <c r="M14" s="28">
        <v>41506.842673611114</v>
      </c>
    </row>
    <row r="15" spans="1:13" x14ac:dyDescent="0.25">
      <c r="A15" s="14" t="s">
        <v>22</v>
      </c>
      <c r="B15" s="13" t="s">
        <v>22</v>
      </c>
      <c r="C15" s="13"/>
      <c r="D15" s="13" t="s">
        <v>20</v>
      </c>
      <c r="E15" s="13"/>
      <c r="F15" s="13">
        <v>47200</v>
      </c>
      <c r="G15" s="13"/>
      <c r="H15" s="13"/>
      <c r="I15" s="13"/>
      <c r="J15" s="15">
        <v>22</v>
      </c>
      <c r="K15" s="15">
        <f>IF(OR(J15="",L15=""),"--",SUM(J15*L15/100))</f>
        <v>4.84</v>
      </c>
      <c r="L15" s="13" t="s">
        <v>79</v>
      </c>
      <c r="M15" s="28">
        <v>41506.843773148146</v>
      </c>
    </row>
    <row r="16" spans="1:13" x14ac:dyDescent="0.25">
      <c r="A16" s="14" t="s">
        <v>25</v>
      </c>
      <c r="B16" s="13" t="s">
        <v>22</v>
      </c>
      <c r="C16" s="13" t="s">
        <v>77</v>
      </c>
      <c r="D16" s="13" t="s">
        <v>73</v>
      </c>
      <c r="E16" s="13" t="s">
        <v>77</v>
      </c>
      <c r="F16" s="13">
        <v>43200</v>
      </c>
      <c r="G16" s="13" t="s">
        <v>71</v>
      </c>
      <c r="H16" s="13"/>
      <c r="I16" s="13"/>
      <c r="J16" s="15">
        <v>20</v>
      </c>
      <c r="K16" s="15">
        <f>IF(OR(J16="",L16=""),"--",SUM(J16*L16/100))</f>
        <v>4.4000000000000004</v>
      </c>
      <c r="L16" s="13" t="s">
        <v>79</v>
      </c>
      <c r="M16" s="28">
        <v>41506.852708333332</v>
      </c>
    </row>
    <row r="17" spans="1:13" x14ac:dyDescent="0.25">
      <c r="A17" s="14" t="s">
        <v>25</v>
      </c>
      <c r="B17" s="13"/>
      <c r="C17" s="13"/>
      <c r="D17" s="13" t="s">
        <v>51</v>
      </c>
      <c r="E17" s="13"/>
      <c r="F17" s="13">
        <v>43200</v>
      </c>
      <c r="G17" s="13" t="s">
        <v>72</v>
      </c>
      <c r="H17" s="13"/>
      <c r="I17" s="13"/>
      <c r="J17" s="15"/>
      <c r="K17" s="15"/>
      <c r="L17" s="13" t="s">
        <v>78</v>
      </c>
      <c r="M17" s="28">
        <v>41506.893055555556</v>
      </c>
    </row>
    <row r="18" spans="1:13" ht="15.75" thickBot="1" x14ac:dyDescent="0.3">
      <c r="A18" s="38"/>
      <c r="B18" s="16"/>
      <c r="C18" s="16"/>
      <c r="D18" s="16"/>
      <c r="E18" s="16"/>
      <c r="F18" s="16">
        <v>43200</v>
      </c>
      <c r="G18" s="16"/>
      <c r="H18" s="16"/>
      <c r="I18" s="16"/>
      <c r="J18" s="39"/>
      <c r="K18" s="39"/>
      <c r="L18" s="16"/>
      <c r="M18" s="18"/>
    </row>
    <row r="149" spans="13:13" x14ac:dyDescent="0.25">
      <c r="M149" s="45">
        <v>41495.897372685184</v>
      </c>
    </row>
  </sheetData>
  <sortState ref="A12:M19">
    <sortCondition ref="D12:D19"/>
    <sortCondition ref="F12:F19"/>
    <sortCondition ref="G12:G19"/>
  </sortState>
  <mergeCells count="1">
    <mergeCell ref="A3:M3"/>
  </mergeCells>
  <conditionalFormatting sqref="A13:M13">
    <cfRule type="expression" dxfId="1203" priority="253">
      <formula>NOT(ISERROR(SEARCH("49000",$F13:F13,1)))</formula>
    </cfRule>
    <cfRule type="expression" dxfId="1202" priority="254">
      <formula>NOT(ISERROR(SEARCH("48000",$F13:F13,1)))</formula>
    </cfRule>
    <cfRule type="expression" dxfId="1201" priority="255">
      <formula>NOT(ISERROR(SEARCH("47200",$F13:F13,1)))</formula>
    </cfRule>
    <cfRule type="expression" dxfId="1200" priority="256">
      <formula>NOT(ISERROR(SEARCH("47001",$F13:F13,1)))</formula>
    </cfRule>
    <cfRule type="expression" dxfId="1199" priority="257">
      <formula>NOT(ISERROR(SEARCH("46000",$F13:F13,1)))</formula>
    </cfRule>
    <cfRule type="expression" dxfId="1198" priority="258">
      <formula>NOT(ISERROR(SEARCH("45000",$F13:F13,1)))</formula>
    </cfRule>
    <cfRule type="expression" dxfId="1197" priority="259">
      <formula>NOT(ISERROR(SEARCH("44000",$F13:F13,1)))</formula>
    </cfRule>
    <cfRule type="expression" dxfId="1196" priority="260">
      <formula>NOT(ISERROR(SEARCH("41000",$F13:F13,1)))</formula>
    </cfRule>
    <cfRule type="expression" dxfId="1195" priority="261">
      <formula>NOT(ISERROR(SEARCH("43200",$F13:F13,1)))</formula>
    </cfRule>
    <cfRule type="expression" dxfId="1194" priority="262">
      <formula>NOT(ISERROR(SEARCH("43001",$F13:F13,1)))</formula>
    </cfRule>
    <cfRule type="expression" dxfId="1193" priority="263">
      <formula>NOT(ISERROR(SEARCH("54",$F13:F13,1)))</formula>
    </cfRule>
    <cfRule type="expression" dxfId="1192" priority="264">
      <formula>NOT(ISERROR(SEARCH("53",$F13:F13,1)))</formula>
    </cfRule>
    <cfRule type="expression" dxfId="1191" priority="265">
      <formula>NOT(ISERROR(SEARCH("10",$F13:F13,1)))</formula>
    </cfRule>
    <cfRule type="expression" dxfId="1190" priority="266">
      <formula>NOT(ISERROR(SEARCH("2",$F13:F13,1)))</formula>
    </cfRule>
  </conditionalFormatting>
  <conditionalFormatting sqref="A17:M17">
    <cfRule type="expression" dxfId="1189" priority="155">
      <formula>NOT(ISERROR(SEARCH("49000",$F17:F17,1)))</formula>
    </cfRule>
    <cfRule type="expression" dxfId="1188" priority="156">
      <formula>NOT(ISERROR(SEARCH("48000",$F17:F17,1)))</formula>
    </cfRule>
    <cfRule type="expression" dxfId="1187" priority="157">
      <formula>NOT(ISERROR(SEARCH("47200",$F17:F17,1)))</formula>
    </cfRule>
    <cfRule type="expression" dxfId="1186" priority="158">
      <formula>NOT(ISERROR(SEARCH("47001",$F17:F17,1)))</formula>
    </cfRule>
    <cfRule type="expression" dxfId="1185" priority="159">
      <formula>NOT(ISERROR(SEARCH("46000",$F17:F17,1)))</formula>
    </cfRule>
    <cfRule type="expression" dxfId="1184" priority="160">
      <formula>NOT(ISERROR(SEARCH("45000",$F17:F17,1)))</formula>
    </cfRule>
    <cfRule type="expression" dxfId="1183" priority="161">
      <formula>NOT(ISERROR(SEARCH("44000",$F17:F17,1)))</formula>
    </cfRule>
    <cfRule type="expression" dxfId="1182" priority="162">
      <formula>NOT(ISERROR(SEARCH("41000",$F17:F17,1)))</formula>
    </cfRule>
    <cfRule type="expression" dxfId="1181" priority="163">
      <formula>NOT(ISERROR(SEARCH("43200",$F17:F17,1)))</formula>
    </cfRule>
    <cfRule type="expression" dxfId="1180" priority="164">
      <formula>NOT(ISERROR(SEARCH("43001",$F17:F17,1)))</formula>
    </cfRule>
    <cfRule type="expression" dxfId="1179" priority="165">
      <formula>NOT(ISERROR(SEARCH("54",$F17:F17,1)))</formula>
    </cfRule>
    <cfRule type="expression" dxfId="1178" priority="166">
      <formula>NOT(ISERROR(SEARCH("53",$F17:F17,1)))</formula>
    </cfRule>
    <cfRule type="expression" dxfId="1177" priority="167">
      <formula>NOT(ISERROR(SEARCH("10",$F17:F17,1)))</formula>
    </cfRule>
    <cfRule type="expression" dxfId="1176" priority="168">
      <formula>NOT(ISERROR(SEARCH("2",$F17:F17,1)))</formula>
    </cfRule>
  </conditionalFormatting>
  <conditionalFormatting sqref="A12:M12">
    <cfRule type="expression" dxfId="1175" priority="407">
      <formula>NOT(ISERROR(SEARCH("49000",$F12:F12,1)))</formula>
    </cfRule>
    <cfRule type="expression" dxfId="1174" priority="408">
      <formula>NOT(ISERROR(SEARCH("48000",$F12:F12,1)))</formula>
    </cfRule>
    <cfRule type="expression" dxfId="1173" priority="409">
      <formula>NOT(ISERROR(SEARCH("47200",$F12:F12,1)))</formula>
    </cfRule>
    <cfRule type="expression" dxfId="1172" priority="410">
      <formula>NOT(ISERROR(SEARCH("47001",$F12:F12,1)))</formula>
    </cfRule>
    <cfRule type="expression" dxfId="1171" priority="411">
      <formula>NOT(ISERROR(SEARCH("46000",$F12:F12,1)))</formula>
    </cfRule>
    <cfRule type="expression" dxfId="1170" priority="412">
      <formula>NOT(ISERROR(SEARCH("45000",$F12:F12,1)))</formula>
    </cfRule>
    <cfRule type="expression" dxfId="1169" priority="413">
      <formula>NOT(ISERROR(SEARCH("44000",$F12:F12,1)))</formula>
    </cfRule>
    <cfRule type="expression" dxfId="1168" priority="414">
      <formula>NOT(ISERROR(SEARCH("41000",$F12:F12,1)))</formula>
    </cfRule>
    <cfRule type="expression" dxfId="1167" priority="415">
      <formula>NOT(ISERROR(SEARCH("43200",$F12:F12,1)))</formula>
    </cfRule>
    <cfRule type="expression" dxfId="1166" priority="416">
      <formula>NOT(ISERROR(SEARCH("43001",$F12:F12,1)))</formula>
    </cfRule>
    <cfRule type="expression" dxfId="1165" priority="417">
      <formula>NOT(ISERROR(SEARCH("54",$F12:F12,1)))</formula>
    </cfRule>
    <cfRule type="expression" dxfId="1164" priority="418">
      <formula>NOT(ISERROR(SEARCH("53",$F12:F12,1)))</formula>
    </cfRule>
    <cfRule type="expression" dxfId="1163" priority="419">
      <formula>NOT(ISERROR(SEARCH("10",$F12:F12,1)))</formula>
    </cfRule>
    <cfRule type="expression" dxfId="1162" priority="420">
      <formula>NOT(ISERROR(SEARCH("2",$F12:F12,1)))</formula>
    </cfRule>
  </conditionalFormatting>
  <conditionalFormatting sqref="A18:M18">
    <cfRule type="expression" dxfId="1161" priority="1">
      <formula>NOT(ISERROR(SEARCH("49000",$F18:F18,1)))</formula>
    </cfRule>
    <cfRule type="expression" dxfId="1160" priority="2">
      <formula>NOT(ISERROR(SEARCH("48000",$F18:F18,1)))</formula>
    </cfRule>
    <cfRule type="expression" dxfId="1159" priority="3">
      <formula>NOT(ISERROR(SEARCH("47200",$F18:F18,1)))</formula>
    </cfRule>
    <cfRule type="expression" dxfId="1158" priority="4">
      <formula>NOT(ISERROR(SEARCH("47001",$F18:F18,1)))</formula>
    </cfRule>
    <cfRule type="expression" dxfId="1157" priority="5">
      <formula>NOT(ISERROR(SEARCH("46000",$F18:F18,1)))</formula>
    </cfRule>
    <cfRule type="expression" dxfId="1156" priority="6">
      <formula>NOT(ISERROR(SEARCH("45000",$F18:F18,1)))</formula>
    </cfRule>
    <cfRule type="expression" dxfId="1155" priority="7">
      <formula>NOT(ISERROR(SEARCH("44000",$F18:F18,1)))</formula>
    </cfRule>
    <cfRule type="expression" dxfId="1154" priority="8">
      <formula>NOT(ISERROR(SEARCH("41000",$F18:F18,1)))</formula>
    </cfRule>
    <cfRule type="expression" dxfId="1153" priority="9">
      <formula>NOT(ISERROR(SEARCH("43200",$F18:F18,1)))</formula>
    </cfRule>
    <cfRule type="expression" dxfId="1152" priority="10">
      <formula>NOT(ISERROR(SEARCH("43001",$F18:F18,1)))</formula>
    </cfRule>
    <cfRule type="expression" dxfId="1151" priority="11">
      <formula>NOT(ISERROR(SEARCH("54",$F18:F18,1)))</formula>
    </cfRule>
    <cfRule type="expression" dxfId="1150" priority="12">
      <formula>NOT(ISERROR(SEARCH("53",$F18:F18,1)))</formula>
    </cfRule>
    <cfRule type="expression" dxfId="1149" priority="13">
      <formula>NOT(ISERROR(SEARCH("10",$F18:F18,1)))</formula>
    </cfRule>
    <cfRule type="expression" dxfId="1148" priority="14">
      <formula>NOT(ISERROR(SEARCH("2",$F18:F18,1)))</formula>
    </cfRule>
  </conditionalFormatting>
  <conditionalFormatting sqref="A14:M14">
    <cfRule type="expression" dxfId="1147" priority="239">
      <formula>NOT(ISERROR(SEARCH("49000",$F14:F14,1)))</formula>
    </cfRule>
    <cfRule type="expression" dxfId="1146" priority="240">
      <formula>NOT(ISERROR(SEARCH("48000",$F14:F14,1)))</formula>
    </cfRule>
    <cfRule type="expression" dxfId="1145" priority="241">
      <formula>NOT(ISERROR(SEARCH("47200",$F14:F14,1)))</formula>
    </cfRule>
    <cfRule type="expression" dxfId="1144" priority="242">
      <formula>NOT(ISERROR(SEARCH("47001",$F14:F14,1)))</formula>
    </cfRule>
    <cfRule type="expression" dxfId="1143" priority="243">
      <formula>NOT(ISERROR(SEARCH("46000",$F14:F14,1)))</formula>
    </cfRule>
    <cfRule type="expression" dxfId="1142" priority="244">
      <formula>NOT(ISERROR(SEARCH("45000",$F14:F14,1)))</formula>
    </cfRule>
    <cfRule type="expression" dxfId="1141" priority="245">
      <formula>NOT(ISERROR(SEARCH("44000",$F14:F14,1)))</formula>
    </cfRule>
    <cfRule type="expression" dxfId="1140" priority="246">
      <formula>NOT(ISERROR(SEARCH("41000",$F14:F14,1)))</formula>
    </cfRule>
    <cfRule type="expression" dxfId="1139" priority="247">
      <formula>NOT(ISERROR(SEARCH("43200",$F14:F14,1)))</formula>
    </cfRule>
    <cfRule type="expression" dxfId="1138" priority="248">
      <formula>NOT(ISERROR(SEARCH("43001",$F14:F14,1)))</formula>
    </cfRule>
    <cfRule type="expression" dxfId="1137" priority="249">
      <formula>NOT(ISERROR(SEARCH("54",$F14:F14,1)))</formula>
    </cfRule>
    <cfRule type="expression" dxfId="1136" priority="250">
      <formula>NOT(ISERROR(SEARCH("53",$F14:F14,1)))</formula>
    </cfRule>
    <cfRule type="expression" dxfId="1135" priority="251">
      <formula>NOT(ISERROR(SEARCH("10",$F14:F14,1)))</formula>
    </cfRule>
    <cfRule type="expression" dxfId="1134" priority="252">
      <formula>NOT(ISERROR(SEARCH("2",$F14:F14,1)))</formula>
    </cfRule>
  </conditionalFormatting>
  <conditionalFormatting sqref="A15:M15">
    <cfRule type="expression" dxfId="1133" priority="183">
      <formula>NOT(ISERROR(SEARCH("49000",$F15:F15,1)))</formula>
    </cfRule>
    <cfRule type="expression" dxfId="1132" priority="184">
      <formula>NOT(ISERROR(SEARCH("48000",$F15:F15,1)))</formula>
    </cfRule>
    <cfRule type="expression" dxfId="1131" priority="185">
      <formula>NOT(ISERROR(SEARCH("47200",$F15:F15,1)))</formula>
    </cfRule>
    <cfRule type="expression" dxfId="1130" priority="186">
      <formula>NOT(ISERROR(SEARCH("47001",$F15:F15,1)))</formula>
    </cfRule>
    <cfRule type="expression" dxfId="1129" priority="187">
      <formula>NOT(ISERROR(SEARCH("46000",$F15:F15,1)))</formula>
    </cfRule>
    <cfRule type="expression" dxfId="1128" priority="188">
      <formula>NOT(ISERROR(SEARCH("45000",$F15:F15,1)))</formula>
    </cfRule>
    <cfRule type="expression" dxfId="1127" priority="189">
      <formula>NOT(ISERROR(SEARCH("44000",$F15:F15,1)))</formula>
    </cfRule>
    <cfRule type="expression" dxfId="1126" priority="190">
      <formula>NOT(ISERROR(SEARCH("41000",$F15:F15,1)))</formula>
    </cfRule>
    <cfRule type="expression" dxfId="1125" priority="191">
      <formula>NOT(ISERROR(SEARCH("43200",$F15:F15,1)))</formula>
    </cfRule>
    <cfRule type="expression" dxfId="1124" priority="192">
      <formula>NOT(ISERROR(SEARCH("43001",$F15:F15,1)))</formula>
    </cfRule>
    <cfRule type="expression" dxfId="1123" priority="193">
      <formula>NOT(ISERROR(SEARCH("54",$F15:F15,1)))</formula>
    </cfRule>
    <cfRule type="expression" dxfId="1122" priority="194">
      <formula>NOT(ISERROR(SEARCH("53",$F15:F15,1)))</formula>
    </cfRule>
    <cfRule type="expression" dxfId="1121" priority="195">
      <formula>NOT(ISERROR(SEARCH("10",$F15:F15,1)))</formula>
    </cfRule>
    <cfRule type="expression" dxfId="1120" priority="196">
      <formula>NOT(ISERROR(SEARCH("2",$F15:F15,1)))</formula>
    </cfRule>
  </conditionalFormatting>
  <conditionalFormatting sqref="A16:M16">
    <cfRule type="expression" dxfId="1119" priority="169">
      <formula>NOT(ISERROR(SEARCH("49000",$F16:F16,1)))</formula>
    </cfRule>
    <cfRule type="expression" dxfId="1118" priority="170">
      <formula>NOT(ISERROR(SEARCH("48000",$F16:F16,1)))</formula>
    </cfRule>
    <cfRule type="expression" dxfId="1117" priority="171">
      <formula>NOT(ISERROR(SEARCH("47200",$F16:F16,1)))</formula>
    </cfRule>
    <cfRule type="expression" dxfId="1116" priority="172">
      <formula>NOT(ISERROR(SEARCH("47001",$F16:F16,1)))</formula>
    </cfRule>
    <cfRule type="expression" dxfId="1115" priority="173">
      <formula>NOT(ISERROR(SEARCH("46000",$F16:F16,1)))</formula>
    </cfRule>
    <cfRule type="expression" dxfId="1114" priority="174">
      <formula>NOT(ISERROR(SEARCH("45000",$F16:F16,1)))</formula>
    </cfRule>
    <cfRule type="expression" dxfId="1113" priority="175">
      <formula>NOT(ISERROR(SEARCH("44000",$F16:F16,1)))</formula>
    </cfRule>
    <cfRule type="expression" dxfId="1112" priority="176">
      <formula>NOT(ISERROR(SEARCH("41000",$F16:F16,1)))</formula>
    </cfRule>
    <cfRule type="expression" dxfId="1111" priority="177">
      <formula>NOT(ISERROR(SEARCH("43200",$F16:F16,1)))</formula>
    </cfRule>
    <cfRule type="expression" dxfId="1110" priority="178">
      <formula>NOT(ISERROR(SEARCH("43001",$F16:F16,1)))</formula>
    </cfRule>
    <cfRule type="expression" dxfId="1109" priority="179">
      <formula>NOT(ISERROR(SEARCH("54",$F16:F16,1)))</formula>
    </cfRule>
    <cfRule type="expression" dxfId="1108" priority="180">
      <formula>NOT(ISERROR(SEARCH("53",$F16:F16,1)))</formula>
    </cfRule>
    <cfRule type="expression" dxfId="1107" priority="181">
      <formula>NOT(ISERROR(SEARCH("10",$F16:F16,1)))</formula>
    </cfRule>
    <cfRule type="expression" dxfId="1106" priority="182">
      <formula>NOT(ISERROR(SEARCH("2",$F16:F16,1)))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M17"/>
  <sheetViews>
    <sheetView workbookViewId="0">
      <selection activeCell="A17" sqref="A17"/>
    </sheetView>
  </sheetViews>
  <sheetFormatPr baseColWidth="10" defaultRowHeight="15" x14ac:dyDescent="0.25"/>
  <cols>
    <col min="1" max="1" width="14.28515625" style="37" bestFit="1" customWidth="1"/>
    <col min="2" max="2" width="11.42578125" style="37"/>
    <col min="3" max="3" width="13.7109375" style="37" customWidth="1"/>
    <col min="4" max="4" width="11.42578125" style="37"/>
    <col min="5" max="5" width="26" style="37" bestFit="1" customWidth="1"/>
    <col min="6" max="6" width="12.85546875" style="37" bestFit="1" customWidth="1"/>
    <col min="7" max="9" width="11.42578125" style="37"/>
    <col min="10" max="10" width="17.7109375" style="37" bestFit="1" customWidth="1"/>
    <col min="11" max="11" width="19.85546875" style="37" bestFit="1" customWidth="1"/>
    <col min="12" max="12" width="11.42578125" style="37"/>
    <col min="13" max="13" width="19" style="37" bestFit="1" customWidth="1"/>
    <col min="14" max="16384" width="11.42578125" style="1"/>
  </cols>
  <sheetData>
    <row r="1" spans="1:13" ht="15" customHeight="1" x14ac:dyDescent="0.25">
      <c r="A1" s="1"/>
      <c r="B1" s="1"/>
      <c r="C1" s="1"/>
      <c r="D1" s="1"/>
      <c r="E1" s="1"/>
      <c r="F1" s="1"/>
      <c r="G1" s="1"/>
      <c r="H1" s="1"/>
      <c r="I1" s="1"/>
      <c r="J1" s="7"/>
      <c r="K1" s="1"/>
      <c r="L1" s="1"/>
      <c r="M1" s="19"/>
    </row>
    <row r="2" spans="1:13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</row>
    <row r="3" spans="1:13" ht="18.75" x14ac:dyDescent="0.3">
      <c r="A3" s="55"/>
      <c r="B3" s="55"/>
      <c r="C3" s="55"/>
      <c r="D3" s="55"/>
      <c r="E3" s="55"/>
      <c r="F3" s="55"/>
      <c r="G3" s="55"/>
      <c r="H3" s="55"/>
      <c r="I3" s="55"/>
      <c r="J3" s="55"/>
      <c r="K3" s="55"/>
      <c r="L3" s="55"/>
      <c r="M3" s="55"/>
    </row>
    <row r="4" spans="1:13" ht="15" customHeight="1" x14ac:dyDescent="0.3">
      <c r="A4" s="9" t="s">
        <v>70</v>
      </c>
      <c r="B4" s="10"/>
      <c r="C4" s="10"/>
      <c r="D4" s="17"/>
      <c r="E4" s="17"/>
      <c r="F4" s="17"/>
      <c r="G4" s="17"/>
      <c r="H4" s="17"/>
      <c r="I4" s="17"/>
      <c r="J4" s="17"/>
      <c r="K4" s="17"/>
      <c r="L4" s="17"/>
      <c r="M4" s="20"/>
    </row>
    <row r="5" spans="1:13" ht="15" customHeight="1" x14ac:dyDescent="0.3">
      <c r="A5" s="11" t="s">
        <v>11</v>
      </c>
      <c r="B5" s="11" t="s">
        <v>18</v>
      </c>
      <c r="C5" s="11" t="s">
        <v>19</v>
      </c>
      <c r="D5" s="17"/>
      <c r="E5" s="17"/>
      <c r="F5" s="6"/>
      <c r="G5" s="17"/>
      <c r="H5" s="17"/>
      <c r="I5" s="17"/>
      <c r="J5" s="17"/>
      <c r="K5" s="17"/>
      <c r="L5" s="17"/>
      <c r="M5" s="21">
        <v>41494.772939814815</v>
      </c>
    </row>
    <row r="6" spans="1:13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24"/>
    </row>
    <row r="7" spans="1:13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25"/>
    </row>
    <row r="8" spans="1:13" x14ac:dyDescent="0.25">
      <c r="A8" s="1"/>
      <c r="B8" s="1"/>
      <c r="C8" s="4"/>
      <c r="D8" s="4"/>
      <c r="E8" s="4"/>
      <c r="F8" s="4"/>
      <c r="G8" s="1"/>
      <c r="H8" s="1"/>
      <c r="I8" s="1"/>
      <c r="J8" s="1"/>
      <c r="K8" s="1"/>
      <c r="L8" s="1"/>
      <c r="M8" s="24"/>
    </row>
    <row r="9" spans="1:13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24"/>
    </row>
    <row r="10" spans="1:13" ht="15.75" thickBot="1" x14ac:dyDescent="0.3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24"/>
    </row>
    <row r="11" spans="1:13" ht="24.95" customHeight="1" thickBot="1" x14ac:dyDescent="0.3">
      <c r="A11" s="29" t="s">
        <v>6</v>
      </c>
      <c r="B11" s="30" t="s">
        <v>8</v>
      </c>
      <c r="C11" s="8" t="s">
        <v>0</v>
      </c>
      <c r="D11" s="8" t="s">
        <v>1</v>
      </c>
      <c r="E11" s="8" t="s">
        <v>17</v>
      </c>
      <c r="F11" s="8" t="s">
        <v>2</v>
      </c>
      <c r="G11" s="8" t="s">
        <v>3</v>
      </c>
      <c r="H11" s="8" t="s">
        <v>4</v>
      </c>
      <c r="I11" s="8" t="s">
        <v>7</v>
      </c>
      <c r="J11" s="8" t="s">
        <v>9</v>
      </c>
      <c r="K11" s="8" t="s">
        <v>10</v>
      </c>
      <c r="L11" s="8" t="s">
        <v>5</v>
      </c>
      <c r="M11" s="31" t="s">
        <v>74</v>
      </c>
    </row>
    <row r="12" spans="1:13" x14ac:dyDescent="0.25">
      <c r="A12" s="51" t="s">
        <v>22</v>
      </c>
      <c r="B12" s="52"/>
      <c r="C12" s="52"/>
      <c r="D12" s="52" t="s">
        <v>20</v>
      </c>
      <c r="E12" s="52"/>
      <c r="F12" s="52">
        <v>2</v>
      </c>
      <c r="G12" s="52"/>
      <c r="H12" s="52"/>
      <c r="I12" s="52"/>
      <c r="J12" s="53">
        <v>20</v>
      </c>
      <c r="K12" s="53">
        <f>IF(OR(J12="",L12=""),"--",SUM(J12*L12/100))</f>
        <v>2.2000000000000002</v>
      </c>
      <c r="L12" s="52" t="s">
        <v>75</v>
      </c>
      <c r="M12" s="54">
        <v>41505.647928240738</v>
      </c>
    </row>
    <row r="13" spans="1:13" x14ac:dyDescent="0.25">
      <c r="A13" s="14" t="s">
        <v>49</v>
      </c>
      <c r="B13" s="13"/>
      <c r="C13" s="13"/>
      <c r="D13" s="13" t="s">
        <v>20</v>
      </c>
      <c r="E13" s="13"/>
      <c r="F13" s="13">
        <v>43001</v>
      </c>
      <c r="G13" s="13"/>
      <c r="H13" s="13"/>
      <c r="I13" s="13"/>
      <c r="J13" s="15">
        <v>22</v>
      </c>
      <c r="K13" s="15">
        <f>IF(OR(J13="",L13=""),"--",SUM(J13*L13/100))</f>
        <v>4.84</v>
      </c>
      <c r="L13" s="13" t="s">
        <v>79</v>
      </c>
      <c r="M13" s="28">
        <v>41506.843657407408</v>
      </c>
    </row>
    <row r="14" spans="1:13" x14ac:dyDescent="0.25">
      <c r="A14" s="14" t="s">
        <v>29</v>
      </c>
      <c r="B14" s="13" t="s">
        <v>30</v>
      </c>
      <c r="C14" s="13" t="s">
        <v>31</v>
      </c>
      <c r="D14" s="13" t="s">
        <v>20</v>
      </c>
      <c r="E14" s="13"/>
      <c r="F14" s="13" t="s">
        <v>50</v>
      </c>
      <c r="G14" s="13" t="s">
        <v>35</v>
      </c>
      <c r="H14" s="13" t="s">
        <v>36</v>
      </c>
      <c r="I14" s="13" t="s">
        <v>37</v>
      </c>
      <c r="J14" s="15">
        <v>20</v>
      </c>
      <c r="K14" s="15">
        <f>IF(OR(J14="",L14=""),"--",SUM(J14*L14/100))</f>
        <v>6</v>
      </c>
      <c r="L14" s="13">
        <v>30</v>
      </c>
      <c r="M14" s="28">
        <v>41506.842673611114</v>
      </c>
    </row>
    <row r="15" spans="1:13" x14ac:dyDescent="0.25">
      <c r="A15" s="14" t="s">
        <v>22</v>
      </c>
      <c r="B15" s="13" t="s">
        <v>22</v>
      </c>
      <c r="C15" s="13"/>
      <c r="D15" s="13" t="s">
        <v>20</v>
      </c>
      <c r="E15" s="13"/>
      <c r="F15" s="13">
        <v>47200</v>
      </c>
      <c r="G15" s="13"/>
      <c r="H15" s="13"/>
      <c r="I15" s="13"/>
      <c r="J15" s="15">
        <v>22</v>
      </c>
      <c r="K15" s="15">
        <f>IF(OR(J15="",L15=""),"--",SUM(J15*L15/100))</f>
        <v>4.84</v>
      </c>
      <c r="L15" s="13" t="s">
        <v>79</v>
      </c>
      <c r="M15" s="28">
        <v>41506.843773148146</v>
      </c>
    </row>
    <row r="16" spans="1:13" x14ac:dyDescent="0.25">
      <c r="A16" s="14" t="s">
        <v>69</v>
      </c>
      <c r="B16" s="13"/>
      <c r="C16" s="13"/>
      <c r="D16" s="13" t="s">
        <v>59</v>
      </c>
      <c r="E16" s="13"/>
      <c r="F16" s="13">
        <v>43001</v>
      </c>
      <c r="G16" s="13"/>
      <c r="H16" s="13"/>
      <c r="I16" s="13"/>
      <c r="J16" s="15">
        <v>22</v>
      </c>
      <c r="K16" s="15">
        <f>IF(OR(J16="",L16=""),"--",SUM(J16*L16/100))</f>
        <v>4.84</v>
      </c>
      <c r="L16" s="13" t="s">
        <v>79</v>
      </c>
      <c r="M16" s="28">
        <v>41506.843634259261</v>
      </c>
    </row>
    <row r="17" spans="1:13" ht="15.75" thickBot="1" x14ac:dyDescent="0.3">
      <c r="A17" s="38"/>
      <c r="B17" s="16"/>
      <c r="C17" s="16"/>
      <c r="D17" s="16"/>
      <c r="E17" s="16"/>
      <c r="F17" s="16">
        <v>43001</v>
      </c>
      <c r="G17" s="16"/>
      <c r="H17" s="16"/>
      <c r="I17" s="16"/>
      <c r="J17" s="39"/>
      <c r="K17" s="39"/>
      <c r="L17" s="16"/>
      <c r="M17" s="18"/>
    </row>
  </sheetData>
  <sortState ref="A12:M16">
    <sortCondition ref="D12:D16"/>
    <sortCondition ref="F12:F16"/>
    <sortCondition ref="G12:G16"/>
  </sortState>
  <mergeCells count="1">
    <mergeCell ref="A3:M3"/>
  </mergeCells>
  <conditionalFormatting sqref="A17:M17">
    <cfRule type="expression" dxfId="1105" priority="1">
      <formula>NOT(ISERROR(SEARCH("49000",$F17:F17,1)))</formula>
    </cfRule>
    <cfRule type="expression" dxfId="1104" priority="2">
      <formula>NOT(ISERROR(SEARCH("48000",$F17:F17,1)))</formula>
    </cfRule>
    <cfRule type="expression" dxfId="1103" priority="3">
      <formula>NOT(ISERROR(SEARCH("47200",$F17:F17,1)))</formula>
    </cfRule>
    <cfRule type="expression" dxfId="1102" priority="4">
      <formula>NOT(ISERROR(SEARCH("47001",$F17:F17,1)))</formula>
    </cfRule>
    <cfRule type="expression" dxfId="1101" priority="5">
      <formula>NOT(ISERROR(SEARCH("46000",$F17:F17,1)))</formula>
    </cfRule>
    <cfRule type="expression" dxfId="1100" priority="6">
      <formula>NOT(ISERROR(SEARCH("45000",$F17:F17,1)))</formula>
    </cfRule>
    <cfRule type="expression" dxfId="1099" priority="7">
      <formula>NOT(ISERROR(SEARCH("44000",$F17:F17,1)))</formula>
    </cfRule>
    <cfRule type="expression" dxfId="1098" priority="8">
      <formula>NOT(ISERROR(SEARCH("41000",$F17:F17,1)))</formula>
    </cfRule>
    <cfRule type="expression" dxfId="1097" priority="9">
      <formula>NOT(ISERROR(SEARCH("43200",$F17:F17,1)))</formula>
    </cfRule>
    <cfRule type="expression" dxfId="1096" priority="10">
      <formula>NOT(ISERROR(SEARCH("43001",$F17:F17,1)))</formula>
    </cfRule>
    <cfRule type="expression" dxfId="1095" priority="11">
      <formula>NOT(ISERROR(SEARCH("54",$F17:F17,1)))</formula>
    </cfRule>
    <cfRule type="expression" dxfId="1094" priority="12">
      <formula>NOT(ISERROR(SEARCH("53",$F17:F17,1)))</formula>
    </cfRule>
    <cfRule type="expression" dxfId="1093" priority="13">
      <formula>NOT(ISERROR(SEARCH("10",$F17:F17,1)))</formula>
    </cfRule>
    <cfRule type="expression" dxfId="1092" priority="14">
      <formula>NOT(ISERROR(SEARCH("2",$F17:F17,1)))</formula>
    </cfRule>
  </conditionalFormatting>
  <conditionalFormatting sqref="A14:M14">
    <cfRule type="expression" dxfId="1091" priority="43">
      <formula>NOT(ISERROR(SEARCH("49000",$F14:F14,1)))</formula>
    </cfRule>
    <cfRule type="expression" dxfId="1090" priority="44">
      <formula>NOT(ISERROR(SEARCH("48000",$F14:F14,1)))</formula>
    </cfRule>
    <cfRule type="expression" dxfId="1089" priority="45">
      <formula>NOT(ISERROR(SEARCH("47200",$F14:F14,1)))</formula>
    </cfRule>
    <cfRule type="expression" dxfId="1088" priority="46">
      <formula>NOT(ISERROR(SEARCH("47001",$F14:F14,1)))</formula>
    </cfRule>
    <cfRule type="expression" dxfId="1087" priority="47">
      <formula>NOT(ISERROR(SEARCH("46000",$F14:F14,1)))</formula>
    </cfRule>
    <cfRule type="expression" dxfId="1086" priority="48">
      <formula>NOT(ISERROR(SEARCH("45000",$F14:F14,1)))</formula>
    </cfRule>
    <cfRule type="expression" dxfId="1085" priority="49">
      <formula>NOT(ISERROR(SEARCH("44000",$F14:F14,1)))</formula>
    </cfRule>
    <cfRule type="expression" dxfId="1084" priority="50">
      <formula>NOT(ISERROR(SEARCH("41000",$F14:F14,1)))</formula>
    </cfRule>
    <cfRule type="expression" dxfId="1083" priority="51">
      <formula>NOT(ISERROR(SEARCH("43200",$F14:F14,1)))</formula>
    </cfRule>
    <cfRule type="expression" dxfId="1082" priority="52">
      <formula>NOT(ISERROR(SEARCH("43001",$F14:F14,1)))</formula>
    </cfRule>
    <cfRule type="expression" dxfId="1081" priority="53">
      <formula>NOT(ISERROR(SEARCH("54",$F14:F14,1)))</formula>
    </cfRule>
    <cfRule type="expression" dxfId="1080" priority="54">
      <formula>NOT(ISERROR(SEARCH("53",$F14:F14,1)))</formula>
    </cfRule>
    <cfRule type="expression" dxfId="1079" priority="55">
      <formula>NOT(ISERROR(SEARCH("10",$F14:F14,1)))</formula>
    </cfRule>
    <cfRule type="expression" dxfId="1078" priority="56">
      <formula>NOT(ISERROR(SEARCH("2",$F14:F14,1)))</formula>
    </cfRule>
  </conditionalFormatting>
  <conditionalFormatting sqref="A15:M15">
    <cfRule type="expression" dxfId="1077" priority="29">
      <formula>NOT(ISERROR(SEARCH("49000",$F15:F15,1)))</formula>
    </cfRule>
    <cfRule type="expression" dxfId="1076" priority="30">
      <formula>NOT(ISERROR(SEARCH("48000",$F15:F15,1)))</formula>
    </cfRule>
    <cfRule type="expression" dxfId="1075" priority="31">
      <formula>NOT(ISERROR(SEARCH("47200",$F15:F15,1)))</formula>
    </cfRule>
    <cfRule type="expression" dxfId="1074" priority="32">
      <formula>NOT(ISERROR(SEARCH("47001",$F15:F15,1)))</formula>
    </cfRule>
    <cfRule type="expression" dxfId="1073" priority="33">
      <formula>NOT(ISERROR(SEARCH("46000",$F15:F15,1)))</formula>
    </cfRule>
    <cfRule type="expression" dxfId="1072" priority="34">
      <formula>NOT(ISERROR(SEARCH("45000",$F15:F15,1)))</formula>
    </cfRule>
    <cfRule type="expression" dxfId="1071" priority="35">
      <formula>NOT(ISERROR(SEARCH("44000",$F15:F15,1)))</formula>
    </cfRule>
    <cfRule type="expression" dxfId="1070" priority="36">
      <formula>NOT(ISERROR(SEARCH("41000",$F15:F15,1)))</formula>
    </cfRule>
    <cfRule type="expression" dxfId="1069" priority="37">
      <formula>NOT(ISERROR(SEARCH("43200",$F15:F15,1)))</formula>
    </cfRule>
    <cfRule type="expression" dxfId="1068" priority="38">
      <formula>NOT(ISERROR(SEARCH("43001",$F15:F15,1)))</formula>
    </cfRule>
    <cfRule type="expression" dxfId="1067" priority="39">
      <formula>NOT(ISERROR(SEARCH("54",$F15:F15,1)))</formula>
    </cfRule>
    <cfRule type="expression" dxfId="1066" priority="40">
      <formula>NOT(ISERROR(SEARCH("53",$F15:F15,1)))</formula>
    </cfRule>
    <cfRule type="expression" dxfId="1065" priority="41">
      <formula>NOT(ISERROR(SEARCH("10",$F15:F15,1)))</formula>
    </cfRule>
    <cfRule type="expression" dxfId="1064" priority="42">
      <formula>NOT(ISERROR(SEARCH("2",$F15:F15,1)))</formula>
    </cfRule>
  </conditionalFormatting>
  <conditionalFormatting sqref="A12:M12">
    <cfRule type="expression" dxfId="1063" priority="127">
      <formula>NOT(ISERROR(SEARCH("49000",$F12:F12,1)))</formula>
    </cfRule>
    <cfRule type="expression" dxfId="1062" priority="128">
      <formula>NOT(ISERROR(SEARCH("48000",$F12:F12,1)))</formula>
    </cfRule>
    <cfRule type="expression" dxfId="1061" priority="129">
      <formula>NOT(ISERROR(SEARCH("47200",$F12:F12,1)))</formula>
    </cfRule>
    <cfRule type="expression" dxfId="1060" priority="130">
      <formula>NOT(ISERROR(SEARCH("47001",$F12:F12,1)))</formula>
    </cfRule>
    <cfRule type="expression" dxfId="1059" priority="131">
      <formula>NOT(ISERROR(SEARCH("46000",$F12:F12,1)))</formula>
    </cfRule>
    <cfRule type="expression" dxfId="1058" priority="132">
      <formula>NOT(ISERROR(SEARCH("45000",$F12:F12,1)))</formula>
    </cfRule>
    <cfRule type="expression" dxfId="1057" priority="133">
      <formula>NOT(ISERROR(SEARCH("44000",$F12:F12,1)))</formula>
    </cfRule>
    <cfRule type="expression" dxfId="1056" priority="134">
      <formula>NOT(ISERROR(SEARCH("41000",$F12:F12,1)))</formula>
    </cfRule>
    <cfRule type="expression" dxfId="1055" priority="135">
      <formula>NOT(ISERROR(SEARCH("43200",$F12:F12,1)))</formula>
    </cfRule>
    <cfRule type="expression" dxfId="1054" priority="136">
      <formula>NOT(ISERROR(SEARCH("43001",$F12:F12,1)))</formula>
    </cfRule>
    <cfRule type="expression" dxfId="1053" priority="137">
      <formula>NOT(ISERROR(SEARCH("54",$F12:F12,1)))</formula>
    </cfRule>
    <cfRule type="expression" dxfId="1052" priority="138">
      <formula>NOT(ISERROR(SEARCH("53",$F12:F12,1)))</formula>
    </cfRule>
    <cfRule type="expression" dxfId="1051" priority="139">
      <formula>NOT(ISERROR(SEARCH("10",$F12:F12,1)))</formula>
    </cfRule>
    <cfRule type="expression" dxfId="1050" priority="140">
      <formula>NOT(ISERROR(SEARCH("2",$F12:F12,1)))</formula>
    </cfRule>
  </conditionalFormatting>
  <conditionalFormatting sqref="A13:M13">
    <cfRule type="expression" dxfId="1049" priority="71">
      <formula>NOT(ISERROR(SEARCH("49000",$F13:F13,1)))</formula>
    </cfRule>
    <cfRule type="expression" dxfId="1048" priority="72">
      <formula>NOT(ISERROR(SEARCH("48000",$F13:F13,1)))</formula>
    </cfRule>
    <cfRule type="expression" dxfId="1047" priority="73">
      <formula>NOT(ISERROR(SEARCH("47200",$F13:F13,1)))</formula>
    </cfRule>
    <cfRule type="expression" dxfId="1046" priority="74">
      <formula>NOT(ISERROR(SEARCH("47001",$F13:F13,1)))</formula>
    </cfRule>
    <cfRule type="expression" dxfId="1045" priority="75">
      <formula>NOT(ISERROR(SEARCH("46000",$F13:F13,1)))</formula>
    </cfRule>
    <cfRule type="expression" dxfId="1044" priority="76">
      <formula>NOT(ISERROR(SEARCH("45000",$F13:F13,1)))</formula>
    </cfRule>
    <cfRule type="expression" dxfId="1043" priority="77">
      <formula>NOT(ISERROR(SEARCH("44000",$F13:F13,1)))</formula>
    </cfRule>
    <cfRule type="expression" dxfId="1042" priority="78">
      <formula>NOT(ISERROR(SEARCH("41000",$F13:F13,1)))</formula>
    </cfRule>
    <cfRule type="expression" dxfId="1041" priority="79">
      <formula>NOT(ISERROR(SEARCH("43200",$F13:F13,1)))</formula>
    </cfRule>
    <cfRule type="expression" dxfId="1040" priority="80">
      <formula>NOT(ISERROR(SEARCH("43001",$F13:F13,1)))</formula>
    </cfRule>
    <cfRule type="expression" dxfId="1039" priority="81">
      <formula>NOT(ISERROR(SEARCH("54",$F13:F13,1)))</formula>
    </cfRule>
    <cfRule type="expression" dxfId="1038" priority="82">
      <formula>NOT(ISERROR(SEARCH("53",$F13:F13,1)))</formula>
    </cfRule>
    <cfRule type="expression" dxfId="1037" priority="83">
      <formula>NOT(ISERROR(SEARCH("10",$F13:F13,1)))</formula>
    </cfRule>
    <cfRule type="expression" dxfId="1036" priority="84">
      <formula>NOT(ISERROR(SEARCH("2",$F13:F13,1)))</formula>
    </cfRule>
  </conditionalFormatting>
  <conditionalFormatting sqref="A16:M16">
    <cfRule type="expression" dxfId="1035" priority="15">
      <formula>NOT(ISERROR(SEARCH("49000",$F16:F16,1)))</formula>
    </cfRule>
    <cfRule type="expression" dxfId="1034" priority="16">
      <formula>NOT(ISERROR(SEARCH("48000",$F16:F16,1)))</formula>
    </cfRule>
    <cfRule type="expression" dxfId="1033" priority="17">
      <formula>NOT(ISERROR(SEARCH("47200",$F16:F16,1)))</formula>
    </cfRule>
    <cfRule type="expression" dxfId="1032" priority="18">
      <formula>NOT(ISERROR(SEARCH("47001",$F16:F16,1)))</formula>
    </cfRule>
    <cfRule type="expression" dxfId="1031" priority="19">
      <formula>NOT(ISERROR(SEARCH("46000",$F16:F16,1)))</formula>
    </cfRule>
    <cfRule type="expression" dxfId="1030" priority="20">
      <formula>NOT(ISERROR(SEARCH("45000",$F16:F16,1)))</formula>
    </cfRule>
    <cfRule type="expression" dxfId="1029" priority="21">
      <formula>NOT(ISERROR(SEARCH("44000",$F16:F16,1)))</formula>
    </cfRule>
    <cfRule type="expression" dxfId="1028" priority="22">
      <formula>NOT(ISERROR(SEARCH("41000",$F16:F16,1)))</formula>
    </cfRule>
    <cfRule type="expression" dxfId="1027" priority="23">
      <formula>NOT(ISERROR(SEARCH("43200",$F16:F16,1)))</formula>
    </cfRule>
    <cfRule type="expression" dxfId="1026" priority="24">
      <formula>NOT(ISERROR(SEARCH("43001",$F16:F16,1)))</formula>
    </cfRule>
    <cfRule type="expression" dxfId="1025" priority="25">
      <formula>NOT(ISERROR(SEARCH("54",$F16:F16,1)))</formula>
    </cfRule>
    <cfRule type="expression" dxfId="1024" priority="26">
      <formula>NOT(ISERROR(SEARCH("53",$F16:F16,1)))</formula>
    </cfRule>
    <cfRule type="expression" dxfId="1023" priority="27">
      <formula>NOT(ISERROR(SEARCH("10",$F16:F16,1)))</formula>
    </cfRule>
    <cfRule type="expression" dxfId="1022" priority="28">
      <formula>NOT(ISERROR(SEARCH("2",$F16:F16,1)))</formula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M16"/>
  <sheetViews>
    <sheetView workbookViewId="0">
      <selection activeCell="A16" sqref="A16"/>
    </sheetView>
  </sheetViews>
  <sheetFormatPr baseColWidth="10" defaultRowHeight="15" x14ac:dyDescent="0.25"/>
  <cols>
    <col min="1" max="1" width="14.28515625" style="37" bestFit="1" customWidth="1"/>
    <col min="2" max="2" width="11.42578125" style="37"/>
    <col min="3" max="3" width="13.7109375" style="37" customWidth="1"/>
    <col min="4" max="4" width="11.42578125" style="37"/>
    <col min="5" max="5" width="26" style="37" bestFit="1" customWidth="1"/>
    <col min="6" max="6" width="12.85546875" style="37" bestFit="1" customWidth="1"/>
    <col min="7" max="9" width="11.42578125" style="37"/>
    <col min="10" max="10" width="17.7109375" style="37" bestFit="1" customWidth="1"/>
    <col min="11" max="11" width="19.85546875" style="37" bestFit="1" customWidth="1"/>
    <col min="12" max="12" width="11.42578125" style="37"/>
    <col min="13" max="13" width="19" style="37" bestFit="1" customWidth="1"/>
    <col min="14" max="16384" width="11.42578125" style="1"/>
  </cols>
  <sheetData>
    <row r="1" spans="1:13" x14ac:dyDescent="0.25">
      <c r="A1" s="1"/>
      <c r="B1" s="1"/>
      <c r="C1" s="1"/>
      <c r="D1" s="1"/>
      <c r="E1" s="1"/>
      <c r="F1" s="1"/>
      <c r="G1" s="1"/>
      <c r="H1" s="1"/>
      <c r="I1" s="1"/>
      <c r="J1" s="7"/>
      <c r="K1" s="1"/>
      <c r="L1" s="1"/>
      <c r="M1" s="1"/>
    </row>
    <row r="2" spans="1:13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</row>
    <row r="3" spans="1:13" ht="18.75" x14ac:dyDescent="0.3">
      <c r="A3" s="55"/>
      <c r="B3" s="55"/>
      <c r="C3" s="55"/>
      <c r="D3" s="55"/>
      <c r="E3" s="55"/>
      <c r="F3" s="55"/>
      <c r="G3" s="55"/>
      <c r="H3" s="55"/>
      <c r="I3" s="55"/>
      <c r="J3" s="55"/>
      <c r="K3" s="55"/>
      <c r="L3" s="55"/>
      <c r="M3" s="55"/>
    </row>
    <row r="4" spans="1:13" ht="15" customHeight="1" x14ac:dyDescent="0.3">
      <c r="A4" s="9" t="s">
        <v>21</v>
      </c>
      <c r="B4" s="10"/>
      <c r="C4" s="10"/>
      <c r="D4" s="17"/>
      <c r="E4" s="17"/>
      <c r="F4" s="17"/>
      <c r="G4" s="17"/>
      <c r="H4" s="17"/>
      <c r="I4" s="17"/>
      <c r="J4" s="17"/>
      <c r="K4" s="17"/>
      <c r="L4" s="17"/>
      <c r="M4" s="20"/>
    </row>
    <row r="5" spans="1:13" ht="15" customHeight="1" x14ac:dyDescent="0.3">
      <c r="A5" s="11" t="s">
        <v>11</v>
      </c>
      <c r="B5" s="11" t="s">
        <v>18</v>
      </c>
      <c r="C5" s="11" t="s">
        <v>19</v>
      </c>
      <c r="D5" s="17"/>
      <c r="E5" s="17"/>
      <c r="F5" s="6"/>
      <c r="G5" s="17"/>
      <c r="H5" s="17"/>
      <c r="I5" s="17"/>
      <c r="J5" s="17"/>
      <c r="K5" s="17"/>
      <c r="L5" s="17"/>
      <c r="M5" s="21">
        <v>41494.772939814815</v>
      </c>
    </row>
    <row r="6" spans="1:13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24"/>
    </row>
    <row r="7" spans="1:13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24"/>
    </row>
    <row r="8" spans="1:13" x14ac:dyDescent="0.25">
      <c r="A8" s="1"/>
      <c r="B8" s="1"/>
      <c r="C8" s="4"/>
      <c r="D8" s="4"/>
      <c r="E8" s="4"/>
      <c r="F8" s="4"/>
      <c r="G8" s="1"/>
      <c r="H8" s="1"/>
      <c r="I8" s="1"/>
      <c r="J8" s="1"/>
      <c r="K8" s="1"/>
      <c r="L8" s="1"/>
      <c r="M8" s="24"/>
    </row>
    <row r="9" spans="1:13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24"/>
    </row>
    <row r="10" spans="1:13" ht="15.75" thickBot="1" x14ac:dyDescent="0.3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24"/>
    </row>
    <row r="11" spans="1:13" ht="24.95" customHeight="1" thickBot="1" x14ac:dyDescent="0.3">
      <c r="A11" s="29" t="s">
        <v>6</v>
      </c>
      <c r="B11" s="30" t="s">
        <v>8</v>
      </c>
      <c r="C11" s="8" t="s">
        <v>0</v>
      </c>
      <c r="D11" s="8" t="s">
        <v>1</v>
      </c>
      <c r="E11" s="8" t="s">
        <v>17</v>
      </c>
      <c r="F11" s="8" t="s">
        <v>2</v>
      </c>
      <c r="G11" s="8" t="s">
        <v>3</v>
      </c>
      <c r="H11" s="8" t="s">
        <v>4</v>
      </c>
      <c r="I11" s="8" t="s">
        <v>7</v>
      </c>
      <c r="J11" s="8" t="s">
        <v>9</v>
      </c>
      <c r="K11" s="8" t="s">
        <v>10</v>
      </c>
      <c r="L11" s="8" t="s">
        <v>5</v>
      </c>
      <c r="M11" s="31" t="s">
        <v>74</v>
      </c>
    </row>
    <row r="12" spans="1:13" x14ac:dyDescent="0.25">
      <c r="A12" s="51" t="s">
        <v>22</v>
      </c>
      <c r="B12" s="52"/>
      <c r="C12" s="52"/>
      <c r="D12" s="52" t="s">
        <v>20</v>
      </c>
      <c r="E12" s="52"/>
      <c r="F12" s="52">
        <v>2</v>
      </c>
      <c r="G12" s="52"/>
      <c r="H12" s="52"/>
      <c r="I12" s="52"/>
      <c r="J12" s="53">
        <v>20</v>
      </c>
      <c r="K12" s="53">
        <f>IF(OR(J12="",L12=""),"--",SUM(J12*L12/100))</f>
        <v>2.2000000000000002</v>
      </c>
      <c r="L12" s="52" t="s">
        <v>75</v>
      </c>
      <c r="M12" s="54">
        <v>41505.647928240738</v>
      </c>
    </row>
    <row r="13" spans="1:13" x14ac:dyDescent="0.25">
      <c r="A13" s="14" t="s">
        <v>49</v>
      </c>
      <c r="B13" s="13"/>
      <c r="C13" s="13"/>
      <c r="D13" s="13" t="s">
        <v>20</v>
      </c>
      <c r="E13" s="13"/>
      <c r="F13" s="13">
        <v>43001</v>
      </c>
      <c r="G13" s="13"/>
      <c r="H13" s="13"/>
      <c r="I13" s="13"/>
      <c r="J13" s="15">
        <v>22</v>
      </c>
      <c r="K13" s="15">
        <f>IF(OR(J13="",L13=""),"--",SUM(J13*L13/100))</f>
        <v>4.84</v>
      </c>
      <c r="L13" s="13" t="s">
        <v>79</v>
      </c>
      <c r="M13" s="28">
        <v>41506.843657407408</v>
      </c>
    </row>
    <row r="14" spans="1:13" x14ac:dyDescent="0.25">
      <c r="A14" s="14" t="s">
        <v>29</v>
      </c>
      <c r="B14" s="13" t="s">
        <v>30</v>
      </c>
      <c r="C14" s="13" t="s">
        <v>31</v>
      </c>
      <c r="D14" s="13" t="s">
        <v>20</v>
      </c>
      <c r="E14" s="13"/>
      <c r="F14" s="13" t="s">
        <v>50</v>
      </c>
      <c r="G14" s="13" t="s">
        <v>35</v>
      </c>
      <c r="H14" s="13" t="s">
        <v>36</v>
      </c>
      <c r="I14" s="13" t="s">
        <v>37</v>
      </c>
      <c r="J14" s="15">
        <v>20</v>
      </c>
      <c r="K14" s="15">
        <f>IF(OR(J14="",L14=""),"--",SUM(J14*L14/100))</f>
        <v>6</v>
      </c>
      <c r="L14" s="13">
        <v>30</v>
      </c>
      <c r="M14" s="28">
        <v>41506.842673611114</v>
      </c>
    </row>
    <row r="15" spans="1:13" x14ac:dyDescent="0.25">
      <c r="A15" s="14" t="s">
        <v>22</v>
      </c>
      <c r="B15" s="13" t="s">
        <v>22</v>
      </c>
      <c r="C15" s="13"/>
      <c r="D15" s="13" t="s">
        <v>20</v>
      </c>
      <c r="E15" s="13"/>
      <c r="F15" s="13">
        <v>47200</v>
      </c>
      <c r="G15" s="13"/>
      <c r="H15" s="13"/>
      <c r="I15" s="13"/>
      <c r="J15" s="15">
        <v>22</v>
      </c>
      <c r="K15" s="15">
        <f>IF(OR(J15="",L15=""),"--",SUM(J15*L15/100))</f>
        <v>4.84</v>
      </c>
      <c r="L15" s="13" t="s">
        <v>79</v>
      </c>
      <c r="M15" s="28">
        <v>41506.843773148146</v>
      </c>
    </row>
    <row r="16" spans="1:13" ht="15.75" thickBot="1" x14ac:dyDescent="0.3">
      <c r="A16" s="38"/>
      <c r="B16" s="16"/>
      <c r="C16" s="16"/>
      <c r="D16" s="16"/>
      <c r="E16" s="16"/>
      <c r="F16" s="16">
        <v>47200</v>
      </c>
      <c r="G16" s="16"/>
      <c r="H16" s="16"/>
      <c r="I16" s="16"/>
      <c r="J16" s="39"/>
      <c r="K16" s="39"/>
      <c r="L16" s="16"/>
      <c r="M16" s="18"/>
    </row>
  </sheetData>
  <sortState ref="A12:M15">
    <sortCondition ref="D12:D15"/>
    <sortCondition ref="F12:F15"/>
    <sortCondition ref="G12:G15"/>
  </sortState>
  <mergeCells count="1">
    <mergeCell ref="A3:M3"/>
  </mergeCells>
  <conditionalFormatting sqref="A12:M12">
    <cfRule type="expression" dxfId="1021" priority="71">
      <formula>NOT(ISERROR(SEARCH("49000",$F12:F12,1)))</formula>
    </cfRule>
    <cfRule type="expression" dxfId="1020" priority="72">
      <formula>NOT(ISERROR(SEARCH("48000",$F12:F12,1)))</formula>
    </cfRule>
    <cfRule type="expression" dxfId="1019" priority="73">
      <formula>NOT(ISERROR(SEARCH("47200",$F12:F12,1)))</formula>
    </cfRule>
    <cfRule type="expression" dxfId="1018" priority="74">
      <formula>NOT(ISERROR(SEARCH("47001",$F12:F12,1)))</formula>
    </cfRule>
    <cfRule type="expression" dxfId="1017" priority="75">
      <formula>NOT(ISERROR(SEARCH("46000",$F12:F12,1)))</formula>
    </cfRule>
    <cfRule type="expression" dxfId="1016" priority="76">
      <formula>NOT(ISERROR(SEARCH("45000",$F12:F12,1)))</formula>
    </cfRule>
    <cfRule type="expression" dxfId="1015" priority="77">
      <formula>NOT(ISERROR(SEARCH("44000",$F12:F12,1)))</formula>
    </cfRule>
    <cfRule type="expression" dxfId="1014" priority="78">
      <formula>NOT(ISERROR(SEARCH("41000",$F12:F12,1)))</formula>
    </cfRule>
    <cfRule type="expression" dxfId="1013" priority="79">
      <formula>NOT(ISERROR(SEARCH("43200",$F12:F12,1)))</formula>
    </cfRule>
    <cfRule type="expression" dxfId="1012" priority="80">
      <formula>NOT(ISERROR(SEARCH("43001",$F12:F12,1)))</formula>
    </cfRule>
    <cfRule type="expression" dxfId="1011" priority="81">
      <formula>NOT(ISERROR(SEARCH("54",$F12:F12,1)))</formula>
    </cfRule>
    <cfRule type="expression" dxfId="1010" priority="82">
      <formula>NOT(ISERROR(SEARCH("53",$F12:F12,1)))</formula>
    </cfRule>
    <cfRule type="expression" dxfId="1009" priority="83">
      <formula>NOT(ISERROR(SEARCH("10",$F12:F12,1)))</formula>
    </cfRule>
    <cfRule type="expression" dxfId="1008" priority="84">
      <formula>NOT(ISERROR(SEARCH("2",$F12:F12,1)))</formula>
    </cfRule>
  </conditionalFormatting>
  <conditionalFormatting sqref="A13:M13">
    <cfRule type="expression" dxfId="1007" priority="43">
      <formula>NOT(ISERROR(SEARCH("49000",$F13:F13,1)))</formula>
    </cfRule>
    <cfRule type="expression" dxfId="1006" priority="44">
      <formula>NOT(ISERROR(SEARCH("48000",$F13:F13,1)))</formula>
    </cfRule>
    <cfRule type="expression" dxfId="1005" priority="45">
      <formula>NOT(ISERROR(SEARCH("47200",$F13:F13,1)))</formula>
    </cfRule>
    <cfRule type="expression" dxfId="1004" priority="46">
      <formula>NOT(ISERROR(SEARCH("47001",$F13:F13,1)))</formula>
    </cfRule>
    <cfRule type="expression" dxfId="1003" priority="47">
      <formula>NOT(ISERROR(SEARCH("46000",$F13:F13,1)))</formula>
    </cfRule>
    <cfRule type="expression" dxfId="1002" priority="48">
      <formula>NOT(ISERROR(SEARCH("45000",$F13:F13,1)))</formula>
    </cfRule>
    <cfRule type="expression" dxfId="1001" priority="49">
      <formula>NOT(ISERROR(SEARCH("44000",$F13:F13,1)))</formula>
    </cfRule>
    <cfRule type="expression" dxfId="1000" priority="50">
      <formula>NOT(ISERROR(SEARCH("41000",$F13:F13,1)))</formula>
    </cfRule>
    <cfRule type="expression" dxfId="999" priority="51">
      <formula>NOT(ISERROR(SEARCH("43200",$F13:F13,1)))</formula>
    </cfRule>
    <cfRule type="expression" dxfId="998" priority="52">
      <formula>NOT(ISERROR(SEARCH("43001",$F13:F13,1)))</formula>
    </cfRule>
    <cfRule type="expression" dxfId="997" priority="53">
      <formula>NOT(ISERROR(SEARCH("54",$F13:F13,1)))</formula>
    </cfRule>
    <cfRule type="expression" dxfId="996" priority="54">
      <formula>NOT(ISERROR(SEARCH("53",$F13:F13,1)))</formula>
    </cfRule>
    <cfRule type="expression" dxfId="995" priority="55">
      <formula>NOT(ISERROR(SEARCH("10",$F13:F13,1)))</formula>
    </cfRule>
    <cfRule type="expression" dxfId="994" priority="56">
      <formula>NOT(ISERROR(SEARCH("2",$F13:F13,1)))</formula>
    </cfRule>
  </conditionalFormatting>
  <conditionalFormatting sqref="A16:M16">
    <cfRule type="expression" dxfId="993" priority="1">
      <formula>NOT(ISERROR(SEARCH("49000",$F16:F16,1)))</formula>
    </cfRule>
    <cfRule type="expression" dxfId="992" priority="2">
      <formula>NOT(ISERROR(SEARCH("48000",$F16:F16,1)))</formula>
    </cfRule>
    <cfRule type="expression" dxfId="991" priority="3">
      <formula>NOT(ISERROR(SEARCH("47200",$F16:F16,1)))</formula>
    </cfRule>
    <cfRule type="expression" dxfId="990" priority="4">
      <formula>NOT(ISERROR(SEARCH("47001",$F16:F16,1)))</formula>
    </cfRule>
    <cfRule type="expression" dxfId="989" priority="5">
      <formula>NOT(ISERROR(SEARCH("46000",$F16:F16,1)))</formula>
    </cfRule>
    <cfRule type="expression" dxfId="988" priority="6">
      <formula>NOT(ISERROR(SEARCH("45000",$F16:F16,1)))</formula>
    </cfRule>
    <cfRule type="expression" dxfId="987" priority="7">
      <formula>NOT(ISERROR(SEARCH("44000",$F16:F16,1)))</formula>
    </cfRule>
    <cfRule type="expression" dxfId="986" priority="8">
      <formula>NOT(ISERROR(SEARCH("41000",$F16:F16,1)))</formula>
    </cfRule>
    <cfRule type="expression" dxfId="985" priority="9">
      <formula>NOT(ISERROR(SEARCH("43200",$F16:F16,1)))</formula>
    </cfRule>
    <cfRule type="expression" dxfId="984" priority="10">
      <formula>NOT(ISERROR(SEARCH("43001",$F16:F16,1)))</formula>
    </cfRule>
    <cfRule type="expression" dxfId="983" priority="11">
      <formula>NOT(ISERROR(SEARCH("54",$F16:F16,1)))</formula>
    </cfRule>
    <cfRule type="expression" dxfId="982" priority="12">
      <formula>NOT(ISERROR(SEARCH("53",$F16:F16,1)))</formula>
    </cfRule>
    <cfRule type="expression" dxfId="981" priority="13">
      <formula>NOT(ISERROR(SEARCH("10",$F16:F16,1)))</formula>
    </cfRule>
    <cfRule type="expression" dxfId="980" priority="14">
      <formula>NOT(ISERROR(SEARCH("2",$F16:F16,1)))</formula>
    </cfRule>
  </conditionalFormatting>
  <conditionalFormatting sqref="A14:M14">
    <cfRule type="expression" dxfId="979" priority="29">
      <formula>NOT(ISERROR(SEARCH("49000",$F14:F14,1)))</formula>
    </cfRule>
    <cfRule type="expression" dxfId="978" priority="30">
      <formula>NOT(ISERROR(SEARCH("48000",$F14:F14,1)))</formula>
    </cfRule>
    <cfRule type="expression" dxfId="977" priority="31">
      <formula>NOT(ISERROR(SEARCH("47200",$F14:F14,1)))</formula>
    </cfRule>
    <cfRule type="expression" dxfId="976" priority="32">
      <formula>NOT(ISERROR(SEARCH("47001",$F14:F14,1)))</formula>
    </cfRule>
    <cfRule type="expression" dxfId="975" priority="33">
      <formula>NOT(ISERROR(SEARCH("46000",$F14:F14,1)))</formula>
    </cfRule>
    <cfRule type="expression" dxfId="974" priority="34">
      <formula>NOT(ISERROR(SEARCH("45000",$F14:F14,1)))</formula>
    </cfRule>
    <cfRule type="expression" dxfId="973" priority="35">
      <formula>NOT(ISERROR(SEARCH("44000",$F14:F14,1)))</formula>
    </cfRule>
    <cfRule type="expression" dxfId="972" priority="36">
      <formula>NOT(ISERROR(SEARCH("41000",$F14:F14,1)))</formula>
    </cfRule>
    <cfRule type="expression" dxfId="971" priority="37">
      <formula>NOT(ISERROR(SEARCH("43200",$F14:F14,1)))</formula>
    </cfRule>
    <cfRule type="expression" dxfId="970" priority="38">
      <formula>NOT(ISERROR(SEARCH("43001",$F14:F14,1)))</formula>
    </cfRule>
    <cfRule type="expression" dxfId="969" priority="39">
      <formula>NOT(ISERROR(SEARCH("54",$F14:F14,1)))</formula>
    </cfRule>
    <cfRule type="expression" dxfId="968" priority="40">
      <formula>NOT(ISERROR(SEARCH("53",$F14:F14,1)))</formula>
    </cfRule>
    <cfRule type="expression" dxfId="967" priority="41">
      <formula>NOT(ISERROR(SEARCH("10",$F14:F14,1)))</formula>
    </cfRule>
    <cfRule type="expression" dxfId="966" priority="42">
      <formula>NOT(ISERROR(SEARCH("2",$F14:F14,1)))</formula>
    </cfRule>
  </conditionalFormatting>
  <conditionalFormatting sqref="A15:M15">
    <cfRule type="expression" dxfId="965" priority="15">
      <formula>NOT(ISERROR(SEARCH("49000",$F15:F15,1)))</formula>
    </cfRule>
    <cfRule type="expression" dxfId="964" priority="16">
      <formula>NOT(ISERROR(SEARCH("48000",$F15:F15,1)))</formula>
    </cfRule>
    <cfRule type="expression" dxfId="963" priority="17">
      <formula>NOT(ISERROR(SEARCH("47200",$F15:F15,1)))</formula>
    </cfRule>
    <cfRule type="expression" dxfId="962" priority="18">
      <formula>NOT(ISERROR(SEARCH("47001",$F15:F15,1)))</formula>
    </cfRule>
    <cfRule type="expression" dxfId="961" priority="19">
      <formula>NOT(ISERROR(SEARCH("46000",$F15:F15,1)))</formula>
    </cfRule>
    <cfRule type="expression" dxfId="960" priority="20">
      <formula>NOT(ISERROR(SEARCH("45000",$F15:F15,1)))</formula>
    </cfRule>
    <cfRule type="expression" dxfId="959" priority="21">
      <formula>NOT(ISERROR(SEARCH("44000",$F15:F15,1)))</formula>
    </cfRule>
    <cfRule type="expression" dxfId="958" priority="22">
      <formula>NOT(ISERROR(SEARCH("41000",$F15:F15,1)))</formula>
    </cfRule>
    <cfRule type="expression" dxfId="957" priority="23">
      <formula>NOT(ISERROR(SEARCH("43200",$F15:F15,1)))</formula>
    </cfRule>
    <cfRule type="expression" dxfId="956" priority="24">
      <formula>NOT(ISERROR(SEARCH("43001",$F15:F15,1)))</formula>
    </cfRule>
    <cfRule type="expression" dxfId="955" priority="25">
      <formula>NOT(ISERROR(SEARCH("54",$F15:F15,1)))</formula>
    </cfRule>
    <cfRule type="expression" dxfId="954" priority="26">
      <formula>NOT(ISERROR(SEARCH("53",$F15:F15,1)))</formula>
    </cfRule>
    <cfRule type="expression" dxfId="953" priority="27">
      <formula>NOT(ISERROR(SEARCH("10",$F15:F15,1)))</formula>
    </cfRule>
    <cfRule type="expression" dxfId="952" priority="28">
      <formula>NOT(ISERROR(SEARCH("2",$F15:F15,1)))</formula>
    </cfRule>
  </conditionalFormatting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M16"/>
  <sheetViews>
    <sheetView workbookViewId="0">
      <selection activeCell="A16" sqref="A16"/>
    </sheetView>
  </sheetViews>
  <sheetFormatPr baseColWidth="10" defaultRowHeight="15" x14ac:dyDescent="0.25"/>
  <cols>
    <col min="1" max="1" width="14.28515625" style="37" bestFit="1" customWidth="1"/>
    <col min="2" max="2" width="11.42578125" style="37"/>
    <col min="3" max="3" width="13.7109375" style="37" customWidth="1"/>
    <col min="4" max="4" width="11.42578125" style="37"/>
    <col min="5" max="5" width="26" style="37" bestFit="1" customWidth="1"/>
    <col min="6" max="6" width="12.85546875" style="37" bestFit="1" customWidth="1"/>
    <col min="7" max="9" width="11.42578125" style="37"/>
    <col min="10" max="10" width="17.7109375" style="37" bestFit="1" customWidth="1"/>
    <col min="11" max="11" width="19.85546875" style="37" bestFit="1" customWidth="1"/>
    <col min="12" max="12" width="11.42578125" style="37"/>
    <col min="13" max="13" width="19" style="37" bestFit="1" customWidth="1"/>
    <col min="14" max="16384" width="11.42578125" style="1"/>
  </cols>
  <sheetData>
    <row r="1" spans="1:13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</row>
    <row r="2" spans="1:13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</row>
    <row r="3" spans="1:13" ht="18.75" x14ac:dyDescent="0.3">
      <c r="A3" s="55"/>
      <c r="B3" s="55"/>
      <c r="C3" s="55"/>
      <c r="D3" s="55"/>
      <c r="E3" s="55"/>
      <c r="F3" s="55"/>
      <c r="G3" s="55"/>
      <c r="H3" s="55"/>
      <c r="I3" s="55"/>
      <c r="J3" s="55"/>
      <c r="K3" s="55"/>
      <c r="L3" s="55"/>
      <c r="M3" s="55"/>
    </row>
    <row r="4" spans="1:13" ht="15" customHeight="1" x14ac:dyDescent="0.3">
      <c r="A4" s="9" t="s">
        <v>76</v>
      </c>
      <c r="B4" s="10"/>
      <c r="C4" s="10"/>
      <c r="D4" s="32"/>
      <c r="E4" s="32"/>
      <c r="F4" s="32"/>
      <c r="G4" s="32"/>
      <c r="H4" s="32"/>
      <c r="I4" s="32"/>
      <c r="J4" s="32"/>
      <c r="K4" s="32"/>
      <c r="L4" s="32"/>
      <c r="M4" s="20"/>
    </row>
    <row r="5" spans="1:13" ht="15" customHeight="1" x14ac:dyDescent="0.3">
      <c r="A5" s="11" t="s">
        <v>11</v>
      </c>
      <c r="B5" s="11" t="s">
        <v>18</v>
      </c>
      <c r="C5" s="11" t="s">
        <v>19</v>
      </c>
      <c r="D5" s="32"/>
      <c r="E5" s="32"/>
      <c r="F5" s="6"/>
      <c r="G5" s="32"/>
      <c r="H5" s="32"/>
      <c r="I5" s="32"/>
      <c r="J5" s="32"/>
      <c r="K5" s="32"/>
      <c r="L5" s="32"/>
      <c r="M5" s="21">
        <v>41494.772939814815</v>
      </c>
    </row>
    <row r="6" spans="1:13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24"/>
    </row>
    <row r="7" spans="1:13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24"/>
    </row>
    <row r="8" spans="1:13" x14ac:dyDescent="0.25">
      <c r="A8" s="1"/>
      <c r="B8" s="1"/>
      <c r="C8" s="4"/>
      <c r="D8" s="4"/>
      <c r="E8" s="4"/>
      <c r="F8" s="4"/>
      <c r="G8" s="1"/>
      <c r="H8" s="1"/>
      <c r="I8" s="1"/>
      <c r="J8" s="1"/>
      <c r="K8" s="1"/>
      <c r="L8" s="1"/>
      <c r="M8" s="24"/>
    </row>
    <row r="9" spans="1:13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24"/>
    </row>
    <row r="10" spans="1:13" ht="15.75" thickBot="1" x14ac:dyDescent="0.3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24"/>
    </row>
    <row r="11" spans="1:13" ht="24.95" customHeight="1" thickBot="1" x14ac:dyDescent="0.3">
      <c r="A11" s="2" t="s">
        <v>6</v>
      </c>
      <c r="B11" s="5" t="s">
        <v>8</v>
      </c>
      <c r="C11" s="3" t="s">
        <v>0</v>
      </c>
      <c r="D11" s="3" t="s">
        <v>1</v>
      </c>
      <c r="E11" s="3" t="s">
        <v>17</v>
      </c>
      <c r="F11" s="3" t="s">
        <v>2</v>
      </c>
      <c r="G11" s="3" t="s">
        <v>3</v>
      </c>
      <c r="H11" s="3" t="s">
        <v>4</v>
      </c>
      <c r="I11" s="3" t="s">
        <v>7</v>
      </c>
      <c r="J11" s="3" t="s">
        <v>9</v>
      </c>
      <c r="K11" s="3" t="s">
        <v>10</v>
      </c>
      <c r="L11" s="8" t="s">
        <v>5</v>
      </c>
      <c r="M11" s="26" t="s">
        <v>74</v>
      </c>
    </row>
    <row r="12" spans="1:13" x14ac:dyDescent="0.25">
      <c r="A12" s="51" t="s">
        <v>22</v>
      </c>
      <c r="B12" s="52"/>
      <c r="C12" s="52"/>
      <c r="D12" s="52" t="s">
        <v>20</v>
      </c>
      <c r="E12" s="52"/>
      <c r="F12" s="52">
        <v>2</v>
      </c>
      <c r="G12" s="52"/>
      <c r="H12" s="52"/>
      <c r="I12" s="52"/>
      <c r="J12" s="53">
        <v>20</v>
      </c>
      <c r="K12" s="53">
        <f>IF(OR(J12="",L12=""),"--",SUM(J12*L12/100))</f>
        <v>2.2000000000000002</v>
      </c>
      <c r="L12" s="52" t="s">
        <v>75</v>
      </c>
      <c r="M12" s="54">
        <v>41505.647928240738</v>
      </c>
    </row>
    <row r="13" spans="1:13" x14ac:dyDescent="0.25">
      <c r="A13" s="14" t="s">
        <v>49</v>
      </c>
      <c r="B13" s="13"/>
      <c r="C13" s="13"/>
      <c r="D13" s="13" t="s">
        <v>20</v>
      </c>
      <c r="E13" s="13"/>
      <c r="F13" s="13">
        <v>43001</v>
      </c>
      <c r="G13" s="13"/>
      <c r="H13" s="13"/>
      <c r="I13" s="13"/>
      <c r="J13" s="15">
        <v>22</v>
      </c>
      <c r="K13" s="15">
        <f>IF(OR(J13="",L13=""),"--",SUM(J13*L13/100))</f>
        <v>4.84</v>
      </c>
      <c r="L13" s="13" t="s">
        <v>79</v>
      </c>
      <c r="M13" s="28">
        <v>41506.843657407408</v>
      </c>
    </row>
    <row r="14" spans="1:13" x14ac:dyDescent="0.25">
      <c r="A14" s="14" t="s">
        <v>29</v>
      </c>
      <c r="B14" s="13" t="s">
        <v>30</v>
      </c>
      <c r="C14" s="13" t="s">
        <v>31</v>
      </c>
      <c r="D14" s="13" t="s">
        <v>20</v>
      </c>
      <c r="E14" s="13"/>
      <c r="F14" s="13" t="s">
        <v>50</v>
      </c>
      <c r="G14" s="13" t="s">
        <v>35</v>
      </c>
      <c r="H14" s="13" t="s">
        <v>36</v>
      </c>
      <c r="I14" s="13" t="s">
        <v>37</v>
      </c>
      <c r="J14" s="15">
        <v>20</v>
      </c>
      <c r="K14" s="15">
        <f>IF(OR(J14="",L14=""),"--",SUM(J14*L14/100))</f>
        <v>6</v>
      </c>
      <c r="L14" s="13">
        <v>30</v>
      </c>
      <c r="M14" s="28">
        <v>41506.842673611114</v>
      </c>
    </row>
    <row r="15" spans="1:13" x14ac:dyDescent="0.25">
      <c r="A15" s="14" t="s">
        <v>22</v>
      </c>
      <c r="B15" s="13" t="s">
        <v>22</v>
      </c>
      <c r="C15" s="13"/>
      <c r="D15" s="13" t="s">
        <v>20</v>
      </c>
      <c r="E15" s="13"/>
      <c r="F15" s="13">
        <v>47200</v>
      </c>
      <c r="G15" s="13"/>
      <c r="H15" s="13"/>
      <c r="I15" s="13"/>
      <c r="J15" s="15">
        <v>22</v>
      </c>
      <c r="K15" s="15">
        <f>IF(OR(J15="",L15=""),"--",SUM(J15*L15/100))</f>
        <v>4.84</v>
      </c>
      <c r="L15" s="13" t="s">
        <v>79</v>
      </c>
      <c r="M15" s="28">
        <v>41506.843773148146</v>
      </c>
    </row>
    <row r="16" spans="1:13" ht="15.75" thickBot="1" x14ac:dyDescent="0.3">
      <c r="A16" s="38"/>
      <c r="B16" s="16"/>
      <c r="C16" s="16"/>
      <c r="D16" s="16"/>
      <c r="E16" s="16"/>
      <c r="F16" s="16">
        <v>2</v>
      </c>
      <c r="G16" s="16"/>
      <c r="H16" s="16"/>
      <c r="I16" s="16"/>
      <c r="J16" s="39"/>
      <c r="K16" s="39"/>
      <c r="L16" s="16"/>
      <c r="M16" s="18"/>
    </row>
  </sheetData>
  <sortState ref="A12:M15">
    <sortCondition ref="D12:D15"/>
    <sortCondition ref="F12:F15"/>
    <sortCondition ref="G12:G15"/>
  </sortState>
  <mergeCells count="1">
    <mergeCell ref="A3:M3"/>
  </mergeCells>
  <conditionalFormatting sqref="A16:M16">
    <cfRule type="expression" dxfId="951" priority="1">
      <formula>NOT(ISERROR(SEARCH("49000",$F16:F16,1)))</formula>
    </cfRule>
    <cfRule type="expression" dxfId="950" priority="2">
      <formula>NOT(ISERROR(SEARCH("48000",$F16:F16,1)))</formula>
    </cfRule>
    <cfRule type="expression" dxfId="949" priority="3">
      <formula>NOT(ISERROR(SEARCH("47200",$F16:F16,1)))</formula>
    </cfRule>
    <cfRule type="expression" dxfId="948" priority="4">
      <formula>NOT(ISERROR(SEARCH("47001",$F16:F16,1)))</formula>
    </cfRule>
    <cfRule type="expression" dxfId="947" priority="5">
      <formula>NOT(ISERROR(SEARCH("46000",$F16:F16,1)))</formula>
    </cfRule>
    <cfRule type="expression" dxfId="946" priority="6">
      <formula>NOT(ISERROR(SEARCH("45000",$F16:F16,1)))</formula>
    </cfRule>
    <cfRule type="expression" dxfId="945" priority="7">
      <formula>NOT(ISERROR(SEARCH("44000",$F16:F16,1)))</formula>
    </cfRule>
    <cfRule type="expression" dxfId="944" priority="8">
      <formula>NOT(ISERROR(SEARCH("41000",$F16:F16,1)))</formula>
    </cfRule>
    <cfRule type="expression" dxfId="943" priority="9">
      <formula>NOT(ISERROR(SEARCH("43200",$F16:F16,1)))</formula>
    </cfRule>
    <cfRule type="expression" dxfId="942" priority="10">
      <formula>NOT(ISERROR(SEARCH("43001",$F16:F16,1)))</formula>
    </cfRule>
    <cfRule type="expression" dxfId="941" priority="11">
      <formula>NOT(ISERROR(SEARCH("54",$F16:F16,1)))</formula>
    </cfRule>
    <cfRule type="expression" dxfId="940" priority="12">
      <formula>NOT(ISERROR(SEARCH("53",$F16:F16,1)))</formula>
    </cfRule>
    <cfRule type="expression" dxfId="939" priority="13">
      <formula>NOT(ISERROR(SEARCH("10",$F16:F16,1)))</formula>
    </cfRule>
    <cfRule type="expression" dxfId="938" priority="14">
      <formula>NOT(ISERROR(SEARCH("2",$F16:F16,1)))</formula>
    </cfRule>
  </conditionalFormatting>
  <conditionalFormatting sqref="A12:M12">
    <cfRule type="expression" dxfId="937" priority="617">
      <formula>NOT(ISERROR(SEARCH("49000",$F12:F12,1)))</formula>
    </cfRule>
    <cfRule type="expression" dxfId="936" priority="618">
      <formula>NOT(ISERROR(SEARCH("48000",$F12:F12,1)))</formula>
    </cfRule>
    <cfRule type="expression" dxfId="935" priority="619">
      <formula>NOT(ISERROR(SEARCH("47200",$F12:F12,1)))</formula>
    </cfRule>
    <cfRule type="expression" dxfId="934" priority="620">
      <formula>NOT(ISERROR(SEARCH("47001",$F12:F12,1)))</formula>
    </cfRule>
    <cfRule type="expression" dxfId="933" priority="621">
      <formula>NOT(ISERROR(SEARCH("46000",$F12:F12,1)))</formula>
    </cfRule>
    <cfRule type="expression" dxfId="932" priority="622">
      <formula>NOT(ISERROR(SEARCH("45000",$F12:F12,1)))</formula>
    </cfRule>
    <cfRule type="expression" dxfId="931" priority="623">
      <formula>NOT(ISERROR(SEARCH("44000",$F12:F12,1)))</formula>
    </cfRule>
    <cfRule type="expression" dxfId="930" priority="624">
      <formula>NOT(ISERROR(SEARCH("41000",$F12:F12,1)))</formula>
    </cfRule>
    <cfRule type="expression" dxfId="929" priority="625">
      <formula>NOT(ISERROR(SEARCH("43200",$F12:F12,1)))</formula>
    </cfRule>
    <cfRule type="expression" dxfId="928" priority="626">
      <formula>NOT(ISERROR(SEARCH("43001",$F12:F12,1)))</formula>
    </cfRule>
    <cfRule type="expression" dxfId="927" priority="627">
      <formula>NOT(ISERROR(SEARCH("54",$F12:F12,1)))</formula>
    </cfRule>
    <cfRule type="expression" dxfId="926" priority="628">
      <formula>NOT(ISERROR(SEARCH("53",$F12:F12,1)))</formula>
    </cfRule>
    <cfRule type="expression" dxfId="925" priority="629">
      <formula>NOT(ISERROR(SEARCH("10",$F12:F12,1)))</formula>
    </cfRule>
    <cfRule type="expression" dxfId="924" priority="630">
      <formula>NOT(ISERROR(SEARCH("2",$F12:F12,1)))</formula>
    </cfRule>
  </conditionalFormatting>
  <conditionalFormatting sqref="A14:M14">
    <cfRule type="expression" dxfId="923" priority="29">
      <formula>NOT(ISERROR(SEARCH("49000",$F14:F14,1)))</formula>
    </cfRule>
    <cfRule type="expression" dxfId="922" priority="30">
      <formula>NOT(ISERROR(SEARCH("48000",$F14:F14,1)))</formula>
    </cfRule>
    <cfRule type="expression" dxfId="921" priority="31">
      <formula>NOT(ISERROR(SEARCH("47200",$F14:F14,1)))</formula>
    </cfRule>
    <cfRule type="expression" dxfId="920" priority="32">
      <formula>NOT(ISERROR(SEARCH("47001",$F14:F14,1)))</formula>
    </cfRule>
    <cfRule type="expression" dxfId="919" priority="33">
      <formula>NOT(ISERROR(SEARCH("46000",$F14:F14,1)))</formula>
    </cfRule>
    <cfRule type="expression" dxfId="918" priority="34">
      <formula>NOT(ISERROR(SEARCH("45000",$F14:F14,1)))</formula>
    </cfRule>
    <cfRule type="expression" dxfId="917" priority="35">
      <formula>NOT(ISERROR(SEARCH("44000",$F14:F14,1)))</formula>
    </cfRule>
    <cfRule type="expression" dxfId="916" priority="36">
      <formula>NOT(ISERROR(SEARCH("41000",$F14:F14,1)))</formula>
    </cfRule>
    <cfRule type="expression" dxfId="915" priority="37">
      <formula>NOT(ISERROR(SEARCH("43200",$F14:F14,1)))</formula>
    </cfRule>
    <cfRule type="expression" dxfId="914" priority="38">
      <formula>NOT(ISERROR(SEARCH("43001",$F14:F14,1)))</formula>
    </cfRule>
    <cfRule type="expression" dxfId="913" priority="39">
      <formula>NOT(ISERROR(SEARCH("54",$F14:F14,1)))</formula>
    </cfRule>
    <cfRule type="expression" dxfId="912" priority="40">
      <formula>NOT(ISERROR(SEARCH("53",$F14:F14,1)))</formula>
    </cfRule>
    <cfRule type="expression" dxfId="911" priority="41">
      <formula>NOT(ISERROR(SEARCH("10",$F14:F14,1)))</formula>
    </cfRule>
    <cfRule type="expression" dxfId="910" priority="42">
      <formula>NOT(ISERROR(SEARCH("2",$F14:F14,1)))</formula>
    </cfRule>
  </conditionalFormatting>
  <conditionalFormatting sqref="A13:M13">
    <cfRule type="expression" dxfId="909" priority="43">
      <formula>NOT(ISERROR(SEARCH("49000",$F13:F13,1)))</formula>
    </cfRule>
    <cfRule type="expression" dxfId="908" priority="44">
      <formula>NOT(ISERROR(SEARCH("48000",$F13:F13,1)))</formula>
    </cfRule>
    <cfRule type="expression" dxfId="907" priority="45">
      <formula>NOT(ISERROR(SEARCH("47200",$F13:F13,1)))</formula>
    </cfRule>
    <cfRule type="expression" dxfId="906" priority="46">
      <formula>NOT(ISERROR(SEARCH("47001",$F13:F13,1)))</formula>
    </cfRule>
    <cfRule type="expression" dxfId="905" priority="47">
      <formula>NOT(ISERROR(SEARCH("46000",$F13:F13,1)))</formula>
    </cfRule>
    <cfRule type="expression" dxfId="904" priority="48">
      <formula>NOT(ISERROR(SEARCH("45000",$F13:F13,1)))</formula>
    </cfRule>
    <cfRule type="expression" dxfId="903" priority="49">
      <formula>NOT(ISERROR(SEARCH("44000",$F13:F13,1)))</formula>
    </cfRule>
    <cfRule type="expression" dxfId="902" priority="50">
      <formula>NOT(ISERROR(SEARCH("41000",$F13:F13,1)))</formula>
    </cfRule>
    <cfRule type="expression" dxfId="901" priority="51">
      <formula>NOT(ISERROR(SEARCH("43200",$F13:F13,1)))</formula>
    </cfRule>
    <cfRule type="expression" dxfId="900" priority="52">
      <formula>NOT(ISERROR(SEARCH("43001",$F13:F13,1)))</formula>
    </cfRule>
    <cfRule type="expression" dxfId="899" priority="53">
      <formula>NOT(ISERROR(SEARCH("54",$F13:F13,1)))</formula>
    </cfRule>
    <cfRule type="expression" dxfId="898" priority="54">
      <formula>NOT(ISERROR(SEARCH("53",$F13:F13,1)))</formula>
    </cfRule>
    <cfRule type="expression" dxfId="897" priority="55">
      <formula>NOT(ISERROR(SEARCH("10",$F13:F13,1)))</formula>
    </cfRule>
    <cfRule type="expression" dxfId="896" priority="56">
      <formula>NOT(ISERROR(SEARCH("2",$F13:F13,1)))</formula>
    </cfRule>
  </conditionalFormatting>
  <conditionalFormatting sqref="A15:M15">
    <cfRule type="expression" dxfId="895" priority="15">
      <formula>NOT(ISERROR(SEARCH("49000",$F15:F15,1)))</formula>
    </cfRule>
    <cfRule type="expression" dxfId="894" priority="16">
      <formula>NOT(ISERROR(SEARCH("48000",$F15:F15,1)))</formula>
    </cfRule>
    <cfRule type="expression" dxfId="893" priority="17">
      <formula>NOT(ISERROR(SEARCH("47200",$F15:F15,1)))</formula>
    </cfRule>
    <cfRule type="expression" dxfId="892" priority="18">
      <formula>NOT(ISERROR(SEARCH("47001",$F15:F15,1)))</formula>
    </cfRule>
    <cfRule type="expression" dxfId="891" priority="19">
      <formula>NOT(ISERROR(SEARCH("46000",$F15:F15,1)))</formula>
    </cfRule>
    <cfRule type="expression" dxfId="890" priority="20">
      <formula>NOT(ISERROR(SEARCH("45000",$F15:F15,1)))</formula>
    </cfRule>
    <cfRule type="expression" dxfId="889" priority="21">
      <formula>NOT(ISERROR(SEARCH("44000",$F15:F15,1)))</formula>
    </cfRule>
    <cfRule type="expression" dxfId="888" priority="22">
      <formula>NOT(ISERROR(SEARCH("41000",$F15:F15,1)))</formula>
    </cfRule>
    <cfRule type="expression" dxfId="887" priority="23">
      <formula>NOT(ISERROR(SEARCH("43200",$F15:F15,1)))</formula>
    </cfRule>
    <cfRule type="expression" dxfId="886" priority="24">
      <formula>NOT(ISERROR(SEARCH("43001",$F15:F15,1)))</formula>
    </cfRule>
    <cfRule type="expression" dxfId="885" priority="25">
      <formula>NOT(ISERROR(SEARCH("54",$F15:F15,1)))</formula>
    </cfRule>
    <cfRule type="expression" dxfId="884" priority="26">
      <formula>NOT(ISERROR(SEARCH("53",$F15:F15,1)))</formula>
    </cfRule>
    <cfRule type="expression" dxfId="883" priority="27">
      <formula>NOT(ISERROR(SEARCH("10",$F15:F15,1)))</formula>
    </cfRule>
    <cfRule type="expression" dxfId="882" priority="28">
      <formula>NOT(ISERROR(SEARCH("2",$F15:F15,1)))</formula>
    </cfRule>
  </conditionalFormatting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M33"/>
  <sheetViews>
    <sheetView workbookViewId="0">
      <selection activeCell="A12" sqref="A12"/>
    </sheetView>
  </sheetViews>
  <sheetFormatPr baseColWidth="10" defaultRowHeight="15" x14ac:dyDescent="0.25"/>
  <cols>
    <col min="1" max="1" width="14.28515625" style="37" bestFit="1" customWidth="1"/>
    <col min="2" max="2" width="11.42578125" style="37"/>
    <col min="3" max="3" width="13.7109375" style="37" customWidth="1"/>
    <col min="4" max="4" width="11.42578125" style="37"/>
    <col min="5" max="5" width="26" style="37" bestFit="1" customWidth="1"/>
    <col min="6" max="6" width="12.85546875" style="37" bestFit="1" customWidth="1"/>
    <col min="7" max="9" width="11.42578125" style="37"/>
    <col min="10" max="10" width="17.7109375" style="37" bestFit="1" customWidth="1"/>
    <col min="11" max="11" width="19.85546875" style="37" bestFit="1" customWidth="1"/>
    <col min="12" max="12" width="11.42578125" style="37"/>
    <col min="13" max="13" width="19" style="37" bestFit="1" customWidth="1"/>
    <col min="14" max="16384" width="11.42578125" style="1"/>
  </cols>
  <sheetData>
    <row r="1" spans="1:13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</row>
    <row r="2" spans="1:13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</row>
    <row r="3" spans="1:13" ht="18.75" x14ac:dyDescent="0.3">
      <c r="A3" s="55"/>
      <c r="B3" s="55"/>
      <c r="C3" s="55"/>
      <c r="D3" s="55"/>
      <c r="E3" s="55"/>
      <c r="F3" s="55"/>
      <c r="G3" s="55"/>
      <c r="H3" s="55"/>
      <c r="I3" s="55"/>
      <c r="J3" s="55"/>
      <c r="K3" s="55"/>
      <c r="L3" s="55"/>
      <c r="M3" s="55"/>
    </row>
    <row r="4" spans="1:13" ht="15" customHeight="1" x14ac:dyDescent="0.3">
      <c r="A4" s="9" t="s">
        <v>26</v>
      </c>
      <c r="B4" s="10"/>
      <c r="C4" s="10"/>
      <c r="D4" s="32"/>
      <c r="E4" s="32"/>
      <c r="F4" s="32"/>
      <c r="G4" s="32"/>
      <c r="H4" s="32"/>
      <c r="I4" s="32"/>
      <c r="J4" s="32"/>
      <c r="K4" s="32"/>
      <c r="L4" s="32"/>
      <c r="M4" s="20"/>
    </row>
    <row r="5" spans="1:13" ht="15" customHeight="1" x14ac:dyDescent="0.3">
      <c r="A5" s="11" t="s">
        <v>11</v>
      </c>
      <c r="B5" s="11" t="s">
        <v>18</v>
      </c>
      <c r="C5" s="11" t="s">
        <v>19</v>
      </c>
      <c r="D5" s="32"/>
      <c r="E5" s="32"/>
      <c r="F5" s="6"/>
      <c r="G5" s="32"/>
      <c r="H5" s="32"/>
      <c r="I5" s="32"/>
      <c r="J5" s="32"/>
      <c r="K5" s="32"/>
      <c r="L5" s="32"/>
      <c r="M5" s="21">
        <v>41494.772939814815</v>
      </c>
    </row>
    <row r="6" spans="1:13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25"/>
    </row>
    <row r="7" spans="1:13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24"/>
    </row>
    <row r="8" spans="1:13" x14ac:dyDescent="0.25">
      <c r="A8" s="1"/>
      <c r="B8" s="1"/>
      <c r="C8" s="4"/>
      <c r="D8" s="4"/>
      <c r="E8" s="4"/>
      <c r="F8" s="4"/>
      <c r="G8" s="1"/>
      <c r="H8" s="1"/>
      <c r="I8" s="1"/>
      <c r="J8" s="1"/>
      <c r="K8" s="1"/>
      <c r="L8" s="1"/>
      <c r="M8" s="24"/>
    </row>
    <row r="9" spans="1:13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24"/>
    </row>
    <row r="10" spans="1:13" ht="15.75" thickBot="1" x14ac:dyDescent="0.3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24"/>
    </row>
    <row r="11" spans="1:13" ht="24.95" customHeight="1" thickBot="1" x14ac:dyDescent="0.3">
      <c r="A11" s="2" t="s">
        <v>6</v>
      </c>
      <c r="B11" s="5" t="s">
        <v>8</v>
      </c>
      <c r="C11" s="3" t="s">
        <v>0</v>
      </c>
      <c r="D11" s="3" t="s">
        <v>1</v>
      </c>
      <c r="E11" s="3" t="s">
        <v>17</v>
      </c>
      <c r="F11" s="3" t="s">
        <v>2</v>
      </c>
      <c r="G11" s="3" t="s">
        <v>3</v>
      </c>
      <c r="H11" s="3" t="s">
        <v>4</v>
      </c>
      <c r="I11" s="3" t="s">
        <v>7</v>
      </c>
      <c r="J11" s="3" t="s">
        <v>9</v>
      </c>
      <c r="K11" s="3" t="s">
        <v>10</v>
      </c>
      <c r="L11" s="8" t="s">
        <v>5</v>
      </c>
      <c r="M11" s="26" t="s">
        <v>74</v>
      </c>
    </row>
    <row r="12" spans="1:13" ht="15.75" thickBot="1" x14ac:dyDescent="0.3">
      <c r="A12" s="40"/>
      <c r="B12" s="41"/>
      <c r="C12" s="41"/>
      <c r="D12" s="41"/>
      <c r="E12" s="41"/>
      <c r="F12" s="41">
        <v>45000</v>
      </c>
      <c r="G12" s="41"/>
      <c r="H12" s="41"/>
      <c r="I12" s="41"/>
      <c r="J12" s="42"/>
      <c r="K12" s="42"/>
      <c r="L12" s="41"/>
      <c r="M12" s="43"/>
    </row>
    <row r="13" spans="1:13" x14ac:dyDescent="0.25">
      <c r="A13" s="33"/>
      <c r="B13" s="34"/>
      <c r="C13" s="34"/>
      <c r="D13" s="34"/>
      <c r="E13" s="33"/>
      <c r="F13" s="33"/>
      <c r="G13" s="33"/>
      <c r="H13" s="33"/>
      <c r="I13" s="33"/>
      <c r="J13" s="35"/>
      <c r="K13" s="35"/>
      <c r="L13" s="33"/>
      <c r="M13" s="36"/>
    </row>
    <row r="14" spans="1:13" x14ac:dyDescent="0.25">
      <c r="A14" s="33"/>
      <c r="B14" s="34"/>
      <c r="C14" s="34"/>
      <c r="D14" s="34"/>
      <c r="E14" s="33"/>
      <c r="F14" s="33"/>
      <c r="G14" s="33"/>
      <c r="H14" s="33"/>
      <c r="I14" s="33"/>
      <c r="J14" s="35"/>
      <c r="K14" s="35"/>
      <c r="L14" s="33"/>
      <c r="M14" s="36"/>
    </row>
    <row r="15" spans="1:13" x14ac:dyDescent="0.25">
      <c r="A15" s="34"/>
      <c r="B15" s="34"/>
      <c r="C15" s="34"/>
      <c r="D15" s="34"/>
      <c r="E15" s="33"/>
      <c r="F15" s="33"/>
      <c r="G15" s="33"/>
      <c r="H15" s="33"/>
      <c r="I15" s="33"/>
      <c r="J15" s="35"/>
      <c r="K15" s="35"/>
      <c r="L15" s="33"/>
      <c r="M15" s="36"/>
    </row>
    <row r="16" spans="1:13" x14ac:dyDescent="0.25">
      <c r="A16" s="33"/>
      <c r="B16" s="33"/>
      <c r="C16" s="33"/>
      <c r="D16" s="33"/>
      <c r="E16" s="33"/>
      <c r="F16" s="33"/>
      <c r="G16" s="33"/>
      <c r="H16" s="33"/>
      <c r="I16" s="33"/>
      <c r="J16" s="35"/>
      <c r="K16" s="35"/>
      <c r="L16" s="33"/>
      <c r="M16" s="36"/>
    </row>
    <row r="17" spans="1:13" x14ac:dyDescent="0.25">
      <c r="A17" s="34"/>
      <c r="B17" s="34"/>
      <c r="C17" s="34"/>
      <c r="D17" s="34"/>
      <c r="E17" s="33"/>
      <c r="F17" s="33"/>
      <c r="G17" s="33"/>
      <c r="H17" s="33"/>
      <c r="I17" s="33"/>
      <c r="J17" s="35"/>
      <c r="K17" s="35"/>
      <c r="L17" s="33"/>
      <c r="M17" s="36"/>
    </row>
    <row r="18" spans="1:13" x14ac:dyDescent="0.25">
      <c r="A18" s="34"/>
      <c r="B18" s="34"/>
      <c r="C18" s="34"/>
      <c r="D18" s="34"/>
      <c r="E18" s="33"/>
      <c r="F18" s="33"/>
      <c r="G18" s="33"/>
      <c r="H18" s="33"/>
      <c r="I18" s="33"/>
      <c r="J18" s="35"/>
      <c r="K18" s="35"/>
      <c r="L18" s="33"/>
      <c r="M18" s="36"/>
    </row>
    <row r="19" spans="1:13" x14ac:dyDescent="0.25">
      <c r="A19" s="34"/>
      <c r="B19" s="34"/>
      <c r="C19" s="34"/>
      <c r="D19" s="34"/>
      <c r="E19" s="33"/>
      <c r="F19" s="33"/>
      <c r="G19" s="33"/>
      <c r="H19" s="33"/>
      <c r="I19" s="33"/>
      <c r="J19" s="35"/>
      <c r="K19" s="35"/>
      <c r="L19" s="33"/>
      <c r="M19" s="36"/>
    </row>
    <row r="20" spans="1:13" x14ac:dyDescent="0.25">
      <c r="A20" s="34"/>
      <c r="B20" s="34"/>
      <c r="C20" s="34"/>
      <c r="D20" s="34"/>
      <c r="E20" s="33"/>
      <c r="F20" s="33"/>
      <c r="G20" s="33"/>
      <c r="H20" s="33"/>
      <c r="I20" s="33"/>
      <c r="J20" s="35"/>
      <c r="K20" s="35"/>
      <c r="L20" s="33"/>
      <c r="M20" s="36"/>
    </row>
    <row r="21" spans="1:13" x14ac:dyDescent="0.25">
      <c r="A21" s="34"/>
      <c r="B21" s="34"/>
      <c r="C21" s="34"/>
      <c r="D21" s="34"/>
      <c r="E21" s="33"/>
      <c r="F21" s="33"/>
      <c r="G21" s="33"/>
      <c r="H21" s="33"/>
      <c r="I21" s="33"/>
      <c r="J21" s="35"/>
      <c r="K21" s="35"/>
      <c r="L21" s="33"/>
      <c r="M21" s="36"/>
    </row>
    <row r="22" spans="1:13" x14ac:dyDescent="0.25">
      <c r="A22" s="34"/>
      <c r="B22" s="34"/>
      <c r="C22" s="34"/>
      <c r="D22" s="34"/>
      <c r="E22" s="33"/>
      <c r="F22" s="33"/>
      <c r="G22" s="33"/>
      <c r="H22" s="33"/>
      <c r="I22" s="33"/>
      <c r="J22" s="35"/>
      <c r="K22" s="35"/>
      <c r="L22" s="33"/>
      <c r="M22" s="36"/>
    </row>
    <row r="23" spans="1:13" x14ac:dyDescent="0.25">
      <c r="A23" s="34"/>
      <c r="B23" s="34"/>
      <c r="C23" s="34"/>
      <c r="D23" s="34"/>
      <c r="E23" s="33"/>
      <c r="F23" s="33"/>
      <c r="G23" s="33"/>
      <c r="H23" s="33"/>
      <c r="I23" s="33"/>
      <c r="J23" s="35"/>
      <c r="K23" s="35"/>
      <c r="L23" s="33"/>
      <c r="M23" s="36"/>
    </row>
    <row r="24" spans="1:13" x14ac:dyDescent="0.25">
      <c r="A24" s="34"/>
      <c r="B24" s="34"/>
      <c r="C24" s="34"/>
      <c r="D24" s="34"/>
      <c r="E24" s="33"/>
      <c r="F24" s="33"/>
      <c r="G24" s="33"/>
      <c r="H24" s="33"/>
      <c r="I24" s="33"/>
      <c r="J24" s="35"/>
      <c r="K24" s="35"/>
      <c r="L24" s="33"/>
      <c r="M24" s="36"/>
    </row>
    <row r="25" spans="1:13" x14ac:dyDescent="0.25">
      <c r="A25" s="34"/>
      <c r="B25" s="34"/>
      <c r="C25" s="34"/>
      <c r="D25" s="34"/>
      <c r="E25" s="33"/>
      <c r="F25" s="33"/>
      <c r="G25" s="33"/>
      <c r="H25" s="33"/>
      <c r="I25" s="33"/>
      <c r="J25" s="35"/>
      <c r="K25" s="35"/>
      <c r="L25" s="33"/>
      <c r="M25" s="36"/>
    </row>
    <row r="26" spans="1:13" x14ac:dyDescent="0.25">
      <c r="A26" s="34"/>
      <c r="B26" s="34"/>
      <c r="C26" s="34"/>
      <c r="D26" s="34"/>
      <c r="E26" s="34"/>
      <c r="F26" s="33"/>
      <c r="G26" s="34"/>
      <c r="H26" s="34"/>
      <c r="I26" s="34"/>
      <c r="J26" s="46"/>
      <c r="K26" s="35"/>
      <c r="L26" s="34"/>
      <c r="M26" s="36"/>
    </row>
    <row r="33" spans="10:13" x14ac:dyDescent="0.25">
      <c r="J33" s="47"/>
      <c r="K33" s="47"/>
      <c r="L33" s="47"/>
      <c r="M33" s="47"/>
    </row>
  </sheetData>
  <sortState ref="A12:M12">
    <sortCondition ref="D11:D12"/>
    <sortCondition ref="F11:F12"/>
    <sortCondition ref="G11:G12"/>
  </sortState>
  <mergeCells count="1">
    <mergeCell ref="A3:M3"/>
  </mergeCells>
  <conditionalFormatting sqref="A13:M15 A17:M26">
    <cfRule type="expression" dxfId="881" priority="561">
      <formula>NOT(ISERROR(SEARCH("49000",$F13:F27,1)))</formula>
    </cfRule>
    <cfRule type="expression" dxfId="880" priority="562">
      <formula>NOT(ISERROR(SEARCH("48000",$F13:F27,1)))</formula>
    </cfRule>
    <cfRule type="expression" dxfId="879" priority="563">
      <formula>NOT(ISERROR(SEARCH("47200",$F13:F27,1)))</formula>
    </cfRule>
    <cfRule type="expression" dxfId="878" priority="564">
      <formula>NOT(ISERROR(SEARCH("47001",$F13:F27,1)))</formula>
    </cfRule>
    <cfRule type="expression" dxfId="877" priority="565">
      <formula>NOT(ISERROR(SEARCH("46000",$F13:F27,1)))</formula>
    </cfRule>
    <cfRule type="expression" dxfId="876" priority="566">
      <formula>NOT(ISERROR(SEARCH("45000",$F13:F27,1)))</formula>
    </cfRule>
    <cfRule type="expression" dxfId="875" priority="567">
      <formula>NOT(ISERROR(SEARCH("44000",$F13:F27,1)))</formula>
    </cfRule>
    <cfRule type="expression" dxfId="874" priority="568">
      <formula>NOT(ISERROR(SEARCH("41000",$F13:F27,1)))</formula>
    </cfRule>
    <cfRule type="expression" dxfId="873" priority="569">
      <formula>NOT(ISERROR(SEARCH("43200",$F13:F27,1)))</formula>
    </cfRule>
    <cfRule type="expression" dxfId="872" priority="570">
      <formula>NOT(ISERROR(SEARCH("43001",$F13:F27,1)))</formula>
    </cfRule>
    <cfRule type="expression" dxfId="871" priority="571">
      <formula>NOT(ISERROR(SEARCH("54",$F13:F27,1)))</formula>
    </cfRule>
    <cfRule type="expression" dxfId="870" priority="572">
      <formula>NOT(ISERROR(SEARCH("53",$F13:F27,1)))</formula>
    </cfRule>
    <cfRule type="expression" dxfId="869" priority="573">
      <formula>NOT(ISERROR(SEARCH("10",$F13:F27,1)))</formula>
    </cfRule>
    <cfRule type="expression" dxfId="868" priority="574">
      <formula>NOT(ISERROR(SEARCH("2",$F13:F27,1)))</formula>
    </cfRule>
  </conditionalFormatting>
  <conditionalFormatting sqref="A16:M16">
    <cfRule type="expression" dxfId="867" priority="211">
      <formula>NOT(ISERROR(SEARCH("49000",$F16:F16,1)))</formula>
    </cfRule>
    <cfRule type="expression" dxfId="866" priority="212">
      <formula>NOT(ISERROR(SEARCH("48000",$F16:F16,1)))</formula>
    </cfRule>
    <cfRule type="expression" dxfId="865" priority="213">
      <formula>NOT(ISERROR(SEARCH("47200",$F16:F16,1)))</formula>
    </cfRule>
    <cfRule type="expression" dxfId="864" priority="214">
      <formula>NOT(ISERROR(SEARCH("47001",$F16:F16,1)))</formula>
    </cfRule>
    <cfRule type="expression" dxfId="863" priority="215">
      <formula>NOT(ISERROR(SEARCH("46000",$F16:F16,1)))</formula>
    </cfRule>
    <cfRule type="expression" dxfId="862" priority="216">
      <formula>NOT(ISERROR(SEARCH("45000",$F16:F16,1)))</formula>
    </cfRule>
    <cfRule type="expression" dxfId="861" priority="217">
      <formula>NOT(ISERROR(SEARCH("44000",$F16:F16,1)))</formula>
    </cfRule>
    <cfRule type="expression" dxfId="860" priority="218">
      <formula>NOT(ISERROR(SEARCH("41000",$F16:F16,1)))</formula>
    </cfRule>
    <cfRule type="expression" dxfId="859" priority="219">
      <formula>NOT(ISERROR(SEARCH("43200",$F16:F16,1)))</formula>
    </cfRule>
    <cfRule type="expression" dxfId="858" priority="220">
      <formula>NOT(ISERROR(SEARCH("43001",$F16:F16,1)))</formula>
    </cfRule>
    <cfRule type="expression" dxfId="857" priority="221">
      <formula>NOT(ISERROR(SEARCH("54",$F16:F16,1)))</formula>
    </cfRule>
    <cfRule type="expression" dxfId="856" priority="222">
      <formula>NOT(ISERROR(SEARCH("53",$F16:F16,1)))</formula>
    </cfRule>
    <cfRule type="expression" dxfId="855" priority="223">
      <formula>NOT(ISERROR(SEARCH("10",$F16:F16,1)))</formula>
    </cfRule>
    <cfRule type="expression" dxfId="854" priority="224">
      <formula>NOT(ISERROR(SEARCH("2",$F16:F16,1)))</formula>
    </cfRule>
  </conditionalFormatting>
  <conditionalFormatting sqref="A12:M12">
    <cfRule type="expression" dxfId="853" priority="1">
      <formula>NOT(ISERROR(SEARCH("49000",$F12:F12,1)))</formula>
    </cfRule>
    <cfRule type="expression" dxfId="852" priority="2">
      <formula>NOT(ISERROR(SEARCH("48000",$F12:F12,1)))</formula>
    </cfRule>
    <cfRule type="expression" dxfId="851" priority="3">
      <formula>NOT(ISERROR(SEARCH("47200",$F12:F12,1)))</formula>
    </cfRule>
    <cfRule type="expression" dxfId="850" priority="4">
      <formula>NOT(ISERROR(SEARCH("47001",$F12:F12,1)))</formula>
    </cfRule>
    <cfRule type="expression" dxfId="849" priority="5">
      <formula>NOT(ISERROR(SEARCH("46000",$F12:F12,1)))</formula>
    </cfRule>
    <cfRule type="expression" dxfId="848" priority="6">
      <formula>NOT(ISERROR(SEARCH("45000",$F12:F12,1)))</formula>
    </cfRule>
    <cfRule type="expression" dxfId="847" priority="7">
      <formula>NOT(ISERROR(SEARCH("44000",$F12:F12,1)))</formula>
    </cfRule>
    <cfRule type="expression" dxfId="846" priority="8">
      <formula>NOT(ISERROR(SEARCH("41000",$F12:F12,1)))</formula>
    </cfRule>
    <cfRule type="expression" dxfId="845" priority="9">
      <formula>NOT(ISERROR(SEARCH("43200",$F12:F12,1)))</formula>
    </cfRule>
    <cfRule type="expression" dxfId="844" priority="10">
      <formula>NOT(ISERROR(SEARCH("43001",$F12:F12,1)))</formula>
    </cfRule>
    <cfRule type="expression" dxfId="843" priority="11">
      <formula>NOT(ISERROR(SEARCH("54",$F12:F12,1)))</formula>
    </cfRule>
    <cfRule type="expression" dxfId="842" priority="12">
      <formula>NOT(ISERROR(SEARCH("53",$F12:F12,1)))</formula>
    </cfRule>
    <cfRule type="expression" dxfId="841" priority="13">
      <formula>NOT(ISERROR(SEARCH("10",$F12:F12,1)))</formula>
    </cfRule>
    <cfRule type="expression" dxfId="840" priority="14">
      <formula>NOT(ISERROR(SEARCH("2",$F12:F12,1)))</formula>
    </cfRule>
  </conditionalFormatting>
  <dataValidations count="5">
    <dataValidation type="list" allowBlank="1" showInputMessage="1" showErrorMessage="1" sqref="C12:C26">
      <formula1>Niveau</formula1>
    </dataValidation>
    <dataValidation type="list" allowBlank="1" showInputMessage="1" showErrorMessage="1" sqref="E12:E26">
      <formula1>UtilHUG</formula1>
    </dataValidation>
    <dataValidation type="list" allowBlank="1" showInputMessage="1" showErrorMessage="1" sqref="F12:F26">
      <formula1>"2,10,53,54,41000,43001,43200,44000,45000,46000,47001,47200,48000,49000"</formula1>
    </dataValidation>
    <dataValidation type="list" allowBlank="1" showInputMessage="1" showErrorMessage="1" sqref="L12:L26">
      <formula1>ListeOCC</formula1>
    </dataValidation>
    <dataValidation type="list" allowBlank="1" showInputMessage="1" showErrorMessage="1" sqref="A12:A26">
      <formula1>Sites</formula1>
    </dataValidation>
  </dataValidation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M33"/>
  <sheetViews>
    <sheetView workbookViewId="0">
      <selection activeCell="A12" sqref="A12"/>
    </sheetView>
  </sheetViews>
  <sheetFormatPr baseColWidth="10" defaultRowHeight="15" x14ac:dyDescent="0.25"/>
  <cols>
    <col min="1" max="1" width="14.28515625" style="37" bestFit="1" customWidth="1"/>
    <col min="2" max="2" width="11.42578125" style="37"/>
    <col min="3" max="3" width="13.7109375" style="37" customWidth="1"/>
    <col min="4" max="4" width="11.42578125" style="37"/>
    <col min="5" max="5" width="26" style="37" bestFit="1" customWidth="1"/>
    <col min="6" max="6" width="12.85546875" style="37" bestFit="1" customWidth="1"/>
    <col min="7" max="9" width="11.42578125" style="37"/>
    <col min="10" max="10" width="17.7109375" style="37" bestFit="1" customWidth="1"/>
    <col min="11" max="11" width="19.85546875" style="37" bestFit="1" customWidth="1"/>
    <col min="12" max="12" width="11.42578125" style="37"/>
    <col min="13" max="13" width="19" style="37" bestFit="1" customWidth="1"/>
    <col min="14" max="16384" width="11.42578125" style="1"/>
  </cols>
  <sheetData>
    <row r="1" spans="1:13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</row>
    <row r="2" spans="1:13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</row>
    <row r="3" spans="1:13" ht="18.75" x14ac:dyDescent="0.3">
      <c r="A3" s="55"/>
      <c r="B3" s="55"/>
      <c r="C3" s="55"/>
      <c r="D3" s="55"/>
      <c r="E3" s="55"/>
      <c r="F3" s="55"/>
      <c r="G3" s="55"/>
      <c r="H3" s="55"/>
      <c r="I3" s="55"/>
      <c r="J3" s="55"/>
      <c r="K3" s="55"/>
      <c r="L3" s="55"/>
      <c r="M3" s="55"/>
    </row>
    <row r="4" spans="1:13" ht="15" customHeight="1" x14ac:dyDescent="0.3">
      <c r="A4" s="9" t="s">
        <v>16</v>
      </c>
      <c r="B4" s="10"/>
      <c r="C4" s="10"/>
      <c r="D4" s="32"/>
      <c r="E4" s="32"/>
      <c r="F4" s="32"/>
      <c r="G4" s="32"/>
      <c r="H4" s="32"/>
      <c r="I4" s="32"/>
      <c r="J4" s="32"/>
      <c r="K4" s="32"/>
      <c r="L4" s="32"/>
      <c r="M4" s="20"/>
    </row>
    <row r="5" spans="1:13" ht="15" customHeight="1" x14ac:dyDescent="0.3">
      <c r="A5" s="11" t="s">
        <v>11</v>
      </c>
      <c r="B5" s="11" t="s">
        <v>18</v>
      </c>
      <c r="C5" s="11" t="s">
        <v>19</v>
      </c>
      <c r="D5" s="32"/>
      <c r="E5" s="32"/>
      <c r="F5" s="6"/>
      <c r="G5" s="32"/>
      <c r="H5" s="32"/>
      <c r="I5" s="32"/>
      <c r="J5" s="32"/>
      <c r="K5" s="32"/>
      <c r="L5" s="32"/>
      <c r="M5" s="21">
        <v>41494.772939814815</v>
      </c>
    </row>
    <row r="6" spans="1:13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24"/>
    </row>
    <row r="7" spans="1:13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24"/>
    </row>
    <row r="8" spans="1:13" x14ac:dyDescent="0.25">
      <c r="A8" s="1"/>
      <c r="B8" s="1"/>
      <c r="C8" s="4"/>
      <c r="D8" s="4"/>
      <c r="E8" s="4"/>
      <c r="F8" s="4"/>
      <c r="G8" s="1"/>
      <c r="H8" s="1"/>
      <c r="I8" s="1"/>
      <c r="J8" s="1"/>
      <c r="K8" s="1"/>
      <c r="L8" s="1"/>
      <c r="M8" s="24"/>
    </row>
    <row r="9" spans="1:13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24"/>
    </row>
    <row r="10" spans="1:13" ht="15.75" thickBot="1" x14ac:dyDescent="0.3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24"/>
    </row>
    <row r="11" spans="1:13" ht="24.95" customHeight="1" thickBot="1" x14ac:dyDescent="0.3">
      <c r="A11" s="2" t="s">
        <v>6</v>
      </c>
      <c r="B11" s="5" t="s">
        <v>8</v>
      </c>
      <c r="C11" s="3" t="s">
        <v>0</v>
      </c>
      <c r="D11" s="3" t="s">
        <v>1</v>
      </c>
      <c r="E11" s="3" t="s">
        <v>17</v>
      </c>
      <c r="F11" s="3" t="s">
        <v>2</v>
      </c>
      <c r="G11" s="3" t="s">
        <v>3</v>
      </c>
      <c r="H11" s="3" t="s">
        <v>4</v>
      </c>
      <c r="I11" s="3" t="s">
        <v>7</v>
      </c>
      <c r="J11" s="3" t="s">
        <v>9</v>
      </c>
      <c r="K11" s="3" t="s">
        <v>10</v>
      </c>
      <c r="L11" s="8" t="s">
        <v>5</v>
      </c>
      <c r="M11" s="26" t="s">
        <v>74</v>
      </c>
    </row>
    <row r="12" spans="1:13" ht="15.75" thickBot="1" x14ac:dyDescent="0.3">
      <c r="A12" s="40"/>
      <c r="B12" s="41"/>
      <c r="C12" s="41"/>
      <c r="D12" s="41"/>
      <c r="E12" s="41"/>
      <c r="F12" s="41">
        <v>53</v>
      </c>
      <c r="G12" s="41"/>
      <c r="H12" s="41"/>
      <c r="I12" s="41"/>
      <c r="J12" s="42"/>
      <c r="K12" s="42"/>
      <c r="L12" s="41"/>
      <c r="M12" s="43"/>
    </row>
    <row r="13" spans="1:13" x14ac:dyDescent="0.25">
      <c r="A13" s="33"/>
      <c r="B13" s="34"/>
      <c r="C13" s="34"/>
      <c r="D13" s="34"/>
      <c r="E13" s="33"/>
      <c r="F13" s="33"/>
      <c r="G13" s="33"/>
      <c r="H13" s="33"/>
      <c r="I13" s="33"/>
      <c r="J13" s="35"/>
      <c r="K13" s="35"/>
      <c r="L13" s="33"/>
      <c r="M13" s="36"/>
    </row>
    <row r="14" spans="1:13" x14ac:dyDescent="0.25">
      <c r="A14" s="33"/>
      <c r="B14" s="34"/>
      <c r="C14" s="34"/>
      <c r="D14" s="34"/>
      <c r="E14" s="33"/>
      <c r="F14" s="33"/>
      <c r="G14" s="33"/>
      <c r="H14" s="33"/>
      <c r="I14" s="33"/>
      <c r="J14" s="35"/>
      <c r="K14" s="35"/>
      <c r="L14" s="33"/>
      <c r="M14" s="36"/>
    </row>
    <row r="15" spans="1:13" x14ac:dyDescent="0.25">
      <c r="A15" s="34"/>
      <c r="B15" s="34"/>
      <c r="C15" s="34"/>
      <c r="D15" s="34"/>
      <c r="E15" s="33"/>
      <c r="F15" s="33"/>
      <c r="G15" s="33"/>
      <c r="H15" s="33"/>
      <c r="I15" s="33"/>
      <c r="J15" s="35"/>
      <c r="K15" s="35"/>
      <c r="L15" s="33"/>
      <c r="M15" s="36"/>
    </row>
    <row r="16" spans="1:13" x14ac:dyDescent="0.25">
      <c r="A16" s="33"/>
      <c r="B16" s="33"/>
      <c r="C16" s="33"/>
      <c r="D16" s="33"/>
      <c r="E16" s="33"/>
      <c r="F16" s="33"/>
      <c r="G16" s="33"/>
      <c r="H16" s="33"/>
      <c r="I16" s="33"/>
      <c r="J16" s="35"/>
      <c r="K16" s="35"/>
      <c r="L16" s="33"/>
      <c r="M16" s="36"/>
    </row>
    <row r="17" spans="1:13" x14ac:dyDescent="0.25">
      <c r="A17" s="34"/>
      <c r="B17" s="34"/>
      <c r="C17" s="34"/>
      <c r="D17" s="34"/>
      <c r="E17" s="33"/>
      <c r="F17" s="33"/>
      <c r="G17" s="33"/>
      <c r="H17" s="33"/>
      <c r="I17" s="33"/>
      <c r="J17" s="35"/>
      <c r="K17" s="35"/>
      <c r="L17" s="33"/>
      <c r="M17" s="36"/>
    </row>
    <row r="18" spans="1:13" x14ac:dyDescent="0.25">
      <c r="A18" s="34"/>
      <c r="B18" s="34"/>
      <c r="C18" s="34"/>
      <c r="D18" s="34"/>
      <c r="E18" s="33"/>
      <c r="F18" s="33"/>
      <c r="G18" s="33"/>
      <c r="H18" s="33"/>
      <c r="I18" s="33"/>
      <c r="J18" s="35"/>
      <c r="K18" s="35"/>
      <c r="L18" s="33"/>
      <c r="M18" s="36"/>
    </row>
    <row r="19" spans="1:13" x14ac:dyDescent="0.25">
      <c r="A19" s="34"/>
      <c r="B19" s="34"/>
      <c r="C19" s="34"/>
      <c r="D19" s="34"/>
      <c r="E19" s="33"/>
      <c r="F19" s="33"/>
      <c r="G19" s="33"/>
      <c r="H19" s="33"/>
      <c r="I19" s="33"/>
      <c r="J19" s="35"/>
      <c r="K19" s="35"/>
      <c r="L19" s="33"/>
      <c r="M19" s="36"/>
    </row>
    <row r="20" spans="1:13" x14ac:dyDescent="0.25">
      <c r="A20" s="34"/>
      <c r="B20" s="34"/>
      <c r="C20" s="34"/>
      <c r="D20" s="34"/>
      <c r="E20" s="33"/>
      <c r="F20" s="33"/>
      <c r="G20" s="33"/>
      <c r="H20" s="33"/>
      <c r="I20" s="33"/>
      <c r="J20" s="35"/>
      <c r="K20" s="35"/>
      <c r="L20" s="33"/>
      <c r="M20" s="36"/>
    </row>
    <row r="21" spans="1:13" x14ac:dyDescent="0.25">
      <c r="A21" s="34"/>
      <c r="B21" s="34"/>
      <c r="C21" s="34"/>
      <c r="D21" s="34"/>
      <c r="E21" s="33"/>
      <c r="F21" s="33"/>
      <c r="G21" s="33"/>
      <c r="H21" s="33"/>
      <c r="I21" s="33"/>
      <c r="J21" s="35"/>
      <c r="K21" s="35"/>
      <c r="L21" s="33"/>
      <c r="M21" s="36"/>
    </row>
    <row r="22" spans="1:13" x14ac:dyDescent="0.25">
      <c r="A22" s="34"/>
      <c r="B22" s="34"/>
      <c r="C22" s="34"/>
      <c r="D22" s="34"/>
      <c r="E22" s="33"/>
      <c r="F22" s="33"/>
      <c r="G22" s="33"/>
      <c r="H22" s="33"/>
      <c r="I22" s="33"/>
      <c r="J22" s="35"/>
      <c r="K22" s="35"/>
      <c r="L22" s="33"/>
      <c r="M22" s="36"/>
    </row>
    <row r="23" spans="1:13" x14ac:dyDescent="0.25">
      <c r="A23" s="34"/>
      <c r="B23" s="34"/>
      <c r="C23" s="34"/>
      <c r="D23" s="34"/>
      <c r="E23" s="33"/>
      <c r="F23" s="33"/>
      <c r="G23" s="33"/>
      <c r="H23" s="33"/>
      <c r="I23" s="33"/>
      <c r="J23" s="35"/>
      <c r="K23" s="35"/>
      <c r="L23" s="33"/>
      <c r="M23" s="36"/>
    </row>
    <row r="24" spans="1:13" x14ac:dyDescent="0.25">
      <c r="A24" s="34"/>
      <c r="B24" s="34"/>
      <c r="C24" s="34"/>
      <c r="D24" s="34"/>
      <c r="E24" s="33"/>
      <c r="F24" s="33"/>
      <c r="G24" s="33"/>
      <c r="H24" s="33"/>
      <c r="I24" s="33"/>
      <c r="J24" s="35"/>
      <c r="K24" s="35"/>
      <c r="L24" s="33"/>
      <c r="M24" s="36"/>
    </row>
    <row r="25" spans="1:13" x14ac:dyDescent="0.25">
      <c r="A25" s="34"/>
      <c r="B25" s="34"/>
      <c r="C25" s="34"/>
      <c r="D25" s="34"/>
      <c r="E25" s="33"/>
      <c r="F25" s="33"/>
      <c r="G25" s="33"/>
      <c r="H25" s="33"/>
      <c r="I25" s="33"/>
      <c r="J25" s="35"/>
      <c r="K25" s="35"/>
      <c r="L25" s="33"/>
      <c r="M25" s="36"/>
    </row>
    <row r="26" spans="1:13" x14ac:dyDescent="0.25">
      <c r="A26" s="34"/>
      <c r="B26" s="34"/>
      <c r="C26" s="34"/>
      <c r="D26" s="34"/>
      <c r="E26" s="34"/>
      <c r="F26" s="33"/>
      <c r="G26" s="34"/>
      <c r="H26" s="34"/>
      <c r="I26" s="34"/>
      <c r="J26" s="46"/>
      <c r="K26" s="35"/>
      <c r="L26" s="34"/>
      <c r="M26" s="36"/>
    </row>
    <row r="33" spans="10:13" x14ac:dyDescent="0.25">
      <c r="J33" s="47"/>
      <c r="K33" s="47"/>
      <c r="L33" s="47"/>
      <c r="M33" s="47"/>
    </row>
  </sheetData>
  <sortState ref="A12:M12">
    <sortCondition ref="D11:D12"/>
    <sortCondition ref="F11:F12"/>
    <sortCondition ref="G11:G12"/>
  </sortState>
  <mergeCells count="1">
    <mergeCell ref="A3:M3"/>
  </mergeCells>
  <conditionalFormatting sqref="A13:M15 A17:M26">
    <cfRule type="expression" dxfId="839" priority="505">
      <formula>NOT(ISERROR(SEARCH("49000",$F13:F27,1)))</formula>
    </cfRule>
    <cfRule type="expression" dxfId="838" priority="506">
      <formula>NOT(ISERROR(SEARCH("48000",$F13:F27,1)))</formula>
    </cfRule>
    <cfRule type="expression" dxfId="837" priority="507">
      <formula>NOT(ISERROR(SEARCH("47200",$F13:F27,1)))</formula>
    </cfRule>
    <cfRule type="expression" dxfId="836" priority="508">
      <formula>NOT(ISERROR(SEARCH("47001",$F13:F27,1)))</formula>
    </cfRule>
    <cfRule type="expression" dxfId="835" priority="509">
      <formula>NOT(ISERROR(SEARCH("46000",$F13:F27,1)))</formula>
    </cfRule>
    <cfRule type="expression" dxfId="834" priority="510">
      <formula>NOT(ISERROR(SEARCH("45000",$F13:F27,1)))</formula>
    </cfRule>
    <cfRule type="expression" dxfId="833" priority="511">
      <formula>NOT(ISERROR(SEARCH("44000",$F13:F27,1)))</formula>
    </cfRule>
    <cfRule type="expression" dxfId="832" priority="512">
      <formula>NOT(ISERROR(SEARCH("41000",$F13:F27,1)))</formula>
    </cfRule>
    <cfRule type="expression" dxfId="831" priority="513">
      <formula>NOT(ISERROR(SEARCH("43200",$F13:F27,1)))</formula>
    </cfRule>
    <cfRule type="expression" dxfId="830" priority="514">
      <formula>NOT(ISERROR(SEARCH("43001",$F13:F27,1)))</formula>
    </cfRule>
    <cfRule type="expression" dxfId="829" priority="515">
      <formula>NOT(ISERROR(SEARCH("54",$F13:F27,1)))</formula>
    </cfRule>
    <cfRule type="expression" dxfId="828" priority="516">
      <formula>NOT(ISERROR(SEARCH("53",$F13:F27,1)))</formula>
    </cfRule>
    <cfRule type="expression" dxfId="827" priority="517">
      <formula>NOT(ISERROR(SEARCH("10",$F13:F27,1)))</formula>
    </cfRule>
    <cfRule type="expression" dxfId="826" priority="518">
      <formula>NOT(ISERROR(SEARCH("2",$F13:F27,1)))</formula>
    </cfRule>
  </conditionalFormatting>
  <conditionalFormatting sqref="A16:M16">
    <cfRule type="expression" dxfId="825" priority="197">
      <formula>NOT(ISERROR(SEARCH("49000",$F16:F16,1)))</formula>
    </cfRule>
    <cfRule type="expression" dxfId="824" priority="198">
      <formula>NOT(ISERROR(SEARCH("48000",$F16:F16,1)))</formula>
    </cfRule>
    <cfRule type="expression" dxfId="823" priority="199">
      <formula>NOT(ISERROR(SEARCH("47200",$F16:F16,1)))</formula>
    </cfRule>
    <cfRule type="expression" dxfId="822" priority="200">
      <formula>NOT(ISERROR(SEARCH("47001",$F16:F16,1)))</formula>
    </cfRule>
    <cfRule type="expression" dxfId="821" priority="201">
      <formula>NOT(ISERROR(SEARCH("46000",$F16:F16,1)))</formula>
    </cfRule>
    <cfRule type="expression" dxfId="820" priority="202">
      <formula>NOT(ISERROR(SEARCH("45000",$F16:F16,1)))</formula>
    </cfRule>
    <cfRule type="expression" dxfId="819" priority="203">
      <formula>NOT(ISERROR(SEARCH("44000",$F16:F16,1)))</formula>
    </cfRule>
    <cfRule type="expression" dxfId="818" priority="204">
      <formula>NOT(ISERROR(SEARCH("41000",$F16:F16,1)))</formula>
    </cfRule>
    <cfRule type="expression" dxfId="817" priority="205">
      <formula>NOT(ISERROR(SEARCH("43200",$F16:F16,1)))</formula>
    </cfRule>
    <cfRule type="expression" dxfId="816" priority="206">
      <formula>NOT(ISERROR(SEARCH("43001",$F16:F16,1)))</formula>
    </cfRule>
    <cfRule type="expression" dxfId="815" priority="207">
      <formula>NOT(ISERROR(SEARCH("54",$F16:F16,1)))</formula>
    </cfRule>
    <cfRule type="expression" dxfId="814" priority="208">
      <formula>NOT(ISERROR(SEARCH("53",$F16:F16,1)))</formula>
    </cfRule>
    <cfRule type="expression" dxfId="813" priority="209">
      <formula>NOT(ISERROR(SEARCH("10",$F16:F16,1)))</formula>
    </cfRule>
    <cfRule type="expression" dxfId="812" priority="210">
      <formula>NOT(ISERROR(SEARCH("2",$F16:F16,1)))</formula>
    </cfRule>
  </conditionalFormatting>
  <conditionalFormatting sqref="A12:M12">
    <cfRule type="expression" dxfId="811" priority="1">
      <formula>NOT(ISERROR(SEARCH("49000",$F12:F12,1)))</formula>
    </cfRule>
    <cfRule type="expression" dxfId="810" priority="2">
      <formula>NOT(ISERROR(SEARCH("48000",$F12:F12,1)))</formula>
    </cfRule>
    <cfRule type="expression" dxfId="809" priority="3">
      <formula>NOT(ISERROR(SEARCH("47200",$F12:F12,1)))</formula>
    </cfRule>
    <cfRule type="expression" dxfId="808" priority="4">
      <formula>NOT(ISERROR(SEARCH("47001",$F12:F12,1)))</formula>
    </cfRule>
    <cfRule type="expression" dxfId="807" priority="5">
      <formula>NOT(ISERROR(SEARCH("46000",$F12:F12,1)))</formula>
    </cfRule>
    <cfRule type="expression" dxfId="806" priority="6">
      <formula>NOT(ISERROR(SEARCH("45000",$F12:F12,1)))</formula>
    </cfRule>
    <cfRule type="expression" dxfId="805" priority="7">
      <formula>NOT(ISERROR(SEARCH("44000",$F12:F12,1)))</formula>
    </cfRule>
    <cfRule type="expression" dxfId="804" priority="8">
      <formula>NOT(ISERROR(SEARCH("41000",$F12:F12,1)))</formula>
    </cfRule>
    <cfRule type="expression" dxfId="803" priority="9">
      <formula>NOT(ISERROR(SEARCH("43200",$F12:F12,1)))</formula>
    </cfRule>
    <cfRule type="expression" dxfId="802" priority="10">
      <formula>NOT(ISERROR(SEARCH("43001",$F12:F12,1)))</formula>
    </cfRule>
    <cfRule type="expression" dxfId="801" priority="11">
      <formula>NOT(ISERROR(SEARCH("54",$F12:F12,1)))</formula>
    </cfRule>
    <cfRule type="expression" dxfId="800" priority="12">
      <formula>NOT(ISERROR(SEARCH("53",$F12:F12,1)))</formula>
    </cfRule>
    <cfRule type="expression" dxfId="799" priority="13">
      <formula>NOT(ISERROR(SEARCH("10",$F12:F12,1)))</formula>
    </cfRule>
    <cfRule type="expression" dxfId="798" priority="14">
      <formula>NOT(ISERROR(SEARCH("2",$F12:F12,1)))</formula>
    </cfRule>
  </conditionalFormatting>
  <dataValidations count="5">
    <dataValidation type="list" allowBlank="1" showInputMessage="1" showErrorMessage="1" sqref="C12:C26">
      <formula1>Niveau</formula1>
    </dataValidation>
    <dataValidation type="list" allowBlank="1" showInputMessage="1" showErrorMessage="1" sqref="A12:A26">
      <formula1>Sites</formula1>
    </dataValidation>
    <dataValidation type="list" allowBlank="1" showInputMessage="1" showErrorMessage="1" sqref="L12:L26">
      <formula1>ListeOCC</formula1>
    </dataValidation>
    <dataValidation type="list" allowBlank="1" showInputMessage="1" showErrorMessage="1" sqref="F12:F26">
      <formula1>"2,10,53,54,41000,43001,43200,44000,45000,46000,47001,47200,48000,49000"</formula1>
    </dataValidation>
    <dataValidation type="list" allowBlank="1" showInputMessage="1" showErrorMessage="1" sqref="E12:E26">
      <formula1>UtilHUG</formula1>
    </dataValidation>
  </dataValidations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M34"/>
  <sheetViews>
    <sheetView workbookViewId="0">
      <selection activeCell="A12" sqref="A12"/>
    </sheetView>
  </sheetViews>
  <sheetFormatPr baseColWidth="10" defaultRowHeight="15" x14ac:dyDescent="0.25"/>
  <cols>
    <col min="1" max="1" width="14.28515625" style="37" bestFit="1" customWidth="1"/>
    <col min="2" max="2" width="11.42578125" style="37"/>
    <col min="3" max="3" width="13.7109375" style="37" customWidth="1"/>
    <col min="4" max="4" width="11.42578125" style="37"/>
    <col min="5" max="5" width="26" style="37" bestFit="1" customWidth="1"/>
    <col min="6" max="6" width="12.85546875" style="37" bestFit="1" customWidth="1"/>
    <col min="7" max="9" width="11.42578125" style="37"/>
    <col min="10" max="10" width="17.7109375" style="37" bestFit="1" customWidth="1"/>
    <col min="11" max="11" width="19.85546875" style="37" bestFit="1" customWidth="1"/>
    <col min="12" max="12" width="11.42578125" style="37"/>
    <col min="13" max="13" width="19" style="37" bestFit="1" customWidth="1"/>
    <col min="14" max="16384" width="11.42578125" style="1"/>
  </cols>
  <sheetData>
    <row r="1" spans="1:13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</row>
    <row r="2" spans="1:13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</row>
    <row r="3" spans="1:13" ht="18.75" x14ac:dyDescent="0.3">
      <c r="A3" s="55"/>
      <c r="B3" s="55"/>
      <c r="C3" s="55"/>
      <c r="D3" s="55"/>
      <c r="E3" s="55"/>
      <c r="F3" s="55"/>
      <c r="G3" s="55"/>
      <c r="H3" s="55"/>
      <c r="I3" s="55"/>
      <c r="J3" s="55"/>
      <c r="K3" s="55"/>
      <c r="L3" s="55"/>
      <c r="M3" s="55"/>
    </row>
    <row r="4" spans="1:13" ht="15" customHeight="1" x14ac:dyDescent="0.3">
      <c r="A4" s="9" t="s">
        <v>16</v>
      </c>
      <c r="B4" s="10"/>
      <c r="C4" s="10"/>
      <c r="D4" s="32"/>
      <c r="E4" s="32"/>
      <c r="F4" s="32"/>
      <c r="G4" s="32"/>
      <c r="H4" s="32"/>
      <c r="I4" s="32"/>
      <c r="J4" s="32"/>
      <c r="K4" s="32"/>
      <c r="L4" s="32"/>
      <c r="M4" s="20"/>
    </row>
    <row r="5" spans="1:13" ht="15" customHeight="1" x14ac:dyDescent="0.3">
      <c r="A5" s="11" t="s">
        <v>11</v>
      </c>
      <c r="B5" s="11" t="s">
        <v>18</v>
      </c>
      <c r="C5" s="11" t="s">
        <v>19</v>
      </c>
      <c r="D5" s="32"/>
      <c r="E5" s="32"/>
      <c r="F5" s="6"/>
      <c r="G5" s="32"/>
      <c r="H5" s="32"/>
      <c r="I5" s="32"/>
      <c r="J5" s="32"/>
      <c r="K5" s="32"/>
      <c r="L5" s="32"/>
      <c r="M5" s="21">
        <v>41494.772939814815</v>
      </c>
    </row>
    <row r="6" spans="1:13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25">
        <v>41495.877511574072</v>
      </c>
    </row>
    <row r="7" spans="1:13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24"/>
    </row>
    <row r="8" spans="1:13" x14ac:dyDescent="0.25">
      <c r="A8" s="1"/>
      <c r="B8" s="1"/>
      <c r="C8" s="4"/>
      <c r="D8" s="4"/>
      <c r="E8" s="4"/>
      <c r="F8" s="4"/>
      <c r="G8" s="1"/>
      <c r="H8" s="1"/>
      <c r="I8" s="1"/>
      <c r="J8" s="1"/>
      <c r="K8" s="1"/>
      <c r="L8" s="1"/>
      <c r="M8" s="25">
        <v>41495.872916666667</v>
      </c>
    </row>
    <row r="9" spans="1:13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24"/>
    </row>
    <row r="10" spans="1:13" ht="15.75" thickBot="1" x14ac:dyDescent="0.3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24"/>
    </row>
    <row r="11" spans="1:13" ht="24.95" customHeight="1" thickBot="1" x14ac:dyDescent="0.3">
      <c r="A11" s="2" t="s">
        <v>6</v>
      </c>
      <c r="B11" s="5" t="s">
        <v>8</v>
      </c>
      <c r="C11" s="3" t="s">
        <v>0</v>
      </c>
      <c r="D11" s="3" t="s">
        <v>1</v>
      </c>
      <c r="E11" s="3" t="s">
        <v>17</v>
      </c>
      <c r="F11" s="3" t="s">
        <v>2</v>
      </c>
      <c r="G11" s="3" t="s">
        <v>3</v>
      </c>
      <c r="H11" s="3" t="s">
        <v>4</v>
      </c>
      <c r="I11" s="3" t="s">
        <v>7</v>
      </c>
      <c r="J11" s="3" t="s">
        <v>9</v>
      </c>
      <c r="K11" s="3" t="s">
        <v>10</v>
      </c>
      <c r="L11" s="8" t="s">
        <v>5</v>
      </c>
      <c r="M11" s="26" t="s">
        <v>74</v>
      </c>
    </row>
    <row r="12" spans="1:13" ht="15.75" thickBot="1" x14ac:dyDescent="0.3">
      <c r="A12" s="40"/>
      <c r="B12" s="41"/>
      <c r="C12" s="41"/>
      <c r="D12" s="41"/>
      <c r="E12" s="41"/>
      <c r="F12" s="41">
        <v>46000</v>
      </c>
      <c r="G12" s="41"/>
      <c r="H12" s="41"/>
      <c r="I12" s="41"/>
      <c r="J12" s="42"/>
      <c r="K12" s="42"/>
      <c r="L12" s="41"/>
      <c r="M12" s="43"/>
    </row>
    <row r="13" spans="1:13" x14ac:dyDescent="0.25">
      <c r="A13" s="33"/>
      <c r="B13" s="34"/>
      <c r="C13" s="34"/>
      <c r="D13" s="34"/>
      <c r="E13" s="33"/>
      <c r="F13" s="33"/>
      <c r="G13" s="33"/>
      <c r="H13" s="33"/>
      <c r="I13" s="33"/>
      <c r="J13" s="35"/>
      <c r="K13" s="35"/>
      <c r="L13" s="33"/>
      <c r="M13" s="36"/>
    </row>
    <row r="14" spans="1:13" x14ac:dyDescent="0.25">
      <c r="A14" s="33"/>
      <c r="B14" s="34"/>
      <c r="C14" s="34"/>
      <c r="D14" s="34"/>
      <c r="E14" s="33"/>
      <c r="F14" s="33"/>
      <c r="G14" s="33"/>
      <c r="H14" s="33"/>
      <c r="I14" s="33"/>
      <c r="J14" s="35"/>
      <c r="K14" s="35"/>
      <c r="L14" s="33"/>
      <c r="M14" s="36"/>
    </row>
    <row r="15" spans="1:13" x14ac:dyDescent="0.25">
      <c r="A15" s="34"/>
      <c r="B15" s="34"/>
      <c r="C15" s="34"/>
      <c r="D15" s="34"/>
      <c r="E15" s="33"/>
      <c r="F15" s="33"/>
      <c r="G15" s="33"/>
      <c r="H15" s="33"/>
      <c r="I15" s="33"/>
      <c r="J15" s="35"/>
      <c r="K15" s="35"/>
      <c r="L15" s="33"/>
      <c r="M15" s="36"/>
    </row>
    <row r="16" spans="1:13" x14ac:dyDescent="0.25">
      <c r="A16" s="33"/>
      <c r="B16" s="33"/>
      <c r="C16" s="33"/>
      <c r="D16" s="33"/>
      <c r="E16" s="33"/>
      <c r="F16" s="33"/>
      <c r="G16" s="33"/>
      <c r="H16" s="33"/>
      <c r="I16" s="33"/>
      <c r="J16" s="35"/>
      <c r="K16" s="35"/>
      <c r="L16" s="33"/>
      <c r="M16" s="36"/>
    </row>
    <row r="17" spans="1:13" x14ac:dyDescent="0.25">
      <c r="A17" s="34"/>
      <c r="B17" s="34"/>
      <c r="C17" s="34"/>
      <c r="D17" s="34"/>
      <c r="E17" s="33"/>
      <c r="F17" s="33"/>
      <c r="G17" s="33"/>
      <c r="H17" s="33"/>
      <c r="I17" s="33"/>
      <c r="J17" s="35"/>
      <c r="K17" s="35"/>
      <c r="L17" s="33"/>
      <c r="M17" s="36"/>
    </row>
    <row r="18" spans="1:13" x14ac:dyDescent="0.25">
      <c r="A18" s="34"/>
      <c r="B18" s="34"/>
      <c r="C18" s="34"/>
      <c r="D18" s="34"/>
      <c r="E18" s="33"/>
      <c r="F18" s="33"/>
      <c r="G18" s="33"/>
      <c r="H18" s="33"/>
      <c r="I18" s="33"/>
      <c r="J18" s="35"/>
      <c r="K18" s="35"/>
      <c r="L18" s="33"/>
      <c r="M18" s="36"/>
    </row>
    <row r="19" spans="1:13" x14ac:dyDescent="0.25">
      <c r="A19" s="34"/>
      <c r="B19" s="34"/>
      <c r="C19" s="34"/>
      <c r="D19" s="34"/>
      <c r="E19" s="33"/>
      <c r="F19" s="33"/>
      <c r="G19" s="33"/>
      <c r="H19" s="33"/>
      <c r="I19" s="33"/>
      <c r="J19" s="35"/>
      <c r="K19" s="35"/>
      <c r="L19" s="33"/>
      <c r="M19" s="36"/>
    </row>
    <row r="20" spans="1:13" x14ac:dyDescent="0.25">
      <c r="A20" s="34"/>
      <c r="B20" s="34"/>
      <c r="C20" s="34"/>
      <c r="D20" s="34"/>
      <c r="E20" s="33"/>
      <c r="F20" s="33"/>
      <c r="G20" s="33"/>
      <c r="H20" s="33"/>
      <c r="I20" s="33"/>
      <c r="J20" s="35"/>
      <c r="K20" s="35"/>
      <c r="L20" s="33"/>
      <c r="M20" s="36"/>
    </row>
    <row r="21" spans="1:13" x14ac:dyDescent="0.25">
      <c r="A21" s="34"/>
      <c r="B21" s="34"/>
      <c r="C21" s="34"/>
      <c r="D21" s="34"/>
      <c r="E21" s="33"/>
      <c r="F21" s="33"/>
      <c r="G21" s="33"/>
      <c r="H21" s="33"/>
      <c r="I21" s="33"/>
      <c r="J21" s="35"/>
      <c r="K21" s="35"/>
      <c r="L21" s="33"/>
      <c r="M21" s="36"/>
    </row>
    <row r="22" spans="1:13" x14ac:dyDescent="0.25">
      <c r="A22" s="34"/>
      <c r="B22" s="34"/>
      <c r="C22" s="34"/>
      <c r="D22" s="34"/>
      <c r="E22" s="33"/>
      <c r="F22" s="33"/>
      <c r="G22" s="33"/>
      <c r="H22" s="33"/>
      <c r="I22" s="33"/>
      <c r="J22" s="35"/>
      <c r="K22" s="35"/>
      <c r="L22" s="33"/>
      <c r="M22" s="36"/>
    </row>
    <row r="23" spans="1:13" x14ac:dyDescent="0.25">
      <c r="A23" s="34"/>
      <c r="B23" s="34"/>
      <c r="C23" s="34"/>
      <c r="D23" s="34"/>
      <c r="E23" s="33"/>
      <c r="F23" s="33"/>
      <c r="G23" s="33"/>
      <c r="H23" s="33"/>
      <c r="I23" s="33"/>
      <c r="J23" s="35"/>
      <c r="K23" s="35"/>
      <c r="L23" s="33"/>
      <c r="M23" s="36"/>
    </row>
    <row r="24" spans="1:13" x14ac:dyDescent="0.25">
      <c r="A24" s="34"/>
      <c r="B24" s="34"/>
      <c r="C24" s="34"/>
      <c r="D24" s="34"/>
      <c r="E24" s="33"/>
      <c r="F24" s="33"/>
      <c r="G24" s="33"/>
      <c r="H24" s="33"/>
      <c r="I24" s="33"/>
      <c r="J24" s="35"/>
      <c r="K24" s="35"/>
      <c r="L24" s="33"/>
      <c r="M24" s="36"/>
    </row>
    <row r="25" spans="1:13" x14ac:dyDescent="0.25">
      <c r="A25" s="34"/>
      <c r="B25" s="34"/>
      <c r="C25" s="34"/>
      <c r="D25" s="34"/>
      <c r="E25" s="33"/>
      <c r="F25" s="33"/>
      <c r="G25" s="33"/>
      <c r="H25" s="33"/>
      <c r="I25" s="33"/>
      <c r="J25" s="35"/>
      <c r="K25" s="35"/>
      <c r="L25" s="33"/>
      <c r="M25" s="36"/>
    </row>
    <row r="26" spans="1:13" x14ac:dyDescent="0.25">
      <c r="A26" s="34"/>
      <c r="B26" s="34"/>
      <c r="C26" s="34"/>
      <c r="D26" s="34"/>
      <c r="E26" s="34"/>
      <c r="F26" s="33"/>
      <c r="G26" s="34"/>
      <c r="H26" s="34"/>
      <c r="I26" s="34"/>
      <c r="J26" s="46"/>
      <c r="K26" s="35"/>
      <c r="L26" s="34"/>
      <c r="M26" s="36"/>
    </row>
    <row r="33" spans="10:13" x14ac:dyDescent="0.25">
      <c r="J33" s="47"/>
      <c r="K33" s="47"/>
      <c r="L33" s="47"/>
      <c r="M33" s="47"/>
    </row>
    <row r="34" spans="10:13" x14ac:dyDescent="0.25">
      <c r="M34" s="45"/>
    </row>
  </sheetData>
  <sortState ref="A12:M12">
    <sortCondition ref="D11:D12"/>
    <sortCondition ref="F11:F12"/>
    <sortCondition ref="G11:G12"/>
  </sortState>
  <mergeCells count="1">
    <mergeCell ref="A3:M3"/>
  </mergeCells>
  <conditionalFormatting sqref="A13:M15 A17:M26">
    <cfRule type="expression" dxfId="797" priority="435">
      <formula>NOT(ISERROR(SEARCH("49000",$F13:F27,1)))</formula>
    </cfRule>
    <cfRule type="expression" dxfId="796" priority="436">
      <formula>NOT(ISERROR(SEARCH("48000",$F13:F27,1)))</formula>
    </cfRule>
    <cfRule type="expression" dxfId="795" priority="437">
      <formula>NOT(ISERROR(SEARCH("47200",$F13:F27,1)))</formula>
    </cfRule>
    <cfRule type="expression" dxfId="794" priority="438">
      <formula>NOT(ISERROR(SEARCH("47001",$F13:F27,1)))</formula>
    </cfRule>
    <cfRule type="expression" dxfId="793" priority="439">
      <formula>NOT(ISERROR(SEARCH("46000",$F13:F27,1)))</formula>
    </cfRule>
    <cfRule type="expression" dxfId="792" priority="440">
      <formula>NOT(ISERROR(SEARCH("45000",$F13:F27,1)))</formula>
    </cfRule>
    <cfRule type="expression" dxfId="791" priority="441">
      <formula>NOT(ISERROR(SEARCH("44000",$F13:F27,1)))</formula>
    </cfRule>
    <cfRule type="expression" dxfId="790" priority="442">
      <formula>NOT(ISERROR(SEARCH("41000",$F13:F27,1)))</formula>
    </cfRule>
    <cfRule type="expression" dxfId="789" priority="443">
      <formula>NOT(ISERROR(SEARCH("43200",$F13:F27,1)))</formula>
    </cfRule>
    <cfRule type="expression" dxfId="788" priority="444">
      <formula>NOT(ISERROR(SEARCH("43001",$F13:F27,1)))</formula>
    </cfRule>
    <cfRule type="expression" dxfId="787" priority="445">
      <formula>NOT(ISERROR(SEARCH("54",$F13:F27,1)))</formula>
    </cfRule>
    <cfRule type="expression" dxfId="786" priority="446">
      <formula>NOT(ISERROR(SEARCH("53",$F13:F27,1)))</formula>
    </cfRule>
    <cfRule type="expression" dxfId="785" priority="447">
      <formula>NOT(ISERROR(SEARCH("10",$F13:F27,1)))</formula>
    </cfRule>
    <cfRule type="expression" dxfId="784" priority="448">
      <formula>NOT(ISERROR(SEARCH("2",$F13:F27,1)))</formula>
    </cfRule>
  </conditionalFormatting>
  <conditionalFormatting sqref="A16:M16">
    <cfRule type="expression" dxfId="783" priority="169">
      <formula>NOT(ISERROR(SEARCH("49000",$F16:F16,1)))</formula>
    </cfRule>
    <cfRule type="expression" dxfId="782" priority="170">
      <formula>NOT(ISERROR(SEARCH("48000",$F16:F16,1)))</formula>
    </cfRule>
    <cfRule type="expression" dxfId="781" priority="171">
      <formula>NOT(ISERROR(SEARCH("47200",$F16:F16,1)))</formula>
    </cfRule>
    <cfRule type="expression" dxfId="780" priority="172">
      <formula>NOT(ISERROR(SEARCH("47001",$F16:F16,1)))</formula>
    </cfRule>
    <cfRule type="expression" dxfId="779" priority="173">
      <formula>NOT(ISERROR(SEARCH("46000",$F16:F16,1)))</formula>
    </cfRule>
    <cfRule type="expression" dxfId="778" priority="174">
      <formula>NOT(ISERROR(SEARCH("45000",$F16:F16,1)))</formula>
    </cfRule>
    <cfRule type="expression" dxfId="777" priority="175">
      <formula>NOT(ISERROR(SEARCH("44000",$F16:F16,1)))</formula>
    </cfRule>
    <cfRule type="expression" dxfId="776" priority="176">
      <formula>NOT(ISERROR(SEARCH("41000",$F16:F16,1)))</formula>
    </cfRule>
    <cfRule type="expression" dxfId="775" priority="177">
      <formula>NOT(ISERROR(SEARCH("43200",$F16:F16,1)))</formula>
    </cfRule>
    <cfRule type="expression" dxfId="774" priority="178">
      <formula>NOT(ISERROR(SEARCH("43001",$F16:F16,1)))</formula>
    </cfRule>
    <cfRule type="expression" dxfId="773" priority="179">
      <formula>NOT(ISERROR(SEARCH("54",$F16:F16,1)))</formula>
    </cfRule>
    <cfRule type="expression" dxfId="772" priority="180">
      <formula>NOT(ISERROR(SEARCH("53",$F16:F16,1)))</formula>
    </cfRule>
    <cfRule type="expression" dxfId="771" priority="181">
      <formula>NOT(ISERROR(SEARCH("10",$F16:F16,1)))</formula>
    </cfRule>
    <cfRule type="expression" dxfId="770" priority="182">
      <formula>NOT(ISERROR(SEARCH("2",$F16:F16,1)))</formula>
    </cfRule>
  </conditionalFormatting>
  <conditionalFormatting sqref="A12:M12">
    <cfRule type="expression" dxfId="769" priority="1">
      <formula>NOT(ISERROR(SEARCH("49000",$F12:F12,1)))</formula>
    </cfRule>
    <cfRule type="expression" dxfId="768" priority="2">
      <formula>NOT(ISERROR(SEARCH("48000",$F12:F12,1)))</formula>
    </cfRule>
    <cfRule type="expression" dxfId="767" priority="3">
      <formula>NOT(ISERROR(SEARCH("47200",$F12:F12,1)))</formula>
    </cfRule>
    <cfRule type="expression" dxfId="766" priority="4">
      <formula>NOT(ISERROR(SEARCH("47001",$F12:F12,1)))</formula>
    </cfRule>
    <cfRule type="expression" dxfId="765" priority="5">
      <formula>NOT(ISERROR(SEARCH("46000",$F12:F12,1)))</formula>
    </cfRule>
    <cfRule type="expression" dxfId="764" priority="6">
      <formula>NOT(ISERROR(SEARCH("45000",$F12:F12,1)))</formula>
    </cfRule>
    <cfRule type="expression" dxfId="763" priority="7">
      <formula>NOT(ISERROR(SEARCH("44000",$F12:F12,1)))</formula>
    </cfRule>
    <cfRule type="expression" dxfId="762" priority="8">
      <formula>NOT(ISERROR(SEARCH("41000",$F12:F12,1)))</formula>
    </cfRule>
    <cfRule type="expression" dxfId="761" priority="9">
      <formula>NOT(ISERROR(SEARCH("43200",$F12:F12,1)))</formula>
    </cfRule>
    <cfRule type="expression" dxfId="760" priority="10">
      <formula>NOT(ISERROR(SEARCH("43001",$F12:F12,1)))</formula>
    </cfRule>
    <cfRule type="expression" dxfId="759" priority="11">
      <formula>NOT(ISERROR(SEARCH("54",$F12:F12,1)))</formula>
    </cfRule>
    <cfRule type="expression" dxfId="758" priority="12">
      <formula>NOT(ISERROR(SEARCH("53",$F12:F12,1)))</formula>
    </cfRule>
    <cfRule type="expression" dxfId="757" priority="13">
      <formula>NOT(ISERROR(SEARCH("10",$F12:F12,1)))</formula>
    </cfRule>
    <cfRule type="expression" dxfId="756" priority="14">
      <formula>NOT(ISERROR(SEARCH("2",$F12:F12,1)))</formula>
    </cfRule>
  </conditionalFormatting>
  <dataValidations count="5">
    <dataValidation type="list" allowBlank="1" showInputMessage="1" showErrorMessage="1" sqref="C12:C26">
      <formula1>Niveau</formula1>
    </dataValidation>
    <dataValidation type="list" allowBlank="1" showInputMessage="1" showErrorMessage="1" sqref="E12:E26">
      <formula1>UtilHUG</formula1>
    </dataValidation>
    <dataValidation type="list" allowBlank="1" showInputMessage="1" showErrorMessage="1" sqref="F12:F26">
      <formula1>"2,10,53,54,41000,43001,43200,44000,45000,46000,47001,47200,48000,49000"</formula1>
    </dataValidation>
    <dataValidation type="list" allowBlank="1" showInputMessage="1" showErrorMessage="1" sqref="L12:L26">
      <formula1>ListeOCC</formula1>
    </dataValidation>
    <dataValidation type="list" allowBlank="1" showInputMessage="1" showErrorMessage="1" sqref="A12:A26">
      <formula1>Sites</formula1>
    </dataValidation>
  </dataValidations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M33"/>
  <sheetViews>
    <sheetView workbookViewId="0">
      <selection activeCell="A12" sqref="A12"/>
    </sheetView>
  </sheetViews>
  <sheetFormatPr baseColWidth="10" defaultRowHeight="15" x14ac:dyDescent="0.25"/>
  <cols>
    <col min="1" max="1" width="14.28515625" style="37" bestFit="1" customWidth="1"/>
    <col min="2" max="2" width="11.42578125" style="37"/>
    <col min="3" max="3" width="13.7109375" style="37" customWidth="1"/>
    <col min="4" max="4" width="11.42578125" style="37"/>
    <col min="5" max="5" width="26" style="37" bestFit="1" customWidth="1"/>
    <col min="6" max="6" width="12.85546875" style="37" bestFit="1" customWidth="1"/>
    <col min="7" max="9" width="11.42578125" style="37"/>
    <col min="10" max="10" width="17.7109375" style="37" bestFit="1" customWidth="1"/>
    <col min="11" max="11" width="19.85546875" style="37" bestFit="1" customWidth="1"/>
    <col min="12" max="12" width="11.42578125" style="37"/>
    <col min="13" max="13" width="19" style="37" bestFit="1" customWidth="1"/>
    <col min="14" max="16384" width="11.42578125" style="1"/>
  </cols>
  <sheetData>
    <row r="1" spans="1:13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</row>
    <row r="2" spans="1:13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</row>
    <row r="3" spans="1:13" ht="18.75" x14ac:dyDescent="0.3">
      <c r="A3" s="55"/>
      <c r="B3" s="55"/>
      <c r="C3" s="55"/>
      <c r="D3" s="55"/>
      <c r="E3" s="55"/>
      <c r="F3" s="55"/>
      <c r="G3" s="55"/>
      <c r="H3" s="55"/>
      <c r="I3" s="55"/>
      <c r="J3" s="55"/>
      <c r="K3" s="55"/>
      <c r="L3" s="55"/>
      <c r="M3" s="55"/>
    </row>
    <row r="4" spans="1:13" ht="15" customHeight="1" x14ac:dyDescent="0.3">
      <c r="A4" s="9" t="s">
        <v>16</v>
      </c>
      <c r="B4" s="10"/>
      <c r="C4" s="10"/>
      <c r="D4" s="32"/>
      <c r="E4" s="32"/>
      <c r="F4" s="32"/>
      <c r="G4" s="32"/>
      <c r="H4" s="32"/>
      <c r="I4" s="32"/>
      <c r="J4" s="32"/>
      <c r="K4" s="32"/>
      <c r="L4" s="32"/>
      <c r="M4" s="20"/>
    </row>
    <row r="5" spans="1:13" ht="15" customHeight="1" x14ac:dyDescent="0.3">
      <c r="A5" s="11" t="s">
        <v>11</v>
      </c>
      <c r="B5" s="11" t="s">
        <v>18</v>
      </c>
      <c r="C5" s="11" t="s">
        <v>19</v>
      </c>
      <c r="D5" s="32"/>
      <c r="E5" s="32"/>
      <c r="F5" s="6"/>
      <c r="G5" s="32"/>
      <c r="H5" s="32"/>
      <c r="I5" s="32"/>
      <c r="J5" s="32"/>
      <c r="K5" s="32"/>
      <c r="L5" s="32"/>
      <c r="M5" s="21">
        <v>41494.772939814815</v>
      </c>
    </row>
    <row r="6" spans="1:13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24"/>
    </row>
    <row r="7" spans="1:13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24"/>
    </row>
    <row r="8" spans="1:13" x14ac:dyDescent="0.25">
      <c r="A8" s="1"/>
      <c r="B8" s="1"/>
      <c r="C8" s="4"/>
      <c r="D8" s="4"/>
      <c r="E8" s="4"/>
      <c r="F8" s="4"/>
      <c r="G8" s="1"/>
      <c r="H8" s="1"/>
      <c r="I8" s="1"/>
      <c r="J8" s="1"/>
      <c r="K8" s="1"/>
      <c r="L8" s="1"/>
      <c r="M8" s="24"/>
    </row>
    <row r="9" spans="1:13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24"/>
    </row>
    <row r="10" spans="1:13" ht="15.75" thickBot="1" x14ac:dyDescent="0.3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24"/>
    </row>
    <row r="11" spans="1:13" ht="24.95" customHeight="1" thickBot="1" x14ac:dyDescent="0.3">
      <c r="A11" s="2" t="s">
        <v>6</v>
      </c>
      <c r="B11" s="5" t="s">
        <v>8</v>
      </c>
      <c r="C11" s="3" t="s">
        <v>0</v>
      </c>
      <c r="D11" s="3" t="s">
        <v>1</v>
      </c>
      <c r="E11" s="3" t="s">
        <v>17</v>
      </c>
      <c r="F11" s="3" t="s">
        <v>2</v>
      </c>
      <c r="G11" s="3" t="s">
        <v>3</v>
      </c>
      <c r="H11" s="3" t="s">
        <v>4</v>
      </c>
      <c r="I11" s="3" t="s">
        <v>7</v>
      </c>
      <c r="J11" s="3" t="s">
        <v>9</v>
      </c>
      <c r="K11" s="3" t="s">
        <v>10</v>
      </c>
      <c r="L11" s="8" t="s">
        <v>5</v>
      </c>
      <c r="M11" s="26" t="s">
        <v>74</v>
      </c>
    </row>
    <row r="12" spans="1:13" ht="15.75" thickBot="1" x14ac:dyDescent="0.3">
      <c r="A12" s="40"/>
      <c r="B12" s="41"/>
      <c r="C12" s="41"/>
      <c r="D12" s="41"/>
      <c r="E12" s="41"/>
      <c r="F12" s="41">
        <v>41000</v>
      </c>
      <c r="G12" s="41"/>
      <c r="H12" s="41"/>
      <c r="I12" s="41"/>
      <c r="J12" s="42"/>
      <c r="K12" s="42"/>
      <c r="L12" s="41"/>
      <c r="M12" s="43"/>
    </row>
    <row r="13" spans="1:13" x14ac:dyDescent="0.25">
      <c r="A13" s="33"/>
      <c r="B13" s="34"/>
      <c r="C13" s="34"/>
      <c r="D13" s="34"/>
      <c r="E13" s="33"/>
      <c r="F13" s="33"/>
      <c r="G13" s="33"/>
      <c r="H13" s="33"/>
      <c r="I13" s="33"/>
      <c r="J13" s="35"/>
      <c r="K13" s="35"/>
      <c r="L13" s="33"/>
      <c r="M13" s="36"/>
    </row>
    <row r="14" spans="1:13" x14ac:dyDescent="0.25">
      <c r="A14" s="33"/>
      <c r="B14" s="34"/>
      <c r="C14" s="34"/>
      <c r="D14" s="34"/>
      <c r="E14" s="33"/>
      <c r="F14" s="33"/>
      <c r="G14" s="33"/>
      <c r="H14" s="33"/>
      <c r="I14" s="33"/>
      <c r="J14" s="35"/>
      <c r="K14" s="35"/>
      <c r="L14" s="33"/>
      <c r="M14" s="36"/>
    </row>
    <row r="15" spans="1:13" x14ac:dyDescent="0.25">
      <c r="A15" s="34"/>
      <c r="B15" s="34"/>
      <c r="C15" s="34"/>
      <c r="D15" s="34"/>
      <c r="E15" s="33"/>
      <c r="F15" s="33"/>
      <c r="G15" s="33"/>
      <c r="H15" s="33"/>
      <c r="I15" s="33"/>
      <c r="J15" s="35"/>
      <c r="K15" s="35"/>
      <c r="L15" s="33"/>
      <c r="M15" s="36"/>
    </row>
    <row r="16" spans="1:13" x14ac:dyDescent="0.25">
      <c r="A16" s="33"/>
      <c r="B16" s="33"/>
      <c r="C16" s="33"/>
      <c r="D16" s="33"/>
      <c r="E16" s="33"/>
      <c r="F16" s="33"/>
      <c r="G16" s="33"/>
      <c r="H16" s="33"/>
      <c r="I16" s="33"/>
      <c r="J16" s="35"/>
      <c r="K16" s="35"/>
      <c r="L16" s="33"/>
      <c r="M16" s="36"/>
    </row>
    <row r="17" spans="1:13" x14ac:dyDescent="0.25">
      <c r="A17" s="34"/>
      <c r="B17" s="34"/>
      <c r="C17" s="34"/>
      <c r="D17" s="34"/>
      <c r="E17" s="33"/>
      <c r="F17" s="33"/>
      <c r="G17" s="33"/>
      <c r="H17" s="33"/>
      <c r="I17" s="33"/>
      <c r="J17" s="35"/>
      <c r="K17" s="35"/>
      <c r="L17" s="33"/>
      <c r="M17" s="36"/>
    </row>
    <row r="18" spans="1:13" x14ac:dyDescent="0.25">
      <c r="A18" s="34"/>
      <c r="B18" s="34"/>
      <c r="C18" s="34"/>
      <c r="D18" s="34"/>
      <c r="E18" s="33"/>
      <c r="F18" s="33"/>
      <c r="G18" s="33"/>
      <c r="H18" s="33"/>
      <c r="I18" s="33"/>
      <c r="J18" s="35"/>
      <c r="K18" s="35"/>
      <c r="L18" s="33"/>
      <c r="M18" s="36"/>
    </row>
    <row r="19" spans="1:13" x14ac:dyDescent="0.25">
      <c r="A19" s="34"/>
      <c r="B19" s="34"/>
      <c r="C19" s="34"/>
      <c r="D19" s="34"/>
      <c r="E19" s="33"/>
      <c r="F19" s="33"/>
      <c r="G19" s="33"/>
      <c r="H19" s="33"/>
      <c r="I19" s="33"/>
      <c r="J19" s="35"/>
      <c r="K19" s="35"/>
      <c r="L19" s="33"/>
      <c r="M19" s="36"/>
    </row>
    <row r="20" spans="1:13" x14ac:dyDescent="0.25">
      <c r="A20" s="34"/>
      <c r="B20" s="34"/>
      <c r="C20" s="34"/>
      <c r="D20" s="34"/>
      <c r="E20" s="33"/>
      <c r="F20" s="33"/>
      <c r="G20" s="33"/>
      <c r="H20" s="33"/>
      <c r="I20" s="33"/>
      <c r="J20" s="35"/>
      <c r="K20" s="35"/>
      <c r="L20" s="33"/>
      <c r="M20" s="36"/>
    </row>
    <row r="21" spans="1:13" x14ac:dyDescent="0.25">
      <c r="A21" s="34"/>
      <c r="B21" s="34"/>
      <c r="C21" s="34"/>
      <c r="D21" s="34"/>
      <c r="E21" s="33"/>
      <c r="F21" s="33"/>
      <c r="G21" s="33"/>
      <c r="H21" s="33"/>
      <c r="I21" s="33"/>
      <c r="J21" s="35"/>
      <c r="K21" s="35"/>
      <c r="L21" s="33"/>
      <c r="M21" s="36"/>
    </row>
    <row r="22" spans="1:13" x14ac:dyDescent="0.25">
      <c r="A22" s="34"/>
      <c r="B22" s="34"/>
      <c r="C22" s="34"/>
      <c r="D22" s="34"/>
      <c r="E22" s="33"/>
      <c r="F22" s="33"/>
      <c r="G22" s="33"/>
      <c r="H22" s="33"/>
      <c r="I22" s="33"/>
      <c r="J22" s="35"/>
      <c r="K22" s="35"/>
      <c r="L22" s="33"/>
      <c r="M22" s="36"/>
    </row>
    <row r="23" spans="1:13" x14ac:dyDescent="0.25">
      <c r="A23" s="34"/>
      <c r="B23" s="34"/>
      <c r="C23" s="34"/>
      <c r="D23" s="34"/>
      <c r="E23" s="33"/>
      <c r="F23" s="33"/>
      <c r="G23" s="33"/>
      <c r="H23" s="33"/>
      <c r="I23" s="33"/>
      <c r="J23" s="35"/>
      <c r="K23" s="35"/>
      <c r="L23" s="33"/>
      <c r="M23" s="36"/>
    </row>
    <row r="24" spans="1:13" x14ac:dyDescent="0.25">
      <c r="A24" s="34"/>
      <c r="B24" s="34"/>
      <c r="C24" s="34"/>
      <c r="D24" s="34"/>
      <c r="E24" s="33"/>
      <c r="F24" s="33"/>
      <c r="G24" s="33"/>
      <c r="H24" s="33"/>
      <c r="I24" s="33"/>
      <c r="J24" s="35"/>
      <c r="K24" s="35"/>
      <c r="L24" s="33"/>
      <c r="M24" s="36"/>
    </row>
    <row r="25" spans="1:13" x14ac:dyDescent="0.25">
      <c r="A25" s="34"/>
      <c r="B25" s="34"/>
      <c r="C25" s="34"/>
      <c r="D25" s="34"/>
      <c r="E25" s="33"/>
      <c r="F25" s="33"/>
      <c r="G25" s="33"/>
      <c r="H25" s="33"/>
      <c r="I25" s="33"/>
      <c r="J25" s="35"/>
      <c r="K25" s="35"/>
      <c r="L25" s="33"/>
      <c r="M25" s="36"/>
    </row>
    <row r="26" spans="1:13" x14ac:dyDescent="0.25">
      <c r="A26" s="34"/>
      <c r="B26" s="34"/>
      <c r="C26" s="34"/>
      <c r="D26" s="34"/>
      <c r="E26" s="34"/>
      <c r="F26" s="33"/>
      <c r="G26" s="34"/>
      <c r="H26" s="34"/>
      <c r="I26" s="34"/>
      <c r="J26" s="46"/>
      <c r="K26" s="35"/>
      <c r="L26" s="34"/>
      <c r="M26" s="36"/>
    </row>
    <row r="33" spans="10:13" x14ac:dyDescent="0.25">
      <c r="J33" s="47"/>
      <c r="K33" s="47"/>
      <c r="L33" s="47"/>
      <c r="M33" s="47"/>
    </row>
  </sheetData>
  <sortState ref="A12:M12">
    <sortCondition ref="D11:D12"/>
    <sortCondition ref="F11:F12"/>
    <sortCondition ref="G11:G12"/>
  </sortState>
  <mergeCells count="1">
    <mergeCell ref="A3:M3"/>
  </mergeCells>
  <conditionalFormatting sqref="A13:M15 A17:M26">
    <cfRule type="expression" dxfId="755" priority="449">
      <formula>NOT(ISERROR(SEARCH("49000",$F13:F27,1)))</formula>
    </cfRule>
    <cfRule type="expression" dxfId="754" priority="450">
      <formula>NOT(ISERROR(SEARCH("48000",$F13:F27,1)))</formula>
    </cfRule>
    <cfRule type="expression" dxfId="753" priority="451">
      <formula>NOT(ISERROR(SEARCH("47200",$F13:F27,1)))</formula>
    </cfRule>
    <cfRule type="expression" dxfId="752" priority="452">
      <formula>NOT(ISERROR(SEARCH("47001",$F13:F27,1)))</formula>
    </cfRule>
    <cfRule type="expression" dxfId="751" priority="453">
      <formula>NOT(ISERROR(SEARCH("46000",$F13:F27,1)))</formula>
    </cfRule>
    <cfRule type="expression" dxfId="750" priority="454">
      <formula>NOT(ISERROR(SEARCH("45000",$F13:F27,1)))</formula>
    </cfRule>
    <cfRule type="expression" dxfId="749" priority="455">
      <formula>NOT(ISERROR(SEARCH("44000",$F13:F27,1)))</formula>
    </cfRule>
    <cfRule type="expression" dxfId="748" priority="456">
      <formula>NOT(ISERROR(SEARCH("41000",$F13:F27,1)))</formula>
    </cfRule>
    <cfRule type="expression" dxfId="747" priority="457">
      <formula>NOT(ISERROR(SEARCH("43200",$F13:F27,1)))</formula>
    </cfRule>
    <cfRule type="expression" dxfId="746" priority="458">
      <formula>NOT(ISERROR(SEARCH("43001",$F13:F27,1)))</formula>
    </cfRule>
    <cfRule type="expression" dxfId="745" priority="459">
      <formula>NOT(ISERROR(SEARCH("54",$F13:F27,1)))</formula>
    </cfRule>
    <cfRule type="expression" dxfId="744" priority="460">
      <formula>NOT(ISERROR(SEARCH("53",$F13:F27,1)))</formula>
    </cfRule>
    <cfRule type="expression" dxfId="743" priority="461">
      <formula>NOT(ISERROR(SEARCH("10",$F13:F27,1)))</formula>
    </cfRule>
    <cfRule type="expression" dxfId="742" priority="462">
      <formula>NOT(ISERROR(SEARCH("2",$F13:F27,1)))</formula>
    </cfRule>
  </conditionalFormatting>
  <conditionalFormatting sqref="A16:M16">
    <cfRule type="expression" dxfId="741" priority="183">
      <formula>NOT(ISERROR(SEARCH("49000",$F16:F16,1)))</formula>
    </cfRule>
    <cfRule type="expression" dxfId="740" priority="184">
      <formula>NOT(ISERROR(SEARCH("48000",$F16:F16,1)))</formula>
    </cfRule>
    <cfRule type="expression" dxfId="739" priority="185">
      <formula>NOT(ISERROR(SEARCH("47200",$F16:F16,1)))</formula>
    </cfRule>
    <cfRule type="expression" dxfId="738" priority="186">
      <formula>NOT(ISERROR(SEARCH("47001",$F16:F16,1)))</formula>
    </cfRule>
    <cfRule type="expression" dxfId="737" priority="187">
      <formula>NOT(ISERROR(SEARCH("46000",$F16:F16,1)))</formula>
    </cfRule>
    <cfRule type="expression" dxfId="736" priority="188">
      <formula>NOT(ISERROR(SEARCH("45000",$F16:F16,1)))</formula>
    </cfRule>
    <cfRule type="expression" dxfId="735" priority="189">
      <formula>NOT(ISERROR(SEARCH("44000",$F16:F16,1)))</formula>
    </cfRule>
    <cfRule type="expression" dxfId="734" priority="190">
      <formula>NOT(ISERROR(SEARCH("41000",$F16:F16,1)))</formula>
    </cfRule>
    <cfRule type="expression" dxfId="733" priority="191">
      <formula>NOT(ISERROR(SEARCH("43200",$F16:F16,1)))</formula>
    </cfRule>
    <cfRule type="expression" dxfId="732" priority="192">
      <formula>NOT(ISERROR(SEARCH("43001",$F16:F16,1)))</formula>
    </cfRule>
    <cfRule type="expression" dxfId="731" priority="193">
      <formula>NOT(ISERROR(SEARCH("54",$F16:F16,1)))</formula>
    </cfRule>
    <cfRule type="expression" dxfId="730" priority="194">
      <formula>NOT(ISERROR(SEARCH("53",$F16:F16,1)))</formula>
    </cfRule>
    <cfRule type="expression" dxfId="729" priority="195">
      <formula>NOT(ISERROR(SEARCH("10",$F16:F16,1)))</formula>
    </cfRule>
    <cfRule type="expression" dxfId="728" priority="196">
      <formula>NOT(ISERROR(SEARCH("2",$F16:F16,1)))</formula>
    </cfRule>
  </conditionalFormatting>
  <conditionalFormatting sqref="A12:M12">
    <cfRule type="expression" dxfId="727" priority="1">
      <formula>NOT(ISERROR(SEARCH("49000",$F12:F12,1)))</formula>
    </cfRule>
    <cfRule type="expression" dxfId="726" priority="2">
      <formula>NOT(ISERROR(SEARCH("48000",$F12:F12,1)))</formula>
    </cfRule>
    <cfRule type="expression" dxfId="725" priority="3">
      <formula>NOT(ISERROR(SEARCH("47200",$F12:F12,1)))</formula>
    </cfRule>
    <cfRule type="expression" dxfId="724" priority="4">
      <formula>NOT(ISERROR(SEARCH("47001",$F12:F12,1)))</formula>
    </cfRule>
    <cfRule type="expression" dxfId="723" priority="5">
      <formula>NOT(ISERROR(SEARCH("46000",$F12:F12,1)))</formula>
    </cfRule>
    <cfRule type="expression" dxfId="722" priority="6">
      <formula>NOT(ISERROR(SEARCH("45000",$F12:F12,1)))</formula>
    </cfRule>
    <cfRule type="expression" dxfId="721" priority="7">
      <formula>NOT(ISERROR(SEARCH("44000",$F12:F12,1)))</formula>
    </cfRule>
    <cfRule type="expression" dxfId="720" priority="8">
      <formula>NOT(ISERROR(SEARCH("41000",$F12:F12,1)))</formula>
    </cfRule>
    <cfRule type="expression" dxfId="719" priority="9">
      <formula>NOT(ISERROR(SEARCH("43200",$F12:F12,1)))</formula>
    </cfRule>
    <cfRule type="expression" dxfId="718" priority="10">
      <formula>NOT(ISERROR(SEARCH("43001",$F12:F12,1)))</formula>
    </cfRule>
    <cfRule type="expression" dxfId="717" priority="11">
      <formula>NOT(ISERROR(SEARCH("54",$F12:F12,1)))</formula>
    </cfRule>
    <cfRule type="expression" dxfId="716" priority="12">
      <formula>NOT(ISERROR(SEARCH("53",$F12:F12,1)))</formula>
    </cfRule>
    <cfRule type="expression" dxfId="715" priority="13">
      <formula>NOT(ISERROR(SEARCH("10",$F12:F12,1)))</formula>
    </cfRule>
    <cfRule type="expression" dxfId="714" priority="14">
      <formula>NOT(ISERROR(SEARCH("2",$F12:F12,1)))</formula>
    </cfRule>
  </conditionalFormatting>
  <dataValidations count="5">
    <dataValidation type="list" allowBlank="1" showInputMessage="1" showErrorMessage="1" sqref="C12:C26">
      <formula1>Niveau</formula1>
    </dataValidation>
    <dataValidation type="list" allowBlank="1" showInputMessage="1" showErrorMessage="1" sqref="A12:A26">
      <formula1>Sites</formula1>
    </dataValidation>
    <dataValidation type="list" allowBlank="1" showInputMessage="1" showErrorMessage="1" sqref="L12:L26">
      <formula1>ListeOCC</formula1>
    </dataValidation>
    <dataValidation type="list" allowBlank="1" showInputMessage="1" showErrorMessage="1" sqref="F12:F26">
      <formula1>"2,10,53,54,41000,43001,43200,44000,45000,46000,47001,47200,48000,49000"</formula1>
    </dataValidation>
    <dataValidation type="list" allowBlank="1" showInputMessage="1" showErrorMessage="1" sqref="E12:E26">
      <formula1>UtilHUG</formula1>
    </dataValidation>
  </dataValidations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M33"/>
  <sheetViews>
    <sheetView workbookViewId="0">
      <selection activeCell="A12" sqref="A12"/>
    </sheetView>
  </sheetViews>
  <sheetFormatPr baseColWidth="10" defaultRowHeight="15" x14ac:dyDescent="0.25"/>
  <cols>
    <col min="1" max="1" width="14.28515625" style="37" bestFit="1" customWidth="1"/>
    <col min="2" max="2" width="11.42578125" style="37"/>
    <col min="3" max="3" width="13.7109375" style="37" customWidth="1"/>
    <col min="4" max="4" width="11.42578125" style="37"/>
    <col min="5" max="5" width="26" style="37" bestFit="1" customWidth="1"/>
    <col min="6" max="6" width="12.85546875" style="37" bestFit="1" customWidth="1"/>
    <col min="7" max="9" width="11.42578125" style="37"/>
    <col min="10" max="10" width="17.7109375" style="37" bestFit="1" customWidth="1"/>
    <col min="11" max="11" width="19.85546875" style="37" bestFit="1" customWidth="1"/>
    <col min="12" max="12" width="11.42578125" style="37"/>
    <col min="13" max="13" width="19" style="37" bestFit="1" customWidth="1"/>
    <col min="14" max="16384" width="11.42578125" style="1"/>
  </cols>
  <sheetData>
    <row r="1" spans="1:13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</row>
    <row r="2" spans="1:13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</row>
    <row r="3" spans="1:13" ht="18.75" x14ac:dyDescent="0.3">
      <c r="A3" s="55"/>
      <c r="B3" s="55"/>
      <c r="C3" s="55"/>
      <c r="D3" s="55"/>
      <c r="E3" s="55"/>
      <c r="F3" s="55"/>
      <c r="G3" s="55"/>
      <c r="H3" s="55"/>
      <c r="I3" s="55"/>
      <c r="J3" s="55"/>
      <c r="K3" s="55"/>
      <c r="L3" s="55"/>
      <c r="M3" s="55"/>
    </row>
    <row r="4" spans="1:13" ht="15" customHeight="1" x14ac:dyDescent="0.3">
      <c r="A4" s="9" t="s">
        <v>16</v>
      </c>
      <c r="B4" s="10"/>
      <c r="C4" s="10"/>
      <c r="D4" s="32"/>
      <c r="E4" s="32"/>
      <c r="F4" s="32"/>
      <c r="G4" s="32"/>
      <c r="H4" s="32"/>
      <c r="I4" s="32"/>
      <c r="J4" s="32"/>
      <c r="K4" s="32"/>
      <c r="L4" s="32"/>
      <c r="M4" s="20"/>
    </row>
    <row r="5" spans="1:13" ht="15" customHeight="1" x14ac:dyDescent="0.3">
      <c r="A5" s="11" t="s">
        <v>11</v>
      </c>
      <c r="B5" s="11" t="s">
        <v>18</v>
      </c>
      <c r="C5" s="11" t="s">
        <v>19</v>
      </c>
      <c r="D5" s="32"/>
      <c r="E5" s="32"/>
      <c r="F5" s="6"/>
      <c r="G5" s="32"/>
      <c r="H5" s="32"/>
      <c r="I5" s="32"/>
      <c r="J5" s="32"/>
      <c r="K5" s="32"/>
      <c r="L5" s="32"/>
      <c r="M5" s="21">
        <v>41494.772939814815</v>
      </c>
    </row>
    <row r="6" spans="1:13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24"/>
    </row>
    <row r="7" spans="1:13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24"/>
    </row>
    <row r="8" spans="1:13" x14ac:dyDescent="0.25">
      <c r="A8" s="1"/>
      <c r="B8" s="1"/>
      <c r="C8" s="4"/>
      <c r="D8" s="4"/>
      <c r="E8" s="4"/>
      <c r="F8" s="4"/>
      <c r="G8" s="1"/>
      <c r="H8" s="1"/>
      <c r="I8" s="1"/>
      <c r="J8" s="1"/>
      <c r="K8" s="1"/>
      <c r="L8" s="1"/>
      <c r="M8" s="24"/>
    </row>
    <row r="9" spans="1:13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24"/>
    </row>
    <row r="10" spans="1:13" ht="15.75" thickBot="1" x14ac:dyDescent="0.3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24"/>
    </row>
    <row r="11" spans="1:13" ht="24.95" customHeight="1" thickBot="1" x14ac:dyDescent="0.3">
      <c r="A11" s="2" t="s">
        <v>6</v>
      </c>
      <c r="B11" s="5" t="s">
        <v>8</v>
      </c>
      <c r="C11" s="3" t="s">
        <v>0</v>
      </c>
      <c r="D11" s="3" t="s">
        <v>1</v>
      </c>
      <c r="E11" s="3" t="s">
        <v>17</v>
      </c>
      <c r="F11" s="3" t="s">
        <v>2</v>
      </c>
      <c r="G11" s="3" t="s">
        <v>3</v>
      </c>
      <c r="H11" s="3" t="s">
        <v>4</v>
      </c>
      <c r="I11" s="3" t="s">
        <v>7</v>
      </c>
      <c r="J11" s="3" t="s">
        <v>9</v>
      </c>
      <c r="K11" s="3" t="s">
        <v>10</v>
      </c>
      <c r="L11" s="8" t="s">
        <v>5</v>
      </c>
      <c r="M11" s="26" t="s">
        <v>74</v>
      </c>
    </row>
    <row r="12" spans="1:13" ht="15.75" thickBot="1" x14ac:dyDescent="0.3">
      <c r="A12" s="40"/>
      <c r="B12" s="41"/>
      <c r="C12" s="41"/>
      <c r="D12" s="41"/>
      <c r="E12" s="41"/>
      <c r="F12" s="41">
        <v>48000</v>
      </c>
      <c r="G12" s="41"/>
      <c r="H12" s="41"/>
      <c r="I12" s="41"/>
      <c r="J12" s="42"/>
      <c r="K12" s="42"/>
      <c r="L12" s="41"/>
      <c r="M12" s="43"/>
    </row>
    <row r="13" spans="1:13" x14ac:dyDescent="0.25">
      <c r="A13" s="33"/>
      <c r="B13" s="34"/>
      <c r="C13" s="34"/>
      <c r="D13" s="34"/>
      <c r="E13" s="33"/>
      <c r="F13" s="33"/>
      <c r="G13" s="33"/>
      <c r="H13" s="33"/>
      <c r="I13" s="33"/>
      <c r="J13" s="35"/>
      <c r="K13" s="35"/>
      <c r="L13" s="33"/>
      <c r="M13" s="36"/>
    </row>
    <row r="14" spans="1:13" x14ac:dyDescent="0.25">
      <c r="A14" s="33"/>
      <c r="B14" s="34"/>
      <c r="C14" s="34"/>
      <c r="D14" s="34"/>
      <c r="E14" s="33"/>
      <c r="F14" s="33"/>
      <c r="G14" s="33"/>
      <c r="H14" s="33"/>
      <c r="I14" s="33"/>
      <c r="J14" s="35"/>
      <c r="K14" s="35"/>
      <c r="L14" s="33"/>
      <c r="M14" s="36"/>
    </row>
    <row r="15" spans="1:13" x14ac:dyDescent="0.25">
      <c r="A15" s="34"/>
      <c r="B15" s="34"/>
      <c r="C15" s="34"/>
      <c r="D15" s="34"/>
      <c r="E15" s="33"/>
      <c r="F15" s="33"/>
      <c r="G15" s="33"/>
      <c r="H15" s="33"/>
      <c r="I15" s="33"/>
      <c r="J15" s="35"/>
      <c r="K15" s="35"/>
      <c r="L15" s="33"/>
      <c r="M15" s="36"/>
    </row>
    <row r="16" spans="1:13" x14ac:dyDescent="0.25">
      <c r="A16" s="33"/>
      <c r="B16" s="33"/>
      <c r="C16" s="33"/>
      <c r="D16" s="33"/>
      <c r="E16" s="33"/>
      <c r="F16" s="33"/>
      <c r="G16" s="33"/>
      <c r="H16" s="33"/>
      <c r="I16" s="33"/>
      <c r="J16" s="35"/>
      <c r="K16" s="35"/>
      <c r="L16" s="33"/>
      <c r="M16" s="36"/>
    </row>
    <row r="17" spans="1:13" x14ac:dyDescent="0.25">
      <c r="A17" s="34"/>
      <c r="B17" s="34"/>
      <c r="C17" s="34"/>
      <c r="D17" s="34"/>
      <c r="E17" s="33"/>
      <c r="F17" s="33"/>
      <c r="G17" s="33"/>
      <c r="H17" s="33"/>
      <c r="I17" s="33"/>
      <c r="J17" s="35"/>
      <c r="K17" s="35"/>
      <c r="L17" s="33"/>
      <c r="M17" s="36"/>
    </row>
    <row r="18" spans="1:13" x14ac:dyDescent="0.25">
      <c r="A18" s="34"/>
      <c r="B18" s="34"/>
      <c r="C18" s="34"/>
      <c r="D18" s="34"/>
      <c r="E18" s="33"/>
      <c r="F18" s="33"/>
      <c r="G18" s="33"/>
      <c r="H18" s="33"/>
      <c r="I18" s="33"/>
      <c r="J18" s="35"/>
      <c r="K18" s="35"/>
      <c r="L18" s="33"/>
      <c r="M18" s="36"/>
    </row>
    <row r="19" spans="1:13" x14ac:dyDescent="0.25">
      <c r="A19" s="34"/>
      <c r="B19" s="34"/>
      <c r="C19" s="34"/>
      <c r="D19" s="34"/>
      <c r="E19" s="33"/>
      <c r="F19" s="33"/>
      <c r="G19" s="33"/>
      <c r="H19" s="33"/>
      <c r="I19" s="33"/>
      <c r="J19" s="35"/>
      <c r="K19" s="35"/>
      <c r="L19" s="33"/>
      <c r="M19" s="36"/>
    </row>
    <row r="20" spans="1:13" x14ac:dyDescent="0.25">
      <c r="A20" s="34"/>
      <c r="B20" s="34"/>
      <c r="C20" s="34"/>
      <c r="D20" s="34"/>
      <c r="E20" s="33"/>
      <c r="F20" s="33"/>
      <c r="G20" s="33"/>
      <c r="H20" s="33"/>
      <c r="I20" s="33"/>
      <c r="J20" s="35"/>
      <c r="K20" s="35"/>
      <c r="L20" s="33"/>
      <c r="M20" s="36"/>
    </row>
    <row r="21" spans="1:13" x14ac:dyDescent="0.25">
      <c r="A21" s="34"/>
      <c r="B21" s="34"/>
      <c r="C21" s="34"/>
      <c r="D21" s="34"/>
      <c r="E21" s="33"/>
      <c r="F21" s="33"/>
      <c r="G21" s="33"/>
      <c r="H21" s="33"/>
      <c r="I21" s="33"/>
      <c r="J21" s="35"/>
      <c r="K21" s="35"/>
      <c r="L21" s="33"/>
      <c r="M21" s="36"/>
    </row>
    <row r="22" spans="1:13" x14ac:dyDescent="0.25">
      <c r="A22" s="34"/>
      <c r="B22" s="34"/>
      <c r="C22" s="34"/>
      <c r="D22" s="34"/>
      <c r="E22" s="33"/>
      <c r="F22" s="33"/>
      <c r="G22" s="33"/>
      <c r="H22" s="33"/>
      <c r="I22" s="33"/>
      <c r="J22" s="35"/>
      <c r="K22" s="35"/>
      <c r="L22" s="33"/>
      <c r="M22" s="36"/>
    </row>
    <row r="23" spans="1:13" x14ac:dyDescent="0.25">
      <c r="A23" s="34"/>
      <c r="B23" s="34"/>
      <c r="C23" s="34"/>
      <c r="D23" s="34"/>
      <c r="E23" s="33"/>
      <c r="F23" s="33"/>
      <c r="G23" s="33"/>
      <c r="H23" s="33"/>
      <c r="I23" s="33"/>
      <c r="J23" s="35"/>
      <c r="K23" s="35"/>
      <c r="L23" s="33"/>
      <c r="M23" s="36"/>
    </row>
    <row r="24" spans="1:13" x14ac:dyDescent="0.25">
      <c r="A24" s="34"/>
      <c r="B24" s="34"/>
      <c r="C24" s="34"/>
      <c r="D24" s="34"/>
      <c r="E24" s="33"/>
      <c r="F24" s="33"/>
      <c r="G24" s="33"/>
      <c r="H24" s="33"/>
      <c r="I24" s="33"/>
      <c r="J24" s="35"/>
      <c r="K24" s="35"/>
      <c r="L24" s="33"/>
      <c r="M24" s="36"/>
    </row>
    <row r="25" spans="1:13" x14ac:dyDescent="0.25">
      <c r="A25" s="34"/>
      <c r="B25" s="34"/>
      <c r="C25" s="34"/>
      <c r="D25" s="34"/>
      <c r="E25" s="33"/>
      <c r="F25" s="33"/>
      <c r="G25" s="33"/>
      <c r="H25" s="33"/>
      <c r="I25" s="33"/>
      <c r="J25" s="35"/>
      <c r="K25" s="35"/>
      <c r="L25" s="33"/>
      <c r="M25" s="36"/>
    </row>
    <row r="26" spans="1:13" x14ac:dyDescent="0.25">
      <c r="A26" s="34"/>
      <c r="B26" s="34"/>
      <c r="C26" s="34"/>
      <c r="D26" s="34"/>
      <c r="E26" s="34"/>
      <c r="F26" s="33"/>
      <c r="G26" s="34"/>
      <c r="H26" s="34"/>
      <c r="I26" s="34"/>
      <c r="J26" s="46"/>
      <c r="K26" s="35"/>
      <c r="L26" s="34"/>
      <c r="M26" s="36"/>
    </row>
    <row r="33" spans="10:13" x14ac:dyDescent="0.25">
      <c r="J33" s="47"/>
      <c r="K33" s="47"/>
      <c r="L33" s="47"/>
      <c r="M33" s="47"/>
    </row>
  </sheetData>
  <sortState ref="A12:M12">
    <sortCondition ref="D11:D12"/>
    <sortCondition ref="F11:F12"/>
    <sortCondition ref="G11:G12"/>
  </sortState>
  <mergeCells count="1">
    <mergeCell ref="A3:M3"/>
  </mergeCells>
  <conditionalFormatting sqref="A13:M15 A17:M26">
    <cfRule type="expression" dxfId="713" priority="463">
      <formula>NOT(ISERROR(SEARCH("49000",$F13:F27,1)))</formula>
    </cfRule>
    <cfRule type="expression" dxfId="712" priority="464">
      <formula>NOT(ISERROR(SEARCH("48000",$F13:F27,1)))</formula>
    </cfRule>
    <cfRule type="expression" dxfId="711" priority="465">
      <formula>NOT(ISERROR(SEARCH("47200",$F13:F27,1)))</formula>
    </cfRule>
    <cfRule type="expression" dxfId="710" priority="466">
      <formula>NOT(ISERROR(SEARCH("47001",$F13:F27,1)))</formula>
    </cfRule>
    <cfRule type="expression" dxfId="709" priority="467">
      <formula>NOT(ISERROR(SEARCH("46000",$F13:F27,1)))</formula>
    </cfRule>
    <cfRule type="expression" dxfId="708" priority="468">
      <formula>NOT(ISERROR(SEARCH("45000",$F13:F27,1)))</formula>
    </cfRule>
    <cfRule type="expression" dxfId="707" priority="469">
      <formula>NOT(ISERROR(SEARCH("44000",$F13:F27,1)))</formula>
    </cfRule>
    <cfRule type="expression" dxfId="706" priority="470">
      <formula>NOT(ISERROR(SEARCH("41000",$F13:F27,1)))</formula>
    </cfRule>
    <cfRule type="expression" dxfId="705" priority="471">
      <formula>NOT(ISERROR(SEARCH("43200",$F13:F27,1)))</formula>
    </cfRule>
    <cfRule type="expression" dxfId="704" priority="472">
      <formula>NOT(ISERROR(SEARCH("43001",$F13:F27,1)))</formula>
    </cfRule>
    <cfRule type="expression" dxfId="703" priority="473">
      <formula>NOT(ISERROR(SEARCH("54",$F13:F27,1)))</formula>
    </cfRule>
    <cfRule type="expression" dxfId="702" priority="474">
      <formula>NOT(ISERROR(SEARCH("53",$F13:F27,1)))</formula>
    </cfRule>
    <cfRule type="expression" dxfId="701" priority="475">
      <formula>NOT(ISERROR(SEARCH("10",$F13:F27,1)))</formula>
    </cfRule>
    <cfRule type="expression" dxfId="700" priority="476">
      <formula>NOT(ISERROR(SEARCH("2",$F13:F27,1)))</formula>
    </cfRule>
  </conditionalFormatting>
  <conditionalFormatting sqref="A16:M16">
    <cfRule type="expression" dxfId="699" priority="169">
      <formula>NOT(ISERROR(SEARCH("49000",$F16:F16,1)))</formula>
    </cfRule>
    <cfRule type="expression" dxfId="698" priority="170">
      <formula>NOT(ISERROR(SEARCH("48000",$F16:F16,1)))</formula>
    </cfRule>
    <cfRule type="expression" dxfId="697" priority="171">
      <formula>NOT(ISERROR(SEARCH("47200",$F16:F16,1)))</formula>
    </cfRule>
    <cfRule type="expression" dxfId="696" priority="172">
      <formula>NOT(ISERROR(SEARCH("47001",$F16:F16,1)))</formula>
    </cfRule>
    <cfRule type="expression" dxfId="695" priority="173">
      <formula>NOT(ISERROR(SEARCH("46000",$F16:F16,1)))</formula>
    </cfRule>
    <cfRule type="expression" dxfId="694" priority="174">
      <formula>NOT(ISERROR(SEARCH("45000",$F16:F16,1)))</formula>
    </cfRule>
    <cfRule type="expression" dxfId="693" priority="175">
      <formula>NOT(ISERROR(SEARCH("44000",$F16:F16,1)))</formula>
    </cfRule>
    <cfRule type="expression" dxfId="692" priority="176">
      <formula>NOT(ISERROR(SEARCH("41000",$F16:F16,1)))</formula>
    </cfRule>
    <cfRule type="expression" dxfId="691" priority="177">
      <formula>NOT(ISERROR(SEARCH("43200",$F16:F16,1)))</formula>
    </cfRule>
    <cfRule type="expression" dxfId="690" priority="178">
      <formula>NOT(ISERROR(SEARCH("43001",$F16:F16,1)))</formula>
    </cfRule>
    <cfRule type="expression" dxfId="689" priority="179">
      <formula>NOT(ISERROR(SEARCH("54",$F16:F16,1)))</formula>
    </cfRule>
    <cfRule type="expression" dxfId="688" priority="180">
      <formula>NOT(ISERROR(SEARCH("53",$F16:F16,1)))</formula>
    </cfRule>
    <cfRule type="expression" dxfId="687" priority="181">
      <formula>NOT(ISERROR(SEARCH("10",$F16:F16,1)))</formula>
    </cfRule>
    <cfRule type="expression" dxfId="686" priority="182">
      <formula>NOT(ISERROR(SEARCH("2",$F16:F16,1)))</formula>
    </cfRule>
  </conditionalFormatting>
  <conditionalFormatting sqref="A12:M12">
    <cfRule type="expression" dxfId="685" priority="1">
      <formula>NOT(ISERROR(SEARCH("49000",$F12:F12,1)))</formula>
    </cfRule>
    <cfRule type="expression" dxfId="684" priority="2">
      <formula>NOT(ISERROR(SEARCH("48000",$F12:F12,1)))</formula>
    </cfRule>
    <cfRule type="expression" dxfId="683" priority="3">
      <formula>NOT(ISERROR(SEARCH("47200",$F12:F12,1)))</formula>
    </cfRule>
    <cfRule type="expression" dxfId="682" priority="4">
      <formula>NOT(ISERROR(SEARCH("47001",$F12:F12,1)))</formula>
    </cfRule>
    <cfRule type="expression" dxfId="681" priority="5">
      <formula>NOT(ISERROR(SEARCH("46000",$F12:F12,1)))</formula>
    </cfRule>
    <cfRule type="expression" dxfId="680" priority="6">
      <formula>NOT(ISERROR(SEARCH("45000",$F12:F12,1)))</formula>
    </cfRule>
    <cfRule type="expression" dxfId="679" priority="7">
      <formula>NOT(ISERROR(SEARCH("44000",$F12:F12,1)))</formula>
    </cfRule>
    <cfRule type="expression" dxfId="678" priority="8">
      <formula>NOT(ISERROR(SEARCH("41000",$F12:F12,1)))</formula>
    </cfRule>
    <cfRule type="expression" dxfId="677" priority="9">
      <formula>NOT(ISERROR(SEARCH("43200",$F12:F12,1)))</formula>
    </cfRule>
    <cfRule type="expression" dxfId="676" priority="10">
      <formula>NOT(ISERROR(SEARCH("43001",$F12:F12,1)))</formula>
    </cfRule>
    <cfRule type="expression" dxfId="675" priority="11">
      <formula>NOT(ISERROR(SEARCH("54",$F12:F12,1)))</formula>
    </cfRule>
    <cfRule type="expression" dxfId="674" priority="12">
      <formula>NOT(ISERROR(SEARCH("53",$F12:F12,1)))</formula>
    </cfRule>
    <cfRule type="expression" dxfId="673" priority="13">
      <formula>NOT(ISERROR(SEARCH("10",$F12:F12,1)))</formula>
    </cfRule>
    <cfRule type="expression" dxfId="672" priority="14">
      <formula>NOT(ISERROR(SEARCH("2",$F12:F12,1)))</formula>
    </cfRule>
  </conditionalFormatting>
  <dataValidations count="5">
    <dataValidation type="list" allowBlank="1" showInputMessage="1" showErrorMessage="1" sqref="C12:C26">
      <formula1>Niveau</formula1>
    </dataValidation>
    <dataValidation type="list" allowBlank="1" showInputMessage="1" showErrorMessage="1" sqref="A12:A26">
      <formula1>Sites</formula1>
    </dataValidation>
    <dataValidation type="list" allowBlank="1" showInputMessage="1" showErrorMessage="1" sqref="L12:L26">
      <formula1>ListeOCC</formula1>
    </dataValidation>
    <dataValidation type="list" allowBlank="1" showInputMessage="1" showErrorMessage="1" sqref="F12:F26">
      <formula1>"2,10,53,54,41000,43001,43200,44000,45000,46000,47001,47200,48000,49000"</formula1>
    </dataValidation>
    <dataValidation type="list" allowBlank="1" showInputMessage="1" showErrorMessage="1" sqref="E12:E26">
      <formula1>UtilHUG</formula1>
    </dataValidation>
  </dataValidations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33"/>
  <sheetViews>
    <sheetView workbookViewId="0">
      <selection activeCell="A12" sqref="A12"/>
    </sheetView>
  </sheetViews>
  <sheetFormatPr baseColWidth="10" defaultRowHeight="15" x14ac:dyDescent="0.25"/>
  <cols>
    <col min="1" max="1" width="14.28515625" style="37" bestFit="1" customWidth="1"/>
    <col min="2" max="2" width="11.42578125" style="37"/>
    <col min="3" max="3" width="13.7109375" style="37" customWidth="1"/>
    <col min="4" max="4" width="11.42578125" style="37"/>
    <col min="5" max="5" width="26" style="37" bestFit="1" customWidth="1"/>
    <col min="6" max="6" width="12.85546875" style="37" bestFit="1" customWidth="1"/>
    <col min="7" max="9" width="11.42578125" style="37"/>
    <col min="10" max="10" width="17.7109375" style="37" bestFit="1" customWidth="1"/>
    <col min="11" max="11" width="19.85546875" style="37" bestFit="1" customWidth="1"/>
    <col min="12" max="12" width="11.42578125" style="37"/>
    <col min="13" max="13" width="19" style="37" bestFit="1" customWidth="1"/>
    <col min="14" max="16384" width="11.42578125" style="1"/>
  </cols>
  <sheetData>
    <row r="1" spans="1:13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</row>
    <row r="2" spans="1:13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</row>
    <row r="3" spans="1:13" ht="18.75" x14ac:dyDescent="0.3">
      <c r="A3" s="55"/>
      <c r="B3" s="55"/>
      <c r="C3" s="55"/>
      <c r="D3" s="55"/>
      <c r="E3" s="55"/>
      <c r="F3" s="55"/>
      <c r="G3" s="55"/>
      <c r="H3" s="55"/>
      <c r="I3" s="55"/>
      <c r="J3" s="55"/>
      <c r="K3" s="55"/>
      <c r="L3" s="55"/>
      <c r="M3" s="55"/>
    </row>
    <row r="4" spans="1:13" ht="15" customHeight="1" x14ac:dyDescent="0.3">
      <c r="A4" s="9" t="s">
        <v>27</v>
      </c>
      <c r="B4" s="10"/>
      <c r="C4" s="10"/>
      <c r="D4" s="32"/>
      <c r="E4" s="32"/>
      <c r="F4" s="32"/>
      <c r="G4" s="32"/>
      <c r="H4" s="32"/>
      <c r="I4" s="32"/>
      <c r="J4" s="32"/>
      <c r="K4" s="32"/>
      <c r="L4" s="32"/>
      <c r="M4" s="20"/>
    </row>
    <row r="5" spans="1:13" ht="15" customHeight="1" x14ac:dyDescent="0.3">
      <c r="A5" s="11" t="s">
        <v>11</v>
      </c>
      <c r="B5" s="11" t="s">
        <v>18</v>
      </c>
      <c r="C5" s="11" t="s">
        <v>19</v>
      </c>
      <c r="D5" s="32"/>
      <c r="E5" s="32"/>
      <c r="F5" s="6"/>
      <c r="G5" s="32"/>
      <c r="H5" s="32"/>
      <c r="I5" s="32"/>
      <c r="J5" s="32"/>
      <c r="K5" s="32"/>
      <c r="L5" s="32"/>
      <c r="M5" s="21">
        <v>41494.772939814815</v>
      </c>
    </row>
    <row r="6" spans="1:13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25">
        <v>41494.639155092591</v>
      </c>
    </row>
    <row r="7" spans="1:13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24"/>
    </row>
    <row r="8" spans="1:13" x14ac:dyDescent="0.25">
      <c r="A8" s="1"/>
      <c r="B8" s="1"/>
      <c r="C8" s="4"/>
      <c r="D8" s="4"/>
      <c r="E8" s="4"/>
      <c r="F8" s="4"/>
      <c r="G8" s="1"/>
      <c r="H8" s="1"/>
      <c r="I8" s="1"/>
      <c r="J8" s="1"/>
      <c r="K8" s="1"/>
      <c r="L8" s="1"/>
      <c r="M8" s="24"/>
    </row>
    <row r="9" spans="1:13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24"/>
    </row>
    <row r="10" spans="1:13" ht="15.75" thickBot="1" x14ac:dyDescent="0.3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24"/>
    </row>
    <row r="11" spans="1:13" ht="24.95" customHeight="1" thickBot="1" x14ac:dyDescent="0.3">
      <c r="A11" s="2" t="s">
        <v>6</v>
      </c>
      <c r="B11" s="5" t="s">
        <v>8</v>
      </c>
      <c r="C11" s="3" t="s">
        <v>0</v>
      </c>
      <c r="D11" s="3" t="s">
        <v>1</v>
      </c>
      <c r="E11" s="3" t="s">
        <v>17</v>
      </c>
      <c r="F11" s="3" t="s">
        <v>2</v>
      </c>
      <c r="G11" s="3" t="s">
        <v>3</v>
      </c>
      <c r="H11" s="3" t="s">
        <v>4</v>
      </c>
      <c r="I11" s="3" t="s">
        <v>7</v>
      </c>
      <c r="J11" s="3" t="s">
        <v>9</v>
      </c>
      <c r="K11" s="3" t="s">
        <v>10</v>
      </c>
      <c r="L11" s="8" t="s">
        <v>5</v>
      </c>
      <c r="M11" s="26" t="s">
        <v>74</v>
      </c>
    </row>
    <row r="12" spans="1:13" ht="15.75" thickBot="1" x14ac:dyDescent="0.3">
      <c r="A12" s="40"/>
      <c r="B12" s="41"/>
      <c r="C12" s="41"/>
      <c r="D12" s="41"/>
      <c r="E12" s="41"/>
      <c r="F12" s="41">
        <v>10</v>
      </c>
      <c r="G12" s="41"/>
      <c r="H12" s="41"/>
      <c r="I12" s="41"/>
      <c r="J12" s="42"/>
      <c r="K12" s="42"/>
      <c r="L12" s="41"/>
      <c r="M12" s="43"/>
    </row>
    <row r="13" spans="1:13" x14ac:dyDescent="0.25">
      <c r="A13" s="33"/>
      <c r="B13" s="34"/>
      <c r="C13" s="34"/>
      <c r="D13" s="34"/>
      <c r="E13" s="33"/>
      <c r="F13" s="33"/>
      <c r="G13" s="33"/>
      <c r="H13" s="33"/>
      <c r="I13" s="33"/>
      <c r="J13" s="35"/>
      <c r="K13" s="35"/>
      <c r="L13" s="33"/>
      <c r="M13" s="36"/>
    </row>
    <row r="14" spans="1:13" x14ac:dyDescent="0.25">
      <c r="A14" s="33"/>
      <c r="B14" s="34"/>
      <c r="C14" s="34"/>
      <c r="D14" s="34"/>
      <c r="E14" s="33"/>
      <c r="F14" s="33"/>
      <c r="G14" s="33"/>
      <c r="H14" s="33"/>
      <c r="I14" s="33"/>
      <c r="J14" s="35"/>
      <c r="K14" s="35"/>
      <c r="L14" s="33"/>
      <c r="M14" s="36"/>
    </row>
    <row r="15" spans="1:13" x14ac:dyDescent="0.25">
      <c r="A15" s="34"/>
      <c r="B15" s="34"/>
      <c r="C15" s="34"/>
      <c r="D15" s="34"/>
      <c r="E15" s="33"/>
      <c r="F15" s="33"/>
      <c r="G15" s="33"/>
      <c r="H15" s="33"/>
      <c r="I15" s="33"/>
      <c r="J15" s="35"/>
      <c r="K15" s="35"/>
      <c r="L15" s="33"/>
      <c r="M15" s="36"/>
    </row>
    <row r="16" spans="1:13" x14ac:dyDescent="0.25">
      <c r="A16" s="33"/>
      <c r="B16" s="33"/>
      <c r="C16" s="33"/>
      <c r="D16" s="33"/>
      <c r="E16" s="33"/>
      <c r="F16" s="33"/>
      <c r="G16" s="33"/>
      <c r="H16" s="33"/>
      <c r="I16" s="33"/>
      <c r="J16" s="35"/>
      <c r="K16" s="35"/>
      <c r="L16" s="33"/>
      <c r="M16" s="36"/>
    </row>
    <row r="17" spans="1:13" x14ac:dyDescent="0.25">
      <c r="A17" s="34"/>
      <c r="B17" s="34"/>
      <c r="C17" s="34"/>
      <c r="D17" s="34"/>
      <c r="E17" s="33"/>
      <c r="F17" s="33"/>
      <c r="G17" s="33"/>
      <c r="H17" s="33"/>
      <c r="I17" s="33"/>
      <c r="J17" s="35"/>
      <c r="K17" s="35"/>
      <c r="L17" s="33"/>
      <c r="M17" s="36"/>
    </row>
    <row r="18" spans="1:13" x14ac:dyDescent="0.25">
      <c r="A18" s="34"/>
      <c r="B18" s="34"/>
      <c r="C18" s="34"/>
      <c r="D18" s="34"/>
      <c r="E18" s="33"/>
      <c r="F18" s="33"/>
      <c r="G18" s="33"/>
      <c r="H18" s="33"/>
      <c r="I18" s="33"/>
      <c r="J18" s="35"/>
      <c r="K18" s="35"/>
      <c r="L18" s="33"/>
      <c r="M18" s="36"/>
    </row>
    <row r="19" spans="1:13" x14ac:dyDescent="0.25">
      <c r="A19" s="34"/>
      <c r="B19" s="34"/>
      <c r="C19" s="34"/>
      <c r="D19" s="34"/>
      <c r="E19" s="33"/>
      <c r="F19" s="33"/>
      <c r="G19" s="33"/>
      <c r="H19" s="33"/>
      <c r="I19" s="33"/>
      <c r="J19" s="35"/>
      <c r="K19" s="35"/>
      <c r="L19" s="33"/>
      <c r="M19" s="36"/>
    </row>
    <row r="20" spans="1:13" x14ac:dyDescent="0.25">
      <c r="A20" s="34"/>
      <c r="B20" s="34"/>
      <c r="C20" s="34"/>
      <c r="D20" s="34"/>
      <c r="E20" s="33"/>
      <c r="F20" s="33"/>
      <c r="G20" s="33"/>
      <c r="H20" s="33"/>
      <c r="I20" s="33"/>
      <c r="J20" s="35"/>
      <c r="K20" s="35"/>
      <c r="L20" s="33"/>
      <c r="M20" s="36"/>
    </row>
    <row r="21" spans="1:13" x14ac:dyDescent="0.25">
      <c r="A21" s="34"/>
      <c r="B21" s="34"/>
      <c r="C21" s="34"/>
      <c r="D21" s="34"/>
      <c r="E21" s="33"/>
      <c r="F21" s="33"/>
      <c r="G21" s="33"/>
      <c r="H21" s="33"/>
      <c r="I21" s="33"/>
      <c r="J21" s="35"/>
      <c r="K21" s="35"/>
      <c r="L21" s="33"/>
      <c r="M21" s="36"/>
    </row>
    <row r="22" spans="1:13" x14ac:dyDescent="0.25">
      <c r="A22" s="34"/>
      <c r="B22" s="34"/>
      <c r="C22" s="34"/>
      <c r="D22" s="34"/>
      <c r="E22" s="33"/>
      <c r="F22" s="33"/>
      <c r="G22" s="33"/>
      <c r="H22" s="33"/>
      <c r="I22" s="33"/>
      <c r="J22" s="35"/>
      <c r="K22" s="35"/>
      <c r="L22" s="33"/>
      <c r="M22" s="36"/>
    </row>
    <row r="23" spans="1:13" x14ac:dyDescent="0.25">
      <c r="A23" s="34"/>
      <c r="B23" s="34"/>
      <c r="C23" s="34"/>
      <c r="D23" s="34"/>
      <c r="E23" s="33"/>
      <c r="F23" s="33"/>
      <c r="G23" s="33"/>
      <c r="H23" s="33"/>
      <c r="I23" s="33"/>
      <c r="J23" s="35"/>
      <c r="K23" s="35"/>
      <c r="L23" s="33"/>
      <c r="M23" s="36"/>
    </row>
    <row r="24" spans="1:13" x14ac:dyDescent="0.25">
      <c r="A24" s="34"/>
      <c r="B24" s="34"/>
      <c r="C24" s="34"/>
      <c r="D24" s="34"/>
      <c r="E24" s="33"/>
      <c r="F24" s="33"/>
      <c r="G24" s="33"/>
      <c r="H24" s="33"/>
      <c r="I24" s="33"/>
      <c r="J24" s="35"/>
      <c r="K24" s="35"/>
      <c r="L24" s="33"/>
      <c r="M24" s="36"/>
    </row>
    <row r="25" spans="1:13" x14ac:dyDescent="0.25">
      <c r="A25" s="34"/>
      <c r="B25" s="34"/>
      <c r="C25" s="34"/>
      <c r="D25" s="34"/>
      <c r="E25" s="33"/>
      <c r="F25" s="33"/>
      <c r="G25" s="33"/>
      <c r="H25" s="33"/>
      <c r="I25" s="33"/>
      <c r="J25" s="35"/>
      <c r="K25" s="35"/>
      <c r="L25" s="33"/>
      <c r="M25" s="36"/>
    </row>
    <row r="26" spans="1:13" x14ac:dyDescent="0.25">
      <c r="A26" s="34"/>
      <c r="B26" s="34"/>
      <c r="C26" s="34"/>
      <c r="D26" s="34"/>
      <c r="E26" s="34"/>
      <c r="F26" s="33"/>
      <c r="G26" s="34"/>
      <c r="H26" s="34"/>
      <c r="I26" s="34"/>
      <c r="J26" s="46"/>
      <c r="K26" s="35"/>
      <c r="L26" s="34"/>
      <c r="M26" s="36"/>
    </row>
    <row r="33" spans="10:13" x14ac:dyDescent="0.25">
      <c r="J33" s="47"/>
      <c r="K33" s="47"/>
      <c r="L33" s="47"/>
      <c r="M33" s="47"/>
    </row>
  </sheetData>
  <sortState ref="A12:M12">
    <sortCondition ref="D11:D12"/>
    <sortCondition ref="F11:F12"/>
    <sortCondition ref="G11:G12"/>
  </sortState>
  <mergeCells count="1">
    <mergeCell ref="A3:M3"/>
  </mergeCells>
  <conditionalFormatting sqref="A13:M15 A17:M26">
    <cfRule type="expression" dxfId="671" priority="463">
      <formula>NOT(ISERROR(SEARCH("49000",$F13:F27,1)))</formula>
    </cfRule>
    <cfRule type="expression" dxfId="670" priority="464">
      <formula>NOT(ISERROR(SEARCH("48000",$F13:F27,1)))</formula>
    </cfRule>
    <cfRule type="expression" dxfId="669" priority="465">
      <formula>NOT(ISERROR(SEARCH("47200",$F13:F27,1)))</formula>
    </cfRule>
    <cfRule type="expression" dxfId="668" priority="466">
      <formula>NOT(ISERROR(SEARCH("47001",$F13:F27,1)))</formula>
    </cfRule>
    <cfRule type="expression" dxfId="667" priority="467">
      <formula>NOT(ISERROR(SEARCH("46000",$F13:F27,1)))</formula>
    </cfRule>
    <cfRule type="expression" dxfId="666" priority="468">
      <formula>NOT(ISERROR(SEARCH("45000",$F13:F27,1)))</formula>
    </cfRule>
    <cfRule type="expression" dxfId="665" priority="469">
      <formula>NOT(ISERROR(SEARCH("44000",$F13:F27,1)))</formula>
    </cfRule>
    <cfRule type="expression" dxfId="664" priority="470">
      <formula>NOT(ISERROR(SEARCH("41000",$F13:F27,1)))</formula>
    </cfRule>
    <cfRule type="expression" dxfId="663" priority="471">
      <formula>NOT(ISERROR(SEARCH("43200",$F13:F27,1)))</formula>
    </cfRule>
    <cfRule type="expression" dxfId="662" priority="472">
      <formula>NOT(ISERROR(SEARCH("43001",$F13:F27,1)))</formula>
    </cfRule>
    <cfRule type="expression" dxfId="661" priority="473">
      <formula>NOT(ISERROR(SEARCH("54",$F13:F27,1)))</formula>
    </cfRule>
    <cfRule type="expression" dxfId="660" priority="474">
      <formula>NOT(ISERROR(SEARCH("53",$F13:F27,1)))</formula>
    </cfRule>
    <cfRule type="expression" dxfId="659" priority="475">
      <formula>NOT(ISERROR(SEARCH("10",$F13:F27,1)))</formula>
    </cfRule>
    <cfRule type="expression" dxfId="658" priority="476">
      <formula>NOT(ISERROR(SEARCH("2",$F13:F27,1)))</formula>
    </cfRule>
  </conditionalFormatting>
  <conditionalFormatting sqref="A16:M16">
    <cfRule type="expression" dxfId="657" priority="169">
      <formula>NOT(ISERROR(SEARCH("49000",$F16:F16,1)))</formula>
    </cfRule>
    <cfRule type="expression" dxfId="656" priority="170">
      <formula>NOT(ISERROR(SEARCH("48000",$F16:F16,1)))</formula>
    </cfRule>
    <cfRule type="expression" dxfId="655" priority="171">
      <formula>NOT(ISERROR(SEARCH("47200",$F16:F16,1)))</formula>
    </cfRule>
    <cfRule type="expression" dxfId="654" priority="172">
      <formula>NOT(ISERROR(SEARCH("47001",$F16:F16,1)))</formula>
    </cfRule>
    <cfRule type="expression" dxfId="653" priority="173">
      <formula>NOT(ISERROR(SEARCH("46000",$F16:F16,1)))</formula>
    </cfRule>
    <cfRule type="expression" dxfId="652" priority="174">
      <formula>NOT(ISERROR(SEARCH("45000",$F16:F16,1)))</formula>
    </cfRule>
    <cfRule type="expression" dxfId="651" priority="175">
      <formula>NOT(ISERROR(SEARCH("44000",$F16:F16,1)))</formula>
    </cfRule>
    <cfRule type="expression" dxfId="650" priority="176">
      <formula>NOT(ISERROR(SEARCH("41000",$F16:F16,1)))</formula>
    </cfRule>
    <cfRule type="expression" dxfId="649" priority="177">
      <formula>NOT(ISERROR(SEARCH("43200",$F16:F16,1)))</formula>
    </cfRule>
    <cfRule type="expression" dxfId="648" priority="178">
      <formula>NOT(ISERROR(SEARCH("43001",$F16:F16,1)))</formula>
    </cfRule>
    <cfRule type="expression" dxfId="647" priority="179">
      <formula>NOT(ISERROR(SEARCH("54",$F16:F16,1)))</formula>
    </cfRule>
    <cfRule type="expression" dxfId="646" priority="180">
      <formula>NOT(ISERROR(SEARCH("53",$F16:F16,1)))</formula>
    </cfRule>
    <cfRule type="expression" dxfId="645" priority="181">
      <formula>NOT(ISERROR(SEARCH("10",$F16:F16,1)))</formula>
    </cfRule>
    <cfRule type="expression" dxfId="644" priority="182">
      <formula>NOT(ISERROR(SEARCH("2",$F16:F16,1)))</formula>
    </cfRule>
  </conditionalFormatting>
  <conditionalFormatting sqref="A12:M12">
    <cfRule type="expression" dxfId="643" priority="1">
      <formula>NOT(ISERROR(SEARCH("49000",$F12:F12,1)))</formula>
    </cfRule>
    <cfRule type="expression" dxfId="642" priority="2">
      <formula>NOT(ISERROR(SEARCH("48000",$F12:F12,1)))</formula>
    </cfRule>
    <cfRule type="expression" dxfId="641" priority="3">
      <formula>NOT(ISERROR(SEARCH("47200",$F12:F12,1)))</formula>
    </cfRule>
    <cfRule type="expression" dxfId="640" priority="4">
      <formula>NOT(ISERROR(SEARCH("47001",$F12:F12,1)))</formula>
    </cfRule>
    <cfRule type="expression" dxfId="639" priority="5">
      <formula>NOT(ISERROR(SEARCH("46000",$F12:F12,1)))</formula>
    </cfRule>
    <cfRule type="expression" dxfId="638" priority="6">
      <formula>NOT(ISERROR(SEARCH("45000",$F12:F12,1)))</formula>
    </cfRule>
    <cfRule type="expression" dxfId="637" priority="7">
      <formula>NOT(ISERROR(SEARCH("44000",$F12:F12,1)))</formula>
    </cfRule>
    <cfRule type="expression" dxfId="636" priority="8">
      <formula>NOT(ISERROR(SEARCH("41000",$F12:F12,1)))</formula>
    </cfRule>
    <cfRule type="expression" dxfId="635" priority="9">
      <formula>NOT(ISERROR(SEARCH("43200",$F12:F12,1)))</formula>
    </cfRule>
    <cfRule type="expression" dxfId="634" priority="10">
      <formula>NOT(ISERROR(SEARCH("43001",$F12:F12,1)))</formula>
    </cfRule>
    <cfRule type="expression" dxfId="633" priority="11">
      <formula>NOT(ISERROR(SEARCH("54",$F12:F12,1)))</formula>
    </cfRule>
    <cfRule type="expression" dxfId="632" priority="12">
      <formula>NOT(ISERROR(SEARCH("53",$F12:F12,1)))</formula>
    </cfRule>
    <cfRule type="expression" dxfId="631" priority="13">
      <formula>NOT(ISERROR(SEARCH("10",$F12:F12,1)))</formula>
    </cfRule>
    <cfRule type="expression" dxfId="630" priority="14">
      <formula>NOT(ISERROR(SEARCH("2",$F12:F12,1)))</formula>
    </cfRule>
  </conditionalFormatting>
  <dataValidations count="5">
    <dataValidation type="list" allowBlank="1" showInputMessage="1" showErrorMessage="1" sqref="C12:C26">
      <formula1>Niveau</formula1>
    </dataValidation>
    <dataValidation type="list" allowBlank="1" showInputMessage="1" showErrorMessage="1" sqref="A12:A26">
      <formula1>Sites</formula1>
    </dataValidation>
    <dataValidation type="list" allowBlank="1" showInputMessage="1" showErrorMessage="1" sqref="L12:L26">
      <formula1>ListeOCC</formula1>
    </dataValidation>
    <dataValidation type="list" allowBlank="1" showInputMessage="1" showErrorMessage="1" sqref="F12:F26">
      <formula1>"2,10,53,54,41000,43001,43200,44000,45000,46000,47001,47200,48000,49000"</formula1>
    </dataValidation>
    <dataValidation type="list" allowBlank="1" showInputMessage="1" showErrorMessage="1" sqref="E12:E26">
      <formula1>UtilHUG</formula1>
    </dataValidation>
  </dataValidations>
  <pageMargins left="0.7" right="0.7" top="0.75" bottom="0.75" header="0.3" footer="0.3"/>
  <pageSetup paperSize="9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:M33"/>
  <sheetViews>
    <sheetView workbookViewId="0">
      <selection activeCell="A12" sqref="A12"/>
    </sheetView>
  </sheetViews>
  <sheetFormatPr baseColWidth="10" defaultRowHeight="15" x14ac:dyDescent="0.25"/>
  <cols>
    <col min="1" max="1" width="14.28515625" style="37" bestFit="1" customWidth="1"/>
    <col min="2" max="2" width="11.42578125" style="37"/>
    <col min="3" max="3" width="13.7109375" style="37" customWidth="1"/>
    <col min="4" max="4" width="11.42578125" style="37"/>
    <col min="5" max="5" width="26" style="37" bestFit="1" customWidth="1"/>
    <col min="6" max="6" width="12.85546875" style="37" bestFit="1" customWidth="1"/>
    <col min="7" max="9" width="11.42578125" style="37"/>
    <col min="10" max="10" width="17.7109375" style="37" bestFit="1" customWidth="1"/>
    <col min="11" max="11" width="19.85546875" style="37" bestFit="1" customWidth="1"/>
    <col min="12" max="12" width="11.42578125" style="37"/>
    <col min="13" max="13" width="19" style="37" bestFit="1" customWidth="1"/>
    <col min="14" max="16384" width="11.42578125" style="1"/>
  </cols>
  <sheetData>
    <row r="1" spans="1:13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</row>
    <row r="2" spans="1:13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</row>
    <row r="3" spans="1:13" ht="18.75" x14ac:dyDescent="0.3">
      <c r="A3" s="55"/>
      <c r="B3" s="55"/>
      <c r="C3" s="55"/>
      <c r="D3" s="55"/>
      <c r="E3" s="55"/>
      <c r="F3" s="55"/>
      <c r="G3" s="55"/>
      <c r="H3" s="55"/>
      <c r="I3" s="55"/>
      <c r="J3" s="55"/>
      <c r="K3" s="55"/>
      <c r="L3" s="55"/>
      <c r="M3" s="55"/>
    </row>
    <row r="4" spans="1:13" ht="15" customHeight="1" x14ac:dyDescent="0.3">
      <c r="A4" s="9" t="s">
        <v>16</v>
      </c>
      <c r="B4" s="10"/>
      <c r="C4" s="10"/>
      <c r="D4" s="32"/>
      <c r="E4" s="32"/>
      <c r="F4" s="32"/>
      <c r="G4" s="32"/>
      <c r="H4" s="32"/>
      <c r="I4" s="32"/>
      <c r="J4" s="32"/>
      <c r="K4" s="32"/>
      <c r="L4" s="32"/>
      <c r="M4" s="20"/>
    </row>
    <row r="5" spans="1:13" ht="15" customHeight="1" x14ac:dyDescent="0.3">
      <c r="A5" s="11" t="s">
        <v>11</v>
      </c>
      <c r="B5" s="11" t="s">
        <v>18</v>
      </c>
      <c r="C5" s="11" t="s">
        <v>19</v>
      </c>
      <c r="D5" s="32"/>
      <c r="E5" s="32"/>
      <c r="F5" s="6"/>
      <c r="G5" s="32"/>
      <c r="H5" s="32"/>
      <c r="I5" s="32"/>
      <c r="J5" s="32"/>
      <c r="K5" s="32"/>
      <c r="L5" s="32"/>
      <c r="M5" s="21">
        <v>41494.772928240738</v>
      </c>
    </row>
    <row r="6" spans="1:13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24"/>
    </row>
    <row r="7" spans="1:13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24"/>
    </row>
    <row r="8" spans="1:13" x14ac:dyDescent="0.25">
      <c r="A8" s="1"/>
      <c r="B8" s="1"/>
      <c r="C8" s="4"/>
      <c r="D8" s="4"/>
      <c r="E8" s="4"/>
      <c r="F8" s="4"/>
      <c r="G8" s="1"/>
      <c r="H8" s="1"/>
      <c r="I8" s="1"/>
      <c r="J8" s="1"/>
      <c r="K8" s="1"/>
      <c r="L8" s="1"/>
      <c r="M8" s="24"/>
    </row>
    <row r="9" spans="1:13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24"/>
    </row>
    <row r="10" spans="1:13" ht="15.75" thickBot="1" x14ac:dyDescent="0.3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24"/>
    </row>
    <row r="11" spans="1:13" ht="24.95" customHeight="1" thickBot="1" x14ac:dyDescent="0.3">
      <c r="A11" s="2" t="s">
        <v>6</v>
      </c>
      <c r="B11" s="5" t="s">
        <v>8</v>
      </c>
      <c r="C11" s="3" t="s">
        <v>0</v>
      </c>
      <c r="D11" s="3" t="s">
        <v>1</v>
      </c>
      <c r="E11" s="3" t="s">
        <v>17</v>
      </c>
      <c r="F11" s="3" t="s">
        <v>2</v>
      </c>
      <c r="G11" s="3" t="s">
        <v>3</v>
      </c>
      <c r="H11" s="3" t="s">
        <v>4</v>
      </c>
      <c r="I11" s="3" t="s">
        <v>7</v>
      </c>
      <c r="J11" s="3" t="s">
        <v>9</v>
      </c>
      <c r="K11" s="3" t="s">
        <v>10</v>
      </c>
      <c r="L11" s="8" t="s">
        <v>5</v>
      </c>
      <c r="M11" s="26" t="s">
        <v>74</v>
      </c>
    </row>
    <row r="12" spans="1:13" ht="15.75" thickBot="1" x14ac:dyDescent="0.3">
      <c r="A12" s="40"/>
      <c r="B12" s="41"/>
      <c r="C12" s="41"/>
      <c r="D12" s="41"/>
      <c r="E12" s="41"/>
      <c r="F12" s="41">
        <v>49000</v>
      </c>
      <c r="G12" s="41"/>
      <c r="H12" s="41"/>
      <c r="I12" s="41"/>
      <c r="J12" s="42"/>
      <c r="K12" s="42"/>
      <c r="L12" s="41"/>
      <c r="M12" s="43"/>
    </row>
    <row r="13" spans="1:13" x14ac:dyDescent="0.25">
      <c r="A13" s="33"/>
      <c r="B13" s="34"/>
      <c r="C13" s="34"/>
      <c r="D13" s="34"/>
      <c r="E13" s="33"/>
      <c r="F13" s="33"/>
      <c r="G13" s="33"/>
      <c r="H13" s="33"/>
      <c r="I13" s="33"/>
      <c r="J13" s="35"/>
      <c r="K13" s="35"/>
      <c r="L13" s="33"/>
      <c r="M13" s="36"/>
    </row>
    <row r="14" spans="1:13" x14ac:dyDescent="0.25">
      <c r="A14" s="33"/>
      <c r="B14" s="34"/>
      <c r="C14" s="34"/>
      <c r="D14" s="34"/>
      <c r="E14" s="33"/>
      <c r="F14" s="33"/>
      <c r="G14" s="33"/>
      <c r="H14" s="33"/>
      <c r="I14" s="33"/>
      <c r="J14" s="35"/>
      <c r="K14" s="35"/>
      <c r="L14" s="33"/>
      <c r="M14" s="36"/>
    </row>
    <row r="15" spans="1:13" x14ac:dyDescent="0.25">
      <c r="A15" s="34"/>
      <c r="B15" s="34"/>
      <c r="C15" s="34"/>
      <c r="D15" s="34"/>
      <c r="E15" s="33"/>
      <c r="F15" s="33"/>
      <c r="G15" s="33"/>
      <c r="H15" s="33"/>
      <c r="I15" s="33"/>
      <c r="J15" s="35"/>
      <c r="K15" s="35"/>
      <c r="L15" s="33"/>
      <c r="M15" s="36"/>
    </row>
    <row r="16" spans="1:13" x14ac:dyDescent="0.25">
      <c r="A16" s="33"/>
      <c r="B16" s="33"/>
      <c r="C16" s="33"/>
      <c r="D16" s="33"/>
      <c r="E16" s="33"/>
      <c r="F16" s="33"/>
      <c r="G16" s="33"/>
      <c r="H16" s="33"/>
      <c r="I16" s="33"/>
      <c r="J16" s="35"/>
      <c r="K16" s="35"/>
      <c r="L16" s="33"/>
      <c r="M16" s="36"/>
    </row>
    <row r="17" spans="1:13" x14ac:dyDescent="0.25">
      <c r="A17" s="34"/>
      <c r="B17" s="34"/>
      <c r="C17" s="34"/>
      <c r="D17" s="34"/>
      <c r="E17" s="33"/>
      <c r="F17" s="33"/>
      <c r="G17" s="33"/>
      <c r="H17" s="33"/>
      <c r="I17" s="33"/>
      <c r="J17" s="35"/>
      <c r="K17" s="35"/>
      <c r="L17" s="33"/>
      <c r="M17" s="36"/>
    </row>
    <row r="18" spans="1:13" x14ac:dyDescent="0.25">
      <c r="A18" s="34"/>
      <c r="B18" s="34"/>
      <c r="C18" s="34"/>
      <c r="D18" s="34"/>
      <c r="E18" s="33"/>
      <c r="F18" s="33"/>
      <c r="G18" s="33"/>
      <c r="H18" s="33"/>
      <c r="I18" s="33"/>
      <c r="J18" s="35"/>
      <c r="K18" s="35"/>
      <c r="L18" s="33"/>
      <c r="M18" s="36"/>
    </row>
    <row r="19" spans="1:13" x14ac:dyDescent="0.25">
      <c r="A19" s="34"/>
      <c r="B19" s="34"/>
      <c r="C19" s="34"/>
      <c r="D19" s="34"/>
      <c r="E19" s="33"/>
      <c r="F19" s="33"/>
      <c r="G19" s="33"/>
      <c r="H19" s="33"/>
      <c r="I19" s="33"/>
      <c r="J19" s="35"/>
      <c r="K19" s="35"/>
      <c r="L19" s="33"/>
      <c r="M19" s="36"/>
    </row>
    <row r="20" spans="1:13" x14ac:dyDescent="0.25">
      <c r="A20" s="34"/>
      <c r="B20" s="34"/>
      <c r="C20" s="34"/>
      <c r="D20" s="34"/>
      <c r="E20" s="33"/>
      <c r="F20" s="33"/>
      <c r="G20" s="33"/>
      <c r="H20" s="33"/>
      <c r="I20" s="33"/>
      <c r="J20" s="35"/>
      <c r="K20" s="35"/>
      <c r="L20" s="33"/>
      <c r="M20" s="36"/>
    </row>
    <row r="21" spans="1:13" x14ac:dyDescent="0.25">
      <c r="A21" s="34"/>
      <c r="B21" s="34"/>
      <c r="C21" s="34"/>
      <c r="D21" s="34"/>
      <c r="E21" s="33"/>
      <c r="F21" s="33"/>
      <c r="G21" s="33"/>
      <c r="H21" s="33"/>
      <c r="I21" s="33"/>
      <c r="J21" s="35"/>
      <c r="K21" s="35"/>
      <c r="L21" s="33"/>
      <c r="M21" s="36"/>
    </row>
    <row r="22" spans="1:13" x14ac:dyDescent="0.25">
      <c r="A22" s="34"/>
      <c r="B22" s="34"/>
      <c r="C22" s="34"/>
      <c r="D22" s="34"/>
      <c r="E22" s="33"/>
      <c r="F22" s="33"/>
      <c r="G22" s="33"/>
      <c r="H22" s="33"/>
      <c r="I22" s="33"/>
      <c r="J22" s="35"/>
      <c r="K22" s="35"/>
      <c r="L22" s="33"/>
      <c r="M22" s="36"/>
    </row>
    <row r="23" spans="1:13" x14ac:dyDescent="0.25">
      <c r="A23" s="34"/>
      <c r="B23" s="34"/>
      <c r="C23" s="34"/>
      <c r="D23" s="34"/>
      <c r="E23" s="33"/>
      <c r="F23" s="33"/>
      <c r="G23" s="33"/>
      <c r="H23" s="33"/>
      <c r="I23" s="33"/>
      <c r="J23" s="35"/>
      <c r="K23" s="35"/>
      <c r="L23" s="33"/>
      <c r="M23" s="36"/>
    </row>
    <row r="24" spans="1:13" x14ac:dyDescent="0.25">
      <c r="A24" s="34"/>
      <c r="B24" s="34"/>
      <c r="C24" s="34"/>
      <c r="D24" s="34"/>
      <c r="E24" s="33"/>
      <c r="F24" s="33"/>
      <c r="G24" s="33"/>
      <c r="H24" s="33"/>
      <c r="I24" s="33"/>
      <c r="J24" s="35"/>
      <c r="K24" s="35"/>
      <c r="L24" s="33"/>
      <c r="M24" s="36"/>
    </row>
    <row r="25" spans="1:13" x14ac:dyDescent="0.25">
      <c r="A25" s="34"/>
      <c r="B25" s="34"/>
      <c r="C25" s="34"/>
      <c r="D25" s="34"/>
      <c r="E25" s="33"/>
      <c r="F25" s="33"/>
      <c r="G25" s="33"/>
      <c r="H25" s="33"/>
      <c r="I25" s="33"/>
      <c r="J25" s="35"/>
      <c r="K25" s="35"/>
      <c r="L25" s="33"/>
      <c r="M25" s="36"/>
    </row>
    <row r="26" spans="1:13" x14ac:dyDescent="0.25">
      <c r="A26" s="34"/>
      <c r="B26" s="34"/>
      <c r="C26" s="34"/>
      <c r="D26" s="34"/>
      <c r="E26" s="34"/>
      <c r="F26" s="33"/>
      <c r="G26" s="34"/>
      <c r="H26" s="34"/>
      <c r="I26" s="34"/>
      <c r="J26" s="46"/>
      <c r="K26" s="35"/>
      <c r="L26" s="34"/>
      <c r="M26" s="36"/>
    </row>
    <row r="33" spans="10:13" x14ac:dyDescent="0.25">
      <c r="J33" s="47"/>
      <c r="K33" s="47"/>
      <c r="L33" s="47"/>
      <c r="M33" s="47"/>
    </row>
  </sheetData>
  <sortState ref="A12:M12">
    <sortCondition ref="D11:D12"/>
    <sortCondition ref="F11:F12"/>
    <sortCondition ref="G11:G12"/>
  </sortState>
  <mergeCells count="1">
    <mergeCell ref="A3:M3"/>
  </mergeCells>
  <conditionalFormatting sqref="A13:M15 A17:M26">
    <cfRule type="expression" dxfId="629" priority="463">
      <formula>NOT(ISERROR(SEARCH("49000",$F13:F27,1)))</formula>
    </cfRule>
    <cfRule type="expression" dxfId="628" priority="464">
      <formula>NOT(ISERROR(SEARCH("48000",$F13:F27,1)))</formula>
    </cfRule>
    <cfRule type="expression" dxfId="627" priority="465">
      <formula>NOT(ISERROR(SEARCH("47200",$F13:F27,1)))</formula>
    </cfRule>
    <cfRule type="expression" dxfId="626" priority="466">
      <formula>NOT(ISERROR(SEARCH("47001",$F13:F27,1)))</formula>
    </cfRule>
    <cfRule type="expression" dxfId="625" priority="467">
      <formula>NOT(ISERROR(SEARCH("46000",$F13:F27,1)))</formula>
    </cfRule>
    <cfRule type="expression" dxfId="624" priority="468">
      <formula>NOT(ISERROR(SEARCH("45000",$F13:F27,1)))</formula>
    </cfRule>
    <cfRule type="expression" dxfId="623" priority="469">
      <formula>NOT(ISERROR(SEARCH("44000",$F13:F27,1)))</formula>
    </cfRule>
    <cfRule type="expression" dxfId="622" priority="470">
      <formula>NOT(ISERROR(SEARCH("41000",$F13:F27,1)))</formula>
    </cfRule>
    <cfRule type="expression" dxfId="621" priority="471">
      <formula>NOT(ISERROR(SEARCH("43200",$F13:F27,1)))</formula>
    </cfRule>
    <cfRule type="expression" dxfId="620" priority="472">
      <formula>NOT(ISERROR(SEARCH("43001",$F13:F27,1)))</formula>
    </cfRule>
    <cfRule type="expression" dxfId="619" priority="473">
      <formula>NOT(ISERROR(SEARCH("54",$F13:F27,1)))</formula>
    </cfRule>
    <cfRule type="expression" dxfId="618" priority="474">
      <formula>NOT(ISERROR(SEARCH("53",$F13:F27,1)))</formula>
    </cfRule>
    <cfRule type="expression" dxfId="617" priority="475">
      <formula>NOT(ISERROR(SEARCH("10",$F13:F27,1)))</formula>
    </cfRule>
    <cfRule type="expression" dxfId="616" priority="476">
      <formula>NOT(ISERROR(SEARCH("2",$F13:F27,1)))</formula>
    </cfRule>
  </conditionalFormatting>
  <conditionalFormatting sqref="A16:M16">
    <cfRule type="expression" dxfId="615" priority="197">
      <formula>NOT(ISERROR(SEARCH("49000",$F16:F16,1)))</formula>
    </cfRule>
    <cfRule type="expression" dxfId="614" priority="198">
      <formula>NOT(ISERROR(SEARCH("48000",$F16:F16,1)))</formula>
    </cfRule>
    <cfRule type="expression" dxfId="613" priority="199">
      <formula>NOT(ISERROR(SEARCH("47200",$F16:F16,1)))</formula>
    </cfRule>
    <cfRule type="expression" dxfId="612" priority="200">
      <formula>NOT(ISERROR(SEARCH("47001",$F16:F16,1)))</formula>
    </cfRule>
    <cfRule type="expression" dxfId="611" priority="201">
      <formula>NOT(ISERROR(SEARCH("46000",$F16:F16,1)))</formula>
    </cfRule>
    <cfRule type="expression" dxfId="610" priority="202">
      <formula>NOT(ISERROR(SEARCH("45000",$F16:F16,1)))</formula>
    </cfRule>
    <cfRule type="expression" dxfId="609" priority="203">
      <formula>NOT(ISERROR(SEARCH("44000",$F16:F16,1)))</formula>
    </cfRule>
    <cfRule type="expression" dxfId="608" priority="204">
      <formula>NOT(ISERROR(SEARCH("41000",$F16:F16,1)))</formula>
    </cfRule>
    <cfRule type="expression" dxfId="607" priority="205">
      <formula>NOT(ISERROR(SEARCH("43200",$F16:F16,1)))</formula>
    </cfRule>
    <cfRule type="expression" dxfId="606" priority="206">
      <formula>NOT(ISERROR(SEARCH("43001",$F16:F16,1)))</formula>
    </cfRule>
    <cfRule type="expression" dxfId="605" priority="207">
      <formula>NOT(ISERROR(SEARCH("54",$F16:F16,1)))</formula>
    </cfRule>
    <cfRule type="expression" dxfId="604" priority="208">
      <formula>NOT(ISERROR(SEARCH("53",$F16:F16,1)))</formula>
    </cfRule>
    <cfRule type="expression" dxfId="603" priority="209">
      <formula>NOT(ISERROR(SEARCH("10",$F16:F16,1)))</formula>
    </cfRule>
    <cfRule type="expression" dxfId="602" priority="210">
      <formula>NOT(ISERROR(SEARCH("2",$F16:F16,1)))</formula>
    </cfRule>
  </conditionalFormatting>
  <conditionalFormatting sqref="A12:M12">
    <cfRule type="expression" dxfId="601" priority="1">
      <formula>NOT(ISERROR(SEARCH("49000",$F12:F12,1)))</formula>
    </cfRule>
    <cfRule type="expression" dxfId="600" priority="2">
      <formula>NOT(ISERROR(SEARCH("48000",$F12:F12,1)))</formula>
    </cfRule>
    <cfRule type="expression" dxfId="599" priority="3">
      <formula>NOT(ISERROR(SEARCH("47200",$F12:F12,1)))</formula>
    </cfRule>
    <cfRule type="expression" dxfId="598" priority="4">
      <formula>NOT(ISERROR(SEARCH("47001",$F12:F12,1)))</formula>
    </cfRule>
    <cfRule type="expression" dxfId="597" priority="5">
      <formula>NOT(ISERROR(SEARCH("46000",$F12:F12,1)))</formula>
    </cfRule>
    <cfRule type="expression" dxfId="596" priority="6">
      <formula>NOT(ISERROR(SEARCH("45000",$F12:F12,1)))</formula>
    </cfRule>
    <cfRule type="expression" dxfId="595" priority="7">
      <formula>NOT(ISERROR(SEARCH("44000",$F12:F12,1)))</formula>
    </cfRule>
    <cfRule type="expression" dxfId="594" priority="8">
      <formula>NOT(ISERROR(SEARCH("41000",$F12:F12,1)))</formula>
    </cfRule>
    <cfRule type="expression" dxfId="593" priority="9">
      <formula>NOT(ISERROR(SEARCH("43200",$F12:F12,1)))</formula>
    </cfRule>
    <cfRule type="expression" dxfId="592" priority="10">
      <formula>NOT(ISERROR(SEARCH("43001",$F12:F12,1)))</formula>
    </cfRule>
    <cfRule type="expression" dxfId="591" priority="11">
      <formula>NOT(ISERROR(SEARCH("54",$F12:F12,1)))</formula>
    </cfRule>
    <cfRule type="expression" dxfId="590" priority="12">
      <formula>NOT(ISERROR(SEARCH("53",$F12:F12,1)))</formula>
    </cfRule>
    <cfRule type="expression" dxfId="589" priority="13">
      <formula>NOT(ISERROR(SEARCH("10",$F12:F12,1)))</formula>
    </cfRule>
    <cfRule type="expression" dxfId="588" priority="14">
      <formula>NOT(ISERROR(SEARCH("2",$F12:F12,1)))</formula>
    </cfRule>
  </conditionalFormatting>
  <dataValidations count="5">
    <dataValidation type="list" allowBlank="1" showInputMessage="1" showErrorMessage="1" sqref="C12:C26">
      <formula1>Niveau</formula1>
    </dataValidation>
    <dataValidation type="list" allowBlank="1" showInputMessage="1" showErrorMessage="1" sqref="A12:A26">
      <formula1>Sites</formula1>
    </dataValidation>
    <dataValidation type="list" allowBlank="1" showInputMessage="1" showErrorMessage="1" sqref="L12:L26">
      <formula1>ListeOCC</formula1>
    </dataValidation>
    <dataValidation type="list" allowBlank="1" showInputMessage="1" showErrorMessage="1" sqref="F12:F26">
      <formula1>"2,10,53,54,41000,43001,43200,44000,45000,46000,47001,47200,48000,49000"</formula1>
    </dataValidation>
    <dataValidation type="list" allowBlank="1" showInputMessage="1" showErrorMessage="1" sqref="E12:E26">
      <formula1>UtilHUG</formula1>
    </dataValidation>
  </dataValidations>
  <pageMargins left="0.7" right="0.7" top="0.75" bottom="0.75" header="0.3" footer="0.3"/>
  <pageSetup paperSize="9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M33"/>
  <sheetViews>
    <sheetView workbookViewId="0">
      <selection activeCell="A12" sqref="A12"/>
    </sheetView>
  </sheetViews>
  <sheetFormatPr baseColWidth="10" defaultRowHeight="15" x14ac:dyDescent="0.25"/>
  <cols>
    <col min="1" max="1" width="14.28515625" style="37" bestFit="1" customWidth="1"/>
    <col min="2" max="2" width="11.42578125" style="37"/>
    <col min="3" max="3" width="13.7109375" style="37" customWidth="1"/>
    <col min="4" max="4" width="11.42578125" style="37"/>
    <col min="5" max="5" width="26" style="37" bestFit="1" customWidth="1"/>
    <col min="6" max="6" width="12.85546875" style="37" bestFit="1" customWidth="1"/>
    <col min="7" max="9" width="11.42578125" style="37"/>
    <col min="10" max="10" width="17.7109375" style="37" bestFit="1" customWidth="1"/>
    <col min="11" max="11" width="19.85546875" style="37" bestFit="1" customWidth="1"/>
    <col min="12" max="12" width="11.42578125" style="37"/>
    <col min="13" max="13" width="19" style="37" bestFit="1" customWidth="1"/>
    <col min="14" max="16384" width="11.42578125" style="1"/>
  </cols>
  <sheetData>
    <row r="1" spans="1:13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</row>
    <row r="2" spans="1:13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</row>
    <row r="3" spans="1:13" ht="18.75" x14ac:dyDescent="0.3">
      <c r="A3" s="55"/>
      <c r="B3" s="55"/>
      <c r="C3" s="55"/>
      <c r="D3" s="55"/>
      <c r="E3" s="55"/>
      <c r="F3" s="55"/>
      <c r="G3" s="55"/>
      <c r="H3" s="55"/>
      <c r="I3" s="55"/>
      <c r="J3" s="55"/>
      <c r="K3" s="55"/>
      <c r="L3" s="55"/>
      <c r="M3" s="55"/>
    </row>
    <row r="4" spans="1:13" ht="15" customHeight="1" x14ac:dyDescent="0.3">
      <c r="A4" s="9" t="s">
        <v>16</v>
      </c>
      <c r="B4" s="10"/>
      <c r="C4" s="10"/>
      <c r="D4" s="32"/>
      <c r="E4" s="32"/>
      <c r="F4" s="32"/>
      <c r="G4" s="32"/>
      <c r="H4" s="32"/>
      <c r="I4" s="32"/>
      <c r="J4" s="32"/>
      <c r="K4" s="32"/>
      <c r="L4" s="32"/>
      <c r="M4" s="20"/>
    </row>
    <row r="5" spans="1:13" ht="15" customHeight="1" x14ac:dyDescent="0.3">
      <c r="A5" s="11" t="s">
        <v>11</v>
      </c>
      <c r="B5" s="11" t="s">
        <v>18</v>
      </c>
      <c r="C5" s="11" t="s">
        <v>19</v>
      </c>
      <c r="D5" s="32"/>
      <c r="E5" s="32"/>
      <c r="F5" s="6"/>
      <c r="G5" s="32"/>
      <c r="H5" s="32"/>
      <c r="I5" s="32"/>
      <c r="J5" s="32"/>
      <c r="K5" s="32"/>
      <c r="L5" s="32"/>
      <c r="M5" s="21">
        <v>41494.772928240738</v>
      </c>
    </row>
    <row r="6" spans="1:13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24"/>
    </row>
    <row r="7" spans="1:13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25"/>
    </row>
    <row r="8" spans="1:13" x14ac:dyDescent="0.25">
      <c r="A8" s="1"/>
      <c r="B8" s="1"/>
      <c r="C8" s="4"/>
      <c r="D8" s="4"/>
      <c r="E8" s="4"/>
      <c r="F8" s="4"/>
      <c r="G8" s="1"/>
      <c r="H8" s="1"/>
      <c r="I8" s="1"/>
      <c r="J8" s="1"/>
      <c r="K8" s="1"/>
      <c r="L8" s="1"/>
      <c r="M8" s="24"/>
    </row>
    <row r="9" spans="1:13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24"/>
    </row>
    <row r="10" spans="1:13" ht="15.75" thickBot="1" x14ac:dyDescent="0.3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24"/>
    </row>
    <row r="11" spans="1:13" ht="24.95" customHeight="1" thickBot="1" x14ac:dyDescent="0.3">
      <c r="A11" s="2" t="s">
        <v>6</v>
      </c>
      <c r="B11" s="5" t="s">
        <v>8</v>
      </c>
      <c r="C11" s="3" t="s">
        <v>0</v>
      </c>
      <c r="D11" s="3" t="s">
        <v>1</v>
      </c>
      <c r="E11" s="3" t="s">
        <v>17</v>
      </c>
      <c r="F11" s="3" t="s">
        <v>2</v>
      </c>
      <c r="G11" s="3" t="s">
        <v>3</v>
      </c>
      <c r="H11" s="3" t="s">
        <v>4</v>
      </c>
      <c r="I11" s="3" t="s">
        <v>7</v>
      </c>
      <c r="J11" s="3" t="s">
        <v>9</v>
      </c>
      <c r="K11" s="3" t="s">
        <v>10</v>
      </c>
      <c r="L11" s="8" t="s">
        <v>5</v>
      </c>
      <c r="M11" s="26" t="s">
        <v>74</v>
      </c>
    </row>
    <row r="12" spans="1:13" ht="15.75" thickBot="1" x14ac:dyDescent="0.3">
      <c r="A12" s="40"/>
      <c r="B12" s="41"/>
      <c r="C12" s="41"/>
      <c r="D12" s="41"/>
      <c r="E12" s="41"/>
      <c r="F12" s="41">
        <v>54</v>
      </c>
      <c r="G12" s="41"/>
      <c r="H12" s="41"/>
      <c r="I12" s="41"/>
      <c r="J12" s="42"/>
      <c r="K12" s="42"/>
      <c r="L12" s="41"/>
      <c r="M12" s="43"/>
    </row>
    <row r="13" spans="1:13" x14ac:dyDescent="0.25">
      <c r="A13" s="33"/>
      <c r="B13" s="34"/>
      <c r="C13" s="34"/>
      <c r="D13" s="34"/>
      <c r="E13" s="33"/>
      <c r="F13" s="33"/>
      <c r="G13" s="33"/>
      <c r="H13" s="33"/>
      <c r="I13" s="33"/>
      <c r="J13" s="35"/>
      <c r="K13" s="35"/>
      <c r="L13" s="33"/>
      <c r="M13" s="36"/>
    </row>
    <row r="14" spans="1:13" x14ac:dyDescent="0.25">
      <c r="A14" s="33"/>
      <c r="B14" s="34"/>
      <c r="C14" s="34"/>
      <c r="D14" s="34"/>
      <c r="E14" s="33"/>
      <c r="F14" s="33"/>
      <c r="G14" s="33"/>
      <c r="H14" s="33"/>
      <c r="I14" s="33"/>
      <c r="J14" s="35"/>
      <c r="K14" s="35"/>
      <c r="L14" s="33"/>
      <c r="M14" s="36"/>
    </row>
    <row r="15" spans="1:13" x14ac:dyDescent="0.25">
      <c r="A15" s="34"/>
      <c r="B15" s="34"/>
      <c r="C15" s="34"/>
      <c r="D15" s="34"/>
      <c r="E15" s="33"/>
      <c r="F15" s="33"/>
      <c r="G15" s="33"/>
      <c r="H15" s="33"/>
      <c r="I15" s="33"/>
      <c r="J15" s="35"/>
      <c r="K15" s="35"/>
      <c r="L15" s="33"/>
      <c r="M15" s="36"/>
    </row>
    <row r="16" spans="1:13" x14ac:dyDescent="0.25">
      <c r="A16" s="33"/>
      <c r="B16" s="33"/>
      <c r="C16" s="33"/>
      <c r="D16" s="33"/>
      <c r="E16" s="33"/>
      <c r="F16" s="33"/>
      <c r="G16" s="33"/>
      <c r="H16" s="33"/>
      <c r="I16" s="33"/>
      <c r="J16" s="35"/>
      <c r="K16" s="35"/>
      <c r="L16" s="33"/>
      <c r="M16" s="36"/>
    </row>
    <row r="17" spans="1:13" x14ac:dyDescent="0.25">
      <c r="A17" s="34"/>
      <c r="B17" s="34"/>
      <c r="C17" s="34"/>
      <c r="D17" s="34"/>
      <c r="E17" s="33"/>
      <c r="F17" s="33"/>
      <c r="G17" s="33"/>
      <c r="H17" s="33"/>
      <c r="I17" s="33"/>
      <c r="J17" s="35"/>
      <c r="K17" s="35"/>
      <c r="L17" s="33"/>
      <c r="M17" s="36"/>
    </row>
    <row r="18" spans="1:13" x14ac:dyDescent="0.25">
      <c r="A18" s="34"/>
      <c r="B18" s="34"/>
      <c r="C18" s="34"/>
      <c r="D18" s="34"/>
      <c r="E18" s="33"/>
      <c r="F18" s="33"/>
      <c r="G18" s="33"/>
      <c r="H18" s="33"/>
      <c r="I18" s="33"/>
      <c r="J18" s="35"/>
      <c r="K18" s="35"/>
      <c r="L18" s="33"/>
      <c r="M18" s="36"/>
    </row>
    <row r="19" spans="1:13" x14ac:dyDescent="0.25">
      <c r="A19" s="34"/>
      <c r="B19" s="34"/>
      <c r="C19" s="34"/>
      <c r="D19" s="34"/>
      <c r="E19" s="33"/>
      <c r="F19" s="33"/>
      <c r="G19" s="33"/>
      <c r="H19" s="33"/>
      <c r="I19" s="33"/>
      <c r="J19" s="35"/>
      <c r="K19" s="35"/>
      <c r="L19" s="33"/>
      <c r="M19" s="36"/>
    </row>
    <row r="20" spans="1:13" x14ac:dyDescent="0.25">
      <c r="A20" s="34"/>
      <c r="B20" s="34"/>
      <c r="C20" s="34"/>
      <c r="D20" s="34"/>
      <c r="E20" s="33"/>
      <c r="F20" s="33"/>
      <c r="G20" s="33"/>
      <c r="H20" s="33"/>
      <c r="I20" s="33"/>
      <c r="J20" s="35"/>
      <c r="K20" s="35"/>
      <c r="L20" s="33"/>
      <c r="M20" s="36"/>
    </row>
    <row r="21" spans="1:13" x14ac:dyDescent="0.25">
      <c r="A21" s="34"/>
      <c r="B21" s="34"/>
      <c r="C21" s="34"/>
      <c r="D21" s="34"/>
      <c r="E21" s="33"/>
      <c r="F21" s="33"/>
      <c r="G21" s="33"/>
      <c r="H21" s="33"/>
      <c r="I21" s="33"/>
      <c r="J21" s="35"/>
      <c r="K21" s="35"/>
      <c r="L21" s="33"/>
      <c r="M21" s="36"/>
    </row>
    <row r="22" spans="1:13" x14ac:dyDescent="0.25">
      <c r="A22" s="34"/>
      <c r="B22" s="34"/>
      <c r="C22" s="34"/>
      <c r="D22" s="34"/>
      <c r="E22" s="33"/>
      <c r="F22" s="33"/>
      <c r="G22" s="33"/>
      <c r="H22" s="33"/>
      <c r="I22" s="33"/>
      <c r="J22" s="35"/>
      <c r="K22" s="35"/>
      <c r="L22" s="33"/>
      <c r="M22" s="36"/>
    </row>
    <row r="23" spans="1:13" x14ac:dyDescent="0.25">
      <c r="A23" s="34"/>
      <c r="B23" s="34"/>
      <c r="C23" s="34"/>
      <c r="D23" s="34"/>
      <c r="E23" s="33"/>
      <c r="F23" s="33"/>
      <c r="G23" s="33"/>
      <c r="H23" s="33"/>
      <c r="I23" s="33"/>
      <c r="J23" s="35"/>
      <c r="K23" s="35"/>
      <c r="L23" s="33"/>
      <c r="M23" s="36"/>
    </row>
    <row r="24" spans="1:13" x14ac:dyDescent="0.25">
      <c r="A24" s="34"/>
      <c r="B24" s="34"/>
      <c r="C24" s="34"/>
      <c r="D24" s="34"/>
      <c r="E24" s="33"/>
      <c r="F24" s="33"/>
      <c r="G24" s="33"/>
      <c r="H24" s="33"/>
      <c r="I24" s="33"/>
      <c r="J24" s="35"/>
      <c r="K24" s="35"/>
      <c r="L24" s="33"/>
      <c r="M24" s="36"/>
    </row>
    <row r="25" spans="1:13" x14ac:dyDescent="0.25">
      <c r="A25" s="34"/>
      <c r="B25" s="34"/>
      <c r="C25" s="34"/>
      <c r="D25" s="34"/>
      <c r="E25" s="33"/>
      <c r="F25" s="33"/>
      <c r="G25" s="33"/>
      <c r="H25" s="33"/>
      <c r="I25" s="33"/>
      <c r="J25" s="35"/>
      <c r="K25" s="35"/>
      <c r="L25" s="33"/>
      <c r="M25" s="36"/>
    </row>
    <row r="26" spans="1:13" x14ac:dyDescent="0.25">
      <c r="A26" s="34"/>
      <c r="B26" s="34"/>
      <c r="C26" s="34"/>
      <c r="D26" s="34"/>
      <c r="E26" s="34"/>
      <c r="F26" s="33"/>
      <c r="G26" s="34"/>
      <c r="H26" s="34"/>
      <c r="I26" s="34"/>
      <c r="J26" s="46"/>
      <c r="K26" s="35"/>
      <c r="L26" s="34"/>
      <c r="M26" s="36"/>
    </row>
    <row r="33" spans="10:13" x14ac:dyDescent="0.25">
      <c r="J33" s="47"/>
      <c r="K33" s="47"/>
      <c r="L33" s="47"/>
      <c r="M33" s="47"/>
    </row>
  </sheetData>
  <sortState ref="A12:M12">
    <sortCondition ref="D11:D12"/>
    <sortCondition ref="F11:F12"/>
    <sortCondition ref="G11:G12"/>
  </sortState>
  <mergeCells count="1">
    <mergeCell ref="A3:M3"/>
  </mergeCells>
  <conditionalFormatting sqref="A13:M15 A17:M26">
    <cfRule type="expression" dxfId="587" priority="463">
      <formula>NOT(ISERROR(SEARCH("49000",$F13:F27,1)))</formula>
    </cfRule>
    <cfRule type="expression" dxfId="586" priority="464">
      <formula>NOT(ISERROR(SEARCH("48000",$F13:F27,1)))</formula>
    </cfRule>
    <cfRule type="expression" dxfId="585" priority="465">
      <formula>NOT(ISERROR(SEARCH("47200",$F13:F27,1)))</formula>
    </cfRule>
    <cfRule type="expression" dxfId="584" priority="466">
      <formula>NOT(ISERROR(SEARCH("47001",$F13:F27,1)))</formula>
    </cfRule>
    <cfRule type="expression" dxfId="583" priority="467">
      <formula>NOT(ISERROR(SEARCH("46000",$F13:F27,1)))</formula>
    </cfRule>
    <cfRule type="expression" dxfId="582" priority="468">
      <formula>NOT(ISERROR(SEARCH("45000",$F13:F27,1)))</formula>
    </cfRule>
    <cfRule type="expression" dxfId="581" priority="469">
      <formula>NOT(ISERROR(SEARCH("44000",$F13:F27,1)))</formula>
    </cfRule>
    <cfRule type="expression" dxfId="580" priority="470">
      <formula>NOT(ISERROR(SEARCH("41000",$F13:F27,1)))</formula>
    </cfRule>
    <cfRule type="expression" dxfId="579" priority="471">
      <formula>NOT(ISERROR(SEARCH("43200",$F13:F27,1)))</formula>
    </cfRule>
    <cfRule type="expression" dxfId="578" priority="472">
      <formula>NOT(ISERROR(SEARCH("43001",$F13:F27,1)))</formula>
    </cfRule>
    <cfRule type="expression" dxfId="577" priority="473">
      <formula>NOT(ISERROR(SEARCH("54",$F13:F27,1)))</formula>
    </cfRule>
    <cfRule type="expression" dxfId="576" priority="474">
      <formula>NOT(ISERROR(SEARCH("53",$F13:F27,1)))</formula>
    </cfRule>
    <cfRule type="expression" dxfId="575" priority="475">
      <formula>NOT(ISERROR(SEARCH("10",$F13:F27,1)))</formula>
    </cfRule>
    <cfRule type="expression" dxfId="574" priority="476">
      <formula>NOT(ISERROR(SEARCH("2",$F13:F27,1)))</formula>
    </cfRule>
  </conditionalFormatting>
  <conditionalFormatting sqref="A16:M16">
    <cfRule type="expression" dxfId="573" priority="183">
      <formula>NOT(ISERROR(SEARCH("49000",$F16:F16,1)))</formula>
    </cfRule>
    <cfRule type="expression" dxfId="572" priority="184">
      <formula>NOT(ISERROR(SEARCH("48000",$F16:F16,1)))</formula>
    </cfRule>
    <cfRule type="expression" dxfId="571" priority="185">
      <formula>NOT(ISERROR(SEARCH("47200",$F16:F16,1)))</formula>
    </cfRule>
    <cfRule type="expression" dxfId="570" priority="186">
      <formula>NOT(ISERROR(SEARCH("47001",$F16:F16,1)))</formula>
    </cfRule>
    <cfRule type="expression" dxfId="569" priority="187">
      <formula>NOT(ISERROR(SEARCH("46000",$F16:F16,1)))</formula>
    </cfRule>
    <cfRule type="expression" dxfId="568" priority="188">
      <formula>NOT(ISERROR(SEARCH("45000",$F16:F16,1)))</formula>
    </cfRule>
    <cfRule type="expression" dxfId="567" priority="189">
      <formula>NOT(ISERROR(SEARCH("44000",$F16:F16,1)))</formula>
    </cfRule>
    <cfRule type="expression" dxfId="566" priority="190">
      <formula>NOT(ISERROR(SEARCH("41000",$F16:F16,1)))</formula>
    </cfRule>
    <cfRule type="expression" dxfId="565" priority="191">
      <formula>NOT(ISERROR(SEARCH("43200",$F16:F16,1)))</formula>
    </cfRule>
    <cfRule type="expression" dxfId="564" priority="192">
      <formula>NOT(ISERROR(SEARCH("43001",$F16:F16,1)))</formula>
    </cfRule>
    <cfRule type="expression" dxfId="563" priority="193">
      <formula>NOT(ISERROR(SEARCH("54",$F16:F16,1)))</formula>
    </cfRule>
    <cfRule type="expression" dxfId="562" priority="194">
      <formula>NOT(ISERROR(SEARCH("53",$F16:F16,1)))</formula>
    </cfRule>
    <cfRule type="expression" dxfId="561" priority="195">
      <formula>NOT(ISERROR(SEARCH("10",$F16:F16,1)))</formula>
    </cfRule>
    <cfRule type="expression" dxfId="560" priority="196">
      <formula>NOT(ISERROR(SEARCH("2",$F16:F16,1)))</formula>
    </cfRule>
  </conditionalFormatting>
  <conditionalFormatting sqref="A12:M12">
    <cfRule type="expression" dxfId="559" priority="1">
      <formula>NOT(ISERROR(SEARCH("49000",$F12:F12,1)))</formula>
    </cfRule>
    <cfRule type="expression" dxfId="558" priority="2">
      <formula>NOT(ISERROR(SEARCH("48000",$F12:F12,1)))</formula>
    </cfRule>
    <cfRule type="expression" dxfId="557" priority="3">
      <formula>NOT(ISERROR(SEARCH("47200",$F12:F12,1)))</formula>
    </cfRule>
    <cfRule type="expression" dxfId="556" priority="4">
      <formula>NOT(ISERROR(SEARCH("47001",$F12:F12,1)))</formula>
    </cfRule>
    <cfRule type="expression" dxfId="555" priority="5">
      <formula>NOT(ISERROR(SEARCH("46000",$F12:F12,1)))</formula>
    </cfRule>
    <cfRule type="expression" dxfId="554" priority="6">
      <formula>NOT(ISERROR(SEARCH("45000",$F12:F12,1)))</formula>
    </cfRule>
    <cfRule type="expression" dxfId="553" priority="7">
      <formula>NOT(ISERROR(SEARCH("44000",$F12:F12,1)))</formula>
    </cfRule>
    <cfRule type="expression" dxfId="552" priority="8">
      <formula>NOT(ISERROR(SEARCH("41000",$F12:F12,1)))</formula>
    </cfRule>
    <cfRule type="expression" dxfId="551" priority="9">
      <formula>NOT(ISERROR(SEARCH("43200",$F12:F12,1)))</formula>
    </cfRule>
    <cfRule type="expression" dxfId="550" priority="10">
      <formula>NOT(ISERROR(SEARCH("43001",$F12:F12,1)))</formula>
    </cfRule>
    <cfRule type="expression" dxfId="549" priority="11">
      <formula>NOT(ISERROR(SEARCH("54",$F12:F12,1)))</formula>
    </cfRule>
    <cfRule type="expression" dxfId="548" priority="12">
      <formula>NOT(ISERROR(SEARCH("53",$F12:F12,1)))</formula>
    </cfRule>
    <cfRule type="expression" dxfId="547" priority="13">
      <formula>NOT(ISERROR(SEARCH("10",$F12:F12,1)))</formula>
    </cfRule>
    <cfRule type="expression" dxfId="546" priority="14">
      <formula>NOT(ISERROR(SEARCH("2",$F12:F12,1)))</formula>
    </cfRule>
  </conditionalFormatting>
  <dataValidations count="5">
    <dataValidation type="list" allowBlank="1" showInputMessage="1" showErrorMessage="1" sqref="C12:C26">
      <formula1>Niveau</formula1>
    </dataValidation>
    <dataValidation type="list" allowBlank="1" showInputMessage="1" showErrorMessage="1" sqref="E12:E26">
      <formula1>UtilHUG</formula1>
    </dataValidation>
    <dataValidation type="list" allowBlank="1" showInputMessage="1" showErrorMessage="1" sqref="F12:F26">
      <formula1>"2,10,53,54,41000,43001,43200,44000,45000,46000,47001,47200,48000,49000"</formula1>
    </dataValidation>
    <dataValidation type="list" allowBlank="1" showInputMessage="1" showErrorMessage="1" sqref="L12:L26">
      <formula1>ListeOCC</formula1>
    </dataValidation>
    <dataValidation type="list" allowBlank="1" showInputMessage="1" showErrorMessage="1" sqref="A12:A26">
      <formula1>Sites</formula1>
    </dataValidation>
  </dataValidations>
  <pageMargins left="0.7" right="0.7" top="0.75" bottom="0.75" header="0.3" footer="0.3"/>
  <pageSetup paperSize="9"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M20"/>
  <sheetViews>
    <sheetView workbookViewId="0">
      <selection activeCell="A15" sqref="A15"/>
    </sheetView>
  </sheetViews>
  <sheetFormatPr baseColWidth="10" defaultRowHeight="15" x14ac:dyDescent="0.25"/>
  <cols>
    <col min="1" max="1" width="14.28515625" style="37" bestFit="1" customWidth="1"/>
    <col min="2" max="2" width="11.42578125" style="37"/>
    <col min="3" max="3" width="13.7109375" style="37" customWidth="1"/>
    <col min="4" max="4" width="11.42578125" style="37"/>
    <col min="5" max="5" width="26" style="37" bestFit="1" customWidth="1"/>
    <col min="6" max="6" width="12.85546875" style="37" bestFit="1" customWidth="1"/>
    <col min="7" max="9" width="11.42578125" style="37"/>
    <col min="10" max="10" width="17.7109375" style="37" bestFit="1" customWidth="1"/>
    <col min="11" max="11" width="19.85546875" style="37" bestFit="1" customWidth="1"/>
    <col min="12" max="12" width="11.42578125" style="37"/>
    <col min="13" max="13" width="19" style="37" bestFit="1" customWidth="1"/>
    <col min="14" max="16384" width="11.42578125" style="1"/>
  </cols>
  <sheetData>
    <row r="1" spans="1:13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</row>
    <row r="2" spans="1:13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</row>
    <row r="3" spans="1:13" ht="18.75" x14ac:dyDescent="0.3">
      <c r="A3" s="55"/>
      <c r="B3" s="55"/>
      <c r="C3" s="55"/>
      <c r="D3" s="55"/>
      <c r="E3" s="55"/>
      <c r="F3" s="55"/>
      <c r="G3" s="55"/>
      <c r="H3" s="55"/>
      <c r="I3" s="55"/>
      <c r="J3" s="55"/>
      <c r="K3" s="55"/>
      <c r="L3" s="55"/>
      <c r="M3" s="55"/>
    </row>
    <row r="4" spans="1:13" ht="15" customHeight="1" x14ac:dyDescent="0.3">
      <c r="A4" s="9" t="s">
        <v>28</v>
      </c>
      <c r="B4" s="10"/>
      <c r="C4" s="10"/>
      <c r="D4" s="32"/>
      <c r="E4" s="32"/>
      <c r="F4" s="32"/>
      <c r="G4" s="32"/>
      <c r="H4" s="32"/>
      <c r="I4" s="32"/>
      <c r="J4" s="32"/>
      <c r="K4" s="32"/>
      <c r="L4" s="32"/>
      <c r="M4" s="20"/>
    </row>
    <row r="5" spans="1:13" ht="15" customHeight="1" x14ac:dyDescent="0.3">
      <c r="A5" s="11" t="s">
        <v>11</v>
      </c>
      <c r="B5" s="11" t="s">
        <v>18</v>
      </c>
      <c r="C5" s="11" t="s">
        <v>19</v>
      </c>
      <c r="D5" s="32"/>
      <c r="E5" s="32"/>
      <c r="F5" s="6"/>
      <c r="G5" s="32"/>
      <c r="H5" s="32"/>
      <c r="I5" s="32"/>
      <c r="J5" s="32"/>
      <c r="K5" s="32"/>
      <c r="L5" s="32"/>
      <c r="M5" s="21">
        <v>41494.772928240738</v>
      </c>
    </row>
    <row r="6" spans="1:13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24"/>
    </row>
    <row r="7" spans="1:13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24"/>
    </row>
    <row r="8" spans="1:13" x14ac:dyDescent="0.25">
      <c r="A8" s="1"/>
      <c r="B8" s="1"/>
      <c r="C8" s="4"/>
      <c r="D8" s="4"/>
      <c r="E8" s="4"/>
      <c r="F8" s="4"/>
      <c r="G8" s="1"/>
      <c r="H8" s="1"/>
      <c r="I8" s="1"/>
      <c r="J8" s="1"/>
      <c r="K8" s="1"/>
      <c r="L8" s="1"/>
      <c r="M8" s="24"/>
    </row>
    <row r="9" spans="1:13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24"/>
    </row>
    <row r="10" spans="1:13" ht="15.75" thickBot="1" x14ac:dyDescent="0.3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24"/>
    </row>
    <row r="11" spans="1:13" ht="24.95" customHeight="1" thickBot="1" x14ac:dyDescent="0.3">
      <c r="A11" s="2" t="s">
        <v>6</v>
      </c>
      <c r="B11" s="5" t="s">
        <v>8</v>
      </c>
      <c r="C11" s="3" t="s">
        <v>0</v>
      </c>
      <c r="D11" s="3" t="s">
        <v>1</v>
      </c>
      <c r="E11" s="3" t="s">
        <v>17</v>
      </c>
      <c r="F11" s="3" t="s">
        <v>2</v>
      </c>
      <c r="G11" s="3" t="s">
        <v>3</v>
      </c>
      <c r="H11" s="3" t="s">
        <v>4</v>
      </c>
      <c r="I11" s="3" t="s">
        <v>7</v>
      </c>
      <c r="J11" s="3" t="s">
        <v>9</v>
      </c>
      <c r="K11" s="3" t="s">
        <v>10</v>
      </c>
      <c r="L11" s="8" t="s">
        <v>5</v>
      </c>
      <c r="M11" s="26" t="s">
        <v>74</v>
      </c>
    </row>
    <row r="12" spans="1:13" x14ac:dyDescent="0.25">
      <c r="A12" s="51" t="s">
        <v>29</v>
      </c>
      <c r="B12" s="52" t="s">
        <v>30</v>
      </c>
      <c r="C12" s="52" t="s">
        <v>31</v>
      </c>
      <c r="D12" s="52" t="s">
        <v>32</v>
      </c>
      <c r="E12" s="52" t="s">
        <v>33</v>
      </c>
      <c r="F12" s="52" t="s">
        <v>34</v>
      </c>
      <c r="G12" s="52" t="s">
        <v>35</v>
      </c>
      <c r="H12" s="52" t="s">
        <v>36</v>
      </c>
      <c r="I12" s="52" t="s">
        <v>37</v>
      </c>
      <c r="J12" s="53" t="s">
        <v>38</v>
      </c>
      <c r="K12" s="53">
        <f>IF(OR(J12="",L12=""),"--",SUM(J12*L12/100))</f>
        <v>5.3789999999999996</v>
      </c>
      <c r="L12" s="52">
        <v>30</v>
      </c>
      <c r="M12" s="54">
        <v>41495.925925925927</v>
      </c>
    </row>
    <row r="13" spans="1:13" x14ac:dyDescent="0.25">
      <c r="A13" s="14" t="s">
        <v>29</v>
      </c>
      <c r="B13" s="12" t="s">
        <v>39</v>
      </c>
      <c r="C13" s="12" t="s">
        <v>40</v>
      </c>
      <c r="D13" s="12" t="s">
        <v>41</v>
      </c>
      <c r="E13" s="13" t="s">
        <v>42</v>
      </c>
      <c r="F13" s="13" t="s">
        <v>46</v>
      </c>
      <c r="G13" s="13" t="s">
        <v>35</v>
      </c>
      <c r="H13" s="13" t="s">
        <v>43</v>
      </c>
      <c r="I13" s="13" t="s">
        <v>44</v>
      </c>
      <c r="J13" s="15">
        <v>5.3209999999999997</v>
      </c>
      <c r="K13" s="15">
        <f>IF(OR(J13="",L13=""),"--",SUM(J13*L13/100))</f>
        <v>2.1283999999999996</v>
      </c>
      <c r="L13" s="13" t="s">
        <v>45</v>
      </c>
      <c r="M13" s="28">
        <v>41495.330138888887</v>
      </c>
    </row>
    <row r="14" spans="1:13" x14ac:dyDescent="0.25">
      <c r="A14" s="14" t="s">
        <v>29</v>
      </c>
      <c r="B14" s="12" t="s">
        <v>39</v>
      </c>
      <c r="C14" s="12" t="s">
        <v>40</v>
      </c>
      <c r="D14" s="12" t="s">
        <v>41</v>
      </c>
      <c r="E14" s="13" t="s">
        <v>42</v>
      </c>
      <c r="F14" s="13" t="s">
        <v>34</v>
      </c>
      <c r="G14" s="13" t="s">
        <v>35</v>
      </c>
      <c r="H14" s="13" t="s">
        <v>43</v>
      </c>
      <c r="I14" s="13" t="s">
        <v>44</v>
      </c>
      <c r="J14" s="15">
        <v>5.3209999999999997</v>
      </c>
      <c r="K14" s="15">
        <f>IF(OR(J14="",L14=""),"--",SUM(J14*L14/100))</f>
        <v>2.1283999999999996</v>
      </c>
      <c r="L14" s="13" t="s">
        <v>45</v>
      </c>
      <c r="M14" s="28">
        <v>41495.925613425927</v>
      </c>
    </row>
    <row r="15" spans="1:13" ht="15.75" thickBot="1" x14ac:dyDescent="0.3">
      <c r="A15" s="38"/>
      <c r="B15" s="16"/>
      <c r="C15" s="16"/>
      <c r="D15" s="16"/>
      <c r="E15" s="16"/>
      <c r="F15" s="16">
        <v>47001</v>
      </c>
      <c r="G15" s="16"/>
      <c r="H15" s="16"/>
      <c r="I15" s="16"/>
      <c r="J15" s="39"/>
      <c r="K15" s="39"/>
      <c r="L15" s="16"/>
      <c r="M15" s="18"/>
    </row>
    <row r="20" spans="10:13" x14ac:dyDescent="0.25">
      <c r="J20" s="47"/>
      <c r="K20" s="47"/>
      <c r="L20" s="47"/>
      <c r="M20" s="47"/>
    </row>
  </sheetData>
  <sortState ref="A12:M14">
    <sortCondition ref="D12:D14"/>
    <sortCondition ref="F12:F14"/>
    <sortCondition ref="G12:G14"/>
  </sortState>
  <mergeCells count="1">
    <mergeCell ref="A3:M3"/>
  </mergeCells>
  <conditionalFormatting sqref="A13:M13">
    <cfRule type="expression" dxfId="545" priority="43">
      <formula>NOT(ISERROR(SEARCH("49000",$F13:F15,1)))</formula>
    </cfRule>
    <cfRule type="expression" dxfId="544" priority="44">
      <formula>NOT(ISERROR(SEARCH("48000",$F13:F15,1)))</formula>
    </cfRule>
    <cfRule type="expression" dxfId="543" priority="45">
      <formula>NOT(ISERROR(SEARCH("47200",$F13:F15,1)))</formula>
    </cfRule>
    <cfRule type="expression" dxfId="542" priority="46">
      <formula>NOT(ISERROR(SEARCH("47001",$F13:F15,1)))</formula>
    </cfRule>
    <cfRule type="expression" dxfId="541" priority="47">
      <formula>NOT(ISERROR(SEARCH("46000",$F13:F15,1)))</formula>
    </cfRule>
    <cfRule type="expression" dxfId="540" priority="48">
      <formula>NOT(ISERROR(SEARCH("45000",$F13:F15,1)))</formula>
    </cfRule>
    <cfRule type="expression" dxfId="539" priority="49">
      <formula>NOT(ISERROR(SEARCH("44000",$F13:F15,1)))</formula>
    </cfRule>
    <cfRule type="expression" dxfId="538" priority="50">
      <formula>NOT(ISERROR(SEARCH("41000",$F13:F15,1)))</formula>
    </cfRule>
    <cfRule type="expression" dxfId="537" priority="51">
      <formula>NOT(ISERROR(SEARCH("43200",$F13:F15,1)))</formula>
    </cfRule>
    <cfRule type="expression" dxfId="536" priority="52">
      <formula>NOT(ISERROR(SEARCH("43001",$F13:F15,1)))</formula>
    </cfRule>
    <cfRule type="expression" dxfId="535" priority="53">
      <formula>NOT(ISERROR(SEARCH("54",$F13:F15,1)))</formula>
    </cfRule>
    <cfRule type="expression" dxfId="534" priority="54">
      <formula>NOT(ISERROR(SEARCH("53",$F13:F15,1)))</formula>
    </cfRule>
    <cfRule type="expression" dxfId="533" priority="55">
      <formula>NOT(ISERROR(SEARCH("10",$F13:F15,1)))</formula>
    </cfRule>
    <cfRule type="expression" dxfId="532" priority="56">
      <formula>NOT(ISERROR(SEARCH("2",$F13:F15,1)))</formula>
    </cfRule>
  </conditionalFormatting>
  <conditionalFormatting sqref="A12:M12">
    <cfRule type="expression" dxfId="531" priority="4551">
      <formula>NOT(ISERROR(SEARCH("49000",$F12:F13,1)))</formula>
    </cfRule>
    <cfRule type="expression" dxfId="530" priority="4552">
      <formula>NOT(ISERROR(SEARCH("48000",$F12:F13,1)))</formula>
    </cfRule>
    <cfRule type="expression" dxfId="529" priority="4553">
      <formula>NOT(ISERROR(SEARCH("47200",$F12:F13,1)))</formula>
    </cfRule>
    <cfRule type="expression" dxfId="528" priority="4554">
      <formula>NOT(ISERROR(SEARCH("47001",$F12:F13,1)))</formula>
    </cfRule>
    <cfRule type="expression" dxfId="527" priority="4555">
      <formula>NOT(ISERROR(SEARCH("46000",$F12:F13,1)))</formula>
    </cfRule>
    <cfRule type="expression" dxfId="526" priority="4556">
      <formula>NOT(ISERROR(SEARCH("45000",$F12:F13,1)))</formula>
    </cfRule>
    <cfRule type="expression" dxfId="525" priority="4557">
      <formula>NOT(ISERROR(SEARCH("44000",$F12:F13,1)))</formula>
    </cfRule>
    <cfRule type="expression" dxfId="524" priority="4558">
      <formula>NOT(ISERROR(SEARCH("41000",$F12:F13,1)))</formula>
    </cfRule>
    <cfRule type="expression" dxfId="523" priority="4559">
      <formula>NOT(ISERROR(SEARCH("43200",$F12:F13,1)))</formula>
    </cfRule>
    <cfRule type="expression" dxfId="522" priority="4560">
      <formula>NOT(ISERROR(SEARCH("43001",$F12:F13,1)))</formula>
    </cfRule>
    <cfRule type="expression" dxfId="521" priority="4561">
      <formula>NOT(ISERROR(SEARCH("54",$F12:F13,1)))</formula>
    </cfRule>
    <cfRule type="expression" dxfId="520" priority="4562">
      <formula>NOT(ISERROR(SEARCH("53",$F12:F13,1)))</formula>
    </cfRule>
    <cfRule type="expression" dxfId="519" priority="4563">
      <formula>NOT(ISERROR(SEARCH("10",$F12:F13,1)))</formula>
    </cfRule>
    <cfRule type="expression" dxfId="518" priority="4564">
      <formula>NOT(ISERROR(SEARCH("2",$F12:F13,1)))</formula>
    </cfRule>
  </conditionalFormatting>
  <conditionalFormatting sqref="A14:M14">
    <cfRule type="expression" dxfId="517" priority="15">
      <formula>NOT(ISERROR(SEARCH("49000",$F14:F15,1)))</formula>
    </cfRule>
    <cfRule type="expression" dxfId="516" priority="16">
      <formula>NOT(ISERROR(SEARCH("48000",$F14:F15,1)))</formula>
    </cfRule>
    <cfRule type="expression" dxfId="515" priority="17">
      <formula>NOT(ISERROR(SEARCH("47200",$F14:F15,1)))</formula>
    </cfRule>
    <cfRule type="expression" dxfId="514" priority="18">
      <formula>NOT(ISERROR(SEARCH("47001",$F14:F15,1)))</formula>
    </cfRule>
    <cfRule type="expression" dxfId="513" priority="19">
      <formula>NOT(ISERROR(SEARCH("46000",$F14:F15,1)))</formula>
    </cfRule>
    <cfRule type="expression" dxfId="512" priority="20">
      <formula>NOT(ISERROR(SEARCH("45000",$F14:F15,1)))</formula>
    </cfRule>
    <cfRule type="expression" dxfId="511" priority="21">
      <formula>NOT(ISERROR(SEARCH("44000",$F14:F15,1)))</formula>
    </cfRule>
    <cfRule type="expression" dxfId="510" priority="22">
      <formula>NOT(ISERROR(SEARCH("41000",$F14:F15,1)))</formula>
    </cfRule>
    <cfRule type="expression" dxfId="509" priority="23">
      <formula>NOT(ISERROR(SEARCH("43200",$F14:F15,1)))</formula>
    </cfRule>
    <cfRule type="expression" dxfId="508" priority="24">
      <formula>NOT(ISERROR(SEARCH("43001",$F14:F15,1)))</formula>
    </cfRule>
    <cfRule type="expression" dxfId="507" priority="25">
      <formula>NOT(ISERROR(SEARCH("54",$F14:F15,1)))</formula>
    </cfRule>
    <cfRule type="expression" dxfId="506" priority="26">
      <formula>NOT(ISERROR(SEARCH("53",$F14:F15,1)))</formula>
    </cfRule>
    <cfRule type="expression" dxfId="505" priority="27">
      <formula>NOT(ISERROR(SEARCH("10",$F14:F15,1)))</formula>
    </cfRule>
    <cfRule type="expression" dxfId="504" priority="28">
      <formula>NOT(ISERROR(SEARCH("2",$F14:F15,1)))</formula>
    </cfRule>
  </conditionalFormatting>
  <conditionalFormatting sqref="A15:M15">
    <cfRule type="expression" dxfId="503" priority="1">
      <formula>NOT(ISERROR(SEARCH("49000",$F15:F16,1)))</formula>
    </cfRule>
    <cfRule type="expression" dxfId="502" priority="2">
      <formula>NOT(ISERROR(SEARCH("48000",$F15:F16,1)))</formula>
    </cfRule>
    <cfRule type="expression" dxfId="501" priority="3">
      <formula>NOT(ISERROR(SEARCH("47200",$F15:F16,1)))</formula>
    </cfRule>
    <cfRule type="expression" dxfId="500" priority="4">
      <formula>NOT(ISERROR(SEARCH("47001",$F15:F16,1)))</formula>
    </cfRule>
    <cfRule type="expression" dxfId="499" priority="5">
      <formula>NOT(ISERROR(SEARCH("46000",$F15:F16,1)))</formula>
    </cfRule>
    <cfRule type="expression" dxfId="498" priority="6">
      <formula>NOT(ISERROR(SEARCH("45000",$F15:F16,1)))</formula>
    </cfRule>
    <cfRule type="expression" dxfId="497" priority="7">
      <formula>NOT(ISERROR(SEARCH("44000",$F15:F16,1)))</formula>
    </cfRule>
    <cfRule type="expression" dxfId="496" priority="8">
      <formula>NOT(ISERROR(SEARCH("41000",$F15:F16,1)))</formula>
    </cfRule>
    <cfRule type="expression" dxfId="495" priority="9">
      <formula>NOT(ISERROR(SEARCH("43200",$F15:F16,1)))</formula>
    </cfRule>
    <cfRule type="expression" dxfId="494" priority="10">
      <formula>NOT(ISERROR(SEARCH("43001",$F15:F16,1)))</formula>
    </cfRule>
    <cfRule type="expression" dxfId="493" priority="11">
      <formula>NOT(ISERROR(SEARCH("54",$F15:F16,1)))</formula>
    </cfRule>
    <cfRule type="expression" dxfId="492" priority="12">
      <formula>NOT(ISERROR(SEARCH("53",$F15:F16,1)))</formula>
    </cfRule>
    <cfRule type="expression" dxfId="491" priority="13">
      <formula>NOT(ISERROR(SEARCH("10",$F15:F16,1)))</formula>
    </cfRule>
    <cfRule type="expression" dxfId="490" priority="14">
      <formula>NOT(ISERROR(SEARCH("2",$F15:F16,1)))</formula>
    </cfRule>
  </conditionalFormatting>
  <dataValidations count="5">
    <dataValidation type="list" allowBlank="1" showInputMessage="1" showErrorMessage="1" sqref="C12:C14">
      <formula1>Niveau</formula1>
    </dataValidation>
    <dataValidation type="list" allowBlank="1" showInputMessage="1" showErrorMessage="1" sqref="A12:A14">
      <formula1>Sites</formula1>
    </dataValidation>
    <dataValidation type="list" allowBlank="1" showInputMessage="1" showErrorMessage="1" sqref="L12:L14">
      <formula1>ListeOCC</formula1>
    </dataValidation>
    <dataValidation type="list" allowBlank="1" showInputMessage="1" showErrorMessage="1" sqref="F12:F14">
      <formula1>"2,10,53,54,41000,43001,43200,44000,45000,46000,47001,47200,48000,49000"</formula1>
    </dataValidation>
    <dataValidation type="list" allowBlank="1" showInputMessage="1" showErrorMessage="1" sqref="E12:E14">
      <formula1>UtilHUG</formula1>
    </dataValidation>
  </dataValidations>
  <pageMargins left="0.7" right="0.7" top="0.75" bottom="0.75" header="0.3" footer="0.3"/>
  <pageSetup paperSize="9" orientation="portrait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A1:M16"/>
  <sheetViews>
    <sheetView workbookViewId="0">
      <selection activeCell="A16" sqref="A16"/>
    </sheetView>
  </sheetViews>
  <sheetFormatPr baseColWidth="10" defaultRowHeight="15" x14ac:dyDescent="0.25"/>
  <cols>
    <col min="1" max="1" width="14.28515625" style="37" bestFit="1" customWidth="1"/>
    <col min="2" max="2" width="11.42578125" style="37"/>
    <col min="3" max="3" width="13.7109375" style="37" customWidth="1"/>
    <col min="4" max="4" width="11.42578125" style="37"/>
    <col min="5" max="5" width="26" style="37" bestFit="1" customWidth="1"/>
    <col min="6" max="6" width="12.85546875" style="37" bestFit="1" customWidth="1"/>
    <col min="7" max="9" width="11.42578125" style="37"/>
    <col min="10" max="10" width="17.7109375" style="37" bestFit="1" customWidth="1"/>
    <col min="11" max="11" width="19.85546875" style="37" bestFit="1" customWidth="1"/>
    <col min="12" max="12" width="11.42578125" style="37"/>
    <col min="13" max="13" width="19" style="37" bestFit="1" customWidth="1"/>
    <col min="14" max="16384" width="11.42578125" style="1"/>
  </cols>
  <sheetData>
    <row r="1" spans="1:13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</row>
    <row r="2" spans="1:13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</row>
    <row r="3" spans="1:13" ht="18.75" x14ac:dyDescent="0.3">
      <c r="A3" s="55"/>
      <c r="B3" s="55"/>
      <c r="C3" s="55"/>
      <c r="D3" s="55"/>
      <c r="E3" s="55"/>
      <c r="F3" s="55"/>
      <c r="G3" s="55"/>
      <c r="H3" s="55"/>
      <c r="I3" s="55"/>
      <c r="J3" s="55"/>
      <c r="K3" s="55"/>
      <c r="L3" s="55"/>
      <c r="M3" s="55"/>
    </row>
    <row r="4" spans="1:13" ht="15" customHeight="1" x14ac:dyDescent="0.3">
      <c r="A4" s="9" t="s">
        <v>52</v>
      </c>
      <c r="B4" s="10"/>
      <c r="C4" s="10"/>
      <c r="D4" s="32"/>
      <c r="E4" s="32"/>
      <c r="F4" s="32"/>
      <c r="G4" s="32"/>
      <c r="H4" s="32"/>
      <c r="I4" s="32"/>
      <c r="J4" s="32"/>
      <c r="K4" s="32"/>
      <c r="L4" s="32"/>
      <c r="M4" s="20"/>
    </row>
    <row r="5" spans="1:13" ht="15" customHeight="1" x14ac:dyDescent="0.3">
      <c r="A5" s="11" t="s">
        <v>11</v>
      </c>
      <c r="B5" s="11" t="s">
        <v>18</v>
      </c>
      <c r="C5" s="11" t="s">
        <v>19</v>
      </c>
      <c r="D5" s="32"/>
      <c r="E5" s="32"/>
      <c r="F5" s="6"/>
      <c r="G5" s="32"/>
      <c r="H5" s="32"/>
      <c r="I5" s="32"/>
      <c r="J5" s="32"/>
      <c r="K5" s="32"/>
      <c r="L5" s="32"/>
      <c r="M5" s="21">
        <v>41494.772928240738</v>
      </c>
    </row>
    <row r="6" spans="1:13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24"/>
    </row>
    <row r="7" spans="1:13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24"/>
    </row>
    <row r="8" spans="1:13" x14ac:dyDescent="0.25">
      <c r="A8" s="1"/>
      <c r="B8" s="1"/>
      <c r="C8" s="4"/>
      <c r="D8" s="4"/>
      <c r="E8" s="4"/>
      <c r="F8" s="4"/>
      <c r="G8" s="1"/>
      <c r="H8" s="1"/>
      <c r="I8" s="1"/>
      <c r="J8" s="1"/>
      <c r="K8" s="1"/>
      <c r="L8" s="1"/>
      <c r="M8" s="24"/>
    </row>
    <row r="9" spans="1:13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24"/>
    </row>
    <row r="10" spans="1:13" ht="15.75" thickBot="1" x14ac:dyDescent="0.3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24"/>
    </row>
    <row r="11" spans="1:13" ht="24.95" customHeight="1" thickBot="1" x14ac:dyDescent="0.3">
      <c r="A11" s="2" t="s">
        <v>6</v>
      </c>
      <c r="B11" s="5" t="s">
        <v>8</v>
      </c>
      <c r="C11" s="3" t="s">
        <v>0</v>
      </c>
      <c r="D11" s="3" t="s">
        <v>1</v>
      </c>
      <c r="E11" s="3" t="s">
        <v>17</v>
      </c>
      <c r="F11" s="3" t="s">
        <v>2</v>
      </c>
      <c r="G11" s="3" t="s">
        <v>3</v>
      </c>
      <c r="H11" s="3" t="s">
        <v>4</v>
      </c>
      <c r="I11" s="3" t="s">
        <v>7</v>
      </c>
      <c r="J11" s="3" t="s">
        <v>9</v>
      </c>
      <c r="K11" s="3" t="s">
        <v>10</v>
      </c>
      <c r="L11" s="8" t="s">
        <v>5</v>
      </c>
      <c r="M11" s="26" t="s">
        <v>74</v>
      </c>
    </row>
    <row r="12" spans="1:13" x14ac:dyDescent="0.25">
      <c r="A12" s="51" t="s">
        <v>29</v>
      </c>
      <c r="B12" s="52" t="s">
        <v>30</v>
      </c>
      <c r="C12" s="52" t="s">
        <v>31</v>
      </c>
      <c r="D12" s="52" t="s">
        <v>47</v>
      </c>
      <c r="E12" s="52" t="s">
        <v>33</v>
      </c>
      <c r="F12" s="52" t="s">
        <v>46</v>
      </c>
      <c r="G12" s="52" t="s">
        <v>35</v>
      </c>
      <c r="H12" s="52" t="s">
        <v>36</v>
      </c>
      <c r="I12" s="52" t="s">
        <v>37</v>
      </c>
      <c r="J12" s="53" t="s">
        <v>38</v>
      </c>
      <c r="K12" s="53">
        <f>IF(OR(J12="",L12=""),"--",SUM(J12*L12/100))</f>
        <v>5.3789999999999996</v>
      </c>
      <c r="L12" s="52">
        <v>30</v>
      </c>
      <c r="M12" s="54">
        <v>41495.326585648145</v>
      </c>
    </row>
    <row r="13" spans="1:13" x14ac:dyDescent="0.25">
      <c r="A13" s="14" t="s">
        <v>29</v>
      </c>
      <c r="B13" s="12" t="s">
        <v>39</v>
      </c>
      <c r="C13" s="12" t="s">
        <v>40</v>
      </c>
      <c r="D13" s="12" t="s">
        <v>48</v>
      </c>
      <c r="E13" s="13" t="s">
        <v>42</v>
      </c>
      <c r="F13" s="13" t="s">
        <v>46</v>
      </c>
      <c r="G13" s="13" t="s">
        <v>35</v>
      </c>
      <c r="H13" s="13" t="s">
        <v>43</v>
      </c>
      <c r="I13" s="13" t="s">
        <v>44</v>
      </c>
      <c r="J13" s="15">
        <v>5.3209999999999997</v>
      </c>
      <c r="K13" s="15">
        <f>IF(OR(J13="",L13=""),"--",SUM(J13*L13/100))</f>
        <v>2.1283999999999996</v>
      </c>
      <c r="L13" s="13" t="s">
        <v>45</v>
      </c>
      <c r="M13" s="28">
        <v>41495.326666666668</v>
      </c>
    </row>
    <row r="14" spans="1:13" x14ac:dyDescent="0.25">
      <c r="A14" s="14" t="s">
        <v>29</v>
      </c>
      <c r="B14" s="12" t="s">
        <v>39</v>
      </c>
      <c r="C14" s="12" t="s">
        <v>40</v>
      </c>
      <c r="D14" s="12" t="s">
        <v>41</v>
      </c>
      <c r="E14" s="13" t="s">
        <v>42</v>
      </c>
      <c r="F14" s="13" t="s">
        <v>46</v>
      </c>
      <c r="G14" s="13" t="s">
        <v>35</v>
      </c>
      <c r="H14" s="13" t="s">
        <v>43</v>
      </c>
      <c r="I14" s="13" t="s">
        <v>44</v>
      </c>
      <c r="J14" s="15">
        <v>5.3209999999999997</v>
      </c>
      <c r="K14" s="15">
        <f>IF(OR(J14="",L14=""),"--",SUM(J14*L14/100))</f>
        <v>2.1283999999999996</v>
      </c>
      <c r="L14" s="13" t="s">
        <v>45</v>
      </c>
      <c r="M14" s="28">
        <v>41495.330138888887</v>
      </c>
    </row>
    <row r="15" spans="1:13" x14ac:dyDescent="0.25">
      <c r="A15" s="14" t="s">
        <v>29</v>
      </c>
      <c r="B15" s="12" t="s">
        <v>39</v>
      </c>
      <c r="C15" s="12" t="s">
        <v>40</v>
      </c>
      <c r="D15" s="12" t="s">
        <v>41</v>
      </c>
      <c r="E15" s="13" t="s">
        <v>42</v>
      </c>
      <c r="F15" s="13" t="s">
        <v>34</v>
      </c>
      <c r="G15" s="13" t="s">
        <v>35</v>
      </c>
      <c r="H15" s="13" t="s">
        <v>43</v>
      </c>
      <c r="I15" s="13" t="s">
        <v>44</v>
      </c>
      <c r="J15" s="15">
        <v>5.3209999999999997</v>
      </c>
      <c r="K15" s="15">
        <f>IF(OR(J15="",L15=""),"--",SUM(J15*L15/100))</f>
        <v>2.1283999999999996</v>
      </c>
      <c r="L15" s="13" t="s">
        <v>45</v>
      </c>
      <c r="M15" s="28">
        <v>41495.925613425927</v>
      </c>
    </row>
    <row r="16" spans="1:13" ht="15.75" thickBot="1" x14ac:dyDescent="0.3">
      <c r="A16" s="38"/>
      <c r="B16" s="16"/>
      <c r="C16" s="16"/>
      <c r="D16" s="16"/>
      <c r="E16" s="16"/>
      <c r="F16" s="16">
        <v>44000</v>
      </c>
      <c r="G16" s="16"/>
      <c r="H16" s="16"/>
      <c r="I16" s="16"/>
      <c r="J16" s="39"/>
      <c r="K16" s="39"/>
      <c r="L16" s="16"/>
      <c r="M16" s="18"/>
    </row>
  </sheetData>
  <sortState ref="A12:M15">
    <sortCondition ref="D12:D15"/>
    <sortCondition ref="F12:F15"/>
    <sortCondition ref="G12:G15"/>
  </sortState>
  <mergeCells count="1">
    <mergeCell ref="A3:M3"/>
  </mergeCells>
  <conditionalFormatting sqref="A12:M12">
    <cfRule type="expression" dxfId="489" priority="4089">
      <formula>NOT(ISERROR(SEARCH("49000",$F12:F14,1)))</formula>
    </cfRule>
    <cfRule type="expression" dxfId="488" priority="4090">
      <formula>NOT(ISERROR(SEARCH("48000",$F12:F14,1)))</formula>
    </cfRule>
    <cfRule type="expression" dxfId="487" priority="4091">
      <formula>NOT(ISERROR(SEARCH("47200",$F12:F14,1)))</formula>
    </cfRule>
    <cfRule type="expression" dxfId="486" priority="4092">
      <formula>NOT(ISERROR(SEARCH("47001",$F12:F14,1)))</formula>
    </cfRule>
    <cfRule type="expression" dxfId="485" priority="4093">
      <formula>NOT(ISERROR(SEARCH("46000",$F12:F14,1)))</formula>
    </cfRule>
    <cfRule type="expression" dxfId="484" priority="4094">
      <formula>NOT(ISERROR(SEARCH("45000",$F12:F14,1)))</formula>
    </cfRule>
    <cfRule type="expression" dxfId="483" priority="4095">
      <formula>NOT(ISERROR(SEARCH("44000",$F12:F14,1)))</formula>
    </cfRule>
    <cfRule type="expression" dxfId="482" priority="4096">
      <formula>NOT(ISERROR(SEARCH("41000",$F12:F14,1)))</formula>
    </cfRule>
    <cfRule type="expression" dxfId="481" priority="4097">
      <formula>NOT(ISERROR(SEARCH("43200",$F12:F14,1)))</formula>
    </cfRule>
    <cfRule type="expression" dxfId="480" priority="4098">
      <formula>NOT(ISERROR(SEARCH("43001",$F12:F14,1)))</formula>
    </cfRule>
    <cfRule type="expression" dxfId="479" priority="4099">
      <formula>NOT(ISERROR(SEARCH("54",$F12:F14,1)))</formula>
    </cfRule>
    <cfRule type="expression" dxfId="478" priority="4100">
      <formula>NOT(ISERROR(SEARCH("53",$F12:F14,1)))</formula>
    </cfRule>
    <cfRule type="expression" dxfId="477" priority="4101">
      <formula>NOT(ISERROR(SEARCH("10",$F12:F14,1)))</formula>
    </cfRule>
    <cfRule type="expression" dxfId="476" priority="4102">
      <formula>NOT(ISERROR(SEARCH("2",$F12:F14,1)))</formula>
    </cfRule>
  </conditionalFormatting>
  <conditionalFormatting sqref="A16:M16">
    <cfRule type="expression" dxfId="475" priority="1">
      <formula>NOT(ISERROR(SEARCH("49000",$F16:F18,1)))</formula>
    </cfRule>
    <cfRule type="expression" dxfId="474" priority="2">
      <formula>NOT(ISERROR(SEARCH("48000",$F16:F18,1)))</formula>
    </cfRule>
    <cfRule type="expression" dxfId="473" priority="3">
      <formula>NOT(ISERROR(SEARCH("47200",$F16:F18,1)))</formula>
    </cfRule>
    <cfRule type="expression" dxfId="472" priority="4">
      <formula>NOT(ISERROR(SEARCH("47001",$F16:F18,1)))</formula>
    </cfRule>
    <cfRule type="expression" dxfId="471" priority="5">
      <formula>NOT(ISERROR(SEARCH("46000",$F16:F18,1)))</formula>
    </cfRule>
    <cfRule type="expression" dxfId="470" priority="6">
      <formula>NOT(ISERROR(SEARCH("45000",$F16:F18,1)))</formula>
    </cfRule>
    <cfRule type="expression" dxfId="469" priority="7">
      <formula>NOT(ISERROR(SEARCH("44000",$F16:F18,1)))</formula>
    </cfRule>
    <cfRule type="expression" dxfId="468" priority="8">
      <formula>NOT(ISERROR(SEARCH("41000",$F16:F18,1)))</formula>
    </cfRule>
    <cfRule type="expression" dxfId="467" priority="9">
      <formula>NOT(ISERROR(SEARCH("43200",$F16:F18,1)))</formula>
    </cfRule>
    <cfRule type="expression" dxfId="466" priority="10">
      <formula>NOT(ISERROR(SEARCH("43001",$F16:F18,1)))</formula>
    </cfRule>
    <cfRule type="expression" dxfId="465" priority="11">
      <formula>NOT(ISERROR(SEARCH("54",$F16:F18,1)))</formula>
    </cfRule>
    <cfRule type="expression" dxfId="464" priority="12">
      <formula>NOT(ISERROR(SEARCH("53",$F16:F18,1)))</formula>
    </cfRule>
    <cfRule type="expression" dxfId="463" priority="13">
      <formula>NOT(ISERROR(SEARCH("10",$F16:F18,1)))</formula>
    </cfRule>
    <cfRule type="expression" dxfId="462" priority="14">
      <formula>NOT(ISERROR(SEARCH("2",$F16:F18,1)))</formula>
    </cfRule>
  </conditionalFormatting>
  <conditionalFormatting sqref="A13:M13">
    <cfRule type="expression" dxfId="461" priority="4439">
      <formula>NOT(ISERROR(SEARCH("49000",$F13:F14,1)))</formula>
    </cfRule>
    <cfRule type="expression" dxfId="460" priority="4440">
      <formula>NOT(ISERROR(SEARCH("48000",$F13:F14,1)))</formula>
    </cfRule>
    <cfRule type="expression" dxfId="459" priority="4441">
      <formula>NOT(ISERROR(SEARCH("47200",$F13:F14,1)))</formula>
    </cfRule>
    <cfRule type="expression" dxfId="458" priority="4442">
      <formula>NOT(ISERROR(SEARCH("47001",$F13:F14,1)))</formula>
    </cfRule>
    <cfRule type="expression" dxfId="457" priority="4443">
      <formula>NOT(ISERROR(SEARCH("46000",$F13:F14,1)))</formula>
    </cfRule>
    <cfRule type="expression" dxfId="456" priority="4444">
      <formula>NOT(ISERROR(SEARCH("45000",$F13:F14,1)))</formula>
    </cfRule>
    <cfRule type="expression" dxfId="455" priority="4445">
      <formula>NOT(ISERROR(SEARCH("44000",$F13:F14,1)))</formula>
    </cfRule>
    <cfRule type="expression" dxfId="454" priority="4446">
      <formula>NOT(ISERROR(SEARCH("41000",$F13:F14,1)))</formula>
    </cfRule>
    <cfRule type="expression" dxfId="453" priority="4447">
      <formula>NOT(ISERROR(SEARCH("43200",$F13:F14,1)))</formula>
    </cfRule>
    <cfRule type="expression" dxfId="452" priority="4448">
      <formula>NOT(ISERROR(SEARCH("43001",$F13:F14,1)))</formula>
    </cfRule>
    <cfRule type="expression" dxfId="451" priority="4449">
      <formula>NOT(ISERROR(SEARCH("54",$F13:F14,1)))</formula>
    </cfRule>
    <cfRule type="expression" dxfId="450" priority="4450">
      <formula>NOT(ISERROR(SEARCH("53",$F13:F14,1)))</formula>
    </cfRule>
    <cfRule type="expression" dxfId="449" priority="4451">
      <formula>NOT(ISERROR(SEARCH("10",$F13:F14,1)))</formula>
    </cfRule>
    <cfRule type="expression" dxfId="448" priority="4452">
      <formula>NOT(ISERROR(SEARCH("2",$F13:F14,1)))</formula>
    </cfRule>
  </conditionalFormatting>
  <conditionalFormatting sqref="A14:M14">
    <cfRule type="expression" dxfId="447" priority="4607">
      <formula>NOT(ISERROR(SEARCH("49000",$F14:F14,1)))</formula>
    </cfRule>
    <cfRule type="expression" dxfId="446" priority="4608">
      <formula>NOT(ISERROR(SEARCH("48000",$F14:F14,1)))</formula>
    </cfRule>
    <cfRule type="expression" dxfId="445" priority="4609">
      <formula>NOT(ISERROR(SEARCH("47200",$F14:F14,1)))</formula>
    </cfRule>
    <cfRule type="expression" dxfId="444" priority="4610">
      <formula>NOT(ISERROR(SEARCH("47001",$F14:F14,1)))</formula>
    </cfRule>
    <cfRule type="expression" dxfId="443" priority="4611">
      <formula>NOT(ISERROR(SEARCH("46000",$F14:F14,1)))</formula>
    </cfRule>
    <cfRule type="expression" dxfId="442" priority="4612">
      <formula>NOT(ISERROR(SEARCH("45000",$F14:F14,1)))</formula>
    </cfRule>
    <cfRule type="expression" dxfId="441" priority="4613">
      <formula>NOT(ISERROR(SEARCH("44000",$F14:F14,1)))</formula>
    </cfRule>
    <cfRule type="expression" dxfId="440" priority="4614">
      <formula>NOT(ISERROR(SEARCH("41000",$F14:F14,1)))</formula>
    </cfRule>
    <cfRule type="expression" dxfId="439" priority="4615">
      <formula>NOT(ISERROR(SEARCH("43200",$F14:F14,1)))</formula>
    </cfRule>
    <cfRule type="expression" dxfId="438" priority="4616">
      <formula>NOT(ISERROR(SEARCH("43001",$F14:F14,1)))</formula>
    </cfRule>
    <cfRule type="expression" dxfId="437" priority="4617">
      <formula>NOT(ISERROR(SEARCH("54",$F14:F14,1)))</formula>
    </cfRule>
    <cfRule type="expression" dxfId="436" priority="4618">
      <formula>NOT(ISERROR(SEARCH("53",$F14:F14,1)))</formula>
    </cfRule>
    <cfRule type="expression" dxfId="435" priority="4619">
      <formula>NOT(ISERROR(SEARCH("10",$F14:F14,1)))</formula>
    </cfRule>
    <cfRule type="expression" dxfId="434" priority="4620">
      <formula>NOT(ISERROR(SEARCH("2",$F14:F14,1)))</formula>
    </cfRule>
  </conditionalFormatting>
  <conditionalFormatting sqref="A15:M15">
    <cfRule type="expression" dxfId="433" priority="15">
      <formula>NOT(ISERROR(SEARCH("49000",$F15:F16,1)))</formula>
    </cfRule>
    <cfRule type="expression" dxfId="432" priority="16">
      <formula>NOT(ISERROR(SEARCH("48000",$F15:F16,1)))</formula>
    </cfRule>
    <cfRule type="expression" dxfId="431" priority="17">
      <formula>NOT(ISERROR(SEARCH("47200",$F15:F16,1)))</formula>
    </cfRule>
    <cfRule type="expression" dxfId="430" priority="18">
      <formula>NOT(ISERROR(SEARCH("47001",$F15:F16,1)))</formula>
    </cfRule>
    <cfRule type="expression" dxfId="429" priority="19">
      <formula>NOT(ISERROR(SEARCH("46000",$F15:F16,1)))</formula>
    </cfRule>
    <cfRule type="expression" dxfId="428" priority="20">
      <formula>NOT(ISERROR(SEARCH("45000",$F15:F16,1)))</formula>
    </cfRule>
    <cfRule type="expression" dxfId="427" priority="21">
      <formula>NOT(ISERROR(SEARCH("44000",$F15:F16,1)))</formula>
    </cfRule>
    <cfRule type="expression" dxfId="426" priority="22">
      <formula>NOT(ISERROR(SEARCH("41000",$F15:F16,1)))</formula>
    </cfRule>
    <cfRule type="expression" dxfId="425" priority="23">
      <formula>NOT(ISERROR(SEARCH("43200",$F15:F16,1)))</formula>
    </cfRule>
    <cfRule type="expression" dxfId="424" priority="24">
      <formula>NOT(ISERROR(SEARCH("43001",$F15:F16,1)))</formula>
    </cfRule>
    <cfRule type="expression" dxfId="423" priority="25">
      <formula>NOT(ISERROR(SEARCH("54",$F15:F16,1)))</formula>
    </cfRule>
    <cfRule type="expression" dxfId="422" priority="26">
      <formula>NOT(ISERROR(SEARCH("53",$F15:F16,1)))</formula>
    </cfRule>
    <cfRule type="expression" dxfId="421" priority="27">
      <formula>NOT(ISERROR(SEARCH("10",$F15:F16,1)))</formula>
    </cfRule>
    <cfRule type="expression" dxfId="420" priority="28">
      <formula>NOT(ISERROR(SEARCH("2",$F15:F16,1)))</formula>
    </cfRule>
  </conditionalFormatting>
  <dataValidations count="5">
    <dataValidation type="list" allowBlank="1" showInputMessage="1" showErrorMessage="1" sqref="C12:C15">
      <formula1>Niveau</formula1>
    </dataValidation>
    <dataValidation type="list" allowBlank="1" showInputMessage="1" showErrorMessage="1" sqref="E12:E15">
      <formula1>UtilHUG</formula1>
    </dataValidation>
    <dataValidation type="list" allowBlank="1" showInputMessage="1" showErrorMessage="1" sqref="F12:F15">
      <formula1>"2,10,53,54,41000,43001,43200,44000,45000,46000,47001,47200,48000,49000"</formula1>
    </dataValidation>
    <dataValidation type="list" allowBlank="1" showInputMessage="1" showErrorMessage="1" sqref="L12:L15">
      <formula1>ListeOCC</formula1>
    </dataValidation>
    <dataValidation type="list" allowBlank="1" showInputMessage="1" showErrorMessage="1" sqref="A12:A15">
      <formula1>Sites</formula1>
    </dataValidation>
  </dataValidations>
  <pageMargins left="0.7" right="0.7" top="0.75" bottom="0.75" header="0.3" footer="0.3"/>
  <pageSetup paperSize="9" orientation="portrait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/>
  <dimension ref="A1:M23"/>
  <sheetViews>
    <sheetView workbookViewId="0">
      <selection activeCell="A23" sqref="A23"/>
    </sheetView>
  </sheetViews>
  <sheetFormatPr baseColWidth="10" defaultRowHeight="15" x14ac:dyDescent="0.25"/>
  <cols>
    <col min="1" max="1" width="14.28515625" style="37" bestFit="1" customWidth="1"/>
    <col min="2" max="2" width="11.42578125" style="37"/>
    <col min="3" max="3" width="13.7109375" style="37" customWidth="1"/>
    <col min="4" max="4" width="11.42578125" style="37"/>
    <col min="5" max="5" width="26" style="37" bestFit="1" customWidth="1"/>
    <col min="6" max="6" width="12.85546875" style="37" bestFit="1" customWidth="1"/>
    <col min="7" max="9" width="11.42578125" style="37"/>
    <col min="10" max="10" width="17.7109375" style="37" bestFit="1" customWidth="1"/>
    <col min="11" max="11" width="19.85546875" style="37" bestFit="1" customWidth="1"/>
    <col min="12" max="12" width="11.42578125" style="37"/>
    <col min="13" max="13" width="19" style="37" bestFit="1" customWidth="1"/>
    <col min="14" max="16384" width="11.42578125" style="1"/>
  </cols>
  <sheetData>
    <row r="1" spans="1:13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</row>
    <row r="2" spans="1:13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</row>
    <row r="3" spans="1:13" ht="18.75" x14ac:dyDescent="0.3">
      <c r="A3" s="55" t="s">
        <v>13</v>
      </c>
      <c r="B3" s="55"/>
      <c r="C3" s="55"/>
      <c r="D3" s="55"/>
      <c r="E3" s="55"/>
      <c r="F3" s="55"/>
      <c r="G3" s="55"/>
      <c r="H3" s="55"/>
      <c r="I3" s="55"/>
      <c r="J3" s="55"/>
      <c r="K3" s="55"/>
      <c r="L3" s="55"/>
      <c r="M3" s="55"/>
    </row>
    <row r="4" spans="1:13" ht="15" customHeight="1" x14ac:dyDescent="0.3">
      <c r="A4" s="9" t="s">
        <v>21</v>
      </c>
      <c r="B4" s="10"/>
      <c r="C4" s="10"/>
      <c r="D4" s="27"/>
      <c r="E4" s="27"/>
      <c r="F4" s="27"/>
      <c r="G4" s="27"/>
      <c r="H4" s="27"/>
      <c r="I4" s="27"/>
      <c r="J4" s="27"/>
      <c r="K4" s="27"/>
      <c r="L4" s="27"/>
      <c r="M4" s="20"/>
    </row>
    <row r="5" spans="1:13" ht="15" customHeight="1" x14ac:dyDescent="0.3">
      <c r="A5" s="11" t="s">
        <v>11</v>
      </c>
      <c r="B5" s="11" t="s">
        <v>18</v>
      </c>
      <c r="C5" s="11" t="s">
        <v>19</v>
      </c>
      <c r="D5" s="27"/>
      <c r="E5" s="27"/>
      <c r="F5" s="6"/>
      <c r="G5" s="27"/>
      <c r="H5" s="27"/>
      <c r="I5" s="27"/>
      <c r="J5" s="27"/>
      <c r="K5" s="27"/>
      <c r="L5" s="27"/>
      <c r="M5" s="21">
        <v>41494.772928240738</v>
      </c>
    </row>
    <row r="6" spans="1:13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24"/>
    </row>
    <row r="7" spans="1:13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24"/>
    </row>
    <row r="8" spans="1:13" x14ac:dyDescent="0.25">
      <c r="A8" s="1"/>
      <c r="B8" s="1"/>
      <c r="C8" s="4"/>
      <c r="D8" s="4"/>
      <c r="E8" s="4"/>
      <c r="F8" s="4"/>
      <c r="G8" s="1"/>
      <c r="H8" s="1"/>
      <c r="I8" s="1"/>
      <c r="J8" s="1"/>
      <c r="K8" s="1"/>
      <c r="L8" s="1"/>
      <c r="M8" s="24"/>
    </row>
    <row r="9" spans="1:13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24"/>
    </row>
    <row r="10" spans="1:13" ht="15.75" thickBot="1" x14ac:dyDescent="0.3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24"/>
    </row>
    <row r="11" spans="1:13" ht="24.95" customHeight="1" thickBot="1" x14ac:dyDescent="0.3">
      <c r="A11" s="29" t="s">
        <v>6</v>
      </c>
      <c r="B11" s="30" t="s">
        <v>8</v>
      </c>
      <c r="C11" s="8" t="s">
        <v>0</v>
      </c>
      <c r="D11" s="8" t="s">
        <v>1</v>
      </c>
      <c r="E11" s="8" t="s">
        <v>17</v>
      </c>
      <c r="F11" s="8" t="s">
        <v>2</v>
      </c>
      <c r="G11" s="8" t="s">
        <v>3</v>
      </c>
      <c r="H11" s="8" t="s">
        <v>4</v>
      </c>
      <c r="I11" s="8" t="s">
        <v>7</v>
      </c>
      <c r="J11" s="8" t="s">
        <v>9</v>
      </c>
      <c r="K11" s="8" t="s">
        <v>10</v>
      </c>
      <c r="L11" s="8" t="s">
        <v>5</v>
      </c>
      <c r="M11" s="31" t="s">
        <v>74</v>
      </c>
    </row>
    <row r="12" spans="1:13" x14ac:dyDescent="0.25">
      <c r="A12" s="51" t="s">
        <v>29</v>
      </c>
      <c r="B12" s="52" t="s">
        <v>30</v>
      </c>
      <c r="C12" s="52" t="s">
        <v>31</v>
      </c>
      <c r="D12" s="52" t="s">
        <v>47</v>
      </c>
      <c r="E12" s="52" t="s">
        <v>33</v>
      </c>
      <c r="F12" s="52" t="s">
        <v>46</v>
      </c>
      <c r="G12" s="52" t="s">
        <v>35</v>
      </c>
      <c r="H12" s="52" t="s">
        <v>36</v>
      </c>
      <c r="I12" s="52" t="s">
        <v>37</v>
      </c>
      <c r="J12" s="53" t="s">
        <v>38</v>
      </c>
      <c r="K12" s="53">
        <f>IF(OR(J12="",L12=""),"--",SUM(J12*L12/100))</f>
        <v>5.3789999999999996</v>
      </c>
      <c r="L12" s="52">
        <v>30</v>
      </c>
      <c r="M12" s="54">
        <v>41495.326585648145</v>
      </c>
    </row>
    <row r="13" spans="1:13" x14ac:dyDescent="0.25">
      <c r="A13" s="14" t="s">
        <v>29</v>
      </c>
      <c r="B13" s="12" t="s">
        <v>39</v>
      </c>
      <c r="C13" s="12" t="s">
        <v>40</v>
      </c>
      <c r="D13" s="12" t="s">
        <v>48</v>
      </c>
      <c r="E13" s="13" t="s">
        <v>42</v>
      </c>
      <c r="F13" s="13" t="s">
        <v>46</v>
      </c>
      <c r="G13" s="13" t="s">
        <v>35</v>
      </c>
      <c r="H13" s="13" t="s">
        <v>43</v>
      </c>
      <c r="I13" s="13" t="s">
        <v>44</v>
      </c>
      <c r="J13" s="15">
        <v>5.3209999999999997</v>
      </c>
      <c r="K13" s="15">
        <f>IF(OR(J13="",L13=""),"--",SUM(J13*L13/100))</f>
        <v>2.1283999999999996</v>
      </c>
      <c r="L13" s="13" t="s">
        <v>45</v>
      </c>
      <c r="M13" s="28">
        <v>41495.326666666668</v>
      </c>
    </row>
    <row r="14" spans="1:13" x14ac:dyDescent="0.25">
      <c r="A14" s="14" t="s">
        <v>29</v>
      </c>
      <c r="B14" s="13" t="s">
        <v>30</v>
      </c>
      <c r="C14" s="13" t="s">
        <v>31</v>
      </c>
      <c r="D14" s="13" t="s">
        <v>32</v>
      </c>
      <c r="E14" s="13" t="s">
        <v>33</v>
      </c>
      <c r="F14" s="13" t="s">
        <v>34</v>
      </c>
      <c r="G14" s="13" t="s">
        <v>35</v>
      </c>
      <c r="H14" s="13" t="s">
        <v>36</v>
      </c>
      <c r="I14" s="13" t="s">
        <v>37</v>
      </c>
      <c r="J14" s="15" t="s">
        <v>38</v>
      </c>
      <c r="K14" s="15">
        <f>IF(OR(J14="",L14=""),"--",SUM(J14*L14/100))</f>
        <v>5.3789999999999996</v>
      </c>
      <c r="L14" s="13">
        <v>30</v>
      </c>
      <c r="M14" s="28">
        <v>41495.925925925927</v>
      </c>
    </row>
    <row r="15" spans="1:13" x14ac:dyDescent="0.25">
      <c r="A15" s="14" t="s">
        <v>29</v>
      </c>
      <c r="B15" s="12" t="s">
        <v>39</v>
      </c>
      <c r="C15" s="12" t="s">
        <v>40</v>
      </c>
      <c r="D15" s="12" t="s">
        <v>41</v>
      </c>
      <c r="E15" s="13" t="s">
        <v>42</v>
      </c>
      <c r="F15" s="13" t="s">
        <v>46</v>
      </c>
      <c r="G15" s="13" t="s">
        <v>35</v>
      </c>
      <c r="H15" s="13" t="s">
        <v>43</v>
      </c>
      <c r="I15" s="13" t="s">
        <v>44</v>
      </c>
      <c r="J15" s="15">
        <v>5.3209999999999997</v>
      </c>
      <c r="K15" s="15">
        <f>IF(OR(J15="",L15=""),"--",SUM(J15*L15/100))</f>
        <v>2.1283999999999996</v>
      </c>
      <c r="L15" s="13" t="s">
        <v>45</v>
      </c>
      <c r="M15" s="28">
        <v>41495.330138888887</v>
      </c>
    </row>
    <row r="16" spans="1:13" x14ac:dyDescent="0.25">
      <c r="A16" s="14" t="s">
        <v>29</v>
      </c>
      <c r="B16" s="12" t="s">
        <v>39</v>
      </c>
      <c r="C16" s="12" t="s">
        <v>40</v>
      </c>
      <c r="D16" s="12" t="s">
        <v>41</v>
      </c>
      <c r="E16" s="13" t="s">
        <v>42</v>
      </c>
      <c r="F16" s="13" t="s">
        <v>34</v>
      </c>
      <c r="G16" s="13" t="s">
        <v>35</v>
      </c>
      <c r="H16" s="13" t="s">
        <v>43</v>
      </c>
      <c r="I16" s="13" t="s">
        <v>44</v>
      </c>
      <c r="J16" s="15">
        <v>5.3209999999999997</v>
      </c>
      <c r="K16" s="15">
        <f>IF(OR(J16="",L16=""),"--",SUM(J16*L16/100))</f>
        <v>2.1283999999999996</v>
      </c>
      <c r="L16" s="13" t="s">
        <v>45</v>
      </c>
      <c r="M16" s="28">
        <v>41495.925613425927</v>
      </c>
    </row>
    <row r="17" spans="1:13" x14ac:dyDescent="0.25">
      <c r="A17" s="14" t="s">
        <v>22</v>
      </c>
      <c r="B17" s="13"/>
      <c r="C17" s="13"/>
      <c r="D17" s="13" t="s">
        <v>20</v>
      </c>
      <c r="E17" s="13"/>
      <c r="F17" s="13">
        <v>2</v>
      </c>
      <c r="G17" s="13"/>
      <c r="H17" s="13"/>
      <c r="I17" s="13"/>
      <c r="J17" s="15">
        <v>20</v>
      </c>
      <c r="K17" s="15">
        <f>IF(OR(J17="",L17=""),"--",SUM(J17*L17/100))</f>
        <v>2.2000000000000002</v>
      </c>
      <c r="L17" s="13" t="s">
        <v>75</v>
      </c>
      <c r="M17" s="28">
        <v>41505.647928240738</v>
      </c>
    </row>
    <row r="18" spans="1:13" x14ac:dyDescent="0.25">
      <c r="A18" s="14" t="s">
        <v>49</v>
      </c>
      <c r="B18" s="13"/>
      <c r="C18" s="13"/>
      <c r="D18" s="13" t="s">
        <v>20</v>
      </c>
      <c r="E18" s="13"/>
      <c r="F18" s="13">
        <v>43001</v>
      </c>
      <c r="G18" s="13"/>
      <c r="H18" s="13"/>
      <c r="I18" s="13"/>
      <c r="J18" s="15">
        <v>22</v>
      </c>
      <c r="K18" s="15">
        <f>IF(OR(J18="",L18=""),"--",SUM(J18*L18/100))</f>
        <v>4.84</v>
      </c>
      <c r="L18" s="13" t="s">
        <v>79</v>
      </c>
      <c r="M18" s="28">
        <v>41506.843657407408</v>
      </c>
    </row>
    <row r="19" spans="1:13" x14ac:dyDescent="0.25">
      <c r="A19" s="14" t="s">
        <v>29</v>
      </c>
      <c r="B19" s="13" t="s">
        <v>30</v>
      </c>
      <c r="C19" s="13" t="s">
        <v>31</v>
      </c>
      <c r="D19" s="13" t="s">
        <v>20</v>
      </c>
      <c r="E19" s="13"/>
      <c r="F19" s="13" t="s">
        <v>50</v>
      </c>
      <c r="G19" s="13" t="s">
        <v>35</v>
      </c>
      <c r="H19" s="13" t="s">
        <v>36</v>
      </c>
      <c r="I19" s="13" t="s">
        <v>37</v>
      </c>
      <c r="J19" s="15">
        <v>20</v>
      </c>
      <c r="K19" s="15">
        <f>IF(OR(J19="",L19=""),"--",SUM(J19*L19/100))</f>
        <v>6</v>
      </c>
      <c r="L19" s="13">
        <v>30</v>
      </c>
      <c r="M19" s="28">
        <v>41506.842673611114</v>
      </c>
    </row>
    <row r="20" spans="1:13" x14ac:dyDescent="0.25">
      <c r="A20" s="14" t="s">
        <v>22</v>
      </c>
      <c r="B20" s="13" t="s">
        <v>22</v>
      </c>
      <c r="C20" s="13"/>
      <c r="D20" s="13" t="s">
        <v>20</v>
      </c>
      <c r="E20" s="13"/>
      <c r="F20" s="13">
        <v>47200</v>
      </c>
      <c r="G20" s="13"/>
      <c r="H20" s="13"/>
      <c r="I20" s="13"/>
      <c r="J20" s="15">
        <v>22</v>
      </c>
      <c r="K20" s="15">
        <f>IF(OR(J20="",L20=""),"--",SUM(J20*L20/100))</f>
        <v>4.84</v>
      </c>
      <c r="L20" s="13" t="s">
        <v>79</v>
      </c>
      <c r="M20" s="28">
        <v>41506.843773148146</v>
      </c>
    </row>
    <row r="21" spans="1:13" x14ac:dyDescent="0.25">
      <c r="A21" s="14" t="s">
        <v>69</v>
      </c>
      <c r="B21" s="13"/>
      <c r="C21" s="13"/>
      <c r="D21" s="13" t="s">
        <v>59</v>
      </c>
      <c r="E21" s="13"/>
      <c r="F21" s="13">
        <v>43001</v>
      </c>
      <c r="G21" s="13"/>
      <c r="H21" s="13"/>
      <c r="I21" s="13"/>
      <c r="J21" s="15">
        <v>22</v>
      </c>
      <c r="K21" s="15">
        <f>IF(OR(J21="",L21=""),"--",SUM(J21*L21/100))</f>
        <v>4.84</v>
      </c>
      <c r="L21" s="13" t="s">
        <v>79</v>
      </c>
      <c r="M21" s="28">
        <v>41506.843634259261</v>
      </c>
    </row>
    <row r="22" spans="1:13" x14ac:dyDescent="0.25">
      <c r="A22" s="14" t="s">
        <v>25</v>
      </c>
      <c r="B22" s="13" t="s">
        <v>22</v>
      </c>
      <c r="C22" s="13" t="s">
        <v>77</v>
      </c>
      <c r="D22" s="13" t="s">
        <v>73</v>
      </c>
      <c r="E22" s="13" t="s">
        <v>77</v>
      </c>
      <c r="F22" s="13">
        <v>43200</v>
      </c>
      <c r="G22" s="13" t="s">
        <v>71</v>
      </c>
      <c r="H22" s="13"/>
      <c r="I22" s="13"/>
      <c r="J22" s="15">
        <v>20</v>
      </c>
      <c r="K22" s="15">
        <f>IF(OR(J22="",L22=""),"--",SUM(J22*L22/100))</f>
        <v>4.4000000000000004</v>
      </c>
      <c r="L22" s="13" t="s">
        <v>79</v>
      </c>
      <c r="M22" s="28">
        <v>41506.852708333332</v>
      </c>
    </row>
    <row r="23" spans="1:13" ht="15.75" thickBot="1" x14ac:dyDescent="0.3">
      <c r="A23" s="38" t="s">
        <v>25</v>
      </c>
      <c r="B23" s="16"/>
      <c r="C23" s="16"/>
      <c r="D23" s="16" t="s">
        <v>51</v>
      </c>
      <c r="E23" s="16"/>
      <c r="F23" s="16">
        <v>43200</v>
      </c>
      <c r="G23" s="16" t="s">
        <v>72</v>
      </c>
      <c r="H23" s="16"/>
      <c r="I23" s="16"/>
      <c r="J23" s="39"/>
      <c r="K23" s="39"/>
      <c r="L23" s="16" t="s">
        <v>78</v>
      </c>
      <c r="M23" s="18">
        <v>41506.893055555556</v>
      </c>
    </row>
  </sheetData>
  <sortState ref="A12:M37">
    <sortCondition ref="D12:D37"/>
    <sortCondition ref="F12:F37"/>
    <sortCondition ref="G12:G37"/>
  </sortState>
  <mergeCells count="1">
    <mergeCell ref="A3:M3"/>
  </mergeCells>
  <conditionalFormatting sqref="A23:M23">
    <cfRule type="expression" dxfId="419" priority="253">
      <formula>NOT(ISERROR(SEARCH("49000",$F23:F23,1)))</formula>
    </cfRule>
    <cfRule type="expression" dxfId="418" priority="254">
      <formula>NOT(ISERROR(SEARCH("48000",$F23:F23,1)))</formula>
    </cfRule>
    <cfRule type="expression" dxfId="417" priority="255">
      <formula>NOT(ISERROR(SEARCH("47200",$F23:F23,1)))</formula>
    </cfRule>
    <cfRule type="expression" dxfId="416" priority="256">
      <formula>NOT(ISERROR(SEARCH("47001",$F23:F23,1)))</formula>
    </cfRule>
    <cfRule type="expression" dxfId="415" priority="257">
      <formula>NOT(ISERROR(SEARCH("46000",$F23:F23,1)))</formula>
    </cfRule>
    <cfRule type="expression" dxfId="414" priority="258">
      <formula>NOT(ISERROR(SEARCH("45000",$F23:F23,1)))</formula>
    </cfRule>
    <cfRule type="expression" dxfId="413" priority="259">
      <formula>NOT(ISERROR(SEARCH("44000",$F23:F23,1)))</formula>
    </cfRule>
    <cfRule type="expression" dxfId="412" priority="260">
      <formula>NOT(ISERROR(SEARCH("41000",$F23:F23,1)))</formula>
    </cfRule>
    <cfRule type="expression" dxfId="411" priority="261">
      <formula>NOT(ISERROR(SEARCH("43200",$F23:F23,1)))</formula>
    </cfRule>
    <cfRule type="expression" dxfId="410" priority="262">
      <formula>NOT(ISERROR(SEARCH("43001",$F23:F23,1)))</formula>
    </cfRule>
    <cfRule type="expression" dxfId="409" priority="263">
      <formula>NOT(ISERROR(SEARCH("54",$F23:F23,1)))</formula>
    </cfRule>
    <cfRule type="expression" dxfId="408" priority="264">
      <formula>NOT(ISERROR(SEARCH("53",$F23:F23,1)))</formula>
    </cfRule>
    <cfRule type="expression" dxfId="407" priority="265">
      <formula>NOT(ISERROR(SEARCH("10",$F23:F23,1)))</formula>
    </cfRule>
    <cfRule type="expression" dxfId="406" priority="266">
      <formula>NOT(ISERROR(SEARCH("2",$F23:F23,1)))</formula>
    </cfRule>
  </conditionalFormatting>
  <conditionalFormatting sqref="A17:M17">
    <cfRule type="expression" dxfId="405" priority="155">
      <formula>NOT(ISERROR(SEARCH("49000",$F17:F17,1)))</formula>
    </cfRule>
    <cfRule type="expression" dxfId="404" priority="156">
      <formula>NOT(ISERROR(SEARCH("48000",$F17:F17,1)))</formula>
    </cfRule>
    <cfRule type="expression" dxfId="403" priority="157">
      <formula>NOT(ISERROR(SEARCH("47200",$F17:F17,1)))</formula>
    </cfRule>
    <cfRule type="expression" dxfId="402" priority="158">
      <formula>NOT(ISERROR(SEARCH("47001",$F17:F17,1)))</formula>
    </cfRule>
    <cfRule type="expression" dxfId="401" priority="159">
      <formula>NOT(ISERROR(SEARCH("46000",$F17:F17,1)))</formula>
    </cfRule>
    <cfRule type="expression" dxfId="400" priority="160">
      <formula>NOT(ISERROR(SEARCH("45000",$F17:F17,1)))</formula>
    </cfRule>
    <cfRule type="expression" dxfId="399" priority="161">
      <formula>NOT(ISERROR(SEARCH("44000",$F17:F17,1)))</formula>
    </cfRule>
    <cfRule type="expression" dxfId="398" priority="162">
      <formula>NOT(ISERROR(SEARCH("41000",$F17:F17,1)))</formula>
    </cfRule>
    <cfRule type="expression" dxfId="397" priority="163">
      <formula>NOT(ISERROR(SEARCH("43200",$F17:F17,1)))</formula>
    </cfRule>
    <cfRule type="expression" dxfId="396" priority="164">
      <formula>NOT(ISERROR(SEARCH("43001",$F17:F17,1)))</formula>
    </cfRule>
    <cfRule type="expression" dxfId="395" priority="165">
      <formula>NOT(ISERROR(SEARCH("54",$F17:F17,1)))</formula>
    </cfRule>
    <cfRule type="expression" dxfId="394" priority="166">
      <formula>NOT(ISERROR(SEARCH("53",$F17:F17,1)))</formula>
    </cfRule>
    <cfRule type="expression" dxfId="393" priority="167">
      <formula>NOT(ISERROR(SEARCH("10",$F17:F17,1)))</formula>
    </cfRule>
    <cfRule type="expression" dxfId="392" priority="168">
      <formula>NOT(ISERROR(SEARCH("2",$F17:F17,1)))</formula>
    </cfRule>
  </conditionalFormatting>
  <conditionalFormatting sqref="A18:M18">
    <cfRule type="expression" dxfId="391" priority="141">
      <formula>NOT(ISERROR(SEARCH("49000",$F18:F18,1)))</formula>
    </cfRule>
    <cfRule type="expression" dxfId="390" priority="142">
      <formula>NOT(ISERROR(SEARCH("48000",$F18:F18,1)))</formula>
    </cfRule>
    <cfRule type="expression" dxfId="389" priority="143">
      <formula>NOT(ISERROR(SEARCH("47200",$F18:F18,1)))</formula>
    </cfRule>
    <cfRule type="expression" dxfId="388" priority="144">
      <formula>NOT(ISERROR(SEARCH("47001",$F18:F18,1)))</formula>
    </cfRule>
    <cfRule type="expression" dxfId="387" priority="145">
      <formula>NOT(ISERROR(SEARCH("46000",$F18:F18,1)))</formula>
    </cfRule>
    <cfRule type="expression" dxfId="386" priority="146">
      <formula>NOT(ISERROR(SEARCH("45000",$F18:F18,1)))</formula>
    </cfRule>
    <cfRule type="expression" dxfId="385" priority="147">
      <formula>NOT(ISERROR(SEARCH("44000",$F18:F18,1)))</formula>
    </cfRule>
    <cfRule type="expression" dxfId="384" priority="148">
      <formula>NOT(ISERROR(SEARCH("41000",$F18:F18,1)))</formula>
    </cfRule>
    <cfRule type="expression" dxfId="383" priority="149">
      <formula>NOT(ISERROR(SEARCH("43200",$F18:F18,1)))</formula>
    </cfRule>
    <cfRule type="expression" dxfId="382" priority="150">
      <formula>NOT(ISERROR(SEARCH("43001",$F18:F18,1)))</formula>
    </cfRule>
    <cfRule type="expression" dxfId="381" priority="151">
      <formula>NOT(ISERROR(SEARCH("54",$F18:F18,1)))</formula>
    </cfRule>
    <cfRule type="expression" dxfId="380" priority="152">
      <formula>NOT(ISERROR(SEARCH("53",$F18:F18,1)))</formula>
    </cfRule>
    <cfRule type="expression" dxfId="379" priority="153">
      <formula>NOT(ISERROR(SEARCH("10",$F18:F18,1)))</formula>
    </cfRule>
    <cfRule type="expression" dxfId="378" priority="154">
      <formula>NOT(ISERROR(SEARCH("2",$F18:F18,1)))</formula>
    </cfRule>
  </conditionalFormatting>
  <conditionalFormatting sqref="A19:M19">
    <cfRule type="expression" dxfId="377" priority="127">
      <formula>NOT(ISERROR(SEARCH("49000",$F19:F19,1)))</formula>
    </cfRule>
    <cfRule type="expression" dxfId="376" priority="128">
      <formula>NOT(ISERROR(SEARCH("48000",$F19:F19,1)))</formula>
    </cfRule>
    <cfRule type="expression" dxfId="375" priority="129">
      <formula>NOT(ISERROR(SEARCH("47200",$F19:F19,1)))</formula>
    </cfRule>
    <cfRule type="expression" dxfId="374" priority="130">
      <formula>NOT(ISERROR(SEARCH("47001",$F19:F19,1)))</formula>
    </cfRule>
    <cfRule type="expression" dxfId="373" priority="131">
      <formula>NOT(ISERROR(SEARCH("46000",$F19:F19,1)))</formula>
    </cfRule>
    <cfRule type="expression" dxfId="372" priority="132">
      <formula>NOT(ISERROR(SEARCH("45000",$F19:F19,1)))</formula>
    </cfRule>
    <cfRule type="expression" dxfId="371" priority="133">
      <formula>NOT(ISERROR(SEARCH("44000",$F19:F19,1)))</formula>
    </cfRule>
    <cfRule type="expression" dxfId="370" priority="134">
      <formula>NOT(ISERROR(SEARCH("41000",$F19:F19,1)))</formula>
    </cfRule>
    <cfRule type="expression" dxfId="369" priority="135">
      <formula>NOT(ISERROR(SEARCH("43200",$F19:F19,1)))</formula>
    </cfRule>
    <cfRule type="expression" dxfId="368" priority="136">
      <formula>NOT(ISERROR(SEARCH("43001",$F19:F19,1)))</formula>
    </cfRule>
    <cfRule type="expression" dxfId="367" priority="137">
      <formula>NOT(ISERROR(SEARCH("54",$F19:F19,1)))</formula>
    </cfRule>
    <cfRule type="expression" dxfId="366" priority="138">
      <formula>NOT(ISERROR(SEARCH("53",$F19:F19,1)))</formula>
    </cfRule>
    <cfRule type="expression" dxfId="365" priority="139">
      <formula>NOT(ISERROR(SEARCH("10",$F19:F19,1)))</formula>
    </cfRule>
    <cfRule type="expression" dxfId="364" priority="140">
      <formula>NOT(ISERROR(SEARCH("2",$F19:F19,1)))</formula>
    </cfRule>
  </conditionalFormatting>
  <conditionalFormatting sqref="A20:M20">
    <cfRule type="expression" dxfId="363" priority="113">
      <formula>NOT(ISERROR(SEARCH("49000",$F20:F20,1)))</formula>
    </cfRule>
    <cfRule type="expression" dxfId="362" priority="114">
      <formula>NOT(ISERROR(SEARCH("48000",$F20:F20,1)))</formula>
    </cfRule>
    <cfRule type="expression" dxfId="361" priority="115">
      <formula>NOT(ISERROR(SEARCH("47200",$F20:F20,1)))</formula>
    </cfRule>
    <cfRule type="expression" dxfId="360" priority="116">
      <formula>NOT(ISERROR(SEARCH("47001",$F20:F20,1)))</formula>
    </cfRule>
    <cfRule type="expression" dxfId="359" priority="117">
      <formula>NOT(ISERROR(SEARCH("46000",$F20:F20,1)))</formula>
    </cfRule>
    <cfRule type="expression" dxfId="358" priority="118">
      <formula>NOT(ISERROR(SEARCH("45000",$F20:F20,1)))</formula>
    </cfRule>
    <cfRule type="expression" dxfId="357" priority="119">
      <formula>NOT(ISERROR(SEARCH("44000",$F20:F20,1)))</formula>
    </cfRule>
    <cfRule type="expression" dxfId="356" priority="120">
      <formula>NOT(ISERROR(SEARCH("41000",$F20:F20,1)))</formula>
    </cfRule>
    <cfRule type="expression" dxfId="355" priority="121">
      <formula>NOT(ISERROR(SEARCH("43200",$F20:F20,1)))</formula>
    </cfRule>
    <cfRule type="expression" dxfId="354" priority="122">
      <formula>NOT(ISERROR(SEARCH("43001",$F20:F20,1)))</formula>
    </cfRule>
    <cfRule type="expression" dxfId="353" priority="123">
      <formula>NOT(ISERROR(SEARCH("54",$F20:F20,1)))</formula>
    </cfRule>
    <cfRule type="expression" dxfId="352" priority="124">
      <formula>NOT(ISERROR(SEARCH("53",$F20:F20,1)))</formula>
    </cfRule>
    <cfRule type="expression" dxfId="351" priority="125">
      <formula>NOT(ISERROR(SEARCH("10",$F20:F20,1)))</formula>
    </cfRule>
    <cfRule type="expression" dxfId="350" priority="126">
      <formula>NOT(ISERROR(SEARCH("2",$F20:F20,1)))</formula>
    </cfRule>
  </conditionalFormatting>
  <conditionalFormatting sqref="A15:M15">
    <cfRule type="expression" dxfId="321" priority="225">
      <formula>NOT(ISERROR(SEARCH("49000",$F15:F15,1)))</formula>
    </cfRule>
    <cfRule type="expression" dxfId="320" priority="226">
      <formula>NOT(ISERROR(SEARCH("48000",$F15:F15,1)))</formula>
    </cfRule>
    <cfRule type="expression" dxfId="319" priority="227">
      <formula>NOT(ISERROR(SEARCH("47200",$F15:F15,1)))</formula>
    </cfRule>
    <cfRule type="expression" dxfId="318" priority="228">
      <formula>NOT(ISERROR(SEARCH("47001",$F15:F15,1)))</formula>
    </cfRule>
    <cfRule type="expression" dxfId="317" priority="229">
      <formula>NOT(ISERROR(SEARCH("46000",$F15:F15,1)))</formula>
    </cfRule>
    <cfRule type="expression" dxfId="316" priority="230">
      <formula>NOT(ISERROR(SEARCH("45000",$F15:F15,1)))</formula>
    </cfRule>
    <cfRule type="expression" dxfId="315" priority="231">
      <formula>NOT(ISERROR(SEARCH("44000",$F15:F15,1)))</formula>
    </cfRule>
    <cfRule type="expression" dxfId="314" priority="232">
      <formula>NOT(ISERROR(SEARCH("41000",$F15:F15,1)))</formula>
    </cfRule>
    <cfRule type="expression" dxfId="313" priority="233">
      <formula>NOT(ISERROR(SEARCH("43200",$F15:F15,1)))</formula>
    </cfRule>
    <cfRule type="expression" dxfId="312" priority="234">
      <formula>NOT(ISERROR(SEARCH("43001",$F15:F15,1)))</formula>
    </cfRule>
    <cfRule type="expression" dxfId="311" priority="235">
      <formula>NOT(ISERROR(SEARCH("54",$F15:F15,1)))</formula>
    </cfRule>
    <cfRule type="expression" dxfId="310" priority="236">
      <formula>NOT(ISERROR(SEARCH("53",$F15:F15,1)))</formula>
    </cfRule>
    <cfRule type="expression" dxfId="309" priority="237">
      <formula>NOT(ISERROR(SEARCH("10",$F15:F15,1)))</formula>
    </cfRule>
    <cfRule type="expression" dxfId="308" priority="238">
      <formula>NOT(ISERROR(SEARCH("2",$F15:F15,1)))</formula>
    </cfRule>
  </conditionalFormatting>
  <conditionalFormatting sqref="A12:M12">
    <cfRule type="expression" dxfId="279" priority="351">
      <formula>NOT(ISERROR(SEARCH("49000",$F12:F12,1)))</formula>
    </cfRule>
    <cfRule type="expression" dxfId="278" priority="352">
      <formula>NOT(ISERROR(SEARCH("48000",$F12:F12,1)))</formula>
    </cfRule>
    <cfRule type="expression" dxfId="277" priority="353">
      <formula>NOT(ISERROR(SEARCH("47200",$F12:F12,1)))</formula>
    </cfRule>
    <cfRule type="expression" dxfId="276" priority="354">
      <formula>NOT(ISERROR(SEARCH("47001",$F12:F12,1)))</formula>
    </cfRule>
    <cfRule type="expression" dxfId="275" priority="355">
      <formula>NOT(ISERROR(SEARCH("46000",$F12:F12,1)))</formula>
    </cfRule>
    <cfRule type="expression" dxfId="274" priority="356">
      <formula>NOT(ISERROR(SEARCH("45000",$F12:F12,1)))</formula>
    </cfRule>
    <cfRule type="expression" dxfId="273" priority="357">
      <formula>NOT(ISERROR(SEARCH("44000",$F12:F12,1)))</formula>
    </cfRule>
    <cfRule type="expression" dxfId="272" priority="358">
      <formula>NOT(ISERROR(SEARCH("41000",$F12:F12,1)))</formula>
    </cfRule>
    <cfRule type="expression" dxfId="271" priority="359">
      <formula>NOT(ISERROR(SEARCH("43200",$F12:F12,1)))</formula>
    </cfRule>
    <cfRule type="expression" dxfId="270" priority="360">
      <formula>NOT(ISERROR(SEARCH("43001",$F12:F12,1)))</formula>
    </cfRule>
    <cfRule type="expression" dxfId="269" priority="361">
      <formula>NOT(ISERROR(SEARCH("54",$F12:F12,1)))</formula>
    </cfRule>
    <cfRule type="expression" dxfId="268" priority="362">
      <formula>NOT(ISERROR(SEARCH("53",$F12:F12,1)))</formula>
    </cfRule>
    <cfRule type="expression" dxfId="267" priority="363">
      <formula>NOT(ISERROR(SEARCH("10",$F12:F12,1)))</formula>
    </cfRule>
    <cfRule type="expression" dxfId="266" priority="364">
      <formula>NOT(ISERROR(SEARCH("2",$F12:F12,1)))</formula>
    </cfRule>
  </conditionalFormatting>
  <conditionalFormatting sqref="A13:M13">
    <cfRule type="expression" dxfId="237" priority="295">
      <formula>NOT(ISERROR(SEARCH("49000",$F13:F13,1)))</formula>
    </cfRule>
    <cfRule type="expression" dxfId="236" priority="296">
      <formula>NOT(ISERROR(SEARCH("48000",$F13:F13,1)))</formula>
    </cfRule>
    <cfRule type="expression" dxfId="235" priority="297">
      <formula>NOT(ISERROR(SEARCH("47200",$F13:F13,1)))</formula>
    </cfRule>
    <cfRule type="expression" dxfId="234" priority="298">
      <formula>NOT(ISERROR(SEARCH("47001",$F13:F13,1)))</formula>
    </cfRule>
    <cfRule type="expression" dxfId="233" priority="299">
      <formula>NOT(ISERROR(SEARCH("46000",$F13:F13,1)))</formula>
    </cfRule>
    <cfRule type="expression" dxfId="232" priority="300">
      <formula>NOT(ISERROR(SEARCH("45000",$F13:F13,1)))</formula>
    </cfRule>
    <cfRule type="expression" dxfId="231" priority="301">
      <formula>NOT(ISERROR(SEARCH("44000",$F13:F13,1)))</formula>
    </cfRule>
    <cfRule type="expression" dxfId="230" priority="302">
      <formula>NOT(ISERROR(SEARCH("41000",$F13:F13,1)))</formula>
    </cfRule>
    <cfRule type="expression" dxfId="229" priority="303">
      <formula>NOT(ISERROR(SEARCH("43200",$F13:F13,1)))</formula>
    </cfRule>
    <cfRule type="expression" dxfId="228" priority="304">
      <formula>NOT(ISERROR(SEARCH("43001",$F13:F13,1)))</formula>
    </cfRule>
    <cfRule type="expression" dxfId="227" priority="305">
      <formula>NOT(ISERROR(SEARCH("54",$F13:F13,1)))</formula>
    </cfRule>
    <cfRule type="expression" dxfId="226" priority="306">
      <formula>NOT(ISERROR(SEARCH("53",$F13:F13,1)))</formula>
    </cfRule>
    <cfRule type="expression" dxfId="225" priority="307">
      <formula>NOT(ISERROR(SEARCH("10",$F13:F13,1)))</formula>
    </cfRule>
    <cfRule type="expression" dxfId="224" priority="308">
      <formula>NOT(ISERROR(SEARCH("2",$F13:F13,1)))</formula>
    </cfRule>
  </conditionalFormatting>
  <conditionalFormatting sqref="A14:M14">
    <cfRule type="expression" dxfId="223" priority="239">
      <formula>NOT(ISERROR(SEARCH("49000",$F14:F14,1)))</formula>
    </cfRule>
    <cfRule type="expression" dxfId="222" priority="240">
      <formula>NOT(ISERROR(SEARCH("48000",$F14:F14,1)))</formula>
    </cfRule>
    <cfRule type="expression" dxfId="221" priority="241">
      <formula>NOT(ISERROR(SEARCH("47200",$F14:F14,1)))</formula>
    </cfRule>
    <cfRule type="expression" dxfId="220" priority="242">
      <formula>NOT(ISERROR(SEARCH("47001",$F14:F14,1)))</formula>
    </cfRule>
    <cfRule type="expression" dxfId="219" priority="243">
      <formula>NOT(ISERROR(SEARCH("46000",$F14:F14,1)))</formula>
    </cfRule>
    <cfRule type="expression" dxfId="218" priority="244">
      <formula>NOT(ISERROR(SEARCH("45000",$F14:F14,1)))</formula>
    </cfRule>
    <cfRule type="expression" dxfId="217" priority="245">
      <formula>NOT(ISERROR(SEARCH("44000",$F14:F14,1)))</formula>
    </cfRule>
    <cfRule type="expression" dxfId="216" priority="246">
      <formula>NOT(ISERROR(SEARCH("41000",$F14:F14,1)))</formula>
    </cfRule>
    <cfRule type="expression" dxfId="215" priority="247">
      <formula>NOT(ISERROR(SEARCH("43200",$F14:F14,1)))</formula>
    </cfRule>
    <cfRule type="expression" dxfId="214" priority="248">
      <formula>NOT(ISERROR(SEARCH("43001",$F14:F14,1)))</formula>
    </cfRule>
    <cfRule type="expression" dxfId="213" priority="249">
      <formula>NOT(ISERROR(SEARCH("54",$F14:F14,1)))</formula>
    </cfRule>
    <cfRule type="expression" dxfId="212" priority="250">
      <formula>NOT(ISERROR(SEARCH("53",$F14:F14,1)))</formula>
    </cfRule>
    <cfRule type="expression" dxfId="211" priority="251">
      <formula>NOT(ISERROR(SEARCH("10",$F14:F14,1)))</formula>
    </cfRule>
    <cfRule type="expression" dxfId="210" priority="252">
      <formula>NOT(ISERROR(SEARCH("2",$F14:F14,1)))</formula>
    </cfRule>
  </conditionalFormatting>
  <conditionalFormatting sqref="A16:M16">
    <cfRule type="expression" dxfId="167" priority="169">
      <formula>NOT(ISERROR(SEARCH("49000",$F16:F16,1)))</formula>
    </cfRule>
    <cfRule type="expression" dxfId="166" priority="170">
      <formula>NOT(ISERROR(SEARCH("48000",$F16:F16,1)))</formula>
    </cfRule>
    <cfRule type="expression" dxfId="165" priority="171">
      <formula>NOT(ISERROR(SEARCH("47200",$F16:F16,1)))</formula>
    </cfRule>
    <cfRule type="expression" dxfId="164" priority="172">
      <formula>NOT(ISERROR(SEARCH("47001",$F16:F16,1)))</formula>
    </cfRule>
    <cfRule type="expression" dxfId="163" priority="173">
      <formula>NOT(ISERROR(SEARCH("46000",$F16:F16,1)))</formula>
    </cfRule>
    <cfRule type="expression" dxfId="162" priority="174">
      <formula>NOT(ISERROR(SEARCH("45000",$F16:F16,1)))</formula>
    </cfRule>
    <cfRule type="expression" dxfId="161" priority="175">
      <formula>NOT(ISERROR(SEARCH("44000",$F16:F16,1)))</formula>
    </cfRule>
    <cfRule type="expression" dxfId="160" priority="176">
      <formula>NOT(ISERROR(SEARCH("41000",$F16:F16,1)))</formula>
    </cfRule>
    <cfRule type="expression" dxfId="159" priority="177">
      <formula>NOT(ISERROR(SEARCH("43200",$F16:F16,1)))</formula>
    </cfRule>
    <cfRule type="expression" dxfId="158" priority="178">
      <formula>NOT(ISERROR(SEARCH("43001",$F16:F16,1)))</formula>
    </cfRule>
    <cfRule type="expression" dxfId="157" priority="179">
      <formula>NOT(ISERROR(SEARCH("54",$F16:F16,1)))</formula>
    </cfRule>
    <cfRule type="expression" dxfId="156" priority="180">
      <formula>NOT(ISERROR(SEARCH("53",$F16:F16,1)))</formula>
    </cfRule>
    <cfRule type="expression" dxfId="155" priority="181">
      <formula>NOT(ISERROR(SEARCH("10",$F16:F16,1)))</formula>
    </cfRule>
    <cfRule type="expression" dxfId="154" priority="182">
      <formula>NOT(ISERROR(SEARCH("2",$F16:F16,1)))</formula>
    </cfRule>
  </conditionalFormatting>
  <conditionalFormatting sqref="A21:M22">
    <cfRule type="expression" dxfId="153" priority="85">
      <formula>NOT(ISERROR(SEARCH("49000",$F21:F22,1)))</formula>
    </cfRule>
    <cfRule type="expression" dxfId="152" priority="86">
      <formula>NOT(ISERROR(SEARCH("48000",$F21:F22,1)))</formula>
    </cfRule>
    <cfRule type="expression" dxfId="151" priority="87">
      <formula>NOT(ISERROR(SEARCH("47200",$F21:F22,1)))</formula>
    </cfRule>
    <cfRule type="expression" dxfId="150" priority="88">
      <formula>NOT(ISERROR(SEARCH("47001",$F21:F22,1)))</formula>
    </cfRule>
    <cfRule type="expression" dxfId="149" priority="89">
      <formula>NOT(ISERROR(SEARCH("46000",$F21:F22,1)))</formula>
    </cfRule>
    <cfRule type="expression" dxfId="148" priority="90">
      <formula>NOT(ISERROR(SEARCH("45000",$F21:F22,1)))</formula>
    </cfRule>
    <cfRule type="expression" dxfId="147" priority="91">
      <formula>NOT(ISERROR(SEARCH("44000",$F21:F22,1)))</formula>
    </cfRule>
    <cfRule type="expression" dxfId="146" priority="92">
      <formula>NOT(ISERROR(SEARCH("41000",$F21:F22,1)))</formula>
    </cfRule>
    <cfRule type="expression" dxfId="145" priority="93">
      <formula>NOT(ISERROR(SEARCH("43200",$F21:F22,1)))</formula>
    </cfRule>
    <cfRule type="expression" dxfId="144" priority="94">
      <formula>NOT(ISERROR(SEARCH("43001",$F21:F22,1)))</formula>
    </cfRule>
    <cfRule type="expression" dxfId="143" priority="95">
      <formula>NOT(ISERROR(SEARCH("54",$F21:F22,1)))</formula>
    </cfRule>
    <cfRule type="expression" dxfId="142" priority="96">
      <formula>NOT(ISERROR(SEARCH("53",$F21:F22,1)))</formula>
    </cfRule>
    <cfRule type="expression" dxfId="141" priority="97">
      <formula>NOT(ISERROR(SEARCH("10",$F21:F22,1)))</formula>
    </cfRule>
    <cfRule type="expression" dxfId="140" priority="98">
      <formula>NOT(ISERROR(SEARCH("2",$F21:F22,1)))</formula>
    </cfRule>
  </conditionalFormatting>
  <dataValidations count="5">
    <dataValidation type="list" allowBlank="1" showInputMessage="1" showErrorMessage="1" sqref="E21:E23">
      <formula1>UtilHUG</formula1>
    </dataValidation>
    <dataValidation type="list" allowBlank="1" showInputMessage="1" showErrorMessage="1" sqref="F21:F23">
      <formula1>"2,10,53,54,41000,43001,43200,44000,45000,46000,47001,47200,48000,49000"</formula1>
    </dataValidation>
    <dataValidation type="list" allowBlank="1" showInputMessage="1" showErrorMessage="1" sqref="L21:L23">
      <formula1>ListeOCC</formula1>
    </dataValidation>
    <dataValidation type="list" allowBlank="1" showInputMessage="1" showErrorMessage="1" sqref="A21:A23">
      <formula1>Sites</formula1>
    </dataValidation>
    <dataValidation type="list" allowBlank="1" showInputMessage="1" showErrorMessage="1" sqref="C21:C23">
      <formula1>Niveau</formula1>
    </dataValidation>
  </dataValidations>
  <pageMargins left="0.7" right="0.7" top="0.75" bottom="0.75" header="0.3" footer="0.3"/>
  <pageSetup paperSize="9" orientation="portrait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A1:M33"/>
  <sheetViews>
    <sheetView workbookViewId="0">
      <selection activeCell="A11" sqref="A11"/>
    </sheetView>
  </sheetViews>
  <sheetFormatPr baseColWidth="10" defaultRowHeight="15" x14ac:dyDescent="0.25"/>
  <cols>
    <col min="1" max="1" width="14.28515625" style="37" bestFit="1" customWidth="1"/>
    <col min="2" max="2" width="11.42578125" style="37"/>
    <col min="3" max="3" width="13.7109375" style="37" customWidth="1"/>
    <col min="4" max="4" width="11.42578125" style="37"/>
    <col min="5" max="5" width="26" style="37" bestFit="1" customWidth="1"/>
    <col min="6" max="6" width="12.85546875" style="37" bestFit="1" customWidth="1"/>
    <col min="7" max="9" width="11.42578125" style="37"/>
    <col min="10" max="10" width="17.7109375" style="37" bestFit="1" customWidth="1"/>
    <col min="11" max="11" width="19.85546875" style="37" bestFit="1" customWidth="1"/>
    <col min="12" max="12" width="11.42578125" style="37"/>
    <col min="13" max="13" width="19" style="37" bestFit="1" customWidth="1"/>
    <col min="14" max="16384" width="11.42578125" style="1"/>
  </cols>
  <sheetData>
    <row r="1" spans="1:13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</row>
    <row r="2" spans="1:13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</row>
    <row r="3" spans="1:13" ht="18.75" x14ac:dyDescent="0.3">
      <c r="A3" s="55" t="s">
        <v>14</v>
      </c>
      <c r="B3" s="55"/>
      <c r="C3" s="55"/>
      <c r="D3" s="55"/>
      <c r="E3" s="55"/>
      <c r="F3" s="55"/>
      <c r="G3" s="55"/>
      <c r="H3" s="55"/>
      <c r="I3" s="55"/>
      <c r="J3" s="55"/>
      <c r="K3" s="55"/>
      <c r="L3" s="55"/>
      <c r="M3" s="55"/>
    </row>
    <row r="4" spans="1:13" ht="15" customHeight="1" x14ac:dyDescent="0.3">
      <c r="A4" s="9" t="s">
        <v>16</v>
      </c>
      <c r="B4" s="10"/>
      <c r="C4" s="10"/>
      <c r="D4" s="17"/>
      <c r="E4" s="17"/>
      <c r="F4" s="17"/>
      <c r="G4" s="17"/>
      <c r="H4" s="17"/>
      <c r="I4" s="17"/>
      <c r="J4" s="17"/>
      <c r="K4" s="17"/>
      <c r="L4" s="17"/>
      <c r="M4" s="20"/>
    </row>
    <row r="5" spans="1:13" ht="15" customHeight="1" x14ac:dyDescent="0.3">
      <c r="A5" s="11" t="s">
        <v>11</v>
      </c>
      <c r="B5" s="11" t="s">
        <v>18</v>
      </c>
      <c r="C5" s="11" t="s">
        <v>19</v>
      </c>
      <c r="D5" s="17"/>
      <c r="E5" s="17"/>
      <c r="F5" s="6"/>
      <c r="G5" s="17"/>
      <c r="H5" s="17"/>
      <c r="I5" s="17"/>
      <c r="J5" s="17"/>
      <c r="K5" s="17"/>
      <c r="L5" s="17"/>
      <c r="M5" s="21">
        <v>41494.772928240738</v>
      </c>
    </row>
    <row r="6" spans="1:13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24"/>
    </row>
    <row r="7" spans="1:13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24"/>
    </row>
    <row r="8" spans="1:13" x14ac:dyDescent="0.25">
      <c r="A8" s="1"/>
      <c r="B8" s="1"/>
      <c r="C8" s="4"/>
      <c r="D8" s="4"/>
      <c r="E8" s="4"/>
      <c r="F8" s="4"/>
      <c r="G8" s="1"/>
      <c r="H8" s="1"/>
      <c r="I8" s="1"/>
      <c r="J8" s="1"/>
      <c r="K8" s="1"/>
      <c r="L8" s="1"/>
      <c r="M8" s="24"/>
    </row>
    <row r="9" spans="1:13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24"/>
    </row>
    <row r="10" spans="1:13" ht="15.75" thickBot="1" x14ac:dyDescent="0.3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24"/>
    </row>
    <row r="11" spans="1:13" ht="24.95" customHeight="1" x14ac:dyDescent="0.25">
      <c r="A11" s="48" t="s">
        <v>6</v>
      </c>
      <c r="B11" s="49" t="s">
        <v>8</v>
      </c>
      <c r="C11" s="49" t="s">
        <v>0</v>
      </c>
      <c r="D11" s="49" t="s">
        <v>1</v>
      </c>
      <c r="E11" s="49" t="s">
        <v>17</v>
      </c>
      <c r="F11" s="49" t="s">
        <v>2</v>
      </c>
      <c r="G11" s="49" t="s">
        <v>3</v>
      </c>
      <c r="H11" s="49" t="s">
        <v>4</v>
      </c>
      <c r="I11" s="49" t="s">
        <v>7</v>
      </c>
      <c r="J11" s="49" t="s">
        <v>9</v>
      </c>
      <c r="K11" s="49" t="s">
        <v>10</v>
      </c>
      <c r="L11" s="49" t="s">
        <v>5</v>
      </c>
      <c r="M11" s="50" t="s">
        <v>74</v>
      </c>
    </row>
    <row r="12" spans="1:13" ht="15.75" thickBot="1" x14ac:dyDescent="0.3">
      <c r="A12" s="38"/>
      <c r="B12" s="16"/>
      <c r="C12" s="16"/>
      <c r="D12" s="16"/>
      <c r="E12" s="16"/>
      <c r="F12" s="16">
        <v>0</v>
      </c>
      <c r="G12" s="16"/>
      <c r="H12" s="16"/>
      <c r="I12" s="16"/>
      <c r="J12" s="39"/>
      <c r="K12" s="39"/>
      <c r="L12" s="16"/>
      <c r="M12" s="18"/>
    </row>
    <row r="13" spans="1:13" x14ac:dyDescent="0.25">
      <c r="A13" s="33"/>
      <c r="B13" s="34"/>
      <c r="C13" s="34"/>
      <c r="D13" s="34"/>
      <c r="E13" s="33"/>
      <c r="F13" s="33"/>
      <c r="G13" s="33"/>
      <c r="H13" s="33"/>
      <c r="I13" s="33"/>
      <c r="J13" s="35"/>
      <c r="K13" s="35"/>
      <c r="L13" s="33"/>
      <c r="M13" s="36"/>
    </row>
    <row r="14" spans="1:13" x14ac:dyDescent="0.25">
      <c r="A14" s="33"/>
      <c r="B14" s="34"/>
      <c r="C14" s="34"/>
      <c r="D14" s="34"/>
      <c r="E14" s="33"/>
      <c r="F14" s="33"/>
      <c r="G14" s="33"/>
      <c r="H14" s="33"/>
      <c r="I14" s="33"/>
      <c r="J14" s="35"/>
      <c r="K14" s="35"/>
      <c r="L14" s="33"/>
      <c r="M14" s="36"/>
    </row>
    <row r="15" spans="1:13" x14ac:dyDescent="0.25">
      <c r="A15" s="34"/>
      <c r="B15" s="34"/>
      <c r="C15" s="34"/>
      <c r="D15" s="34"/>
      <c r="E15" s="33"/>
      <c r="F15" s="33"/>
      <c r="G15" s="33"/>
      <c r="H15" s="33"/>
      <c r="I15" s="33"/>
      <c r="J15" s="35"/>
      <c r="K15" s="35"/>
      <c r="L15" s="33"/>
      <c r="M15" s="36"/>
    </row>
    <row r="16" spans="1:13" x14ac:dyDescent="0.25">
      <c r="A16" s="33"/>
      <c r="B16" s="33"/>
      <c r="C16" s="33"/>
      <c r="D16" s="33"/>
      <c r="E16" s="33"/>
      <c r="F16" s="33"/>
      <c r="G16" s="33"/>
      <c r="H16" s="33"/>
      <c r="I16" s="33"/>
      <c r="J16" s="35"/>
      <c r="K16" s="35"/>
      <c r="L16" s="33"/>
      <c r="M16" s="36"/>
    </row>
    <row r="17" spans="1:13" x14ac:dyDescent="0.25">
      <c r="A17" s="34"/>
      <c r="B17" s="34"/>
      <c r="C17" s="34"/>
      <c r="D17" s="34"/>
      <c r="E17" s="33"/>
      <c r="F17" s="33"/>
      <c r="G17" s="33"/>
      <c r="H17" s="33"/>
      <c r="I17" s="33"/>
      <c r="J17" s="35"/>
      <c r="K17" s="35"/>
      <c r="L17" s="33"/>
      <c r="M17" s="36"/>
    </row>
    <row r="18" spans="1:13" x14ac:dyDescent="0.25">
      <c r="A18" s="34"/>
      <c r="B18" s="34"/>
      <c r="C18" s="34"/>
      <c r="D18" s="34"/>
      <c r="E18" s="33"/>
      <c r="F18" s="33"/>
      <c r="G18" s="33"/>
      <c r="H18" s="33"/>
      <c r="I18" s="33"/>
      <c r="J18" s="35"/>
      <c r="K18" s="35"/>
      <c r="L18" s="33"/>
      <c r="M18" s="36"/>
    </row>
    <row r="19" spans="1:13" x14ac:dyDescent="0.25">
      <c r="A19" s="34"/>
      <c r="B19" s="34"/>
      <c r="C19" s="34"/>
      <c r="D19" s="34"/>
      <c r="E19" s="33"/>
      <c r="F19" s="33"/>
      <c r="G19" s="33"/>
      <c r="H19" s="33"/>
      <c r="I19" s="33"/>
      <c r="J19" s="35"/>
      <c r="K19" s="35"/>
      <c r="L19" s="33"/>
      <c r="M19" s="36"/>
    </row>
    <row r="20" spans="1:13" x14ac:dyDescent="0.25">
      <c r="A20" s="34"/>
      <c r="B20" s="34"/>
      <c r="C20" s="34"/>
      <c r="D20" s="34"/>
      <c r="E20" s="33"/>
      <c r="F20" s="33"/>
      <c r="G20" s="33"/>
      <c r="H20" s="33"/>
      <c r="I20" s="33"/>
      <c r="J20" s="35"/>
      <c r="K20" s="35"/>
      <c r="L20" s="33"/>
      <c r="M20" s="36"/>
    </row>
    <row r="21" spans="1:13" x14ac:dyDescent="0.25">
      <c r="A21" s="34"/>
      <c r="B21" s="34"/>
      <c r="C21" s="34"/>
      <c r="D21" s="34"/>
      <c r="E21" s="33"/>
      <c r="F21" s="33"/>
      <c r="G21" s="33"/>
      <c r="H21" s="33"/>
      <c r="I21" s="33"/>
      <c r="J21" s="35"/>
      <c r="K21" s="35"/>
      <c r="L21" s="33"/>
      <c r="M21" s="36"/>
    </row>
    <row r="22" spans="1:13" x14ac:dyDescent="0.25">
      <c r="A22" s="34"/>
      <c r="B22" s="34"/>
      <c r="C22" s="34"/>
      <c r="D22" s="34"/>
      <c r="E22" s="33"/>
      <c r="F22" s="33"/>
      <c r="G22" s="33"/>
      <c r="H22" s="33"/>
      <c r="I22" s="33"/>
      <c r="J22" s="35"/>
      <c r="K22" s="35"/>
      <c r="L22" s="33"/>
      <c r="M22" s="36"/>
    </row>
    <row r="23" spans="1:13" x14ac:dyDescent="0.25">
      <c r="A23" s="34"/>
      <c r="B23" s="34"/>
      <c r="C23" s="34"/>
      <c r="D23" s="34"/>
      <c r="E23" s="33"/>
      <c r="F23" s="33"/>
      <c r="G23" s="33"/>
      <c r="H23" s="33"/>
      <c r="I23" s="33"/>
      <c r="J23" s="35"/>
      <c r="K23" s="35"/>
      <c r="L23" s="33"/>
      <c r="M23" s="36"/>
    </row>
    <row r="24" spans="1:13" x14ac:dyDescent="0.25">
      <c r="A24" s="34"/>
      <c r="B24" s="34"/>
      <c r="C24" s="34"/>
      <c r="D24" s="34"/>
      <c r="E24" s="33"/>
      <c r="F24" s="33"/>
      <c r="G24" s="33"/>
      <c r="H24" s="33"/>
      <c r="I24" s="33"/>
      <c r="J24" s="35"/>
      <c r="K24" s="35"/>
      <c r="L24" s="33"/>
      <c r="M24" s="36"/>
    </row>
    <row r="25" spans="1:13" x14ac:dyDescent="0.25">
      <c r="A25" s="34"/>
      <c r="B25" s="34"/>
      <c r="C25" s="34"/>
      <c r="D25" s="34"/>
      <c r="E25" s="33"/>
      <c r="F25" s="33"/>
      <c r="G25" s="33"/>
      <c r="H25" s="33"/>
      <c r="I25" s="33"/>
      <c r="J25" s="35"/>
      <c r="K25" s="35"/>
      <c r="L25" s="33"/>
      <c r="M25" s="36"/>
    </row>
    <row r="26" spans="1:13" x14ac:dyDescent="0.25">
      <c r="A26" s="34"/>
      <c r="B26" s="34"/>
      <c r="C26" s="34"/>
      <c r="D26" s="34"/>
      <c r="E26" s="34"/>
      <c r="F26" s="33"/>
      <c r="G26" s="34"/>
      <c r="H26" s="34"/>
      <c r="I26" s="34"/>
      <c r="J26" s="46"/>
      <c r="K26" s="35"/>
      <c r="L26" s="34"/>
      <c r="M26" s="36"/>
    </row>
    <row r="33" spans="10:13" x14ac:dyDescent="0.25">
      <c r="J33" s="47"/>
      <c r="K33" s="47"/>
      <c r="L33" s="47"/>
      <c r="M33" s="47"/>
    </row>
  </sheetData>
  <sortState ref="A12:M12">
    <sortCondition ref="D11:D12"/>
    <sortCondition ref="F11:F12"/>
    <sortCondition ref="G11:G12"/>
  </sortState>
  <mergeCells count="1">
    <mergeCell ref="A3:M3"/>
  </mergeCells>
  <conditionalFormatting sqref="A13:M15 A17:M26">
    <cfRule type="expression" dxfId="139" priority="393">
      <formula>NOT(ISERROR(SEARCH("49000",$F13:F27,1)))</formula>
    </cfRule>
    <cfRule type="expression" dxfId="138" priority="394">
      <formula>NOT(ISERROR(SEARCH("48000",$F13:F27,1)))</formula>
    </cfRule>
    <cfRule type="expression" dxfId="137" priority="395">
      <formula>NOT(ISERROR(SEARCH("47200",$F13:F27,1)))</formula>
    </cfRule>
    <cfRule type="expression" dxfId="136" priority="396">
      <formula>NOT(ISERROR(SEARCH("47001",$F13:F27,1)))</formula>
    </cfRule>
    <cfRule type="expression" dxfId="135" priority="397">
      <formula>NOT(ISERROR(SEARCH("46000",$F13:F27,1)))</formula>
    </cfRule>
    <cfRule type="expression" dxfId="134" priority="398">
      <formula>NOT(ISERROR(SEARCH("45000",$F13:F27,1)))</formula>
    </cfRule>
    <cfRule type="expression" dxfId="133" priority="399">
      <formula>NOT(ISERROR(SEARCH("44000",$F13:F27,1)))</formula>
    </cfRule>
    <cfRule type="expression" dxfId="132" priority="400">
      <formula>NOT(ISERROR(SEARCH("41000",$F13:F27,1)))</formula>
    </cfRule>
    <cfRule type="expression" dxfId="131" priority="401">
      <formula>NOT(ISERROR(SEARCH("43200",$F13:F27,1)))</formula>
    </cfRule>
    <cfRule type="expression" dxfId="130" priority="402">
      <formula>NOT(ISERROR(SEARCH("43001",$F13:F27,1)))</formula>
    </cfRule>
    <cfRule type="expression" dxfId="129" priority="403">
      <formula>NOT(ISERROR(SEARCH("54",$F13:F27,1)))</formula>
    </cfRule>
    <cfRule type="expression" dxfId="128" priority="404">
      <formula>NOT(ISERROR(SEARCH("53",$F13:F27,1)))</formula>
    </cfRule>
    <cfRule type="expression" dxfId="127" priority="405">
      <formula>NOT(ISERROR(SEARCH("10",$F13:F27,1)))</formula>
    </cfRule>
    <cfRule type="expression" dxfId="126" priority="406">
      <formula>NOT(ISERROR(SEARCH("2",$F13:F27,1)))</formula>
    </cfRule>
  </conditionalFormatting>
  <conditionalFormatting sqref="A16:M16">
    <cfRule type="expression" dxfId="125" priority="71">
      <formula>NOT(ISERROR(SEARCH("49000",$F16:F16,1)))</formula>
    </cfRule>
    <cfRule type="expression" dxfId="124" priority="72">
      <formula>NOT(ISERROR(SEARCH("48000",$F16:F16,1)))</formula>
    </cfRule>
    <cfRule type="expression" dxfId="123" priority="73">
      <formula>NOT(ISERROR(SEARCH("47200",$F16:F16,1)))</formula>
    </cfRule>
    <cfRule type="expression" dxfId="122" priority="74">
      <formula>NOT(ISERROR(SEARCH("47001",$F16:F16,1)))</formula>
    </cfRule>
    <cfRule type="expression" dxfId="121" priority="75">
      <formula>NOT(ISERROR(SEARCH("46000",$F16:F16,1)))</formula>
    </cfRule>
    <cfRule type="expression" dxfId="120" priority="76">
      <formula>NOT(ISERROR(SEARCH("45000",$F16:F16,1)))</formula>
    </cfRule>
    <cfRule type="expression" dxfId="119" priority="77">
      <formula>NOT(ISERROR(SEARCH("44000",$F16:F16,1)))</formula>
    </cfRule>
    <cfRule type="expression" dxfId="118" priority="78">
      <formula>NOT(ISERROR(SEARCH("41000",$F16:F16,1)))</formula>
    </cfRule>
    <cfRule type="expression" dxfId="117" priority="79">
      <formula>NOT(ISERROR(SEARCH("43200",$F16:F16,1)))</formula>
    </cfRule>
    <cfRule type="expression" dxfId="116" priority="80">
      <formula>NOT(ISERROR(SEARCH("43001",$F16:F16,1)))</formula>
    </cfRule>
    <cfRule type="expression" dxfId="115" priority="81">
      <formula>NOT(ISERROR(SEARCH("54",$F16:F16,1)))</formula>
    </cfRule>
    <cfRule type="expression" dxfId="114" priority="82">
      <formula>NOT(ISERROR(SEARCH("53",$F16:F16,1)))</formula>
    </cfRule>
    <cfRule type="expression" dxfId="113" priority="83">
      <formula>NOT(ISERROR(SEARCH("10",$F16:F16,1)))</formula>
    </cfRule>
    <cfRule type="expression" dxfId="112" priority="84">
      <formula>NOT(ISERROR(SEARCH("2",$F16:F16,1)))</formula>
    </cfRule>
  </conditionalFormatting>
  <conditionalFormatting sqref="A12:M12">
    <cfRule type="expression" dxfId="27" priority="1">
      <formula>NOT(ISERROR(SEARCH("49000",$F12:F12,1)))</formula>
    </cfRule>
    <cfRule type="expression" dxfId="26" priority="2">
      <formula>NOT(ISERROR(SEARCH("48000",$F12:F12,1)))</formula>
    </cfRule>
    <cfRule type="expression" dxfId="25" priority="3">
      <formula>NOT(ISERROR(SEARCH("47200",$F12:F12,1)))</formula>
    </cfRule>
    <cfRule type="expression" dxfId="24" priority="4">
      <formula>NOT(ISERROR(SEARCH("47001",$F12:F12,1)))</formula>
    </cfRule>
    <cfRule type="expression" dxfId="23" priority="5">
      <formula>NOT(ISERROR(SEARCH("46000",$F12:F12,1)))</formula>
    </cfRule>
    <cfRule type="expression" dxfId="22" priority="6">
      <formula>NOT(ISERROR(SEARCH("45000",$F12:F12,1)))</formula>
    </cfRule>
    <cfRule type="expression" dxfId="21" priority="7">
      <formula>NOT(ISERROR(SEARCH("44000",$F12:F12,1)))</formula>
    </cfRule>
    <cfRule type="expression" dxfId="20" priority="8">
      <formula>NOT(ISERROR(SEARCH("41000",$F12:F12,1)))</formula>
    </cfRule>
    <cfRule type="expression" dxfId="19" priority="9">
      <formula>NOT(ISERROR(SEARCH("43200",$F12:F12,1)))</formula>
    </cfRule>
    <cfRule type="expression" dxfId="18" priority="10">
      <formula>NOT(ISERROR(SEARCH("43001",$F12:F12,1)))</formula>
    </cfRule>
    <cfRule type="expression" dxfId="17" priority="11">
      <formula>NOT(ISERROR(SEARCH("54",$F12:F12,1)))</formula>
    </cfRule>
    <cfRule type="expression" dxfId="16" priority="12">
      <formula>NOT(ISERROR(SEARCH("53",$F12:F12,1)))</formula>
    </cfRule>
    <cfRule type="expression" dxfId="15" priority="13">
      <formula>NOT(ISERROR(SEARCH("10",$F12:F12,1)))</formula>
    </cfRule>
    <cfRule type="expression" dxfId="14" priority="14">
      <formula>NOT(ISERROR(SEARCH("2",$F12:F12,1)))</formula>
    </cfRule>
  </conditionalFormatting>
  <dataValidations count="5">
    <dataValidation type="list" allowBlank="1" showInputMessage="1" showErrorMessage="1" sqref="A12:A26">
      <formula1>Sites</formula1>
    </dataValidation>
    <dataValidation type="list" allowBlank="1" showInputMessage="1" showErrorMessage="1" sqref="L12:L26">
      <formula1>ListeOCC</formula1>
    </dataValidation>
    <dataValidation type="list" allowBlank="1" showInputMessage="1" showErrorMessage="1" sqref="F12:F26">
      <formula1>"2,10,53,54,41000,43001,43200,44000,45000,46000,47001,47200,48000,49000"</formula1>
    </dataValidation>
    <dataValidation type="list" allowBlank="1" showInputMessage="1" showErrorMessage="1" sqref="E12:E26">
      <formula1>UtilHUG</formula1>
    </dataValidation>
    <dataValidation type="list" allowBlank="1" showInputMessage="1" showErrorMessage="1" sqref="C12:C26">
      <formula1>Niveau</formula1>
    </dataValidation>
  </dataValidations>
  <pageMargins left="0.7" right="0.7" top="0.75" bottom="0.75" header="0.3" footer="0.3"/>
  <pageSetup paperSize="9" orientation="portrait"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/>
  <dimension ref="A1:M33"/>
  <sheetViews>
    <sheetView workbookViewId="0">
      <selection activeCell="A11" sqref="A11"/>
    </sheetView>
  </sheetViews>
  <sheetFormatPr baseColWidth="10" defaultRowHeight="15" x14ac:dyDescent="0.25"/>
  <cols>
    <col min="1" max="1" width="14.28515625" style="37" bestFit="1" customWidth="1"/>
    <col min="2" max="2" width="11.42578125" style="37"/>
    <col min="3" max="3" width="13.7109375" style="37" customWidth="1"/>
    <col min="4" max="4" width="11.42578125" style="37"/>
    <col min="5" max="5" width="26" style="37" bestFit="1" customWidth="1"/>
    <col min="6" max="6" width="12.85546875" style="37" bestFit="1" customWidth="1"/>
    <col min="7" max="9" width="11.42578125" style="37"/>
    <col min="10" max="10" width="17.7109375" style="37" bestFit="1" customWidth="1"/>
    <col min="11" max="11" width="19.85546875" style="37" bestFit="1" customWidth="1"/>
    <col min="12" max="12" width="11.42578125" style="37"/>
    <col min="13" max="13" width="19" style="37" bestFit="1" customWidth="1"/>
    <col min="14" max="16384" width="11.42578125" style="1"/>
  </cols>
  <sheetData>
    <row r="1" spans="1:13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</row>
    <row r="2" spans="1:13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</row>
    <row r="3" spans="1:13" ht="18.75" x14ac:dyDescent="0.3">
      <c r="A3" s="55" t="s">
        <v>15</v>
      </c>
      <c r="B3" s="55"/>
      <c r="C3" s="55"/>
      <c r="D3" s="55"/>
      <c r="E3" s="55"/>
      <c r="F3" s="55"/>
      <c r="G3" s="55"/>
      <c r="H3" s="55"/>
      <c r="I3" s="55"/>
      <c r="J3" s="55"/>
      <c r="K3" s="55"/>
      <c r="L3" s="55"/>
      <c r="M3" s="55"/>
    </row>
    <row r="4" spans="1:13" ht="15" customHeight="1" x14ac:dyDescent="0.3">
      <c r="A4" s="9" t="s">
        <v>16</v>
      </c>
      <c r="B4" s="10"/>
      <c r="C4" s="10"/>
      <c r="D4" s="17"/>
      <c r="E4" s="17"/>
      <c r="F4" s="17"/>
      <c r="G4" s="17"/>
      <c r="H4" s="17"/>
      <c r="I4" s="17"/>
      <c r="J4" s="17"/>
      <c r="K4" s="17"/>
      <c r="L4" s="17"/>
      <c r="M4" s="20"/>
    </row>
    <row r="5" spans="1:13" ht="15" customHeight="1" x14ac:dyDescent="0.3">
      <c r="A5" s="11" t="s">
        <v>11</v>
      </c>
      <c r="B5" s="11" t="s">
        <v>18</v>
      </c>
      <c r="C5" s="11" t="s">
        <v>19</v>
      </c>
      <c r="D5" s="17"/>
      <c r="E5" s="17"/>
      <c r="F5" s="6"/>
      <c r="G5" s="17"/>
      <c r="H5" s="17"/>
      <c r="I5" s="17"/>
      <c r="J5" s="17"/>
      <c r="K5" s="17"/>
      <c r="L5" s="17"/>
      <c r="M5" s="21">
        <v>41494.772928240738</v>
      </c>
    </row>
    <row r="6" spans="1:13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24"/>
    </row>
    <row r="7" spans="1:13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24"/>
    </row>
    <row r="8" spans="1:13" x14ac:dyDescent="0.25">
      <c r="A8" s="1"/>
      <c r="B8" s="1"/>
      <c r="C8" s="4"/>
      <c r="D8" s="4"/>
      <c r="E8" s="4"/>
      <c r="F8" s="4"/>
      <c r="G8" s="1"/>
      <c r="H8" s="1"/>
      <c r="I8" s="1"/>
      <c r="J8" s="1"/>
      <c r="K8" s="1"/>
      <c r="L8" s="1"/>
      <c r="M8" s="24"/>
    </row>
    <row r="9" spans="1:13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24"/>
    </row>
    <row r="10" spans="1:13" ht="15.75" thickBot="1" x14ac:dyDescent="0.3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24"/>
    </row>
    <row r="11" spans="1:13" ht="24.95" customHeight="1" x14ac:dyDescent="0.25">
      <c r="A11" s="48" t="s">
        <v>6</v>
      </c>
      <c r="B11" s="49" t="s">
        <v>8</v>
      </c>
      <c r="C11" s="49" t="s">
        <v>0</v>
      </c>
      <c r="D11" s="49" t="s">
        <v>1</v>
      </c>
      <c r="E11" s="49" t="s">
        <v>17</v>
      </c>
      <c r="F11" s="49" t="s">
        <v>2</v>
      </c>
      <c r="G11" s="49" t="s">
        <v>3</v>
      </c>
      <c r="H11" s="49" t="s">
        <v>4</v>
      </c>
      <c r="I11" s="49" t="s">
        <v>7</v>
      </c>
      <c r="J11" s="49" t="s">
        <v>9</v>
      </c>
      <c r="K11" s="49" t="s">
        <v>10</v>
      </c>
      <c r="L11" s="49" t="s">
        <v>5</v>
      </c>
      <c r="M11" s="50" t="s">
        <v>74</v>
      </c>
    </row>
    <row r="12" spans="1:13" ht="15.75" thickBot="1" x14ac:dyDescent="0.3">
      <c r="A12" s="38"/>
      <c r="B12" s="16"/>
      <c r="C12" s="16"/>
      <c r="D12" s="16"/>
      <c r="E12" s="16"/>
      <c r="F12" s="16">
        <v>0</v>
      </c>
      <c r="G12" s="16"/>
      <c r="H12" s="16"/>
      <c r="I12" s="16"/>
      <c r="J12" s="39"/>
      <c r="K12" s="39"/>
      <c r="L12" s="16"/>
      <c r="M12" s="18"/>
    </row>
    <row r="13" spans="1:13" x14ac:dyDescent="0.25">
      <c r="A13" s="33"/>
      <c r="B13" s="34"/>
      <c r="C13" s="34"/>
      <c r="D13" s="34"/>
      <c r="E13" s="33"/>
      <c r="F13" s="33"/>
      <c r="G13" s="33"/>
      <c r="H13" s="33"/>
      <c r="I13" s="33"/>
      <c r="J13" s="35"/>
      <c r="K13" s="35"/>
      <c r="L13" s="33"/>
      <c r="M13" s="36"/>
    </row>
    <row r="14" spans="1:13" x14ac:dyDescent="0.25">
      <c r="A14" s="33"/>
      <c r="B14" s="34"/>
      <c r="C14" s="34"/>
      <c r="D14" s="34"/>
      <c r="E14" s="33"/>
      <c r="F14" s="33"/>
      <c r="G14" s="33"/>
      <c r="H14" s="33"/>
      <c r="I14" s="33"/>
      <c r="J14" s="35"/>
      <c r="K14" s="35"/>
      <c r="L14" s="33"/>
      <c r="M14" s="36"/>
    </row>
    <row r="15" spans="1:13" x14ac:dyDescent="0.25">
      <c r="A15" s="34"/>
      <c r="B15" s="34"/>
      <c r="C15" s="34"/>
      <c r="D15" s="34"/>
      <c r="E15" s="33"/>
      <c r="F15" s="33"/>
      <c r="G15" s="33"/>
      <c r="H15" s="33"/>
      <c r="I15" s="33"/>
      <c r="J15" s="35"/>
      <c r="K15" s="35"/>
      <c r="L15" s="33"/>
      <c r="M15" s="36"/>
    </row>
    <row r="16" spans="1:13" x14ac:dyDescent="0.25">
      <c r="A16" s="33"/>
      <c r="B16" s="33"/>
      <c r="C16" s="33"/>
      <c r="D16" s="33"/>
      <c r="E16" s="33"/>
      <c r="F16" s="33"/>
      <c r="G16" s="33"/>
      <c r="H16" s="33"/>
      <c r="I16" s="33"/>
      <c r="J16" s="35"/>
      <c r="K16" s="35"/>
      <c r="L16" s="33"/>
      <c r="M16" s="36"/>
    </row>
    <row r="17" spans="1:13" x14ac:dyDescent="0.25">
      <c r="A17" s="34"/>
      <c r="B17" s="34"/>
      <c r="C17" s="34"/>
      <c r="D17" s="34"/>
      <c r="E17" s="33"/>
      <c r="F17" s="33"/>
      <c r="G17" s="33"/>
      <c r="H17" s="33"/>
      <c r="I17" s="33"/>
      <c r="J17" s="35"/>
      <c r="K17" s="35"/>
      <c r="L17" s="33"/>
      <c r="M17" s="36"/>
    </row>
    <row r="18" spans="1:13" x14ac:dyDescent="0.25">
      <c r="A18" s="34"/>
      <c r="B18" s="34"/>
      <c r="C18" s="34"/>
      <c r="D18" s="34"/>
      <c r="E18" s="33"/>
      <c r="F18" s="33"/>
      <c r="G18" s="33"/>
      <c r="H18" s="33"/>
      <c r="I18" s="33"/>
      <c r="J18" s="35"/>
      <c r="K18" s="35"/>
      <c r="L18" s="33"/>
      <c r="M18" s="36"/>
    </row>
    <row r="19" spans="1:13" x14ac:dyDescent="0.25">
      <c r="A19" s="34"/>
      <c r="B19" s="34"/>
      <c r="C19" s="34"/>
      <c r="D19" s="34"/>
      <c r="E19" s="33"/>
      <c r="F19" s="33"/>
      <c r="G19" s="33"/>
      <c r="H19" s="33"/>
      <c r="I19" s="33"/>
      <c r="J19" s="35"/>
      <c r="K19" s="35"/>
      <c r="L19" s="33"/>
      <c r="M19" s="36"/>
    </row>
    <row r="20" spans="1:13" x14ac:dyDescent="0.25">
      <c r="A20" s="34"/>
      <c r="B20" s="34"/>
      <c r="C20" s="34"/>
      <c r="D20" s="34"/>
      <c r="E20" s="33"/>
      <c r="F20" s="33"/>
      <c r="G20" s="33"/>
      <c r="H20" s="33"/>
      <c r="I20" s="33"/>
      <c r="J20" s="35"/>
      <c r="K20" s="35"/>
      <c r="L20" s="33"/>
      <c r="M20" s="36"/>
    </row>
    <row r="21" spans="1:13" x14ac:dyDescent="0.25">
      <c r="A21" s="34"/>
      <c r="B21" s="34"/>
      <c r="C21" s="34"/>
      <c r="D21" s="34"/>
      <c r="E21" s="33"/>
      <c r="F21" s="33"/>
      <c r="G21" s="33"/>
      <c r="H21" s="33"/>
      <c r="I21" s="33"/>
      <c r="J21" s="35"/>
      <c r="K21" s="35"/>
      <c r="L21" s="33"/>
      <c r="M21" s="36"/>
    </row>
    <row r="22" spans="1:13" x14ac:dyDescent="0.25">
      <c r="A22" s="34"/>
      <c r="B22" s="34"/>
      <c r="C22" s="34"/>
      <c r="D22" s="34"/>
      <c r="E22" s="33"/>
      <c r="F22" s="33"/>
      <c r="G22" s="33"/>
      <c r="H22" s="33"/>
      <c r="I22" s="33"/>
      <c r="J22" s="35"/>
      <c r="K22" s="35"/>
      <c r="L22" s="33"/>
      <c r="M22" s="36"/>
    </row>
    <row r="23" spans="1:13" x14ac:dyDescent="0.25">
      <c r="A23" s="34"/>
      <c r="B23" s="34"/>
      <c r="C23" s="34"/>
      <c r="D23" s="34"/>
      <c r="E23" s="33"/>
      <c r="F23" s="33"/>
      <c r="G23" s="33"/>
      <c r="H23" s="33"/>
      <c r="I23" s="33"/>
      <c r="J23" s="35"/>
      <c r="K23" s="35"/>
      <c r="L23" s="33"/>
      <c r="M23" s="36"/>
    </row>
    <row r="24" spans="1:13" x14ac:dyDescent="0.25">
      <c r="A24" s="34"/>
      <c r="B24" s="34"/>
      <c r="C24" s="34"/>
      <c r="D24" s="34"/>
      <c r="E24" s="33"/>
      <c r="F24" s="33"/>
      <c r="G24" s="33"/>
      <c r="H24" s="33"/>
      <c r="I24" s="33"/>
      <c r="J24" s="35"/>
      <c r="K24" s="35"/>
      <c r="L24" s="33"/>
      <c r="M24" s="36"/>
    </row>
    <row r="25" spans="1:13" x14ac:dyDescent="0.25">
      <c r="A25" s="34"/>
      <c r="B25" s="34"/>
      <c r="C25" s="34"/>
      <c r="D25" s="34"/>
      <c r="E25" s="33"/>
      <c r="F25" s="33"/>
      <c r="G25" s="33"/>
      <c r="H25" s="33"/>
      <c r="I25" s="33"/>
      <c r="J25" s="35"/>
      <c r="K25" s="35"/>
      <c r="L25" s="33"/>
      <c r="M25" s="36"/>
    </row>
    <row r="26" spans="1:13" x14ac:dyDescent="0.25">
      <c r="A26" s="34"/>
      <c r="B26" s="34"/>
      <c r="C26" s="34"/>
      <c r="D26" s="34"/>
      <c r="E26" s="34"/>
      <c r="F26" s="33"/>
      <c r="G26" s="34"/>
      <c r="H26" s="34"/>
      <c r="I26" s="34"/>
      <c r="J26" s="46"/>
      <c r="K26" s="35"/>
      <c r="L26" s="34"/>
      <c r="M26" s="36"/>
    </row>
    <row r="33" spans="10:13" x14ac:dyDescent="0.25">
      <c r="J33" s="47"/>
      <c r="K33" s="47"/>
      <c r="L33" s="47"/>
      <c r="M33" s="47"/>
    </row>
  </sheetData>
  <sortState ref="A12:M12">
    <sortCondition ref="D11:D12"/>
    <sortCondition ref="F11:F12"/>
    <sortCondition ref="G11:G12"/>
  </sortState>
  <mergeCells count="1">
    <mergeCell ref="A3:M3"/>
  </mergeCells>
  <conditionalFormatting sqref="A13:M15 A17:M26">
    <cfRule type="expression" dxfId="97" priority="393">
      <formula>NOT(ISERROR(SEARCH("49000",$F13:F27,1)))</formula>
    </cfRule>
    <cfRule type="expression" dxfId="96" priority="394">
      <formula>NOT(ISERROR(SEARCH("48000",$F13:F27,1)))</formula>
    </cfRule>
    <cfRule type="expression" dxfId="95" priority="395">
      <formula>NOT(ISERROR(SEARCH("47200",$F13:F27,1)))</formula>
    </cfRule>
    <cfRule type="expression" dxfId="94" priority="396">
      <formula>NOT(ISERROR(SEARCH("47001",$F13:F27,1)))</formula>
    </cfRule>
    <cfRule type="expression" dxfId="93" priority="397">
      <formula>NOT(ISERROR(SEARCH("46000",$F13:F27,1)))</formula>
    </cfRule>
    <cfRule type="expression" dxfId="92" priority="398">
      <formula>NOT(ISERROR(SEARCH("45000",$F13:F27,1)))</formula>
    </cfRule>
    <cfRule type="expression" dxfId="91" priority="399">
      <formula>NOT(ISERROR(SEARCH("44000",$F13:F27,1)))</formula>
    </cfRule>
    <cfRule type="expression" dxfId="90" priority="400">
      <formula>NOT(ISERROR(SEARCH("41000",$F13:F27,1)))</formula>
    </cfRule>
    <cfRule type="expression" dxfId="89" priority="401">
      <formula>NOT(ISERROR(SEARCH("43200",$F13:F27,1)))</formula>
    </cfRule>
    <cfRule type="expression" dxfId="88" priority="402">
      <formula>NOT(ISERROR(SEARCH("43001",$F13:F27,1)))</formula>
    </cfRule>
    <cfRule type="expression" dxfId="87" priority="403">
      <formula>NOT(ISERROR(SEARCH("54",$F13:F27,1)))</formula>
    </cfRule>
    <cfRule type="expression" dxfId="86" priority="404">
      <formula>NOT(ISERROR(SEARCH("53",$F13:F27,1)))</formula>
    </cfRule>
    <cfRule type="expression" dxfId="85" priority="405">
      <formula>NOT(ISERROR(SEARCH("10",$F13:F27,1)))</formula>
    </cfRule>
    <cfRule type="expression" dxfId="84" priority="406">
      <formula>NOT(ISERROR(SEARCH("2",$F13:F27,1)))</formula>
    </cfRule>
  </conditionalFormatting>
  <conditionalFormatting sqref="A16:M16">
    <cfRule type="expression" dxfId="83" priority="85">
      <formula>NOT(ISERROR(SEARCH("49000",$F16:F16,1)))</formula>
    </cfRule>
    <cfRule type="expression" dxfId="82" priority="86">
      <formula>NOT(ISERROR(SEARCH("48000",$F16:F16,1)))</formula>
    </cfRule>
    <cfRule type="expression" dxfId="81" priority="87">
      <formula>NOT(ISERROR(SEARCH("47200",$F16:F16,1)))</formula>
    </cfRule>
    <cfRule type="expression" dxfId="80" priority="88">
      <formula>NOT(ISERROR(SEARCH("47001",$F16:F16,1)))</formula>
    </cfRule>
    <cfRule type="expression" dxfId="79" priority="89">
      <formula>NOT(ISERROR(SEARCH("46000",$F16:F16,1)))</formula>
    </cfRule>
    <cfRule type="expression" dxfId="78" priority="90">
      <formula>NOT(ISERROR(SEARCH("45000",$F16:F16,1)))</formula>
    </cfRule>
    <cfRule type="expression" dxfId="77" priority="91">
      <formula>NOT(ISERROR(SEARCH("44000",$F16:F16,1)))</formula>
    </cfRule>
    <cfRule type="expression" dxfId="76" priority="92">
      <formula>NOT(ISERROR(SEARCH("41000",$F16:F16,1)))</formula>
    </cfRule>
    <cfRule type="expression" dxfId="75" priority="93">
      <formula>NOT(ISERROR(SEARCH("43200",$F16:F16,1)))</formula>
    </cfRule>
    <cfRule type="expression" dxfId="74" priority="94">
      <formula>NOT(ISERROR(SEARCH("43001",$F16:F16,1)))</formula>
    </cfRule>
    <cfRule type="expression" dxfId="73" priority="95">
      <formula>NOT(ISERROR(SEARCH("54",$F16:F16,1)))</formula>
    </cfRule>
    <cfRule type="expression" dxfId="72" priority="96">
      <formula>NOT(ISERROR(SEARCH("53",$F16:F16,1)))</formula>
    </cfRule>
    <cfRule type="expression" dxfId="71" priority="97">
      <formula>NOT(ISERROR(SEARCH("10",$F16:F16,1)))</formula>
    </cfRule>
    <cfRule type="expression" dxfId="70" priority="98">
      <formula>NOT(ISERROR(SEARCH("2",$F16:F16,1)))</formula>
    </cfRule>
  </conditionalFormatting>
  <conditionalFormatting sqref="A12:M12">
    <cfRule type="expression" dxfId="13" priority="1">
      <formula>NOT(ISERROR(SEARCH("49000",$F12:F12,1)))</formula>
    </cfRule>
    <cfRule type="expression" dxfId="12" priority="2">
      <formula>NOT(ISERROR(SEARCH("48000",$F12:F12,1)))</formula>
    </cfRule>
    <cfRule type="expression" dxfId="11" priority="3">
      <formula>NOT(ISERROR(SEARCH("47200",$F12:F12,1)))</formula>
    </cfRule>
    <cfRule type="expression" dxfId="10" priority="4">
      <formula>NOT(ISERROR(SEARCH("47001",$F12:F12,1)))</formula>
    </cfRule>
    <cfRule type="expression" dxfId="9" priority="5">
      <formula>NOT(ISERROR(SEARCH("46000",$F12:F12,1)))</formula>
    </cfRule>
    <cfRule type="expression" dxfId="8" priority="6">
      <formula>NOT(ISERROR(SEARCH("45000",$F12:F12,1)))</formula>
    </cfRule>
    <cfRule type="expression" dxfId="7" priority="7">
      <formula>NOT(ISERROR(SEARCH("44000",$F12:F12,1)))</formula>
    </cfRule>
    <cfRule type="expression" dxfId="6" priority="8">
      <formula>NOT(ISERROR(SEARCH("41000",$F12:F12,1)))</formula>
    </cfRule>
    <cfRule type="expression" dxfId="5" priority="9">
      <formula>NOT(ISERROR(SEARCH("43200",$F12:F12,1)))</formula>
    </cfRule>
    <cfRule type="expression" dxfId="4" priority="10">
      <formula>NOT(ISERROR(SEARCH("43001",$F12:F12,1)))</formula>
    </cfRule>
    <cfRule type="expression" dxfId="3" priority="11">
      <formula>NOT(ISERROR(SEARCH("54",$F12:F12,1)))</formula>
    </cfRule>
    <cfRule type="expression" dxfId="2" priority="12">
      <formula>NOT(ISERROR(SEARCH("53",$F12:F12,1)))</formula>
    </cfRule>
    <cfRule type="expression" dxfId="1" priority="13">
      <formula>NOT(ISERROR(SEARCH("10",$F12:F12,1)))</formula>
    </cfRule>
    <cfRule type="expression" dxfId="0" priority="14">
      <formula>NOT(ISERROR(SEARCH("2",$F12:F12,1)))</formula>
    </cfRule>
  </conditionalFormatting>
  <dataValidations count="4">
    <dataValidation type="list" allowBlank="1" showInputMessage="1" showErrorMessage="1" sqref="E12:E26">
      <formula1>UtilHUG</formula1>
    </dataValidation>
    <dataValidation type="list" allowBlank="1" showInputMessage="1" showErrorMessage="1" sqref="F12:F26">
      <formula1>"2,10,53,54,41000,43001,43200,44000,45000,46000,47001,47200,48000,49000"</formula1>
    </dataValidation>
    <dataValidation type="list" allowBlank="1" showInputMessage="1" showErrorMessage="1" sqref="L12:L26">
      <formula1>ListeOCC</formula1>
    </dataValidation>
    <dataValidation type="list" allowBlank="1" showInputMessage="1" showErrorMessage="1" sqref="C12:C26">
      <formula1>Niveau</formula1>
    </dataValidation>
  </dataValidations>
  <pageMargins left="0.7" right="0.7" top="0.75" bottom="0.75" header="0.3" footer="0.3"/>
  <pageSetup paperSize="9" orientation="portrait"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M16"/>
  <sheetViews>
    <sheetView workbookViewId="0">
      <selection activeCell="A11" sqref="A11"/>
    </sheetView>
  </sheetViews>
  <sheetFormatPr baseColWidth="10" defaultRowHeight="15" x14ac:dyDescent="0.25"/>
  <cols>
    <col min="1" max="1" width="14.28515625" style="37" bestFit="1" customWidth="1"/>
    <col min="2" max="2" width="11.42578125" style="37"/>
    <col min="3" max="3" width="13.7109375" style="37" customWidth="1"/>
    <col min="4" max="4" width="11.42578125" style="37"/>
    <col min="5" max="5" width="26" style="37" bestFit="1" customWidth="1"/>
    <col min="6" max="6" width="12.85546875" style="37" bestFit="1" customWidth="1"/>
    <col min="7" max="9" width="11.42578125" style="37"/>
    <col min="10" max="10" width="17.7109375" style="37" bestFit="1" customWidth="1"/>
    <col min="11" max="11" width="19.85546875" style="37" bestFit="1" customWidth="1"/>
    <col min="12" max="12" width="11.42578125" style="37"/>
    <col min="13" max="13" width="19" style="37" bestFit="1" customWidth="1"/>
    <col min="14" max="16384" width="11.42578125" style="1"/>
  </cols>
  <sheetData>
    <row r="1" spans="1:13" x14ac:dyDescent="0.25">
      <c r="A1" s="1"/>
      <c r="B1" s="1"/>
      <c r="C1" s="1"/>
      <c r="D1" s="1"/>
      <c r="E1" s="1"/>
      <c r="F1" s="1"/>
      <c r="G1" s="1"/>
      <c r="H1" s="1"/>
      <c r="I1" s="1"/>
      <c r="J1" s="7"/>
      <c r="K1" s="1"/>
      <c r="L1" s="1"/>
      <c r="M1" s="1"/>
    </row>
    <row r="2" spans="1:13" ht="21" x14ac:dyDescent="0.35">
      <c r="A2" s="44" t="s">
        <v>23</v>
      </c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9"/>
    </row>
    <row r="3" spans="1:13" ht="18.75" x14ac:dyDescent="0.3">
      <c r="A3" s="55"/>
      <c r="B3" s="55"/>
      <c r="C3" s="55"/>
      <c r="D3" s="55"/>
      <c r="E3" s="55"/>
      <c r="F3" s="55"/>
      <c r="G3" s="55"/>
      <c r="H3" s="55"/>
      <c r="I3" s="55"/>
      <c r="J3" s="55"/>
      <c r="K3" s="55"/>
      <c r="L3" s="55"/>
      <c r="M3" s="55"/>
    </row>
    <row r="4" spans="1:13" ht="15" customHeight="1" x14ac:dyDescent="0.35">
      <c r="A4" s="44" t="s">
        <v>24</v>
      </c>
      <c r="B4" s="10"/>
      <c r="C4" s="10"/>
      <c r="D4" s="32"/>
      <c r="E4" s="32"/>
      <c r="F4" s="32"/>
      <c r="G4" s="32"/>
      <c r="H4" s="32"/>
      <c r="I4" s="32"/>
      <c r="J4" s="32"/>
      <c r="K4" s="32"/>
      <c r="L4" s="32"/>
      <c r="M4" s="21">
        <v>41496.403067129628</v>
      </c>
    </row>
    <row r="5" spans="1:13" ht="15" customHeight="1" x14ac:dyDescent="0.3">
      <c r="A5" s="11"/>
      <c r="B5" s="11"/>
      <c r="C5" s="11"/>
      <c r="D5" s="32"/>
      <c r="E5" s="32"/>
      <c r="F5" s="6"/>
      <c r="G5" s="32"/>
      <c r="H5" s="32"/>
      <c r="I5" s="32"/>
      <c r="J5" s="32"/>
      <c r="K5" s="32"/>
      <c r="L5" s="32"/>
      <c r="M5" s="21"/>
    </row>
    <row r="6" spans="1:13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24"/>
    </row>
    <row r="7" spans="1:13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24"/>
    </row>
    <row r="8" spans="1:13" x14ac:dyDescent="0.25">
      <c r="A8" s="1"/>
      <c r="B8" s="1"/>
      <c r="C8" s="4"/>
      <c r="D8" s="4"/>
      <c r="E8" s="4"/>
      <c r="F8" s="4"/>
      <c r="G8" s="1"/>
      <c r="H8" s="1"/>
      <c r="I8" s="1"/>
      <c r="J8" s="1"/>
      <c r="K8" s="1"/>
      <c r="L8" s="1"/>
      <c r="M8" s="24"/>
    </row>
    <row r="9" spans="1:13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24"/>
    </row>
    <row r="10" spans="1:13" ht="15.75" thickBot="1" x14ac:dyDescent="0.3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24"/>
    </row>
    <row r="11" spans="1:13" ht="24.95" customHeight="1" x14ac:dyDescent="0.25">
      <c r="A11" s="48" t="s">
        <v>6</v>
      </c>
      <c r="B11" s="49" t="s">
        <v>8</v>
      </c>
      <c r="C11" s="49" t="s">
        <v>0</v>
      </c>
      <c r="D11" s="49" t="s">
        <v>1</v>
      </c>
      <c r="E11" s="49" t="s">
        <v>17</v>
      </c>
      <c r="F11" s="49" t="s">
        <v>2</v>
      </c>
      <c r="G11" s="49" t="s">
        <v>3</v>
      </c>
      <c r="H11" s="49" t="s">
        <v>4</v>
      </c>
      <c r="I11" s="49" t="s">
        <v>7</v>
      </c>
      <c r="J11" s="49" t="s">
        <v>9</v>
      </c>
      <c r="K11" s="49" t="s">
        <v>10</v>
      </c>
      <c r="L11" s="49" t="s">
        <v>5</v>
      </c>
      <c r="M11" s="50" t="s">
        <v>74</v>
      </c>
    </row>
    <row r="12" spans="1:13" ht="15.75" thickBot="1" x14ac:dyDescent="0.3">
      <c r="A12" s="38"/>
      <c r="B12" s="16"/>
      <c r="C12" s="16"/>
      <c r="D12" s="16"/>
      <c r="E12" s="16"/>
      <c r="F12" s="16">
        <v>0</v>
      </c>
      <c r="G12" s="16"/>
      <c r="H12" s="16"/>
      <c r="I12" s="16"/>
      <c r="J12" s="39"/>
      <c r="K12" s="39"/>
      <c r="L12" s="16"/>
      <c r="M12" s="18"/>
    </row>
    <row r="16" spans="1:13" x14ac:dyDescent="0.25">
      <c r="A16" s="33"/>
      <c r="B16" s="33"/>
      <c r="C16" s="33"/>
      <c r="D16" s="33"/>
      <c r="E16" s="33"/>
      <c r="F16" s="33"/>
      <c r="G16" s="33"/>
      <c r="H16" s="33"/>
      <c r="I16" s="33"/>
      <c r="J16" s="35"/>
      <c r="K16" s="35"/>
      <c r="L16" s="33"/>
      <c r="M16" s="36"/>
    </row>
  </sheetData>
  <sortState ref="A12:M12">
    <sortCondition ref="D11:D12"/>
    <sortCondition ref="F11:F12"/>
    <sortCondition ref="G11:G12"/>
  </sortState>
  <mergeCells count="1">
    <mergeCell ref="A3:M3"/>
  </mergeCells>
  <conditionalFormatting sqref="A12:M12">
    <cfRule type="expression" dxfId="55" priority="211">
      <formula>NOT(ISERROR(SEARCH("49000",$F12:F12,1)))</formula>
    </cfRule>
    <cfRule type="expression" dxfId="54" priority="212">
      <formula>NOT(ISERROR(SEARCH("48000",$F12:F12,1)))</formula>
    </cfRule>
    <cfRule type="expression" dxfId="53" priority="213">
      <formula>NOT(ISERROR(SEARCH("47200",$F12:F12,1)))</formula>
    </cfRule>
    <cfRule type="expression" dxfId="52" priority="214">
      <formula>NOT(ISERROR(SEARCH("47001",$F12:F12,1)))</formula>
    </cfRule>
    <cfRule type="expression" dxfId="51" priority="215">
      <formula>NOT(ISERROR(SEARCH("46000",$F12:F12,1)))</formula>
    </cfRule>
    <cfRule type="expression" dxfId="50" priority="216">
      <formula>NOT(ISERROR(SEARCH("45000",$F12:F12,1)))</formula>
    </cfRule>
    <cfRule type="expression" dxfId="49" priority="217">
      <formula>NOT(ISERROR(SEARCH("44000",$F12:F12,1)))</formula>
    </cfRule>
    <cfRule type="expression" dxfId="48" priority="218">
      <formula>NOT(ISERROR(SEARCH("41000",$F12:F12,1)))</formula>
    </cfRule>
    <cfRule type="expression" dxfId="47" priority="219">
      <formula>NOT(ISERROR(SEARCH("43200",$F12:F12,1)))</formula>
    </cfRule>
    <cfRule type="expression" dxfId="46" priority="220">
      <formula>NOT(ISERROR(SEARCH("43001",$F12:F12,1)))</formula>
    </cfRule>
    <cfRule type="expression" dxfId="45" priority="221">
      <formula>NOT(ISERROR(SEARCH("54",$F12:F12,1)))</formula>
    </cfRule>
    <cfRule type="expression" dxfId="44" priority="222">
      <formula>NOT(ISERROR(SEARCH("53",$F12:F12,1)))</formula>
    </cfRule>
    <cfRule type="expression" dxfId="43" priority="223">
      <formula>NOT(ISERROR(SEARCH("10",$F12:F12,1)))</formula>
    </cfRule>
    <cfRule type="expression" dxfId="42" priority="224">
      <formula>NOT(ISERROR(SEARCH("2",$F12:F12,1)))</formula>
    </cfRule>
  </conditionalFormatting>
  <conditionalFormatting sqref="A16:M16">
    <cfRule type="expression" dxfId="41" priority="1">
      <formula>NOT(ISERROR(SEARCH("49000",$F16:F16,1)))</formula>
    </cfRule>
    <cfRule type="expression" dxfId="40" priority="2">
      <formula>NOT(ISERROR(SEARCH("48000",$F16:F16,1)))</formula>
    </cfRule>
    <cfRule type="expression" dxfId="39" priority="3">
      <formula>NOT(ISERROR(SEARCH("47200",$F16:F16,1)))</formula>
    </cfRule>
    <cfRule type="expression" dxfId="38" priority="4">
      <formula>NOT(ISERROR(SEARCH("47001",$F16:F16,1)))</formula>
    </cfRule>
    <cfRule type="expression" dxfId="37" priority="5">
      <formula>NOT(ISERROR(SEARCH("46000",$F16:F16,1)))</formula>
    </cfRule>
    <cfRule type="expression" dxfId="36" priority="6">
      <formula>NOT(ISERROR(SEARCH("45000",$F16:F16,1)))</formula>
    </cfRule>
    <cfRule type="expression" dxfId="35" priority="7">
      <formula>NOT(ISERROR(SEARCH("44000",$F16:F16,1)))</formula>
    </cfRule>
    <cfRule type="expression" dxfId="34" priority="8">
      <formula>NOT(ISERROR(SEARCH("41000",$F16:F16,1)))</formula>
    </cfRule>
    <cfRule type="expression" dxfId="33" priority="9">
      <formula>NOT(ISERROR(SEARCH("43200",$F16:F16,1)))</formula>
    </cfRule>
    <cfRule type="expression" dxfId="32" priority="10">
      <formula>NOT(ISERROR(SEARCH("43001",$F16:F16,1)))</formula>
    </cfRule>
    <cfRule type="expression" dxfId="31" priority="11">
      <formula>NOT(ISERROR(SEARCH("54",$F16:F16,1)))</formula>
    </cfRule>
    <cfRule type="expression" dxfId="30" priority="12">
      <formula>NOT(ISERROR(SEARCH("53",$F16:F16,1)))</formula>
    </cfRule>
    <cfRule type="expression" dxfId="29" priority="13">
      <formula>NOT(ISERROR(SEARCH("10",$F16:F16,1)))</formula>
    </cfRule>
    <cfRule type="expression" dxfId="28" priority="14">
      <formula>NOT(ISERROR(SEARCH("2",$F16:F16,1)))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Arbeitsblätter</vt:lpstr>
      </vt:variant>
      <vt:variant>
        <vt:i4>19</vt:i4>
      </vt:variant>
      <vt:variant>
        <vt:lpstr>Benannte Bereiche</vt:lpstr>
      </vt:variant>
      <vt:variant>
        <vt:i4>1</vt:i4>
      </vt:variant>
    </vt:vector>
  </HeadingPairs>
  <TitlesOfParts>
    <vt:vector size="20" baseType="lpstr">
      <vt:lpstr>Accueil</vt:lpstr>
      <vt:lpstr>43200-APSI</vt:lpstr>
      <vt:lpstr>43001-CHIR</vt:lpstr>
      <vt:lpstr>47200-DEA</vt:lpstr>
      <vt:lpstr>2-DEX</vt:lpstr>
      <vt:lpstr>45000-DISIM</vt:lpstr>
      <vt:lpstr>53-DMCPRU</vt:lpstr>
      <vt:lpstr>46000-DMGL</vt:lpstr>
      <vt:lpstr>41000-DMIRG</vt:lpstr>
      <vt:lpstr>48000-DRMP</vt:lpstr>
      <vt:lpstr>10-DSC</vt:lpstr>
      <vt:lpstr>49000-DSM</vt:lpstr>
      <vt:lpstr>54-DSMP</vt:lpstr>
      <vt:lpstr>47001-GYNOBS</vt:lpstr>
      <vt:lpstr>44000-NEUCLI</vt:lpstr>
      <vt:lpstr>TOTAL</vt:lpstr>
      <vt:lpstr>IMPORT</vt:lpstr>
      <vt:lpstr>DIFFERENCE</vt:lpstr>
      <vt:lpstr>Modèle</vt:lpstr>
      <vt:lpstr>'43200-APSI'!adr_rep</vt:lpstr>
    </vt:vector>
  </TitlesOfParts>
  <Company>Hôpitaux Universitaires de Genève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Antonino Pangallo</dc:creator>
  <cp:lastModifiedBy>yves.vouardoux@swisscom.com</cp:lastModifiedBy>
  <dcterms:created xsi:type="dcterms:W3CDTF">2013-07-24T06:29:32Z</dcterms:created>
  <dcterms:modified xsi:type="dcterms:W3CDTF">2013-08-21T05:48:11Z</dcterms:modified>
</cp:coreProperties>
</file>