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9230" windowHeight="5955"/>
  </bookViews>
  <sheets>
    <sheet name="Accueil" sheetId="40" r:id="rId1"/>
    <sheet name="43200-APSI" sheetId="9" state="hidden" r:id="rId2"/>
    <sheet name="43001-CHIR" sheetId="10" state="hidden" r:id="rId3"/>
    <sheet name="47200-DEA" sheetId="11" state="hidden" r:id="rId4"/>
    <sheet name="2-DEX" sheetId="29" state="hidden" r:id="rId5"/>
    <sheet name="45000-DISIM" sheetId="30" state="hidden" r:id="rId6"/>
    <sheet name="53-DMCPRU" sheetId="31" state="hidden" r:id="rId7"/>
    <sheet name="46000-DMGL" sheetId="32" state="hidden" r:id="rId8"/>
    <sheet name="41000-DMIRG" sheetId="33" state="hidden" r:id="rId9"/>
    <sheet name="48000-DRMP" sheetId="34" state="hidden" r:id="rId10"/>
    <sheet name="10-DSC" sheetId="35" state="hidden" r:id="rId11"/>
    <sheet name="49000-DSM" sheetId="36" state="hidden" r:id="rId12"/>
    <sheet name="54-DSMP" sheetId="37" state="hidden" r:id="rId13"/>
    <sheet name="47001-GYNOBS" sheetId="38" state="hidden" r:id="rId14"/>
    <sheet name="44000-NEUCLI" sheetId="39" state="hidden" r:id="rId15"/>
    <sheet name="TOTAL" sheetId="27" state="hidden" r:id="rId16"/>
    <sheet name="IMPORT" sheetId="23" state="hidden" r:id="rId17"/>
    <sheet name="DIFFERENCE" sheetId="24" state="hidden" r:id="rId18"/>
    <sheet name="Modèle" sheetId="28" state="hidden" r:id="rId19"/>
  </sheets>
  <definedNames>
    <definedName name="_xlnm._FilterDatabase" localSheetId="10" hidden="1">'10-DSC'!$B$11:$M$11</definedName>
    <definedName name="_xlnm._FilterDatabase" localSheetId="4" hidden="1">'2-DEX'!$B$11:$M$11</definedName>
    <definedName name="_xlnm._FilterDatabase" localSheetId="8" hidden="1">'41000-DMIRG'!$B$11:$M$11</definedName>
    <definedName name="_xlnm._FilterDatabase" localSheetId="2" hidden="1">'43001-CHIR'!$B$11:$M$11</definedName>
    <definedName name="_xlnm._FilterDatabase" localSheetId="1" hidden="1">'43200-APSI'!$A$11:$M$11</definedName>
    <definedName name="_xlnm._FilterDatabase" localSheetId="14" hidden="1">'44000-NEUCLI'!$B$11:$M$11</definedName>
    <definedName name="_xlnm._FilterDatabase" localSheetId="5" hidden="1">'45000-DISIM'!$B$11:$M$11</definedName>
    <definedName name="_xlnm._FilterDatabase" localSheetId="7" hidden="1">'46000-DMGL'!$B$11:$M$11</definedName>
    <definedName name="_xlnm._FilterDatabase" localSheetId="13" hidden="1">'47001-GYNOBS'!$B$11:$M$11</definedName>
    <definedName name="_xlnm._FilterDatabase" localSheetId="3" hidden="1">'47200-DEA'!$B$11:$M$11</definedName>
    <definedName name="_xlnm._FilterDatabase" localSheetId="9" hidden="1">'48000-DRMP'!$B$11:$M$11</definedName>
    <definedName name="_xlnm._FilterDatabase" localSheetId="11" hidden="1">'49000-DSM'!$B$11:$M$11</definedName>
    <definedName name="_xlnm._FilterDatabase" localSheetId="6" hidden="1">'53-DMCPRU'!$B$11:$M$11</definedName>
    <definedName name="_xlnm._FilterDatabase" localSheetId="12" hidden="1">'54-DSMP'!$B$11:$M$11</definedName>
    <definedName name="_xlnm._FilterDatabase" localSheetId="17" hidden="1">DIFFERENCE!$B$11:$M$11</definedName>
    <definedName name="_xlnm._FilterDatabase" localSheetId="16" hidden="1">IMPORT!$B$11:$M$11</definedName>
    <definedName name="_xlnm._FilterDatabase" localSheetId="18" hidden="1">Modèle!$B$11:$M$11</definedName>
    <definedName name="_xlnm._FilterDatabase" localSheetId="15" hidden="1">TOTAL!$B$11:$M$11</definedName>
    <definedName name="adr_rep" localSheetId="1">'43200-APSI'!$J$1</definedName>
    <definedName name="Liste_Départements" localSheetId="18">#REF!</definedName>
    <definedName name="Liste_Départements">OFFSET(Accueil!$F$1,0,0,COUNTA(Accueil!$F$2:$F$65000)+1,1)</definedName>
  </definedNames>
  <calcPr calcId="145621"/>
</workbook>
</file>

<file path=xl/calcChain.xml><?xml version="1.0" encoding="utf-8"?>
<calcChain xmlns="http://schemas.openxmlformats.org/spreadsheetml/2006/main">
  <c r="K17" i="9" l="1"/>
  <c r="K16" i="9"/>
  <c r="K15" i="9"/>
  <c r="K14" i="9"/>
  <c r="K13" i="9"/>
  <c r="K12" i="9"/>
  <c r="K15" i="29"/>
  <c r="K14" i="29"/>
  <c r="K13" i="29"/>
  <c r="K12" i="29"/>
  <c r="K15" i="10"/>
  <c r="K14" i="10"/>
  <c r="K13" i="10"/>
  <c r="K12" i="10"/>
  <c r="K14" i="11"/>
  <c r="K13" i="11"/>
  <c r="K12" i="11"/>
  <c r="K16" i="39"/>
  <c r="K15" i="39"/>
  <c r="K14" i="39"/>
  <c r="K13" i="39"/>
  <c r="K12" i="39"/>
  <c r="K15" i="38"/>
  <c r="K14" i="38"/>
  <c r="K13" i="38"/>
  <c r="K12" i="38"/>
  <c r="K22" i="27"/>
  <c r="K21" i="27"/>
  <c r="K20" i="27"/>
  <c r="K19" i="27"/>
  <c r="K18" i="27"/>
  <c r="K17" i="27"/>
  <c r="K16" i="27"/>
  <c r="K15" i="27"/>
  <c r="K14" i="27"/>
  <c r="K13" i="27"/>
  <c r="K12" i="27"/>
  <c r="A1" i="9" l="1"/>
</calcChain>
</file>

<file path=xl/sharedStrings.xml><?xml version="1.0" encoding="utf-8"?>
<sst xmlns="http://schemas.openxmlformats.org/spreadsheetml/2006/main" count="544" uniqueCount="77">
  <si>
    <t>Niveau</t>
  </si>
  <si>
    <t>N° local</t>
  </si>
  <si>
    <t>Département</t>
  </si>
  <si>
    <t>Service</t>
  </si>
  <si>
    <t>Unité</t>
  </si>
  <si>
    <t>Part [%]</t>
  </si>
  <si>
    <t>Site</t>
  </si>
  <si>
    <t>Code CGR</t>
  </si>
  <si>
    <t>Bâtiment</t>
  </si>
  <si>
    <t>Surface totale [m²]</t>
  </si>
  <si>
    <t>Surface occupée [m²]</t>
  </si>
  <si>
    <t>Modifié par:</t>
  </si>
  <si>
    <t>X:\Admin\FM\02-TONI\00-DIVERS\Journal XLS\WorkFlow FM</t>
  </si>
  <si>
    <t>TOTAL</t>
  </si>
  <si>
    <t>IMPORT</t>
  </si>
  <si>
    <t>Diffèrence entre onglet TOTAL et IMPORT</t>
  </si>
  <si>
    <t>Dernière mise à jour le 06.08.2013   à  12:06:48</t>
  </si>
  <si>
    <t>Utilisation</t>
  </si>
  <si>
    <t>user_x</t>
  </si>
  <si>
    <t>user_y</t>
  </si>
  <si>
    <t>AAA</t>
  </si>
  <si>
    <t>Dernière mise à jour le 10.08.2013   à  06:34:53</t>
  </si>
  <si>
    <t>aa</t>
  </si>
  <si>
    <t>UTILISE COMME MODELE DE MISE EN FORME DE LA LIGNE 12 SI UNE FEUILLE DE DEPARTEMENT EST ENTIEREMENT VIDE</t>
  </si>
  <si>
    <t>C'est spécialement important pour les MFC</t>
  </si>
  <si>
    <t>qq</t>
  </si>
  <si>
    <t>Dernière mise à jour le 06.08.2013   à  12:32:54</t>
  </si>
  <si>
    <t>Dernière mise à jour le 08.08.2013   à  15:20:55</t>
  </si>
  <si>
    <t>Dernière mise à jour le 09.08.2013   à  22:15:21</t>
  </si>
  <si>
    <t>CR</t>
  </si>
  <si>
    <t>0A</t>
  </si>
  <si>
    <t>Niveau 0</t>
  </si>
  <si>
    <t>8X-8-888.8</t>
  </si>
  <si>
    <t>COULOIR</t>
  </si>
  <si>
    <t>47001</t>
  </si>
  <si>
    <t>23</t>
  </si>
  <si>
    <t>230</t>
  </si>
  <si>
    <t>23001</t>
  </si>
  <si>
    <t>17.93</t>
  </si>
  <si>
    <t>1A</t>
  </si>
  <si>
    <t>Niveau 1</t>
  </si>
  <si>
    <t>9X-9-999.9</t>
  </si>
  <si>
    <t>BUREAU</t>
  </si>
  <si>
    <t>231</t>
  </si>
  <si>
    <t>23005</t>
  </si>
  <si>
    <t>40</t>
  </si>
  <si>
    <t>44000</t>
  </si>
  <si>
    <t>0A-0-000.1</t>
  </si>
  <si>
    <t>1A-1-104</t>
  </si>
  <si>
    <t>ssss</t>
  </si>
  <si>
    <t>43200</t>
  </si>
  <si>
    <t>CCC</t>
  </si>
  <si>
    <t>Dernière mise à jour le 12.08.2013   à  21:51:21</t>
  </si>
  <si>
    <t>43200-APSI</t>
  </si>
  <si>
    <t>43001-CHIR</t>
  </si>
  <si>
    <t>47200-DEA</t>
  </si>
  <si>
    <t>2-DEX</t>
  </si>
  <si>
    <t>Admin</t>
  </si>
  <si>
    <t>aaa</t>
  </si>
  <si>
    <t>bbb</t>
  </si>
  <si>
    <t>ddd</t>
  </si>
  <si>
    <t>ccc</t>
  </si>
  <si>
    <t>Infos provisoirement visibles :</t>
  </si>
  <si>
    <t>Mot de passe pour le "département" Admin : Admin</t>
  </si>
  <si>
    <t>APSI</t>
  </si>
  <si>
    <t>CHIR</t>
  </si>
  <si>
    <t>DEA</t>
  </si>
  <si>
    <t>DEX</t>
  </si>
  <si>
    <t>Mot de passe pour cette feuille : Mot</t>
  </si>
  <si>
    <t>AA</t>
  </si>
  <si>
    <t>Dernière mise à jour le 13.08.2013   à  16:44:25</t>
  </si>
  <si>
    <t>24</t>
  </si>
  <si>
    <t>25</t>
  </si>
  <si>
    <t>BBB</t>
  </si>
  <si>
    <t>Date de modification</t>
  </si>
  <si>
    <t>11</t>
  </si>
  <si>
    <t>Dernière mise à jour le 19.08.2013   à  15:33:39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</si>
</sst>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\-\ hh:mm:ss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Fill="1"/>
    <xf numFmtId="0" fontId="1" fillId="2" borderId="8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0" borderId="1" xfId="0" applyFill="1" applyBorder="1" applyProtection="1">
      <protection locked="0"/>
    </xf>
    <xf numFmtId="49" fontId="0" fillId="0" borderId="1" xfId="0" applyNumberFormat="1" applyFill="1" applyBorder="1" applyAlignment="1" applyProtection="1">
      <alignment horizontal="left"/>
      <protection locked="0"/>
    </xf>
    <xf numFmtId="49" fontId="0" fillId="0" borderId="2" xfId="0" applyNumberFormat="1" applyFill="1" applyBorder="1" applyAlignment="1" applyProtection="1">
      <alignment horizontal="left"/>
      <protection locked="0"/>
    </xf>
    <xf numFmtId="2" fontId="0" fillId="0" borderId="1" xfId="0" applyNumberFormat="1" applyFill="1" applyBorder="1" applyAlignment="1" applyProtection="1">
      <alignment horizontal="left"/>
      <protection locked="0"/>
    </xf>
    <xf numFmtId="49" fontId="0" fillId="0" borderId="4" xfId="0" applyNumberFormat="1" applyFill="1" applyBorder="1" applyAlignment="1" applyProtection="1">
      <alignment horizontal="left"/>
      <protection locked="0"/>
    </xf>
    <xf numFmtId="0" fontId="2" fillId="0" borderId="0" xfId="0" applyFont="1" applyAlignment="1">
      <alignment horizontal="center"/>
    </xf>
    <xf numFmtId="164" fontId="0" fillId="0" borderId="5" xfId="0" applyNumberFormat="1" applyFill="1" applyBorder="1" applyAlignment="1" applyProtection="1">
      <alignment horizontal="left"/>
      <protection locked="0"/>
    </xf>
    <xf numFmtId="22" fontId="0" fillId="0" borderId="0" xfId="0" applyNumberFormat="1"/>
    <xf numFmtId="0" fontId="7" fillId="0" borderId="0" xfId="0" applyFont="1" applyAlignment="1">
      <alignment horizontal="center"/>
    </xf>
    <xf numFmtId="22" fontId="7" fillId="0" borderId="0" xfId="0" applyNumberFormat="1" applyFont="1" applyAlignment="1">
      <alignment horizontal="center"/>
    </xf>
    <xf numFmtId="0" fontId="6" fillId="0" borderId="0" xfId="0" applyFont="1"/>
    <xf numFmtId="22" fontId="6" fillId="0" borderId="0" xfId="0" applyNumberFormat="1" applyFont="1"/>
    <xf numFmtId="0" fontId="7" fillId="0" borderId="0" xfId="0" applyFont="1"/>
    <xf numFmtId="22" fontId="7" fillId="0" borderId="0" xfId="0" applyNumberFormat="1" applyFont="1"/>
    <xf numFmtId="22" fontId="1" fillId="2" borderId="1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0" fillId="0" borderId="11" xfId="0" applyNumberFormat="1" applyFill="1" applyBorder="1" applyAlignment="1" applyProtection="1">
      <alignment horizontal="left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22" fontId="1" fillId="2" borderId="1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0" fillId="0" borderId="0" xfId="0" applyNumberForma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2" fontId="0" fillId="0" borderId="0" xfId="0" applyNumberFormat="1" applyFill="1" applyBorder="1" applyAlignment="1" applyProtection="1">
      <alignment horizontal="left"/>
      <protection locked="0"/>
    </xf>
    <xf numFmtId="164" fontId="0" fillId="0" borderId="0" xfId="0" applyNumberFormat="1" applyFill="1" applyBorder="1" applyAlignment="1" applyProtection="1">
      <alignment horizontal="left"/>
      <protection locked="0"/>
    </xf>
    <xf numFmtId="0" fontId="0" fillId="0" borderId="0" xfId="0" applyBorder="1"/>
    <xf numFmtId="49" fontId="0" fillId="0" borderId="3" xfId="0" applyNumberFormat="1" applyFill="1" applyBorder="1" applyAlignment="1" applyProtection="1">
      <alignment horizontal="left"/>
      <protection locked="0"/>
    </xf>
    <xf numFmtId="2" fontId="0" fillId="0" borderId="4" xfId="0" applyNumberFormat="1" applyFill="1" applyBorder="1" applyAlignment="1" applyProtection="1">
      <alignment horizontal="left"/>
      <protection locked="0"/>
    </xf>
    <xf numFmtId="49" fontId="0" fillId="0" borderId="12" xfId="0" applyNumberFormat="1" applyFill="1" applyBorder="1" applyAlignment="1" applyProtection="1">
      <alignment horizontal="left"/>
      <protection locked="0"/>
    </xf>
    <xf numFmtId="49" fontId="0" fillId="0" borderId="9" xfId="0" applyNumberFormat="1" applyFill="1" applyBorder="1" applyAlignment="1" applyProtection="1">
      <alignment horizontal="left"/>
      <protection locked="0"/>
    </xf>
    <xf numFmtId="2" fontId="0" fillId="0" borderId="9" xfId="0" applyNumberFormat="1" applyFill="1" applyBorder="1" applyAlignment="1" applyProtection="1">
      <alignment horizontal="left"/>
      <protection locked="0"/>
    </xf>
    <xf numFmtId="164" fontId="0" fillId="0" borderId="15" xfId="0" applyNumberFormat="1" applyFill="1" applyBorder="1" applyAlignment="1" applyProtection="1">
      <alignment horizontal="left"/>
      <protection locked="0"/>
    </xf>
    <xf numFmtId="0" fontId="8" fillId="0" borderId="0" xfId="0" applyFont="1"/>
    <xf numFmtId="22" fontId="0" fillId="0" borderId="0" xfId="0" applyNumberFormat="1" applyBorder="1"/>
    <xf numFmtId="2" fontId="0" fillId="0" borderId="0" xfId="0" applyNumberFormat="1" applyFill="1" applyBorder="1" applyProtection="1">
      <protection locked="0"/>
    </xf>
    <xf numFmtId="1" fontId="0" fillId="0" borderId="0" xfId="0" applyNumberFormat="1" applyBorder="1"/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22" fontId="1" fillId="2" borderId="18" xfId="0" applyNumberFormat="1" applyFont="1" applyFill="1" applyBorder="1" applyAlignment="1">
      <alignment horizontal="center" vertical="center"/>
    </xf>
    <xf numFmtId="49" fontId="0" fillId="0" borderId="16" xfId="0" applyNumberFormat="1" applyFill="1" applyBorder="1" applyAlignment="1" applyProtection="1">
      <alignment horizontal="left"/>
      <protection locked="0"/>
    </xf>
    <xf numFmtId="49" fontId="0" fillId="0" borderId="17" xfId="0" applyNumberFormat="1" applyFill="1" applyBorder="1" applyAlignment="1" applyProtection="1">
      <alignment horizontal="left"/>
      <protection locked="0"/>
    </xf>
    <xf numFmtId="2" fontId="0" fillId="0" borderId="17" xfId="0" applyNumberFormat="1" applyFill="1" applyBorder="1" applyAlignment="1" applyProtection="1">
      <alignment horizontal="left"/>
      <protection locked="0"/>
    </xf>
    <xf numFmtId="164" fontId="0" fillId="0" borderId="18" xfId="0" applyNumberFormat="1" applyFill="1" applyBorder="1" applyAlignment="1" applyProtection="1">
      <alignment horizontal="left"/>
      <protection locked="0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1722"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</dxfs>
  <tableStyles count="0" defaultTableStyle="TableStyleMedium9" defaultPivotStyle="PivotStyleLight16"/>
  <colors>
    <mruColors>
      <color rgb="FF0000FF"/>
      <color rgb="FF778899"/>
      <color rgb="FF00EFE4"/>
      <color rgb="FFEEB4B4"/>
      <color rgb="FFFFFFE0"/>
      <color rgb="FFEEC591"/>
      <color rgb="FF76EEC6"/>
      <color rgb="FFFFBBFF"/>
      <color rgb="FFFFE4B5"/>
      <color rgb="FF32CD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4</xdr:row>
          <xdr:rowOff>57150</xdr:rowOff>
        </xdr:from>
        <xdr:to>
          <xdr:col>3</xdr:col>
          <xdr:colOff>619125</xdr:colOff>
          <xdr:row>7</xdr:row>
          <xdr:rowOff>9525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Choisir son département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O15"/>
  <sheetViews>
    <sheetView tabSelected="1" workbookViewId="0">
      <selection activeCell="C27" sqref="C27"/>
    </sheetView>
  </sheetViews>
  <sheetFormatPr baseColWidth="10" defaultRowHeight="15" x14ac:dyDescent="0.25"/>
  <cols>
    <col min="1" max="4" width="11.42578125" style="37"/>
    <col min="5" max="5" width="11.42578125" style="37" customWidth="1"/>
    <col min="6" max="7" width="11.42578125" hidden="1" customWidth="1"/>
    <col min="8" max="8" width="11.42578125" style="37" hidden="1" customWidth="1"/>
    <col min="9" max="15" width="11.42578125" style="37"/>
    <col min="27" max="28" width="11.42578125" customWidth="1"/>
  </cols>
  <sheetData>
    <row r="1" spans="1:8" x14ac:dyDescent="0.25">
      <c r="F1" t="s">
        <v>64</v>
      </c>
      <c r="G1" t="s">
        <v>58</v>
      </c>
      <c r="H1" t="s">
        <v>53</v>
      </c>
    </row>
    <row r="2" spans="1:8" x14ac:dyDescent="0.25">
      <c r="F2" t="s">
        <v>65</v>
      </c>
      <c r="G2" t="s">
        <v>59</v>
      </c>
      <c r="H2" t="s">
        <v>54</v>
      </c>
    </row>
    <row r="3" spans="1:8" x14ac:dyDescent="0.25">
      <c r="F3" t="s">
        <v>66</v>
      </c>
      <c r="G3" t="s">
        <v>61</v>
      </c>
      <c r="H3" t="s">
        <v>55</v>
      </c>
    </row>
    <row r="4" spans="1:8" x14ac:dyDescent="0.25">
      <c r="F4" t="s">
        <v>67</v>
      </c>
      <c r="G4" t="s">
        <v>60</v>
      </c>
      <c r="H4" t="s">
        <v>56</v>
      </c>
    </row>
    <row r="5" spans="1:8" x14ac:dyDescent="0.25">
      <c r="F5" t="s">
        <v>57</v>
      </c>
      <c r="G5" t="s">
        <v>57</v>
      </c>
      <c r="H5"/>
    </row>
    <row r="12" spans="1:8" x14ac:dyDescent="0.25">
      <c r="A12" s="37" t="s">
        <v>62</v>
      </c>
    </row>
    <row r="14" spans="1:8" x14ac:dyDescent="0.25">
      <c r="A14" s="37" t="s">
        <v>68</v>
      </c>
    </row>
    <row r="15" spans="1:8" x14ac:dyDescent="0.25">
      <c r="A15" s="37" t="s">
        <v>63</v>
      </c>
    </row>
  </sheetData>
  <sheetProtection password="CCCE" sheet="1" objects="1" scenarios="1"/>
  <sortState ref="A2:O11">
    <sortCondition ref="H1:H12"/>
    <sortCondition ref="D1:D12"/>
  </sortState>
  <dataConsolidate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affichage_formulaire">
                <anchor moveWithCells="1" sizeWithCells="1">
                  <from>
                    <xdr:col>1</xdr:col>
                    <xdr:colOff>295275</xdr:colOff>
                    <xdr:row>4</xdr:row>
                    <xdr:rowOff>57150</xdr:rowOff>
                  </from>
                  <to>
                    <xdr:col>3</xdr:col>
                    <xdr:colOff>619125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216"/>
  <sheetViews>
    <sheetView workbookViewId="0">
      <selection activeCell="A18" sqref="A18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ht="15" customHeight="1" x14ac:dyDescent="0.25">
      <c r="A1" s="1" t="str">
        <f ca="1">"Fermez ce classeur puis allez voir le fichier "&amp;adr_rep&amp;"\journal_Essai WorkFlow FM_"&amp;TEXT(TODAY(),"jj.mm.aaaa")&amp;".txt"</f>
        <v>Fermez ce classeur puis allez voir le fichier X:\Admin\FM\02-TONI\00-DIVERS\Journal XLS\WorkFlow FM\journal_Essai WorkFlow FM_13.00.Montag.txt</v>
      </c>
      <c r="B1" s="1"/>
      <c r="C1" s="1"/>
      <c r="D1" s="1"/>
      <c r="E1" s="1"/>
      <c r="F1" s="1"/>
      <c r="G1" s="1"/>
      <c r="H1" s="1"/>
      <c r="I1" s="1"/>
      <c r="J1" s="7" t="s">
        <v>12</v>
      </c>
      <c r="K1" s="1"/>
      <c r="L1" s="1"/>
      <c r="M1" s="19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76</v>
      </c>
      <c r="B4" s="10"/>
      <c r="C4" s="10"/>
      <c r="D4" s="17"/>
      <c r="E4" s="17"/>
      <c r="F4" s="17"/>
      <c r="G4" s="17"/>
      <c r="H4" s="17"/>
      <c r="I4" s="17"/>
      <c r="J4" s="17"/>
      <c r="K4" s="17"/>
      <c r="L4" s="17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17"/>
      <c r="E5" s="17"/>
      <c r="F5" s="6"/>
      <c r="G5" s="17"/>
      <c r="H5" s="17"/>
      <c r="I5" s="17"/>
      <c r="J5" s="17"/>
      <c r="K5" s="17"/>
      <c r="L5" s="17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2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3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2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2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2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x14ac:dyDescent="0.25">
      <c r="A12" s="51" t="s">
        <v>22</v>
      </c>
      <c r="B12" s="52"/>
      <c r="C12" s="52"/>
      <c r="D12" s="52" t="s">
        <v>20</v>
      </c>
      <c r="E12" s="52"/>
      <c r="F12" s="52">
        <v>2</v>
      </c>
      <c r="G12" s="52"/>
      <c r="H12" s="52"/>
      <c r="I12" s="52"/>
      <c r="J12" s="53">
        <v>20</v>
      </c>
      <c r="K12" s="53">
        <f>IF(OR(J12="",L12=""),"--",SUM(J12*L12/100))</f>
        <v>2.2000000000000002</v>
      </c>
      <c r="L12" s="52" t="s">
        <v>75</v>
      </c>
      <c r="M12" s="54">
        <v>41505.647928240738</v>
      </c>
    </row>
    <row r="13" spans="1:13" x14ac:dyDescent="0.25">
      <c r="A13" s="14" t="s">
        <v>49</v>
      </c>
      <c r="B13" s="13"/>
      <c r="C13" s="13"/>
      <c r="D13" s="13" t="s">
        <v>20</v>
      </c>
      <c r="E13" s="13"/>
      <c r="F13" s="13">
        <v>43001</v>
      </c>
      <c r="G13" s="13"/>
      <c r="H13" s="13"/>
      <c r="I13" s="13"/>
      <c r="J13" s="15"/>
      <c r="K13" s="15" t="str">
        <f>IF(OR(J13="",L13=""),"--",SUM(J13*L13/100))</f>
        <v>--</v>
      </c>
      <c r="L13" s="13"/>
      <c r="M13" s="28">
        <v>41496.492604166669</v>
      </c>
    </row>
    <row r="14" spans="1:13" x14ac:dyDescent="0.25">
      <c r="A14" s="14" t="s">
        <v>29</v>
      </c>
      <c r="B14" s="13" t="s">
        <v>30</v>
      </c>
      <c r="C14" s="13" t="s">
        <v>31</v>
      </c>
      <c r="D14" s="13" t="s">
        <v>20</v>
      </c>
      <c r="E14" s="13" t="s">
        <v>33</v>
      </c>
      <c r="F14" s="13" t="s">
        <v>50</v>
      </c>
      <c r="G14" s="13" t="s">
        <v>35</v>
      </c>
      <c r="H14" s="13" t="s">
        <v>36</v>
      </c>
      <c r="I14" s="13" t="s">
        <v>37</v>
      </c>
      <c r="J14" s="15" t="s">
        <v>38</v>
      </c>
      <c r="K14" s="15">
        <f>IF(OR(J14="",L14=""),"--",SUM(J14*L14/100))</f>
        <v>5.3789999999999996</v>
      </c>
      <c r="L14" s="13">
        <v>30</v>
      </c>
      <c r="M14" s="28">
        <v>41505.643495370372</v>
      </c>
    </row>
    <row r="15" spans="1:13" x14ac:dyDescent="0.25">
      <c r="A15" s="14" t="s">
        <v>22</v>
      </c>
      <c r="B15" s="13" t="s">
        <v>22</v>
      </c>
      <c r="C15" s="13"/>
      <c r="D15" s="13" t="s">
        <v>20</v>
      </c>
      <c r="E15" s="13"/>
      <c r="F15" s="13">
        <v>47200</v>
      </c>
      <c r="G15" s="13"/>
      <c r="H15" s="13"/>
      <c r="I15" s="13"/>
      <c r="J15" s="15"/>
      <c r="K15" s="15" t="str">
        <f>IF(OR(J15="",L15=""),"--",SUM(J15*L15/100))</f>
        <v>--</v>
      </c>
      <c r="L15" s="13"/>
      <c r="M15" s="28">
        <v>41496.427291666667</v>
      </c>
    </row>
    <row r="16" spans="1:13" x14ac:dyDescent="0.25">
      <c r="A16" s="14" t="s">
        <v>25</v>
      </c>
      <c r="B16" s="13" t="s">
        <v>22</v>
      </c>
      <c r="C16" s="13"/>
      <c r="D16" s="13" t="s">
        <v>73</v>
      </c>
      <c r="E16" s="13"/>
      <c r="F16" s="13">
        <v>43200</v>
      </c>
      <c r="G16" s="13" t="s">
        <v>71</v>
      </c>
      <c r="H16" s="13"/>
      <c r="I16" s="13"/>
      <c r="J16" s="15"/>
      <c r="K16" s="15" t="str">
        <f>IF(OR(J16="",L16=""),"--",SUM(J16*L16/100))</f>
        <v>--</v>
      </c>
      <c r="L16" s="13"/>
      <c r="M16" s="28">
        <v>41505.643576388888</v>
      </c>
    </row>
    <row r="17" spans="1:13" x14ac:dyDescent="0.25">
      <c r="A17" s="14" t="s">
        <v>25</v>
      </c>
      <c r="B17" s="13"/>
      <c r="C17" s="13"/>
      <c r="D17" s="13" t="s">
        <v>51</v>
      </c>
      <c r="E17" s="13"/>
      <c r="F17" s="13">
        <v>43200</v>
      </c>
      <c r="G17" s="13" t="s">
        <v>72</v>
      </c>
      <c r="H17" s="13"/>
      <c r="I17" s="13"/>
      <c r="J17" s="15"/>
      <c r="K17" s="15" t="str">
        <f>IF(OR(J17="",L17=""),"--",SUM(J17*L17/100))</f>
        <v>--</v>
      </c>
      <c r="L17" s="13"/>
      <c r="M17" s="28">
        <v>41505.643587962964</v>
      </c>
    </row>
    <row r="18" spans="1:13" ht="15.75" thickBot="1" x14ac:dyDescent="0.3">
      <c r="A18" s="38"/>
      <c r="B18" s="16"/>
      <c r="C18" s="16"/>
      <c r="D18" s="16"/>
      <c r="E18" s="16"/>
      <c r="F18" s="16">
        <v>43200</v>
      </c>
      <c r="G18" s="16"/>
      <c r="H18" s="16"/>
      <c r="I18" s="16"/>
      <c r="J18" s="39"/>
      <c r="K18" s="39"/>
      <c r="L18" s="16"/>
      <c r="M18" s="18"/>
    </row>
    <row r="216" spans="13:13" x14ac:dyDescent="0.25">
      <c r="M216" s="45">
        <v>41495.897372685184</v>
      </c>
    </row>
  </sheetData>
  <sortState ref="A12:M17">
    <sortCondition ref="D12:D17"/>
    <sortCondition ref="F12:F17"/>
    <sortCondition ref="G12:G17"/>
  </sortState>
  <mergeCells count="1">
    <mergeCell ref="A3:M3"/>
  </mergeCells>
  <conditionalFormatting sqref="A12:M12">
    <cfRule type="expression" dxfId="1511" priority="127">
      <formula>NOT(ISERROR(SEARCH("49000",$F12:F12,1)))</formula>
    </cfRule>
    <cfRule type="expression" dxfId="1510" priority="128">
      <formula>NOT(ISERROR(SEARCH("48000",$F12:F12,1)))</formula>
    </cfRule>
    <cfRule type="expression" dxfId="1509" priority="129">
      <formula>NOT(ISERROR(SEARCH("47200",$F12:F12,1)))</formula>
    </cfRule>
    <cfRule type="expression" dxfId="1508" priority="130">
      <formula>NOT(ISERROR(SEARCH("47001",$F12:F12,1)))</formula>
    </cfRule>
    <cfRule type="expression" dxfId="1507" priority="131">
      <formula>NOT(ISERROR(SEARCH("46000",$F12:F12,1)))</formula>
    </cfRule>
    <cfRule type="expression" dxfId="1506" priority="132">
      <formula>NOT(ISERROR(SEARCH("45000",$F12:F12,1)))</formula>
    </cfRule>
    <cfRule type="expression" dxfId="1505" priority="133">
      <formula>NOT(ISERROR(SEARCH("44000",$F12:F12,1)))</formula>
    </cfRule>
    <cfRule type="expression" dxfId="1504" priority="134">
      <formula>NOT(ISERROR(SEARCH("41000",$F12:F12,1)))</formula>
    </cfRule>
    <cfRule type="expression" dxfId="1503" priority="135">
      <formula>NOT(ISERROR(SEARCH("43200",$F12:F12,1)))</formula>
    </cfRule>
    <cfRule type="expression" dxfId="1502" priority="136">
      <formula>NOT(ISERROR(SEARCH("43001",$F12:F12,1)))</formula>
    </cfRule>
    <cfRule type="expression" dxfId="1501" priority="137">
      <formula>NOT(ISERROR(SEARCH("54",$F12:F12,1)))</formula>
    </cfRule>
    <cfRule type="expression" dxfId="1500" priority="138">
      <formula>NOT(ISERROR(SEARCH("53",$F12:F12,1)))</formula>
    </cfRule>
    <cfRule type="expression" dxfId="1499" priority="139">
      <formula>NOT(ISERROR(SEARCH("10",$F12:F12,1)))</formula>
    </cfRule>
    <cfRule type="expression" dxfId="1498" priority="140">
      <formula>NOT(ISERROR(SEARCH("2",$F12:F12,1)))</formula>
    </cfRule>
  </conditionalFormatting>
  <conditionalFormatting sqref="A13:M13">
    <cfRule type="expression" dxfId="1469" priority="85">
      <formula>NOT(ISERROR(SEARCH("49000",$F13:F13,1)))</formula>
    </cfRule>
    <cfRule type="expression" dxfId="1468" priority="86">
      <formula>NOT(ISERROR(SEARCH("48000",$F13:F13,1)))</formula>
    </cfRule>
    <cfRule type="expression" dxfId="1467" priority="87">
      <formula>NOT(ISERROR(SEARCH("47200",$F13:F13,1)))</formula>
    </cfRule>
    <cfRule type="expression" dxfId="1466" priority="88">
      <formula>NOT(ISERROR(SEARCH("47001",$F13:F13,1)))</formula>
    </cfRule>
    <cfRule type="expression" dxfId="1465" priority="89">
      <formula>NOT(ISERROR(SEARCH("46000",$F13:F13,1)))</formula>
    </cfRule>
    <cfRule type="expression" dxfId="1464" priority="90">
      <formula>NOT(ISERROR(SEARCH("45000",$F13:F13,1)))</formula>
    </cfRule>
    <cfRule type="expression" dxfId="1463" priority="91">
      <formula>NOT(ISERROR(SEARCH("44000",$F13:F13,1)))</formula>
    </cfRule>
    <cfRule type="expression" dxfId="1462" priority="92">
      <formula>NOT(ISERROR(SEARCH("41000",$F13:F13,1)))</formula>
    </cfRule>
    <cfRule type="expression" dxfId="1461" priority="93">
      <formula>NOT(ISERROR(SEARCH("43200",$F13:F13,1)))</formula>
    </cfRule>
    <cfRule type="expression" dxfId="1460" priority="94">
      <formula>NOT(ISERROR(SEARCH("43001",$F13:F13,1)))</formula>
    </cfRule>
    <cfRule type="expression" dxfId="1459" priority="95">
      <formula>NOT(ISERROR(SEARCH("54",$F13:F13,1)))</formula>
    </cfRule>
    <cfRule type="expression" dxfId="1458" priority="96">
      <formula>NOT(ISERROR(SEARCH("53",$F13:F13,1)))</formula>
    </cfRule>
    <cfRule type="expression" dxfId="1457" priority="97">
      <formula>NOT(ISERROR(SEARCH("10",$F13:F13,1)))</formula>
    </cfRule>
    <cfRule type="expression" dxfId="1456" priority="98">
      <formula>NOT(ISERROR(SEARCH("2",$F13:F13,1)))</formula>
    </cfRule>
  </conditionalFormatting>
  <conditionalFormatting sqref="A14:M14">
    <cfRule type="expression" dxfId="1455" priority="71">
      <formula>NOT(ISERROR(SEARCH("49000",$F14:F14,1)))</formula>
    </cfRule>
    <cfRule type="expression" dxfId="1454" priority="72">
      <formula>NOT(ISERROR(SEARCH("48000",$F14:F14,1)))</formula>
    </cfRule>
    <cfRule type="expression" dxfId="1453" priority="73">
      <formula>NOT(ISERROR(SEARCH("47200",$F14:F14,1)))</formula>
    </cfRule>
    <cfRule type="expression" dxfId="1452" priority="74">
      <formula>NOT(ISERROR(SEARCH("47001",$F14:F14,1)))</formula>
    </cfRule>
    <cfRule type="expression" dxfId="1451" priority="75">
      <formula>NOT(ISERROR(SEARCH("46000",$F14:F14,1)))</formula>
    </cfRule>
    <cfRule type="expression" dxfId="1450" priority="76">
      <formula>NOT(ISERROR(SEARCH("45000",$F14:F14,1)))</formula>
    </cfRule>
    <cfRule type="expression" dxfId="1449" priority="77">
      <formula>NOT(ISERROR(SEARCH("44000",$F14:F14,1)))</formula>
    </cfRule>
    <cfRule type="expression" dxfId="1448" priority="78">
      <formula>NOT(ISERROR(SEARCH("41000",$F14:F14,1)))</formula>
    </cfRule>
    <cfRule type="expression" dxfId="1447" priority="79">
      <formula>NOT(ISERROR(SEARCH("43200",$F14:F14,1)))</formula>
    </cfRule>
    <cfRule type="expression" dxfId="1446" priority="80">
      <formula>NOT(ISERROR(SEARCH("43001",$F14:F14,1)))</formula>
    </cfRule>
    <cfRule type="expression" dxfId="1445" priority="81">
      <formula>NOT(ISERROR(SEARCH("54",$F14:F14,1)))</formula>
    </cfRule>
    <cfRule type="expression" dxfId="1444" priority="82">
      <formula>NOT(ISERROR(SEARCH("53",$F14:F14,1)))</formula>
    </cfRule>
    <cfRule type="expression" dxfId="1443" priority="83">
      <formula>NOT(ISERROR(SEARCH("10",$F14:F14,1)))</formula>
    </cfRule>
    <cfRule type="expression" dxfId="1442" priority="84">
      <formula>NOT(ISERROR(SEARCH("2",$F14:F14,1)))</formula>
    </cfRule>
  </conditionalFormatting>
  <conditionalFormatting sqref="A15:M15">
    <cfRule type="expression" dxfId="55" priority="43">
      <formula>NOT(ISERROR(SEARCH("49000",$F15:F15,1)))</formula>
    </cfRule>
    <cfRule type="expression" dxfId="54" priority="44">
      <formula>NOT(ISERROR(SEARCH("48000",$F15:F15,1)))</formula>
    </cfRule>
    <cfRule type="expression" dxfId="53" priority="45">
      <formula>NOT(ISERROR(SEARCH("47200",$F15:F15,1)))</formula>
    </cfRule>
    <cfRule type="expression" dxfId="52" priority="46">
      <formula>NOT(ISERROR(SEARCH("47001",$F15:F15,1)))</formula>
    </cfRule>
    <cfRule type="expression" dxfId="51" priority="47">
      <formula>NOT(ISERROR(SEARCH("46000",$F15:F15,1)))</formula>
    </cfRule>
    <cfRule type="expression" dxfId="50" priority="48">
      <formula>NOT(ISERROR(SEARCH("45000",$F15:F15,1)))</formula>
    </cfRule>
    <cfRule type="expression" dxfId="49" priority="49">
      <formula>NOT(ISERROR(SEARCH("44000",$F15:F15,1)))</formula>
    </cfRule>
    <cfRule type="expression" dxfId="48" priority="50">
      <formula>NOT(ISERROR(SEARCH("41000",$F15:F15,1)))</formula>
    </cfRule>
    <cfRule type="expression" dxfId="47" priority="51">
      <formula>NOT(ISERROR(SEARCH("43200",$F15:F15,1)))</formula>
    </cfRule>
    <cfRule type="expression" dxfId="46" priority="52">
      <formula>NOT(ISERROR(SEARCH("43001",$F15:F15,1)))</formula>
    </cfRule>
    <cfRule type="expression" dxfId="45" priority="53">
      <formula>NOT(ISERROR(SEARCH("54",$F15:F15,1)))</formula>
    </cfRule>
    <cfRule type="expression" dxfId="44" priority="54">
      <formula>NOT(ISERROR(SEARCH("53",$F15:F15,1)))</formula>
    </cfRule>
    <cfRule type="expression" dxfId="43" priority="55">
      <formula>NOT(ISERROR(SEARCH("10",$F15:F15,1)))</formula>
    </cfRule>
    <cfRule type="expression" dxfId="42" priority="56">
      <formula>NOT(ISERROR(SEARCH("2",$F15:F15,1)))</formula>
    </cfRule>
  </conditionalFormatting>
  <conditionalFormatting sqref="A16:M16">
    <cfRule type="expression" dxfId="41" priority="29">
      <formula>NOT(ISERROR(SEARCH("49000",$F16:F16,1)))</formula>
    </cfRule>
    <cfRule type="expression" dxfId="40" priority="30">
      <formula>NOT(ISERROR(SEARCH("48000",$F16:F16,1)))</formula>
    </cfRule>
    <cfRule type="expression" dxfId="39" priority="31">
      <formula>NOT(ISERROR(SEARCH("47200",$F16:F16,1)))</formula>
    </cfRule>
    <cfRule type="expression" dxfId="38" priority="32">
      <formula>NOT(ISERROR(SEARCH("47001",$F16:F16,1)))</formula>
    </cfRule>
    <cfRule type="expression" dxfId="37" priority="33">
      <formula>NOT(ISERROR(SEARCH("46000",$F16:F16,1)))</formula>
    </cfRule>
    <cfRule type="expression" dxfId="36" priority="34">
      <formula>NOT(ISERROR(SEARCH("45000",$F16:F16,1)))</formula>
    </cfRule>
    <cfRule type="expression" dxfId="35" priority="35">
      <formula>NOT(ISERROR(SEARCH("44000",$F16:F16,1)))</formula>
    </cfRule>
    <cfRule type="expression" dxfId="34" priority="36">
      <formula>NOT(ISERROR(SEARCH("41000",$F16:F16,1)))</formula>
    </cfRule>
    <cfRule type="expression" dxfId="33" priority="37">
      <formula>NOT(ISERROR(SEARCH("43200",$F16:F16,1)))</formula>
    </cfRule>
    <cfRule type="expression" dxfId="32" priority="38">
      <formula>NOT(ISERROR(SEARCH("43001",$F16:F16,1)))</formula>
    </cfRule>
    <cfRule type="expression" dxfId="31" priority="39">
      <formula>NOT(ISERROR(SEARCH("54",$F16:F16,1)))</formula>
    </cfRule>
    <cfRule type="expression" dxfId="30" priority="40">
      <formula>NOT(ISERROR(SEARCH("53",$F16:F16,1)))</formula>
    </cfRule>
    <cfRule type="expression" dxfId="29" priority="41">
      <formula>NOT(ISERROR(SEARCH("10",$F16:F16,1)))</formula>
    </cfRule>
    <cfRule type="expression" dxfId="28" priority="42">
      <formula>NOT(ISERROR(SEARCH("2",$F16:F16,1)))</formula>
    </cfRule>
  </conditionalFormatting>
  <conditionalFormatting sqref="A17:M17">
    <cfRule type="expression" dxfId="27" priority="15">
      <formula>NOT(ISERROR(SEARCH("49000",$F17:F17,1)))</formula>
    </cfRule>
    <cfRule type="expression" dxfId="26" priority="16">
      <formula>NOT(ISERROR(SEARCH("48000",$F17:F17,1)))</formula>
    </cfRule>
    <cfRule type="expression" dxfId="25" priority="17">
      <formula>NOT(ISERROR(SEARCH("47200",$F17:F17,1)))</formula>
    </cfRule>
    <cfRule type="expression" dxfId="24" priority="18">
      <formula>NOT(ISERROR(SEARCH("47001",$F17:F17,1)))</formula>
    </cfRule>
    <cfRule type="expression" dxfId="23" priority="19">
      <formula>NOT(ISERROR(SEARCH("46000",$F17:F17,1)))</formula>
    </cfRule>
    <cfRule type="expression" dxfId="22" priority="20">
      <formula>NOT(ISERROR(SEARCH("45000",$F17:F17,1)))</formula>
    </cfRule>
    <cfRule type="expression" dxfId="21" priority="21">
      <formula>NOT(ISERROR(SEARCH("44000",$F17:F17,1)))</formula>
    </cfRule>
    <cfRule type="expression" dxfId="20" priority="22">
      <formula>NOT(ISERROR(SEARCH("41000",$F17:F17,1)))</formula>
    </cfRule>
    <cfRule type="expression" dxfId="19" priority="23">
      <formula>NOT(ISERROR(SEARCH("43200",$F17:F17,1)))</formula>
    </cfRule>
    <cfRule type="expression" dxfId="18" priority="24">
      <formula>NOT(ISERROR(SEARCH("43001",$F17:F17,1)))</formula>
    </cfRule>
    <cfRule type="expression" dxfId="17" priority="25">
      <formula>NOT(ISERROR(SEARCH("54",$F17:F17,1)))</formula>
    </cfRule>
    <cfRule type="expression" dxfId="16" priority="26">
      <formula>NOT(ISERROR(SEARCH("53",$F17:F17,1)))</formula>
    </cfRule>
    <cfRule type="expression" dxfId="15" priority="27">
      <formula>NOT(ISERROR(SEARCH("10",$F17:F17,1)))</formula>
    </cfRule>
    <cfRule type="expression" dxfId="14" priority="28">
      <formula>NOT(ISERROR(SEARCH("2",$F17:F17,1)))</formula>
    </cfRule>
  </conditionalFormatting>
  <conditionalFormatting sqref="A18:M18">
    <cfRule type="expression" dxfId="13" priority="1">
      <formula>NOT(ISERROR(SEARCH("49000",$F18:F18,1)))</formula>
    </cfRule>
    <cfRule type="expression" dxfId="12" priority="2">
      <formula>NOT(ISERROR(SEARCH("48000",$F18:F18,1)))</formula>
    </cfRule>
    <cfRule type="expression" dxfId="11" priority="3">
      <formula>NOT(ISERROR(SEARCH("47200",$F18:F18,1)))</formula>
    </cfRule>
    <cfRule type="expression" dxfId="10" priority="4">
      <formula>NOT(ISERROR(SEARCH("47001",$F18:F18,1)))</formula>
    </cfRule>
    <cfRule type="expression" dxfId="9" priority="5">
      <formula>NOT(ISERROR(SEARCH("46000",$F18:F18,1)))</formula>
    </cfRule>
    <cfRule type="expression" dxfId="8" priority="6">
      <formula>NOT(ISERROR(SEARCH("45000",$F18:F18,1)))</formula>
    </cfRule>
    <cfRule type="expression" dxfId="7" priority="7">
      <formula>NOT(ISERROR(SEARCH("44000",$F18:F18,1)))</formula>
    </cfRule>
    <cfRule type="expression" dxfId="6" priority="8">
      <formula>NOT(ISERROR(SEARCH("41000",$F18:F18,1)))</formula>
    </cfRule>
    <cfRule type="expression" dxfId="5" priority="9">
      <formula>NOT(ISERROR(SEARCH("43200",$F18:F18,1)))</formula>
    </cfRule>
    <cfRule type="expression" dxfId="4" priority="10">
      <formula>NOT(ISERROR(SEARCH("43001",$F18:F18,1)))</formula>
    </cfRule>
    <cfRule type="expression" dxfId="3" priority="11">
      <formula>NOT(ISERROR(SEARCH("54",$F18:F18,1)))</formula>
    </cfRule>
    <cfRule type="expression" dxfId="2" priority="12">
      <formula>NOT(ISERROR(SEARCH("53",$F18:F18,1)))</formula>
    </cfRule>
    <cfRule type="expression" dxfId="1" priority="13">
      <formula>NOT(ISERROR(SEARCH("10",$F18:F18,1)))</formula>
    </cfRule>
    <cfRule type="expression" dxfId="0" priority="14">
      <formula>NOT(ISERROR(SEARCH("2",$F18:F18,1)))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16"/>
  <sheetViews>
    <sheetView workbookViewId="0">
      <selection activeCell="A16" sqref="A16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7"/>
      <c r="K1" s="1"/>
      <c r="L1" s="1"/>
      <c r="M1" s="19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70</v>
      </c>
      <c r="B4" s="10"/>
      <c r="C4" s="10"/>
      <c r="D4" s="17"/>
      <c r="E4" s="17"/>
      <c r="F4" s="17"/>
      <c r="G4" s="17"/>
      <c r="H4" s="17"/>
      <c r="I4" s="17"/>
      <c r="J4" s="17"/>
      <c r="K4" s="17"/>
      <c r="L4" s="17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17"/>
      <c r="E5" s="17"/>
      <c r="F5" s="6"/>
      <c r="G5" s="17"/>
      <c r="H5" s="17"/>
      <c r="I5" s="17"/>
      <c r="J5" s="17"/>
      <c r="K5" s="17"/>
      <c r="L5" s="17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5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9" t="s">
        <v>6</v>
      </c>
      <c r="B11" s="30" t="s">
        <v>8</v>
      </c>
      <c r="C11" s="8" t="s">
        <v>0</v>
      </c>
      <c r="D11" s="8" t="s">
        <v>1</v>
      </c>
      <c r="E11" s="8" t="s">
        <v>17</v>
      </c>
      <c r="F11" s="8" t="s">
        <v>2</v>
      </c>
      <c r="G11" s="8" t="s">
        <v>3</v>
      </c>
      <c r="H11" s="8" t="s">
        <v>4</v>
      </c>
      <c r="I11" s="8" t="s">
        <v>7</v>
      </c>
      <c r="J11" s="8" t="s">
        <v>9</v>
      </c>
      <c r="K11" s="8" t="s">
        <v>10</v>
      </c>
      <c r="L11" s="8" t="s">
        <v>5</v>
      </c>
      <c r="M11" s="31" t="s">
        <v>74</v>
      </c>
    </row>
    <row r="12" spans="1:13" x14ac:dyDescent="0.25">
      <c r="A12" s="51" t="s">
        <v>49</v>
      </c>
      <c r="B12" s="52"/>
      <c r="C12" s="52"/>
      <c r="D12" s="52" t="s">
        <v>20</v>
      </c>
      <c r="E12" s="52"/>
      <c r="F12" s="52">
        <v>43001</v>
      </c>
      <c r="G12" s="52"/>
      <c r="H12" s="52"/>
      <c r="I12" s="52"/>
      <c r="J12" s="53"/>
      <c r="K12" s="53" t="str">
        <f>IF(OR(J12="",L12=""),"--",SUM(J12*L12/100))</f>
        <v>--</v>
      </c>
      <c r="L12" s="52"/>
      <c r="M12" s="54">
        <v>41496.492604166669</v>
      </c>
    </row>
    <row r="13" spans="1:13" x14ac:dyDescent="0.25">
      <c r="A13" s="14" t="s">
        <v>29</v>
      </c>
      <c r="B13" s="13" t="s">
        <v>30</v>
      </c>
      <c r="C13" s="13" t="s">
        <v>31</v>
      </c>
      <c r="D13" s="13" t="s">
        <v>20</v>
      </c>
      <c r="E13" s="13" t="s">
        <v>33</v>
      </c>
      <c r="F13" s="13" t="s">
        <v>50</v>
      </c>
      <c r="G13" s="13" t="s">
        <v>35</v>
      </c>
      <c r="H13" s="13" t="s">
        <v>36</v>
      </c>
      <c r="I13" s="13" t="s">
        <v>37</v>
      </c>
      <c r="J13" s="15" t="s">
        <v>38</v>
      </c>
      <c r="K13" s="15">
        <f>IF(OR(J13="",L13=""),"--",SUM(J13*L13/100))</f>
        <v>5.3789999999999996</v>
      </c>
      <c r="L13" s="13">
        <v>30</v>
      </c>
      <c r="M13" s="28">
        <v>41505.643495370372</v>
      </c>
    </row>
    <row r="14" spans="1:13" x14ac:dyDescent="0.25">
      <c r="A14" s="14" t="s">
        <v>22</v>
      </c>
      <c r="B14" s="13" t="s">
        <v>22</v>
      </c>
      <c r="C14" s="13"/>
      <c r="D14" s="13" t="s">
        <v>20</v>
      </c>
      <c r="E14" s="13"/>
      <c r="F14" s="13">
        <v>47200</v>
      </c>
      <c r="G14" s="13"/>
      <c r="H14" s="13"/>
      <c r="I14" s="13"/>
      <c r="J14" s="15"/>
      <c r="K14" s="15" t="str">
        <f>IF(OR(J14="",L14=""),"--",SUM(J14*L14/100))</f>
        <v>--</v>
      </c>
      <c r="L14" s="13"/>
      <c r="M14" s="28">
        <v>41496.427291666667</v>
      </c>
    </row>
    <row r="15" spans="1:13" x14ac:dyDescent="0.25">
      <c r="A15" s="14" t="s">
        <v>69</v>
      </c>
      <c r="B15" s="13"/>
      <c r="C15" s="13"/>
      <c r="D15" s="13" t="s">
        <v>59</v>
      </c>
      <c r="E15" s="13"/>
      <c r="F15" s="13">
        <v>43001</v>
      </c>
      <c r="G15" s="13"/>
      <c r="H15" s="13"/>
      <c r="I15" s="13"/>
      <c r="J15" s="15"/>
      <c r="K15" s="15" t="str">
        <f>IF(OR(J15="",L15=""),"--",SUM(J15*L15/100))</f>
        <v>--</v>
      </c>
      <c r="L15" s="13"/>
      <c r="M15" s="28">
        <v>41499.694409722222</v>
      </c>
    </row>
    <row r="16" spans="1:13" ht="15.75" thickBot="1" x14ac:dyDescent="0.3">
      <c r="A16" s="38"/>
      <c r="B16" s="16"/>
      <c r="C16" s="16"/>
      <c r="D16" s="16"/>
      <c r="E16" s="16"/>
      <c r="F16" s="16">
        <v>43001</v>
      </c>
      <c r="G16" s="16"/>
      <c r="H16" s="16"/>
      <c r="I16" s="16"/>
      <c r="J16" s="39"/>
      <c r="K16" s="39"/>
      <c r="L16" s="16"/>
      <c r="M16" s="18"/>
    </row>
  </sheetData>
  <sortState ref="A12:M15">
    <sortCondition ref="D12:D15"/>
    <sortCondition ref="F12:F15"/>
    <sortCondition ref="G12:G15"/>
  </sortState>
  <mergeCells count="1">
    <mergeCell ref="A3:M3"/>
  </mergeCells>
  <conditionalFormatting sqref="A12:M12">
    <cfRule type="expression" dxfId="1427" priority="3263">
      <formula>NOT(ISERROR(SEARCH("49000",$F12:F12,1)))</formula>
    </cfRule>
    <cfRule type="expression" dxfId="1426" priority="3264">
      <formula>NOT(ISERROR(SEARCH("48000",$F12:F12,1)))</formula>
    </cfRule>
    <cfRule type="expression" dxfId="1425" priority="3265">
      <formula>NOT(ISERROR(SEARCH("47200",$F12:F12,1)))</formula>
    </cfRule>
    <cfRule type="expression" dxfId="1424" priority="3266">
      <formula>NOT(ISERROR(SEARCH("47001",$F12:F12,1)))</formula>
    </cfRule>
    <cfRule type="expression" dxfId="1423" priority="3267">
      <formula>NOT(ISERROR(SEARCH("46000",$F12:F12,1)))</formula>
    </cfRule>
    <cfRule type="expression" dxfId="1422" priority="3268">
      <formula>NOT(ISERROR(SEARCH("45000",$F12:F12,1)))</formula>
    </cfRule>
    <cfRule type="expression" dxfId="1421" priority="3269">
      <formula>NOT(ISERROR(SEARCH("44000",$F12:F12,1)))</formula>
    </cfRule>
    <cfRule type="expression" dxfId="1420" priority="3270">
      <formula>NOT(ISERROR(SEARCH("41000",$F12:F12,1)))</formula>
    </cfRule>
    <cfRule type="expression" dxfId="1419" priority="3271">
      <formula>NOT(ISERROR(SEARCH("43200",$F12:F12,1)))</formula>
    </cfRule>
    <cfRule type="expression" dxfId="1418" priority="3272">
      <formula>NOT(ISERROR(SEARCH("43001",$F12:F12,1)))</formula>
    </cfRule>
    <cfRule type="expression" dxfId="1417" priority="3273">
      <formula>NOT(ISERROR(SEARCH("54",$F12:F12,1)))</formula>
    </cfRule>
    <cfRule type="expression" dxfId="1416" priority="3274">
      <formula>NOT(ISERROR(SEARCH("53",$F12:F12,1)))</formula>
    </cfRule>
    <cfRule type="expression" dxfId="1415" priority="3275">
      <formula>NOT(ISERROR(SEARCH("10",$F12:F12,1)))</formula>
    </cfRule>
    <cfRule type="expression" dxfId="1414" priority="3276">
      <formula>NOT(ISERROR(SEARCH("2",$F12:F12,1)))</formula>
    </cfRule>
  </conditionalFormatting>
  <conditionalFormatting sqref="A16:M16">
    <cfRule type="expression" dxfId="1413" priority="1">
      <formula>NOT(ISERROR(SEARCH("49000",$F16:F16,1)))</formula>
    </cfRule>
    <cfRule type="expression" dxfId="1412" priority="2">
      <formula>NOT(ISERROR(SEARCH("48000",$F16:F16,1)))</formula>
    </cfRule>
    <cfRule type="expression" dxfId="1411" priority="3">
      <formula>NOT(ISERROR(SEARCH("47200",$F16:F16,1)))</formula>
    </cfRule>
    <cfRule type="expression" dxfId="1410" priority="4">
      <formula>NOT(ISERROR(SEARCH("47001",$F16:F16,1)))</formula>
    </cfRule>
    <cfRule type="expression" dxfId="1409" priority="5">
      <formula>NOT(ISERROR(SEARCH("46000",$F16:F16,1)))</formula>
    </cfRule>
    <cfRule type="expression" dxfId="1408" priority="6">
      <formula>NOT(ISERROR(SEARCH("45000",$F16:F16,1)))</formula>
    </cfRule>
    <cfRule type="expression" dxfId="1407" priority="7">
      <formula>NOT(ISERROR(SEARCH("44000",$F16:F16,1)))</formula>
    </cfRule>
    <cfRule type="expression" dxfId="1406" priority="8">
      <formula>NOT(ISERROR(SEARCH("41000",$F16:F16,1)))</formula>
    </cfRule>
    <cfRule type="expression" dxfId="1405" priority="9">
      <formula>NOT(ISERROR(SEARCH("43200",$F16:F16,1)))</formula>
    </cfRule>
    <cfRule type="expression" dxfId="1404" priority="10">
      <formula>NOT(ISERROR(SEARCH("43001",$F16:F16,1)))</formula>
    </cfRule>
    <cfRule type="expression" dxfId="1403" priority="11">
      <formula>NOT(ISERROR(SEARCH("54",$F16:F16,1)))</formula>
    </cfRule>
    <cfRule type="expression" dxfId="1402" priority="12">
      <formula>NOT(ISERROR(SEARCH("53",$F16:F16,1)))</formula>
    </cfRule>
    <cfRule type="expression" dxfId="1401" priority="13">
      <formula>NOT(ISERROR(SEARCH("10",$F16:F16,1)))</formula>
    </cfRule>
    <cfRule type="expression" dxfId="1400" priority="14">
      <formula>NOT(ISERROR(SEARCH("2",$F16:F16,1)))</formula>
    </cfRule>
  </conditionalFormatting>
  <conditionalFormatting sqref="A14:M14">
    <cfRule type="expression" dxfId="1399" priority="29">
      <formula>NOT(ISERROR(SEARCH("49000",$F14:F14,1)))</formula>
    </cfRule>
    <cfRule type="expression" dxfId="1398" priority="30">
      <formula>NOT(ISERROR(SEARCH("48000",$F14:F14,1)))</formula>
    </cfRule>
    <cfRule type="expression" dxfId="1397" priority="31">
      <formula>NOT(ISERROR(SEARCH("47200",$F14:F14,1)))</formula>
    </cfRule>
    <cfRule type="expression" dxfId="1396" priority="32">
      <formula>NOT(ISERROR(SEARCH("47001",$F14:F14,1)))</formula>
    </cfRule>
    <cfRule type="expression" dxfId="1395" priority="33">
      <formula>NOT(ISERROR(SEARCH("46000",$F14:F14,1)))</formula>
    </cfRule>
    <cfRule type="expression" dxfId="1394" priority="34">
      <formula>NOT(ISERROR(SEARCH("45000",$F14:F14,1)))</formula>
    </cfRule>
    <cfRule type="expression" dxfId="1393" priority="35">
      <formula>NOT(ISERROR(SEARCH("44000",$F14:F14,1)))</formula>
    </cfRule>
    <cfRule type="expression" dxfId="1392" priority="36">
      <formula>NOT(ISERROR(SEARCH("41000",$F14:F14,1)))</formula>
    </cfRule>
    <cfRule type="expression" dxfId="1391" priority="37">
      <formula>NOT(ISERROR(SEARCH("43200",$F14:F14,1)))</formula>
    </cfRule>
    <cfRule type="expression" dxfId="1390" priority="38">
      <formula>NOT(ISERROR(SEARCH("43001",$F14:F14,1)))</formula>
    </cfRule>
    <cfRule type="expression" dxfId="1389" priority="39">
      <formula>NOT(ISERROR(SEARCH("54",$F14:F14,1)))</formula>
    </cfRule>
    <cfRule type="expression" dxfId="1388" priority="40">
      <formula>NOT(ISERROR(SEARCH("53",$F14:F14,1)))</formula>
    </cfRule>
    <cfRule type="expression" dxfId="1387" priority="41">
      <formula>NOT(ISERROR(SEARCH("10",$F14:F14,1)))</formula>
    </cfRule>
    <cfRule type="expression" dxfId="1386" priority="42">
      <formula>NOT(ISERROR(SEARCH("2",$F14:F14,1)))</formula>
    </cfRule>
  </conditionalFormatting>
  <conditionalFormatting sqref="A13:M13">
    <cfRule type="expression" dxfId="1385" priority="57">
      <formula>NOT(ISERROR(SEARCH("49000",$F13:F13,1)))</formula>
    </cfRule>
    <cfRule type="expression" dxfId="1384" priority="58">
      <formula>NOT(ISERROR(SEARCH("48000",$F13:F13,1)))</formula>
    </cfRule>
    <cfRule type="expression" dxfId="1383" priority="59">
      <formula>NOT(ISERROR(SEARCH("47200",$F13:F13,1)))</formula>
    </cfRule>
    <cfRule type="expression" dxfId="1382" priority="60">
      <formula>NOT(ISERROR(SEARCH("47001",$F13:F13,1)))</formula>
    </cfRule>
    <cfRule type="expression" dxfId="1381" priority="61">
      <formula>NOT(ISERROR(SEARCH("46000",$F13:F13,1)))</formula>
    </cfRule>
    <cfRule type="expression" dxfId="1380" priority="62">
      <formula>NOT(ISERROR(SEARCH("45000",$F13:F13,1)))</formula>
    </cfRule>
    <cfRule type="expression" dxfId="1379" priority="63">
      <formula>NOT(ISERROR(SEARCH("44000",$F13:F13,1)))</formula>
    </cfRule>
    <cfRule type="expression" dxfId="1378" priority="64">
      <formula>NOT(ISERROR(SEARCH("41000",$F13:F13,1)))</formula>
    </cfRule>
    <cfRule type="expression" dxfId="1377" priority="65">
      <formula>NOT(ISERROR(SEARCH("43200",$F13:F13,1)))</formula>
    </cfRule>
    <cfRule type="expression" dxfId="1376" priority="66">
      <formula>NOT(ISERROR(SEARCH("43001",$F13:F13,1)))</formula>
    </cfRule>
    <cfRule type="expression" dxfId="1375" priority="67">
      <formula>NOT(ISERROR(SEARCH("54",$F13:F13,1)))</formula>
    </cfRule>
    <cfRule type="expression" dxfId="1374" priority="68">
      <formula>NOT(ISERROR(SEARCH("53",$F13:F13,1)))</formula>
    </cfRule>
    <cfRule type="expression" dxfId="1373" priority="69">
      <formula>NOT(ISERROR(SEARCH("10",$F13:F13,1)))</formula>
    </cfRule>
    <cfRule type="expression" dxfId="1372" priority="70">
      <formula>NOT(ISERROR(SEARCH("2",$F13:F13,1)))</formula>
    </cfRule>
  </conditionalFormatting>
  <conditionalFormatting sqref="A15:M15">
    <cfRule type="expression" dxfId="1259" priority="15">
      <formula>NOT(ISERROR(SEARCH("49000",$F15:F15,1)))</formula>
    </cfRule>
    <cfRule type="expression" dxfId="1258" priority="16">
      <formula>NOT(ISERROR(SEARCH("48000",$F15:F15,1)))</formula>
    </cfRule>
    <cfRule type="expression" dxfId="1257" priority="17">
      <formula>NOT(ISERROR(SEARCH("47200",$F15:F15,1)))</formula>
    </cfRule>
    <cfRule type="expression" dxfId="1256" priority="18">
      <formula>NOT(ISERROR(SEARCH("47001",$F15:F15,1)))</formula>
    </cfRule>
    <cfRule type="expression" dxfId="1255" priority="19">
      <formula>NOT(ISERROR(SEARCH("46000",$F15:F15,1)))</formula>
    </cfRule>
    <cfRule type="expression" dxfId="1254" priority="20">
      <formula>NOT(ISERROR(SEARCH("45000",$F15:F15,1)))</formula>
    </cfRule>
    <cfRule type="expression" dxfId="1253" priority="21">
      <formula>NOT(ISERROR(SEARCH("44000",$F15:F15,1)))</formula>
    </cfRule>
    <cfRule type="expression" dxfId="1252" priority="22">
      <formula>NOT(ISERROR(SEARCH("41000",$F15:F15,1)))</formula>
    </cfRule>
    <cfRule type="expression" dxfId="1251" priority="23">
      <formula>NOT(ISERROR(SEARCH("43200",$F15:F15,1)))</formula>
    </cfRule>
    <cfRule type="expression" dxfId="1250" priority="24">
      <formula>NOT(ISERROR(SEARCH("43001",$F15:F15,1)))</formula>
    </cfRule>
    <cfRule type="expression" dxfId="1249" priority="25">
      <formula>NOT(ISERROR(SEARCH("54",$F15:F15,1)))</formula>
    </cfRule>
    <cfRule type="expression" dxfId="1248" priority="26">
      <formula>NOT(ISERROR(SEARCH("53",$F15:F15,1)))</formula>
    </cfRule>
    <cfRule type="expression" dxfId="1247" priority="27">
      <formula>NOT(ISERROR(SEARCH("10",$F15:F15,1)))</formula>
    </cfRule>
    <cfRule type="expression" dxfId="1246" priority="28">
      <formula>NOT(ISERROR(SEARCH("2",$F15:F15,1)))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15"/>
  <sheetViews>
    <sheetView workbookViewId="0">
      <selection activeCell="A15" sqref="A15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7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21</v>
      </c>
      <c r="B4" s="10"/>
      <c r="C4" s="10"/>
      <c r="D4" s="17"/>
      <c r="E4" s="17"/>
      <c r="F4" s="17"/>
      <c r="G4" s="17"/>
      <c r="H4" s="17"/>
      <c r="I4" s="17"/>
      <c r="J4" s="17"/>
      <c r="K4" s="17"/>
      <c r="L4" s="17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17"/>
      <c r="E5" s="17"/>
      <c r="F5" s="6"/>
      <c r="G5" s="17"/>
      <c r="H5" s="17"/>
      <c r="I5" s="17"/>
      <c r="J5" s="17"/>
      <c r="K5" s="17"/>
      <c r="L5" s="17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9" t="s">
        <v>6</v>
      </c>
      <c r="B11" s="30" t="s">
        <v>8</v>
      </c>
      <c r="C11" s="8" t="s">
        <v>0</v>
      </c>
      <c r="D11" s="8" t="s">
        <v>1</v>
      </c>
      <c r="E11" s="8" t="s">
        <v>17</v>
      </c>
      <c r="F11" s="8" t="s">
        <v>2</v>
      </c>
      <c r="G11" s="8" t="s">
        <v>3</v>
      </c>
      <c r="H11" s="8" t="s">
        <v>4</v>
      </c>
      <c r="I11" s="8" t="s">
        <v>7</v>
      </c>
      <c r="J11" s="8" t="s">
        <v>9</v>
      </c>
      <c r="K11" s="8" t="s">
        <v>10</v>
      </c>
      <c r="L11" s="8" t="s">
        <v>5</v>
      </c>
      <c r="M11" s="31" t="s">
        <v>74</v>
      </c>
    </row>
    <row r="12" spans="1:13" x14ac:dyDescent="0.25">
      <c r="A12" s="51" t="s">
        <v>49</v>
      </c>
      <c r="B12" s="52"/>
      <c r="C12" s="52"/>
      <c r="D12" s="52" t="s">
        <v>20</v>
      </c>
      <c r="E12" s="52"/>
      <c r="F12" s="52">
        <v>43001</v>
      </c>
      <c r="G12" s="52"/>
      <c r="H12" s="52"/>
      <c r="I12" s="52"/>
      <c r="J12" s="53"/>
      <c r="K12" s="53" t="str">
        <f>IF(OR(J12="",L12=""),"--",SUM(J12*L12/100))</f>
        <v>--</v>
      </c>
      <c r="L12" s="52"/>
      <c r="M12" s="54">
        <v>41496.492604166669</v>
      </c>
    </row>
    <row r="13" spans="1:13" x14ac:dyDescent="0.25">
      <c r="A13" s="14" t="s">
        <v>29</v>
      </c>
      <c r="B13" s="13" t="s">
        <v>30</v>
      </c>
      <c r="C13" s="13" t="s">
        <v>31</v>
      </c>
      <c r="D13" s="13" t="s">
        <v>20</v>
      </c>
      <c r="E13" s="13" t="s">
        <v>33</v>
      </c>
      <c r="F13" s="13" t="s">
        <v>50</v>
      </c>
      <c r="G13" s="13" t="s">
        <v>35</v>
      </c>
      <c r="H13" s="13" t="s">
        <v>36</v>
      </c>
      <c r="I13" s="13" t="s">
        <v>37</v>
      </c>
      <c r="J13" s="15" t="s">
        <v>38</v>
      </c>
      <c r="K13" s="15">
        <f>IF(OR(J13="",L13=""),"--",SUM(J13*L13/100))</f>
        <v>5.3789999999999996</v>
      </c>
      <c r="L13" s="13">
        <v>30</v>
      </c>
      <c r="M13" s="28">
        <v>41505.643495370372</v>
      </c>
    </row>
    <row r="14" spans="1:13" x14ac:dyDescent="0.25">
      <c r="A14" s="14" t="s">
        <v>22</v>
      </c>
      <c r="B14" s="13" t="s">
        <v>22</v>
      </c>
      <c r="C14" s="13"/>
      <c r="D14" s="13" t="s">
        <v>20</v>
      </c>
      <c r="E14" s="13"/>
      <c r="F14" s="13">
        <v>47200</v>
      </c>
      <c r="G14" s="13"/>
      <c r="H14" s="13"/>
      <c r="I14" s="13"/>
      <c r="J14" s="15"/>
      <c r="K14" s="15" t="str">
        <f>IF(OR(J14="",L14=""),"--",SUM(J14*L14/100))</f>
        <v>--</v>
      </c>
      <c r="L14" s="13"/>
      <c r="M14" s="28">
        <v>41496.427291666667</v>
      </c>
    </row>
    <row r="15" spans="1:13" ht="15.75" thickBot="1" x14ac:dyDescent="0.3">
      <c r="A15" s="38"/>
      <c r="B15" s="16"/>
      <c r="C15" s="16"/>
      <c r="D15" s="16"/>
      <c r="E15" s="16"/>
      <c r="F15" s="16">
        <v>47200</v>
      </c>
      <c r="G15" s="16"/>
      <c r="H15" s="16"/>
      <c r="I15" s="16"/>
      <c r="J15" s="39"/>
      <c r="K15" s="39"/>
      <c r="L15" s="16"/>
      <c r="M15" s="18"/>
    </row>
  </sheetData>
  <sortState ref="A12:M14">
    <sortCondition ref="D12:D14"/>
    <sortCondition ref="F12:F14"/>
    <sortCondition ref="G12:G14"/>
  </sortState>
  <mergeCells count="1">
    <mergeCell ref="A3:M3"/>
  </mergeCells>
  <conditionalFormatting sqref="A12:M12">
    <cfRule type="expression" dxfId="1231" priority="57">
      <formula>NOT(ISERROR(SEARCH("49000",$F12:F12,1)))</formula>
    </cfRule>
    <cfRule type="expression" dxfId="1230" priority="58">
      <formula>NOT(ISERROR(SEARCH("48000",$F12:F12,1)))</formula>
    </cfRule>
    <cfRule type="expression" dxfId="1229" priority="59">
      <formula>NOT(ISERROR(SEARCH("47200",$F12:F12,1)))</formula>
    </cfRule>
    <cfRule type="expression" dxfId="1228" priority="60">
      <formula>NOT(ISERROR(SEARCH("47001",$F12:F12,1)))</formula>
    </cfRule>
    <cfRule type="expression" dxfId="1227" priority="61">
      <formula>NOT(ISERROR(SEARCH("46000",$F12:F12,1)))</formula>
    </cfRule>
    <cfRule type="expression" dxfId="1226" priority="62">
      <formula>NOT(ISERROR(SEARCH("45000",$F12:F12,1)))</formula>
    </cfRule>
    <cfRule type="expression" dxfId="1225" priority="63">
      <formula>NOT(ISERROR(SEARCH("44000",$F12:F12,1)))</formula>
    </cfRule>
    <cfRule type="expression" dxfId="1224" priority="64">
      <formula>NOT(ISERROR(SEARCH("41000",$F12:F12,1)))</formula>
    </cfRule>
    <cfRule type="expression" dxfId="1223" priority="65">
      <formula>NOT(ISERROR(SEARCH("43200",$F12:F12,1)))</formula>
    </cfRule>
    <cfRule type="expression" dxfId="1222" priority="66">
      <formula>NOT(ISERROR(SEARCH("43001",$F12:F12,1)))</formula>
    </cfRule>
    <cfRule type="expression" dxfId="1221" priority="67">
      <formula>NOT(ISERROR(SEARCH("54",$F12:F12,1)))</formula>
    </cfRule>
    <cfRule type="expression" dxfId="1220" priority="68">
      <formula>NOT(ISERROR(SEARCH("53",$F12:F12,1)))</formula>
    </cfRule>
    <cfRule type="expression" dxfId="1219" priority="69">
      <formula>NOT(ISERROR(SEARCH("10",$F12:F12,1)))</formula>
    </cfRule>
    <cfRule type="expression" dxfId="1218" priority="70">
      <formula>NOT(ISERROR(SEARCH("2",$F12:F12,1)))</formula>
    </cfRule>
  </conditionalFormatting>
  <conditionalFormatting sqref="A15:M15">
    <cfRule type="expression" dxfId="1217" priority="1">
      <formula>NOT(ISERROR(SEARCH("49000",$F15:F15,1)))</formula>
    </cfRule>
    <cfRule type="expression" dxfId="1216" priority="2">
      <formula>NOT(ISERROR(SEARCH("48000",$F15:F15,1)))</formula>
    </cfRule>
    <cfRule type="expression" dxfId="1215" priority="3">
      <formula>NOT(ISERROR(SEARCH("47200",$F15:F15,1)))</formula>
    </cfRule>
    <cfRule type="expression" dxfId="1214" priority="4">
      <formula>NOT(ISERROR(SEARCH("47001",$F15:F15,1)))</formula>
    </cfRule>
    <cfRule type="expression" dxfId="1213" priority="5">
      <formula>NOT(ISERROR(SEARCH("46000",$F15:F15,1)))</formula>
    </cfRule>
    <cfRule type="expression" dxfId="1212" priority="6">
      <formula>NOT(ISERROR(SEARCH("45000",$F15:F15,1)))</formula>
    </cfRule>
    <cfRule type="expression" dxfId="1211" priority="7">
      <formula>NOT(ISERROR(SEARCH("44000",$F15:F15,1)))</formula>
    </cfRule>
    <cfRule type="expression" dxfId="1210" priority="8">
      <formula>NOT(ISERROR(SEARCH("41000",$F15:F15,1)))</formula>
    </cfRule>
    <cfRule type="expression" dxfId="1209" priority="9">
      <formula>NOT(ISERROR(SEARCH("43200",$F15:F15,1)))</formula>
    </cfRule>
    <cfRule type="expression" dxfId="1208" priority="10">
      <formula>NOT(ISERROR(SEARCH("43001",$F15:F15,1)))</formula>
    </cfRule>
    <cfRule type="expression" dxfId="1207" priority="11">
      <formula>NOT(ISERROR(SEARCH("54",$F15:F15,1)))</formula>
    </cfRule>
    <cfRule type="expression" dxfId="1206" priority="12">
      <formula>NOT(ISERROR(SEARCH("53",$F15:F15,1)))</formula>
    </cfRule>
    <cfRule type="expression" dxfId="1205" priority="13">
      <formula>NOT(ISERROR(SEARCH("10",$F15:F15,1)))</formula>
    </cfRule>
    <cfRule type="expression" dxfId="1204" priority="14">
      <formula>NOT(ISERROR(SEARCH("2",$F15:F15,1)))</formula>
    </cfRule>
  </conditionalFormatting>
  <conditionalFormatting sqref="A13:M13">
    <cfRule type="expression" dxfId="1203" priority="29">
      <formula>NOT(ISERROR(SEARCH("49000",$F13:F13,1)))</formula>
    </cfRule>
    <cfRule type="expression" dxfId="1202" priority="30">
      <formula>NOT(ISERROR(SEARCH("48000",$F13:F13,1)))</formula>
    </cfRule>
    <cfRule type="expression" dxfId="1201" priority="31">
      <formula>NOT(ISERROR(SEARCH("47200",$F13:F13,1)))</formula>
    </cfRule>
    <cfRule type="expression" dxfId="1200" priority="32">
      <formula>NOT(ISERROR(SEARCH("47001",$F13:F13,1)))</formula>
    </cfRule>
    <cfRule type="expression" dxfId="1199" priority="33">
      <formula>NOT(ISERROR(SEARCH("46000",$F13:F13,1)))</formula>
    </cfRule>
    <cfRule type="expression" dxfId="1198" priority="34">
      <formula>NOT(ISERROR(SEARCH("45000",$F13:F13,1)))</formula>
    </cfRule>
    <cfRule type="expression" dxfId="1197" priority="35">
      <formula>NOT(ISERROR(SEARCH("44000",$F13:F13,1)))</formula>
    </cfRule>
    <cfRule type="expression" dxfId="1196" priority="36">
      <formula>NOT(ISERROR(SEARCH("41000",$F13:F13,1)))</formula>
    </cfRule>
    <cfRule type="expression" dxfId="1195" priority="37">
      <formula>NOT(ISERROR(SEARCH("43200",$F13:F13,1)))</formula>
    </cfRule>
    <cfRule type="expression" dxfId="1194" priority="38">
      <formula>NOT(ISERROR(SEARCH("43001",$F13:F13,1)))</formula>
    </cfRule>
    <cfRule type="expression" dxfId="1193" priority="39">
      <formula>NOT(ISERROR(SEARCH("54",$F13:F13,1)))</formula>
    </cfRule>
    <cfRule type="expression" dxfId="1192" priority="40">
      <formula>NOT(ISERROR(SEARCH("53",$F13:F13,1)))</formula>
    </cfRule>
    <cfRule type="expression" dxfId="1191" priority="41">
      <formula>NOT(ISERROR(SEARCH("10",$F13:F13,1)))</formula>
    </cfRule>
    <cfRule type="expression" dxfId="1190" priority="42">
      <formula>NOT(ISERROR(SEARCH("2",$F13:F13,1)))</formula>
    </cfRule>
  </conditionalFormatting>
  <conditionalFormatting sqref="A14:M14">
    <cfRule type="expression" dxfId="1161" priority="15">
      <formula>NOT(ISERROR(SEARCH("49000",$F14:F14,1)))</formula>
    </cfRule>
    <cfRule type="expression" dxfId="1160" priority="16">
      <formula>NOT(ISERROR(SEARCH("48000",$F14:F14,1)))</formula>
    </cfRule>
    <cfRule type="expression" dxfId="1159" priority="17">
      <formula>NOT(ISERROR(SEARCH("47200",$F14:F14,1)))</formula>
    </cfRule>
    <cfRule type="expression" dxfId="1158" priority="18">
      <formula>NOT(ISERROR(SEARCH("47001",$F14:F14,1)))</formula>
    </cfRule>
    <cfRule type="expression" dxfId="1157" priority="19">
      <formula>NOT(ISERROR(SEARCH("46000",$F14:F14,1)))</formula>
    </cfRule>
    <cfRule type="expression" dxfId="1156" priority="20">
      <formula>NOT(ISERROR(SEARCH("45000",$F14:F14,1)))</formula>
    </cfRule>
    <cfRule type="expression" dxfId="1155" priority="21">
      <formula>NOT(ISERROR(SEARCH("44000",$F14:F14,1)))</formula>
    </cfRule>
    <cfRule type="expression" dxfId="1154" priority="22">
      <formula>NOT(ISERROR(SEARCH("41000",$F14:F14,1)))</formula>
    </cfRule>
    <cfRule type="expression" dxfId="1153" priority="23">
      <formula>NOT(ISERROR(SEARCH("43200",$F14:F14,1)))</formula>
    </cfRule>
    <cfRule type="expression" dxfId="1152" priority="24">
      <formula>NOT(ISERROR(SEARCH("43001",$F14:F14,1)))</formula>
    </cfRule>
    <cfRule type="expression" dxfId="1151" priority="25">
      <formula>NOT(ISERROR(SEARCH("54",$F14:F14,1)))</formula>
    </cfRule>
    <cfRule type="expression" dxfId="1150" priority="26">
      <formula>NOT(ISERROR(SEARCH("53",$F14:F14,1)))</formula>
    </cfRule>
    <cfRule type="expression" dxfId="1149" priority="27">
      <formula>NOT(ISERROR(SEARCH("10",$F14:F14,1)))</formula>
    </cfRule>
    <cfRule type="expression" dxfId="1148" priority="28">
      <formula>NOT(ISERROR(SEARCH("2",$F14:F14,1)))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16"/>
  <sheetViews>
    <sheetView topLeftCell="B1" workbookViewId="0">
      <selection activeCell="E12" sqref="E12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76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x14ac:dyDescent="0.25">
      <c r="A12" s="51" t="s">
        <v>22</v>
      </c>
      <c r="B12" s="52"/>
      <c r="C12" s="52"/>
      <c r="D12" s="52" t="s">
        <v>20</v>
      </c>
      <c r="E12" s="52"/>
      <c r="F12" s="52">
        <v>2</v>
      </c>
      <c r="G12" s="52"/>
      <c r="H12" s="52"/>
      <c r="I12" s="52"/>
      <c r="J12" s="53">
        <v>20</v>
      </c>
      <c r="K12" s="53">
        <f>IF(OR(J12="",L12=""),"--",SUM(J12*L12/100))</f>
        <v>2.2000000000000002</v>
      </c>
      <c r="L12" s="52" t="s">
        <v>75</v>
      </c>
      <c r="M12" s="54">
        <v>41505.647928240738</v>
      </c>
    </row>
    <row r="13" spans="1:13" x14ac:dyDescent="0.25">
      <c r="A13" s="14" t="s">
        <v>49</v>
      </c>
      <c r="B13" s="13"/>
      <c r="C13" s="13"/>
      <c r="D13" s="13" t="s">
        <v>20</v>
      </c>
      <c r="E13" s="13"/>
      <c r="F13" s="13">
        <v>43001</v>
      </c>
      <c r="G13" s="13"/>
      <c r="H13" s="13"/>
      <c r="I13" s="13"/>
      <c r="J13" s="15"/>
      <c r="K13" s="15" t="str">
        <f>IF(OR(J13="",L13=""),"--",SUM(J13*L13/100))</f>
        <v>--</v>
      </c>
      <c r="L13" s="13"/>
      <c r="M13" s="28">
        <v>41496.492604166669</v>
      </c>
    </row>
    <row r="14" spans="1:13" x14ac:dyDescent="0.25">
      <c r="A14" s="14" t="s">
        <v>29</v>
      </c>
      <c r="B14" s="13" t="s">
        <v>30</v>
      </c>
      <c r="C14" s="13" t="s">
        <v>31</v>
      </c>
      <c r="D14" s="13" t="s">
        <v>20</v>
      </c>
      <c r="E14" s="13" t="s">
        <v>33</v>
      </c>
      <c r="F14" s="13" t="s">
        <v>50</v>
      </c>
      <c r="G14" s="13" t="s">
        <v>35</v>
      </c>
      <c r="H14" s="13" t="s">
        <v>36</v>
      </c>
      <c r="I14" s="13" t="s">
        <v>37</v>
      </c>
      <c r="J14" s="15" t="s">
        <v>38</v>
      </c>
      <c r="K14" s="15">
        <f>IF(OR(J14="",L14=""),"--",SUM(J14*L14/100))</f>
        <v>5.3789999999999996</v>
      </c>
      <c r="L14" s="13">
        <v>30</v>
      </c>
      <c r="M14" s="28">
        <v>41505.643495370372</v>
      </c>
    </row>
    <row r="15" spans="1:13" x14ac:dyDescent="0.25">
      <c r="A15" s="14" t="s">
        <v>22</v>
      </c>
      <c r="B15" s="13" t="s">
        <v>22</v>
      </c>
      <c r="C15" s="13"/>
      <c r="D15" s="13" t="s">
        <v>20</v>
      </c>
      <c r="E15" s="13"/>
      <c r="F15" s="13">
        <v>47200</v>
      </c>
      <c r="G15" s="13"/>
      <c r="H15" s="13"/>
      <c r="I15" s="13"/>
      <c r="J15" s="15"/>
      <c r="K15" s="15" t="str">
        <f>IF(OR(J15="",L15=""),"--",SUM(J15*L15/100))</f>
        <v>--</v>
      </c>
      <c r="L15" s="13"/>
      <c r="M15" s="28">
        <v>41496.427291666667</v>
      </c>
    </row>
    <row r="16" spans="1:13" ht="15.75" thickBot="1" x14ac:dyDescent="0.3">
      <c r="A16" s="38"/>
      <c r="B16" s="16"/>
      <c r="C16" s="16"/>
      <c r="D16" s="16"/>
      <c r="E16" s="16"/>
      <c r="F16" s="16">
        <v>2</v>
      </c>
      <c r="G16" s="16"/>
      <c r="H16" s="16"/>
      <c r="I16" s="16"/>
      <c r="J16" s="39"/>
      <c r="K16" s="39"/>
      <c r="L16" s="16"/>
      <c r="M16" s="18"/>
    </row>
  </sheetData>
  <sortState ref="A12:M18">
    <sortCondition ref="D12:D18"/>
    <sortCondition ref="F12:F18"/>
    <sortCondition ref="G12:G18"/>
  </sortState>
  <mergeCells count="1">
    <mergeCell ref="A3:M3"/>
  </mergeCells>
  <conditionalFormatting sqref="A16:M16">
    <cfRule type="expression" dxfId="1133" priority="1">
      <formula>NOT(ISERROR(SEARCH("49000",$F16:F16,1)))</formula>
    </cfRule>
    <cfRule type="expression" dxfId="1132" priority="2">
      <formula>NOT(ISERROR(SEARCH("48000",$F16:F16,1)))</formula>
    </cfRule>
    <cfRule type="expression" dxfId="1131" priority="3">
      <formula>NOT(ISERROR(SEARCH("47200",$F16:F16,1)))</formula>
    </cfRule>
    <cfRule type="expression" dxfId="1130" priority="4">
      <formula>NOT(ISERROR(SEARCH("47001",$F16:F16,1)))</formula>
    </cfRule>
    <cfRule type="expression" dxfId="1129" priority="5">
      <formula>NOT(ISERROR(SEARCH("46000",$F16:F16,1)))</formula>
    </cfRule>
    <cfRule type="expression" dxfId="1128" priority="6">
      <formula>NOT(ISERROR(SEARCH("45000",$F16:F16,1)))</formula>
    </cfRule>
    <cfRule type="expression" dxfId="1127" priority="7">
      <formula>NOT(ISERROR(SEARCH("44000",$F16:F16,1)))</formula>
    </cfRule>
    <cfRule type="expression" dxfId="1126" priority="8">
      <formula>NOT(ISERROR(SEARCH("41000",$F16:F16,1)))</formula>
    </cfRule>
    <cfRule type="expression" dxfId="1125" priority="9">
      <formula>NOT(ISERROR(SEARCH("43200",$F16:F16,1)))</formula>
    </cfRule>
    <cfRule type="expression" dxfId="1124" priority="10">
      <formula>NOT(ISERROR(SEARCH("43001",$F16:F16,1)))</formula>
    </cfRule>
    <cfRule type="expression" dxfId="1123" priority="11">
      <formula>NOT(ISERROR(SEARCH("54",$F16:F16,1)))</formula>
    </cfRule>
    <cfRule type="expression" dxfId="1122" priority="12">
      <formula>NOT(ISERROR(SEARCH("53",$F16:F16,1)))</formula>
    </cfRule>
    <cfRule type="expression" dxfId="1121" priority="13">
      <formula>NOT(ISERROR(SEARCH("10",$F16:F16,1)))</formula>
    </cfRule>
    <cfRule type="expression" dxfId="1120" priority="14">
      <formula>NOT(ISERROR(SEARCH("2",$F16:F16,1)))</formula>
    </cfRule>
  </conditionalFormatting>
  <conditionalFormatting sqref="A12:M12">
    <cfRule type="expression" dxfId="1091" priority="225">
      <formula>NOT(ISERROR(SEARCH("49000",$F12:F12,1)))</formula>
    </cfRule>
    <cfRule type="expression" dxfId="1090" priority="226">
      <formula>NOT(ISERROR(SEARCH("48000",$F12:F12,1)))</formula>
    </cfRule>
    <cfRule type="expression" dxfId="1089" priority="227">
      <formula>NOT(ISERROR(SEARCH("47200",$F12:F12,1)))</formula>
    </cfRule>
    <cfRule type="expression" dxfId="1088" priority="228">
      <formula>NOT(ISERROR(SEARCH("47001",$F12:F12,1)))</formula>
    </cfRule>
    <cfRule type="expression" dxfId="1087" priority="229">
      <formula>NOT(ISERROR(SEARCH("46000",$F12:F12,1)))</formula>
    </cfRule>
    <cfRule type="expression" dxfId="1086" priority="230">
      <formula>NOT(ISERROR(SEARCH("45000",$F12:F12,1)))</formula>
    </cfRule>
    <cfRule type="expression" dxfId="1085" priority="231">
      <formula>NOT(ISERROR(SEARCH("44000",$F12:F12,1)))</formula>
    </cfRule>
    <cfRule type="expression" dxfId="1084" priority="232">
      <formula>NOT(ISERROR(SEARCH("41000",$F12:F12,1)))</formula>
    </cfRule>
    <cfRule type="expression" dxfId="1083" priority="233">
      <formula>NOT(ISERROR(SEARCH("43200",$F12:F12,1)))</formula>
    </cfRule>
    <cfRule type="expression" dxfId="1082" priority="234">
      <formula>NOT(ISERROR(SEARCH("43001",$F12:F12,1)))</formula>
    </cfRule>
    <cfRule type="expression" dxfId="1081" priority="235">
      <formula>NOT(ISERROR(SEARCH("54",$F12:F12,1)))</formula>
    </cfRule>
    <cfRule type="expression" dxfId="1080" priority="236">
      <formula>NOT(ISERROR(SEARCH("53",$F12:F12,1)))</formula>
    </cfRule>
    <cfRule type="expression" dxfId="1079" priority="237">
      <formula>NOT(ISERROR(SEARCH("10",$F12:F12,1)))</formula>
    </cfRule>
    <cfRule type="expression" dxfId="1078" priority="238">
      <formula>NOT(ISERROR(SEARCH("2",$F12:F12,1)))</formula>
    </cfRule>
  </conditionalFormatting>
  <conditionalFormatting sqref="A13:M13">
    <cfRule type="expression" dxfId="1077" priority="211">
      <formula>NOT(ISERROR(SEARCH("49000",$F13:F13,1)))</formula>
    </cfRule>
    <cfRule type="expression" dxfId="1076" priority="212">
      <formula>NOT(ISERROR(SEARCH("48000",$F13:F13,1)))</formula>
    </cfRule>
    <cfRule type="expression" dxfId="1075" priority="213">
      <formula>NOT(ISERROR(SEARCH("47200",$F13:F13,1)))</formula>
    </cfRule>
    <cfRule type="expression" dxfId="1074" priority="214">
      <formula>NOT(ISERROR(SEARCH("47001",$F13:F13,1)))</formula>
    </cfRule>
    <cfRule type="expression" dxfId="1073" priority="215">
      <formula>NOT(ISERROR(SEARCH("46000",$F13:F13,1)))</formula>
    </cfRule>
    <cfRule type="expression" dxfId="1072" priority="216">
      <formula>NOT(ISERROR(SEARCH("45000",$F13:F13,1)))</formula>
    </cfRule>
    <cfRule type="expression" dxfId="1071" priority="217">
      <formula>NOT(ISERROR(SEARCH("44000",$F13:F13,1)))</formula>
    </cfRule>
    <cfRule type="expression" dxfId="1070" priority="218">
      <formula>NOT(ISERROR(SEARCH("41000",$F13:F13,1)))</formula>
    </cfRule>
    <cfRule type="expression" dxfId="1069" priority="219">
      <formula>NOT(ISERROR(SEARCH("43200",$F13:F13,1)))</formula>
    </cfRule>
    <cfRule type="expression" dxfId="1068" priority="220">
      <formula>NOT(ISERROR(SEARCH("43001",$F13:F13,1)))</formula>
    </cfRule>
    <cfRule type="expression" dxfId="1067" priority="221">
      <formula>NOT(ISERROR(SEARCH("54",$F13:F13,1)))</formula>
    </cfRule>
    <cfRule type="expression" dxfId="1066" priority="222">
      <formula>NOT(ISERROR(SEARCH("53",$F13:F13,1)))</formula>
    </cfRule>
    <cfRule type="expression" dxfId="1065" priority="223">
      <formula>NOT(ISERROR(SEARCH("10",$F13:F13,1)))</formula>
    </cfRule>
    <cfRule type="expression" dxfId="1064" priority="224">
      <formula>NOT(ISERROR(SEARCH("2",$F13:F13,1)))</formula>
    </cfRule>
  </conditionalFormatting>
  <conditionalFormatting sqref="A15:M15">
    <cfRule type="expression" dxfId="1021" priority="29">
      <formula>NOT(ISERROR(SEARCH("49000",$F15:F15,1)))</formula>
    </cfRule>
    <cfRule type="expression" dxfId="1020" priority="30">
      <formula>NOT(ISERROR(SEARCH("48000",$F15:F15,1)))</formula>
    </cfRule>
    <cfRule type="expression" dxfId="1019" priority="31">
      <formula>NOT(ISERROR(SEARCH("47200",$F15:F15,1)))</formula>
    </cfRule>
    <cfRule type="expression" dxfId="1018" priority="32">
      <formula>NOT(ISERROR(SEARCH("47001",$F15:F15,1)))</formula>
    </cfRule>
    <cfRule type="expression" dxfId="1017" priority="33">
      <formula>NOT(ISERROR(SEARCH("46000",$F15:F15,1)))</formula>
    </cfRule>
    <cfRule type="expression" dxfId="1016" priority="34">
      <formula>NOT(ISERROR(SEARCH("45000",$F15:F15,1)))</formula>
    </cfRule>
    <cfRule type="expression" dxfId="1015" priority="35">
      <formula>NOT(ISERROR(SEARCH("44000",$F15:F15,1)))</formula>
    </cfRule>
    <cfRule type="expression" dxfId="1014" priority="36">
      <formula>NOT(ISERROR(SEARCH("41000",$F15:F15,1)))</formula>
    </cfRule>
    <cfRule type="expression" dxfId="1013" priority="37">
      <formula>NOT(ISERROR(SEARCH("43200",$F15:F15,1)))</formula>
    </cfRule>
    <cfRule type="expression" dxfId="1012" priority="38">
      <formula>NOT(ISERROR(SEARCH("43001",$F15:F15,1)))</formula>
    </cfRule>
    <cfRule type="expression" dxfId="1011" priority="39">
      <formula>NOT(ISERROR(SEARCH("54",$F15:F15,1)))</formula>
    </cfRule>
    <cfRule type="expression" dxfId="1010" priority="40">
      <formula>NOT(ISERROR(SEARCH("53",$F15:F15,1)))</formula>
    </cfRule>
    <cfRule type="expression" dxfId="1009" priority="41">
      <formula>NOT(ISERROR(SEARCH("10",$F15:F15,1)))</formula>
    </cfRule>
    <cfRule type="expression" dxfId="1008" priority="42">
      <formula>NOT(ISERROR(SEARCH("2",$F15:F15,1)))</formula>
    </cfRule>
  </conditionalFormatting>
  <conditionalFormatting sqref="A14:M14">
    <cfRule type="expression" dxfId="1007" priority="85">
      <formula>NOT(ISERROR(SEARCH("49000",$F14:F14,1)))</formula>
    </cfRule>
    <cfRule type="expression" dxfId="1006" priority="86">
      <formula>NOT(ISERROR(SEARCH("48000",$F14:F14,1)))</formula>
    </cfRule>
    <cfRule type="expression" dxfId="1005" priority="87">
      <formula>NOT(ISERROR(SEARCH("47200",$F14:F14,1)))</formula>
    </cfRule>
    <cfRule type="expression" dxfId="1004" priority="88">
      <formula>NOT(ISERROR(SEARCH("47001",$F14:F14,1)))</formula>
    </cfRule>
    <cfRule type="expression" dxfId="1003" priority="89">
      <formula>NOT(ISERROR(SEARCH("46000",$F14:F14,1)))</formula>
    </cfRule>
    <cfRule type="expression" dxfId="1002" priority="90">
      <formula>NOT(ISERROR(SEARCH("45000",$F14:F14,1)))</formula>
    </cfRule>
    <cfRule type="expression" dxfId="1001" priority="91">
      <formula>NOT(ISERROR(SEARCH("44000",$F14:F14,1)))</formula>
    </cfRule>
    <cfRule type="expression" dxfId="1000" priority="92">
      <formula>NOT(ISERROR(SEARCH("41000",$F14:F14,1)))</formula>
    </cfRule>
    <cfRule type="expression" dxfId="999" priority="93">
      <formula>NOT(ISERROR(SEARCH("43200",$F14:F14,1)))</formula>
    </cfRule>
    <cfRule type="expression" dxfId="998" priority="94">
      <formula>NOT(ISERROR(SEARCH("43001",$F14:F14,1)))</formula>
    </cfRule>
    <cfRule type="expression" dxfId="997" priority="95">
      <formula>NOT(ISERROR(SEARCH("54",$F14:F14,1)))</formula>
    </cfRule>
    <cfRule type="expression" dxfId="996" priority="96">
      <formula>NOT(ISERROR(SEARCH("53",$F14:F14,1)))</formula>
    </cfRule>
    <cfRule type="expression" dxfId="995" priority="97">
      <formula>NOT(ISERROR(SEARCH("10",$F14:F14,1)))</formula>
    </cfRule>
    <cfRule type="expression" dxfId="994" priority="98">
      <formula>NOT(ISERROR(SEARCH("2",$F14:F14,1)))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33"/>
  <sheetViews>
    <sheetView workbookViewId="0">
      <selection activeCell="A12" sqref="A12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26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5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45000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853" priority="463">
      <formula>NOT(ISERROR(SEARCH("49000",$F13:F27,1)))</formula>
    </cfRule>
    <cfRule type="expression" dxfId="852" priority="464">
      <formula>NOT(ISERROR(SEARCH("48000",$F13:F27,1)))</formula>
    </cfRule>
    <cfRule type="expression" dxfId="851" priority="465">
      <formula>NOT(ISERROR(SEARCH("47200",$F13:F27,1)))</formula>
    </cfRule>
    <cfRule type="expression" dxfId="850" priority="466">
      <formula>NOT(ISERROR(SEARCH("47001",$F13:F27,1)))</formula>
    </cfRule>
    <cfRule type="expression" dxfId="849" priority="467">
      <formula>NOT(ISERROR(SEARCH("46000",$F13:F27,1)))</formula>
    </cfRule>
    <cfRule type="expression" dxfId="848" priority="468">
      <formula>NOT(ISERROR(SEARCH("45000",$F13:F27,1)))</formula>
    </cfRule>
    <cfRule type="expression" dxfId="847" priority="469">
      <formula>NOT(ISERROR(SEARCH("44000",$F13:F27,1)))</formula>
    </cfRule>
    <cfRule type="expression" dxfId="846" priority="470">
      <formula>NOT(ISERROR(SEARCH("41000",$F13:F27,1)))</formula>
    </cfRule>
    <cfRule type="expression" dxfId="845" priority="471">
      <formula>NOT(ISERROR(SEARCH("43200",$F13:F27,1)))</formula>
    </cfRule>
    <cfRule type="expression" dxfId="844" priority="472">
      <formula>NOT(ISERROR(SEARCH("43001",$F13:F27,1)))</formula>
    </cfRule>
    <cfRule type="expression" dxfId="843" priority="473">
      <formula>NOT(ISERROR(SEARCH("54",$F13:F27,1)))</formula>
    </cfRule>
    <cfRule type="expression" dxfId="842" priority="474">
      <formula>NOT(ISERROR(SEARCH("53",$F13:F27,1)))</formula>
    </cfRule>
    <cfRule type="expression" dxfId="841" priority="475">
      <formula>NOT(ISERROR(SEARCH("10",$F13:F27,1)))</formula>
    </cfRule>
    <cfRule type="expression" dxfId="840" priority="476">
      <formula>NOT(ISERROR(SEARCH("2",$F13:F27,1)))</formula>
    </cfRule>
  </conditionalFormatting>
  <conditionalFormatting sqref="A16:M16">
    <cfRule type="expression" dxfId="839" priority="113">
      <formula>NOT(ISERROR(SEARCH("49000",$F16:F16,1)))</formula>
    </cfRule>
    <cfRule type="expression" dxfId="838" priority="114">
      <formula>NOT(ISERROR(SEARCH("48000",$F16:F16,1)))</formula>
    </cfRule>
    <cfRule type="expression" dxfId="837" priority="115">
      <formula>NOT(ISERROR(SEARCH("47200",$F16:F16,1)))</formula>
    </cfRule>
    <cfRule type="expression" dxfId="836" priority="116">
      <formula>NOT(ISERROR(SEARCH("47001",$F16:F16,1)))</formula>
    </cfRule>
    <cfRule type="expression" dxfId="835" priority="117">
      <formula>NOT(ISERROR(SEARCH("46000",$F16:F16,1)))</formula>
    </cfRule>
    <cfRule type="expression" dxfId="834" priority="118">
      <formula>NOT(ISERROR(SEARCH("45000",$F16:F16,1)))</formula>
    </cfRule>
    <cfRule type="expression" dxfId="833" priority="119">
      <formula>NOT(ISERROR(SEARCH("44000",$F16:F16,1)))</formula>
    </cfRule>
    <cfRule type="expression" dxfId="832" priority="120">
      <formula>NOT(ISERROR(SEARCH("41000",$F16:F16,1)))</formula>
    </cfRule>
    <cfRule type="expression" dxfId="831" priority="121">
      <formula>NOT(ISERROR(SEARCH("43200",$F16:F16,1)))</formula>
    </cfRule>
    <cfRule type="expression" dxfId="830" priority="122">
      <formula>NOT(ISERROR(SEARCH("43001",$F16:F16,1)))</formula>
    </cfRule>
    <cfRule type="expression" dxfId="829" priority="123">
      <formula>NOT(ISERROR(SEARCH("54",$F16:F16,1)))</formula>
    </cfRule>
    <cfRule type="expression" dxfId="828" priority="124">
      <formula>NOT(ISERROR(SEARCH("53",$F16:F16,1)))</formula>
    </cfRule>
    <cfRule type="expression" dxfId="827" priority="125">
      <formula>NOT(ISERROR(SEARCH("10",$F16:F16,1)))</formula>
    </cfRule>
    <cfRule type="expression" dxfId="826" priority="126">
      <formula>NOT(ISERROR(SEARCH("2",$F16:F16,1)))</formula>
    </cfRule>
  </conditionalFormatting>
  <conditionalFormatting sqref="A12:M12">
    <cfRule type="expression" dxfId="825" priority="1">
      <formula>NOT(ISERROR(SEARCH("49000",$F12:F12,1)))</formula>
    </cfRule>
    <cfRule type="expression" dxfId="824" priority="2">
      <formula>NOT(ISERROR(SEARCH("48000",$F12:F12,1)))</formula>
    </cfRule>
    <cfRule type="expression" dxfId="823" priority="3">
      <formula>NOT(ISERROR(SEARCH("47200",$F12:F12,1)))</formula>
    </cfRule>
    <cfRule type="expression" dxfId="822" priority="4">
      <formula>NOT(ISERROR(SEARCH("47001",$F12:F12,1)))</formula>
    </cfRule>
    <cfRule type="expression" dxfId="821" priority="5">
      <formula>NOT(ISERROR(SEARCH("46000",$F12:F12,1)))</formula>
    </cfRule>
    <cfRule type="expression" dxfId="820" priority="6">
      <formula>NOT(ISERROR(SEARCH("45000",$F12:F12,1)))</formula>
    </cfRule>
    <cfRule type="expression" dxfId="819" priority="7">
      <formula>NOT(ISERROR(SEARCH("44000",$F12:F12,1)))</formula>
    </cfRule>
    <cfRule type="expression" dxfId="818" priority="8">
      <formula>NOT(ISERROR(SEARCH("41000",$F12:F12,1)))</formula>
    </cfRule>
    <cfRule type="expression" dxfId="817" priority="9">
      <formula>NOT(ISERROR(SEARCH("43200",$F12:F12,1)))</formula>
    </cfRule>
    <cfRule type="expression" dxfId="816" priority="10">
      <formula>NOT(ISERROR(SEARCH("43001",$F12:F12,1)))</formula>
    </cfRule>
    <cfRule type="expression" dxfId="815" priority="11">
      <formula>NOT(ISERROR(SEARCH("54",$F12:F12,1)))</formula>
    </cfRule>
    <cfRule type="expression" dxfId="814" priority="12">
      <formula>NOT(ISERROR(SEARCH("53",$F12:F12,1)))</formula>
    </cfRule>
    <cfRule type="expression" dxfId="813" priority="13">
      <formula>NOT(ISERROR(SEARCH("10",$F12:F12,1)))</formula>
    </cfRule>
    <cfRule type="expression" dxfId="812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3"/>
  <sheetViews>
    <sheetView workbookViewId="0">
      <selection activeCell="A12" sqref="A12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53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797" priority="407">
      <formula>NOT(ISERROR(SEARCH("49000",$F13:F27,1)))</formula>
    </cfRule>
    <cfRule type="expression" dxfId="796" priority="408">
      <formula>NOT(ISERROR(SEARCH("48000",$F13:F27,1)))</formula>
    </cfRule>
    <cfRule type="expression" dxfId="795" priority="409">
      <formula>NOT(ISERROR(SEARCH("47200",$F13:F27,1)))</formula>
    </cfRule>
    <cfRule type="expression" dxfId="794" priority="410">
      <formula>NOT(ISERROR(SEARCH("47001",$F13:F27,1)))</formula>
    </cfRule>
    <cfRule type="expression" dxfId="793" priority="411">
      <formula>NOT(ISERROR(SEARCH("46000",$F13:F27,1)))</formula>
    </cfRule>
    <cfRule type="expression" dxfId="792" priority="412">
      <formula>NOT(ISERROR(SEARCH("45000",$F13:F27,1)))</formula>
    </cfRule>
    <cfRule type="expression" dxfId="791" priority="413">
      <formula>NOT(ISERROR(SEARCH("44000",$F13:F27,1)))</formula>
    </cfRule>
    <cfRule type="expression" dxfId="790" priority="414">
      <formula>NOT(ISERROR(SEARCH("41000",$F13:F27,1)))</formula>
    </cfRule>
    <cfRule type="expression" dxfId="789" priority="415">
      <formula>NOT(ISERROR(SEARCH("43200",$F13:F27,1)))</formula>
    </cfRule>
    <cfRule type="expression" dxfId="788" priority="416">
      <formula>NOT(ISERROR(SEARCH("43001",$F13:F27,1)))</formula>
    </cfRule>
    <cfRule type="expression" dxfId="787" priority="417">
      <formula>NOT(ISERROR(SEARCH("54",$F13:F27,1)))</formula>
    </cfRule>
    <cfRule type="expression" dxfId="786" priority="418">
      <formula>NOT(ISERROR(SEARCH("53",$F13:F27,1)))</formula>
    </cfRule>
    <cfRule type="expression" dxfId="785" priority="419">
      <formula>NOT(ISERROR(SEARCH("10",$F13:F27,1)))</formula>
    </cfRule>
    <cfRule type="expression" dxfId="784" priority="420">
      <formula>NOT(ISERROR(SEARCH("2",$F13:F27,1)))</formula>
    </cfRule>
  </conditionalFormatting>
  <conditionalFormatting sqref="A16:M16">
    <cfRule type="expression" dxfId="783" priority="99">
      <formula>NOT(ISERROR(SEARCH("49000",$F16:F16,1)))</formula>
    </cfRule>
    <cfRule type="expression" dxfId="782" priority="100">
      <formula>NOT(ISERROR(SEARCH("48000",$F16:F16,1)))</formula>
    </cfRule>
    <cfRule type="expression" dxfId="781" priority="101">
      <formula>NOT(ISERROR(SEARCH("47200",$F16:F16,1)))</formula>
    </cfRule>
    <cfRule type="expression" dxfId="780" priority="102">
      <formula>NOT(ISERROR(SEARCH("47001",$F16:F16,1)))</formula>
    </cfRule>
    <cfRule type="expression" dxfId="779" priority="103">
      <formula>NOT(ISERROR(SEARCH("46000",$F16:F16,1)))</formula>
    </cfRule>
    <cfRule type="expression" dxfId="778" priority="104">
      <formula>NOT(ISERROR(SEARCH("45000",$F16:F16,1)))</formula>
    </cfRule>
    <cfRule type="expression" dxfId="777" priority="105">
      <formula>NOT(ISERROR(SEARCH("44000",$F16:F16,1)))</formula>
    </cfRule>
    <cfRule type="expression" dxfId="776" priority="106">
      <formula>NOT(ISERROR(SEARCH("41000",$F16:F16,1)))</formula>
    </cfRule>
    <cfRule type="expression" dxfId="775" priority="107">
      <formula>NOT(ISERROR(SEARCH("43200",$F16:F16,1)))</formula>
    </cfRule>
    <cfRule type="expression" dxfId="774" priority="108">
      <formula>NOT(ISERROR(SEARCH("43001",$F16:F16,1)))</formula>
    </cfRule>
    <cfRule type="expression" dxfId="773" priority="109">
      <formula>NOT(ISERROR(SEARCH("54",$F16:F16,1)))</formula>
    </cfRule>
    <cfRule type="expression" dxfId="772" priority="110">
      <formula>NOT(ISERROR(SEARCH("53",$F16:F16,1)))</formula>
    </cfRule>
    <cfRule type="expression" dxfId="771" priority="111">
      <formula>NOT(ISERROR(SEARCH("10",$F16:F16,1)))</formula>
    </cfRule>
    <cfRule type="expression" dxfId="770" priority="112">
      <formula>NOT(ISERROR(SEARCH("2",$F16:F16,1)))</formula>
    </cfRule>
  </conditionalFormatting>
  <conditionalFormatting sqref="A12:M12">
    <cfRule type="expression" dxfId="769" priority="1">
      <formula>NOT(ISERROR(SEARCH("49000",$F12:F12,1)))</formula>
    </cfRule>
    <cfRule type="expression" dxfId="768" priority="2">
      <formula>NOT(ISERROR(SEARCH("48000",$F12:F12,1)))</formula>
    </cfRule>
    <cfRule type="expression" dxfId="767" priority="3">
      <formula>NOT(ISERROR(SEARCH("47200",$F12:F12,1)))</formula>
    </cfRule>
    <cfRule type="expression" dxfId="766" priority="4">
      <formula>NOT(ISERROR(SEARCH("47001",$F12:F12,1)))</formula>
    </cfRule>
    <cfRule type="expression" dxfId="765" priority="5">
      <formula>NOT(ISERROR(SEARCH("46000",$F12:F12,1)))</formula>
    </cfRule>
    <cfRule type="expression" dxfId="764" priority="6">
      <formula>NOT(ISERROR(SEARCH("45000",$F12:F12,1)))</formula>
    </cfRule>
    <cfRule type="expression" dxfId="763" priority="7">
      <formula>NOT(ISERROR(SEARCH("44000",$F12:F12,1)))</formula>
    </cfRule>
    <cfRule type="expression" dxfId="762" priority="8">
      <formula>NOT(ISERROR(SEARCH("41000",$F12:F12,1)))</formula>
    </cfRule>
    <cfRule type="expression" dxfId="761" priority="9">
      <formula>NOT(ISERROR(SEARCH("43200",$F12:F12,1)))</formula>
    </cfRule>
    <cfRule type="expression" dxfId="760" priority="10">
      <formula>NOT(ISERROR(SEARCH("43001",$F12:F12,1)))</formula>
    </cfRule>
    <cfRule type="expression" dxfId="759" priority="11">
      <formula>NOT(ISERROR(SEARCH("54",$F12:F12,1)))</formula>
    </cfRule>
    <cfRule type="expression" dxfId="758" priority="12">
      <formula>NOT(ISERROR(SEARCH("53",$F12:F12,1)))</formula>
    </cfRule>
    <cfRule type="expression" dxfId="757" priority="13">
      <formula>NOT(ISERROR(SEARCH("10",$F12:F12,1)))</formula>
    </cfRule>
    <cfRule type="expression" dxfId="756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34"/>
  <sheetViews>
    <sheetView workbookViewId="0">
      <selection activeCell="I19" sqref="I19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5">
        <v>41495.877511574072</v>
      </c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5">
        <v>41495.872916666667</v>
      </c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46000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  <row r="34" spans="10:13" x14ac:dyDescent="0.25">
      <c r="M34" s="45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741" priority="351">
      <formula>NOT(ISERROR(SEARCH("49000",$F13:F27,1)))</formula>
    </cfRule>
    <cfRule type="expression" dxfId="740" priority="352">
      <formula>NOT(ISERROR(SEARCH("48000",$F13:F27,1)))</formula>
    </cfRule>
    <cfRule type="expression" dxfId="739" priority="353">
      <formula>NOT(ISERROR(SEARCH("47200",$F13:F27,1)))</formula>
    </cfRule>
    <cfRule type="expression" dxfId="738" priority="354">
      <formula>NOT(ISERROR(SEARCH("47001",$F13:F27,1)))</formula>
    </cfRule>
    <cfRule type="expression" dxfId="737" priority="355">
      <formula>NOT(ISERROR(SEARCH("46000",$F13:F27,1)))</formula>
    </cfRule>
    <cfRule type="expression" dxfId="736" priority="356">
      <formula>NOT(ISERROR(SEARCH("45000",$F13:F27,1)))</formula>
    </cfRule>
    <cfRule type="expression" dxfId="735" priority="357">
      <formula>NOT(ISERROR(SEARCH("44000",$F13:F27,1)))</formula>
    </cfRule>
    <cfRule type="expression" dxfId="734" priority="358">
      <formula>NOT(ISERROR(SEARCH("41000",$F13:F27,1)))</formula>
    </cfRule>
    <cfRule type="expression" dxfId="733" priority="359">
      <formula>NOT(ISERROR(SEARCH("43200",$F13:F27,1)))</formula>
    </cfRule>
    <cfRule type="expression" dxfId="732" priority="360">
      <formula>NOT(ISERROR(SEARCH("43001",$F13:F27,1)))</formula>
    </cfRule>
    <cfRule type="expression" dxfId="731" priority="361">
      <formula>NOT(ISERROR(SEARCH("54",$F13:F27,1)))</formula>
    </cfRule>
    <cfRule type="expression" dxfId="730" priority="362">
      <formula>NOT(ISERROR(SEARCH("53",$F13:F27,1)))</formula>
    </cfRule>
    <cfRule type="expression" dxfId="729" priority="363">
      <formula>NOT(ISERROR(SEARCH("10",$F13:F27,1)))</formula>
    </cfRule>
    <cfRule type="expression" dxfId="728" priority="364">
      <formula>NOT(ISERROR(SEARCH("2",$F13:F27,1)))</formula>
    </cfRule>
  </conditionalFormatting>
  <conditionalFormatting sqref="A16:M16">
    <cfRule type="expression" dxfId="727" priority="85">
      <formula>NOT(ISERROR(SEARCH("49000",$F16:F16,1)))</formula>
    </cfRule>
    <cfRule type="expression" dxfId="726" priority="86">
      <formula>NOT(ISERROR(SEARCH("48000",$F16:F16,1)))</formula>
    </cfRule>
    <cfRule type="expression" dxfId="725" priority="87">
      <formula>NOT(ISERROR(SEARCH("47200",$F16:F16,1)))</formula>
    </cfRule>
    <cfRule type="expression" dxfId="724" priority="88">
      <formula>NOT(ISERROR(SEARCH("47001",$F16:F16,1)))</formula>
    </cfRule>
    <cfRule type="expression" dxfId="723" priority="89">
      <formula>NOT(ISERROR(SEARCH("46000",$F16:F16,1)))</formula>
    </cfRule>
    <cfRule type="expression" dxfId="722" priority="90">
      <formula>NOT(ISERROR(SEARCH("45000",$F16:F16,1)))</formula>
    </cfRule>
    <cfRule type="expression" dxfId="721" priority="91">
      <formula>NOT(ISERROR(SEARCH("44000",$F16:F16,1)))</formula>
    </cfRule>
    <cfRule type="expression" dxfId="720" priority="92">
      <formula>NOT(ISERROR(SEARCH("41000",$F16:F16,1)))</formula>
    </cfRule>
    <cfRule type="expression" dxfId="719" priority="93">
      <formula>NOT(ISERROR(SEARCH("43200",$F16:F16,1)))</formula>
    </cfRule>
    <cfRule type="expression" dxfId="718" priority="94">
      <formula>NOT(ISERROR(SEARCH("43001",$F16:F16,1)))</formula>
    </cfRule>
    <cfRule type="expression" dxfId="717" priority="95">
      <formula>NOT(ISERROR(SEARCH("54",$F16:F16,1)))</formula>
    </cfRule>
    <cfRule type="expression" dxfId="716" priority="96">
      <formula>NOT(ISERROR(SEARCH("53",$F16:F16,1)))</formula>
    </cfRule>
    <cfRule type="expression" dxfId="715" priority="97">
      <formula>NOT(ISERROR(SEARCH("10",$F16:F16,1)))</formula>
    </cfRule>
    <cfRule type="expression" dxfId="714" priority="98">
      <formula>NOT(ISERROR(SEARCH("2",$F16:F16,1)))</formula>
    </cfRule>
  </conditionalFormatting>
  <conditionalFormatting sqref="A12:M12">
    <cfRule type="expression" dxfId="713" priority="1">
      <formula>NOT(ISERROR(SEARCH("49000",$F12:F12,1)))</formula>
    </cfRule>
    <cfRule type="expression" dxfId="712" priority="2">
      <formula>NOT(ISERROR(SEARCH("48000",$F12:F12,1)))</formula>
    </cfRule>
    <cfRule type="expression" dxfId="711" priority="3">
      <formula>NOT(ISERROR(SEARCH("47200",$F12:F12,1)))</formula>
    </cfRule>
    <cfRule type="expression" dxfId="710" priority="4">
      <formula>NOT(ISERROR(SEARCH("47001",$F12:F12,1)))</formula>
    </cfRule>
    <cfRule type="expression" dxfId="709" priority="5">
      <formula>NOT(ISERROR(SEARCH("46000",$F12:F12,1)))</formula>
    </cfRule>
    <cfRule type="expression" dxfId="708" priority="6">
      <formula>NOT(ISERROR(SEARCH("45000",$F12:F12,1)))</formula>
    </cfRule>
    <cfRule type="expression" dxfId="707" priority="7">
      <formula>NOT(ISERROR(SEARCH("44000",$F12:F12,1)))</formula>
    </cfRule>
    <cfRule type="expression" dxfId="706" priority="8">
      <formula>NOT(ISERROR(SEARCH("41000",$F12:F12,1)))</formula>
    </cfRule>
    <cfRule type="expression" dxfId="705" priority="9">
      <formula>NOT(ISERROR(SEARCH("43200",$F12:F12,1)))</formula>
    </cfRule>
    <cfRule type="expression" dxfId="704" priority="10">
      <formula>NOT(ISERROR(SEARCH("43001",$F12:F12,1)))</formula>
    </cfRule>
    <cfRule type="expression" dxfId="703" priority="11">
      <formula>NOT(ISERROR(SEARCH("54",$F12:F12,1)))</formula>
    </cfRule>
    <cfRule type="expression" dxfId="702" priority="12">
      <formula>NOT(ISERROR(SEARCH("53",$F12:F12,1)))</formula>
    </cfRule>
    <cfRule type="expression" dxfId="701" priority="13">
      <formula>NOT(ISERROR(SEARCH("10",$F12:F12,1)))</formula>
    </cfRule>
    <cfRule type="expression" dxfId="700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33"/>
  <sheetViews>
    <sheetView workbookViewId="0">
      <selection activeCell="A12" sqref="A12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41000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699" priority="365">
      <formula>NOT(ISERROR(SEARCH("49000",$F13:F27,1)))</formula>
    </cfRule>
    <cfRule type="expression" dxfId="698" priority="366">
      <formula>NOT(ISERROR(SEARCH("48000",$F13:F27,1)))</formula>
    </cfRule>
    <cfRule type="expression" dxfId="697" priority="367">
      <formula>NOT(ISERROR(SEARCH("47200",$F13:F27,1)))</formula>
    </cfRule>
    <cfRule type="expression" dxfId="696" priority="368">
      <formula>NOT(ISERROR(SEARCH("47001",$F13:F27,1)))</formula>
    </cfRule>
    <cfRule type="expression" dxfId="695" priority="369">
      <formula>NOT(ISERROR(SEARCH("46000",$F13:F27,1)))</formula>
    </cfRule>
    <cfRule type="expression" dxfId="694" priority="370">
      <formula>NOT(ISERROR(SEARCH("45000",$F13:F27,1)))</formula>
    </cfRule>
    <cfRule type="expression" dxfId="693" priority="371">
      <formula>NOT(ISERROR(SEARCH("44000",$F13:F27,1)))</formula>
    </cfRule>
    <cfRule type="expression" dxfId="692" priority="372">
      <formula>NOT(ISERROR(SEARCH("41000",$F13:F27,1)))</formula>
    </cfRule>
    <cfRule type="expression" dxfId="691" priority="373">
      <formula>NOT(ISERROR(SEARCH("43200",$F13:F27,1)))</formula>
    </cfRule>
    <cfRule type="expression" dxfId="690" priority="374">
      <formula>NOT(ISERROR(SEARCH("43001",$F13:F27,1)))</formula>
    </cfRule>
    <cfRule type="expression" dxfId="689" priority="375">
      <formula>NOT(ISERROR(SEARCH("54",$F13:F27,1)))</formula>
    </cfRule>
    <cfRule type="expression" dxfId="688" priority="376">
      <formula>NOT(ISERROR(SEARCH("53",$F13:F27,1)))</formula>
    </cfRule>
    <cfRule type="expression" dxfId="687" priority="377">
      <formula>NOT(ISERROR(SEARCH("10",$F13:F27,1)))</formula>
    </cfRule>
    <cfRule type="expression" dxfId="686" priority="378">
      <formula>NOT(ISERROR(SEARCH("2",$F13:F27,1)))</formula>
    </cfRule>
  </conditionalFormatting>
  <conditionalFormatting sqref="A16:M16">
    <cfRule type="expression" dxfId="685" priority="99">
      <formula>NOT(ISERROR(SEARCH("49000",$F16:F16,1)))</formula>
    </cfRule>
    <cfRule type="expression" dxfId="684" priority="100">
      <formula>NOT(ISERROR(SEARCH("48000",$F16:F16,1)))</formula>
    </cfRule>
    <cfRule type="expression" dxfId="683" priority="101">
      <formula>NOT(ISERROR(SEARCH("47200",$F16:F16,1)))</formula>
    </cfRule>
    <cfRule type="expression" dxfId="682" priority="102">
      <formula>NOT(ISERROR(SEARCH("47001",$F16:F16,1)))</formula>
    </cfRule>
    <cfRule type="expression" dxfId="681" priority="103">
      <formula>NOT(ISERROR(SEARCH("46000",$F16:F16,1)))</formula>
    </cfRule>
    <cfRule type="expression" dxfId="680" priority="104">
      <formula>NOT(ISERROR(SEARCH("45000",$F16:F16,1)))</formula>
    </cfRule>
    <cfRule type="expression" dxfId="679" priority="105">
      <formula>NOT(ISERROR(SEARCH("44000",$F16:F16,1)))</formula>
    </cfRule>
    <cfRule type="expression" dxfId="678" priority="106">
      <formula>NOT(ISERROR(SEARCH("41000",$F16:F16,1)))</formula>
    </cfRule>
    <cfRule type="expression" dxfId="677" priority="107">
      <formula>NOT(ISERROR(SEARCH("43200",$F16:F16,1)))</formula>
    </cfRule>
    <cfRule type="expression" dxfId="676" priority="108">
      <formula>NOT(ISERROR(SEARCH("43001",$F16:F16,1)))</formula>
    </cfRule>
    <cfRule type="expression" dxfId="675" priority="109">
      <formula>NOT(ISERROR(SEARCH("54",$F16:F16,1)))</formula>
    </cfRule>
    <cfRule type="expression" dxfId="674" priority="110">
      <formula>NOT(ISERROR(SEARCH("53",$F16:F16,1)))</formula>
    </cfRule>
    <cfRule type="expression" dxfId="673" priority="111">
      <formula>NOT(ISERROR(SEARCH("10",$F16:F16,1)))</formula>
    </cfRule>
    <cfRule type="expression" dxfId="672" priority="112">
      <formula>NOT(ISERROR(SEARCH("2",$F16:F16,1)))</formula>
    </cfRule>
  </conditionalFormatting>
  <conditionalFormatting sqref="A12:M12">
    <cfRule type="expression" dxfId="671" priority="1">
      <formula>NOT(ISERROR(SEARCH("49000",$F12:F12,1)))</formula>
    </cfRule>
    <cfRule type="expression" dxfId="670" priority="2">
      <formula>NOT(ISERROR(SEARCH("48000",$F12:F12,1)))</formula>
    </cfRule>
    <cfRule type="expression" dxfId="669" priority="3">
      <formula>NOT(ISERROR(SEARCH("47200",$F12:F12,1)))</formula>
    </cfRule>
    <cfRule type="expression" dxfId="668" priority="4">
      <formula>NOT(ISERROR(SEARCH("47001",$F12:F12,1)))</formula>
    </cfRule>
    <cfRule type="expression" dxfId="667" priority="5">
      <formula>NOT(ISERROR(SEARCH("46000",$F12:F12,1)))</formula>
    </cfRule>
    <cfRule type="expression" dxfId="666" priority="6">
      <formula>NOT(ISERROR(SEARCH("45000",$F12:F12,1)))</formula>
    </cfRule>
    <cfRule type="expression" dxfId="665" priority="7">
      <formula>NOT(ISERROR(SEARCH("44000",$F12:F12,1)))</formula>
    </cfRule>
    <cfRule type="expression" dxfId="664" priority="8">
      <formula>NOT(ISERROR(SEARCH("41000",$F12:F12,1)))</formula>
    </cfRule>
    <cfRule type="expression" dxfId="663" priority="9">
      <formula>NOT(ISERROR(SEARCH("43200",$F12:F12,1)))</formula>
    </cfRule>
    <cfRule type="expression" dxfId="662" priority="10">
      <formula>NOT(ISERROR(SEARCH("43001",$F12:F12,1)))</formula>
    </cfRule>
    <cfRule type="expression" dxfId="661" priority="11">
      <formula>NOT(ISERROR(SEARCH("54",$F12:F12,1)))</formula>
    </cfRule>
    <cfRule type="expression" dxfId="660" priority="12">
      <formula>NOT(ISERROR(SEARCH("53",$F12:F12,1)))</formula>
    </cfRule>
    <cfRule type="expression" dxfId="659" priority="13">
      <formula>NOT(ISERROR(SEARCH("10",$F12:F12,1)))</formula>
    </cfRule>
    <cfRule type="expression" dxfId="658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33"/>
  <sheetViews>
    <sheetView workbookViewId="0">
      <selection activeCell="I16" sqref="I16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48000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643" priority="379">
      <formula>NOT(ISERROR(SEARCH("49000",$F13:F27,1)))</formula>
    </cfRule>
    <cfRule type="expression" dxfId="642" priority="380">
      <formula>NOT(ISERROR(SEARCH("48000",$F13:F27,1)))</formula>
    </cfRule>
    <cfRule type="expression" dxfId="641" priority="381">
      <formula>NOT(ISERROR(SEARCH("47200",$F13:F27,1)))</formula>
    </cfRule>
    <cfRule type="expression" dxfId="640" priority="382">
      <formula>NOT(ISERROR(SEARCH("47001",$F13:F27,1)))</formula>
    </cfRule>
    <cfRule type="expression" dxfId="639" priority="383">
      <formula>NOT(ISERROR(SEARCH("46000",$F13:F27,1)))</formula>
    </cfRule>
    <cfRule type="expression" dxfId="638" priority="384">
      <formula>NOT(ISERROR(SEARCH("45000",$F13:F27,1)))</formula>
    </cfRule>
    <cfRule type="expression" dxfId="637" priority="385">
      <formula>NOT(ISERROR(SEARCH("44000",$F13:F27,1)))</formula>
    </cfRule>
    <cfRule type="expression" dxfId="636" priority="386">
      <formula>NOT(ISERROR(SEARCH("41000",$F13:F27,1)))</formula>
    </cfRule>
    <cfRule type="expression" dxfId="635" priority="387">
      <formula>NOT(ISERROR(SEARCH("43200",$F13:F27,1)))</formula>
    </cfRule>
    <cfRule type="expression" dxfId="634" priority="388">
      <formula>NOT(ISERROR(SEARCH("43001",$F13:F27,1)))</formula>
    </cfRule>
    <cfRule type="expression" dxfId="633" priority="389">
      <formula>NOT(ISERROR(SEARCH("54",$F13:F27,1)))</formula>
    </cfRule>
    <cfRule type="expression" dxfId="632" priority="390">
      <formula>NOT(ISERROR(SEARCH("53",$F13:F27,1)))</formula>
    </cfRule>
    <cfRule type="expression" dxfId="631" priority="391">
      <formula>NOT(ISERROR(SEARCH("10",$F13:F27,1)))</formula>
    </cfRule>
    <cfRule type="expression" dxfId="630" priority="392">
      <formula>NOT(ISERROR(SEARCH("2",$F13:F27,1)))</formula>
    </cfRule>
  </conditionalFormatting>
  <conditionalFormatting sqref="A16:M16">
    <cfRule type="expression" dxfId="629" priority="85">
      <formula>NOT(ISERROR(SEARCH("49000",$F16:F16,1)))</formula>
    </cfRule>
    <cfRule type="expression" dxfId="628" priority="86">
      <formula>NOT(ISERROR(SEARCH("48000",$F16:F16,1)))</formula>
    </cfRule>
    <cfRule type="expression" dxfId="627" priority="87">
      <formula>NOT(ISERROR(SEARCH("47200",$F16:F16,1)))</formula>
    </cfRule>
    <cfRule type="expression" dxfId="626" priority="88">
      <formula>NOT(ISERROR(SEARCH("47001",$F16:F16,1)))</formula>
    </cfRule>
    <cfRule type="expression" dxfId="625" priority="89">
      <formula>NOT(ISERROR(SEARCH("46000",$F16:F16,1)))</formula>
    </cfRule>
    <cfRule type="expression" dxfId="624" priority="90">
      <formula>NOT(ISERROR(SEARCH("45000",$F16:F16,1)))</formula>
    </cfRule>
    <cfRule type="expression" dxfId="623" priority="91">
      <formula>NOT(ISERROR(SEARCH("44000",$F16:F16,1)))</formula>
    </cfRule>
    <cfRule type="expression" dxfId="622" priority="92">
      <formula>NOT(ISERROR(SEARCH("41000",$F16:F16,1)))</formula>
    </cfRule>
    <cfRule type="expression" dxfId="621" priority="93">
      <formula>NOT(ISERROR(SEARCH("43200",$F16:F16,1)))</formula>
    </cfRule>
    <cfRule type="expression" dxfId="620" priority="94">
      <formula>NOT(ISERROR(SEARCH("43001",$F16:F16,1)))</formula>
    </cfRule>
    <cfRule type="expression" dxfId="619" priority="95">
      <formula>NOT(ISERROR(SEARCH("54",$F16:F16,1)))</formula>
    </cfRule>
    <cfRule type="expression" dxfId="618" priority="96">
      <formula>NOT(ISERROR(SEARCH("53",$F16:F16,1)))</formula>
    </cfRule>
    <cfRule type="expression" dxfId="617" priority="97">
      <formula>NOT(ISERROR(SEARCH("10",$F16:F16,1)))</formula>
    </cfRule>
    <cfRule type="expression" dxfId="616" priority="98">
      <formula>NOT(ISERROR(SEARCH("2",$F16:F16,1)))</formula>
    </cfRule>
  </conditionalFormatting>
  <conditionalFormatting sqref="A12:M12">
    <cfRule type="expression" dxfId="615" priority="1">
      <formula>NOT(ISERROR(SEARCH("49000",$F12:F12,1)))</formula>
    </cfRule>
    <cfRule type="expression" dxfId="614" priority="2">
      <formula>NOT(ISERROR(SEARCH("48000",$F12:F12,1)))</formula>
    </cfRule>
    <cfRule type="expression" dxfId="613" priority="3">
      <formula>NOT(ISERROR(SEARCH("47200",$F12:F12,1)))</formula>
    </cfRule>
    <cfRule type="expression" dxfId="612" priority="4">
      <formula>NOT(ISERROR(SEARCH("47001",$F12:F12,1)))</formula>
    </cfRule>
    <cfRule type="expression" dxfId="611" priority="5">
      <formula>NOT(ISERROR(SEARCH("46000",$F12:F12,1)))</formula>
    </cfRule>
    <cfRule type="expression" dxfId="610" priority="6">
      <formula>NOT(ISERROR(SEARCH("45000",$F12:F12,1)))</formula>
    </cfRule>
    <cfRule type="expression" dxfId="609" priority="7">
      <formula>NOT(ISERROR(SEARCH("44000",$F12:F12,1)))</formula>
    </cfRule>
    <cfRule type="expression" dxfId="608" priority="8">
      <formula>NOT(ISERROR(SEARCH("41000",$F12:F12,1)))</formula>
    </cfRule>
    <cfRule type="expression" dxfId="607" priority="9">
      <formula>NOT(ISERROR(SEARCH("43200",$F12:F12,1)))</formula>
    </cfRule>
    <cfRule type="expression" dxfId="606" priority="10">
      <formula>NOT(ISERROR(SEARCH("43001",$F12:F12,1)))</formula>
    </cfRule>
    <cfRule type="expression" dxfId="605" priority="11">
      <formula>NOT(ISERROR(SEARCH("54",$F12:F12,1)))</formula>
    </cfRule>
    <cfRule type="expression" dxfId="604" priority="12">
      <formula>NOT(ISERROR(SEARCH("53",$F12:F12,1)))</formula>
    </cfRule>
    <cfRule type="expression" dxfId="603" priority="13">
      <formula>NOT(ISERROR(SEARCH("10",$F12:F12,1)))</formula>
    </cfRule>
    <cfRule type="expression" dxfId="602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workbookViewId="0">
      <selection activeCell="H19" sqref="H19:H20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27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41494.772939814815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5">
        <v>41494.639155092591</v>
      </c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10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601" priority="379">
      <formula>NOT(ISERROR(SEARCH("49000",$F13:F27,1)))</formula>
    </cfRule>
    <cfRule type="expression" dxfId="600" priority="380">
      <formula>NOT(ISERROR(SEARCH("48000",$F13:F27,1)))</formula>
    </cfRule>
    <cfRule type="expression" dxfId="599" priority="381">
      <formula>NOT(ISERROR(SEARCH("47200",$F13:F27,1)))</formula>
    </cfRule>
    <cfRule type="expression" dxfId="598" priority="382">
      <formula>NOT(ISERROR(SEARCH("47001",$F13:F27,1)))</formula>
    </cfRule>
    <cfRule type="expression" dxfId="597" priority="383">
      <formula>NOT(ISERROR(SEARCH("46000",$F13:F27,1)))</formula>
    </cfRule>
    <cfRule type="expression" dxfId="596" priority="384">
      <formula>NOT(ISERROR(SEARCH("45000",$F13:F27,1)))</formula>
    </cfRule>
    <cfRule type="expression" dxfId="595" priority="385">
      <formula>NOT(ISERROR(SEARCH("44000",$F13:F27,1)))</formula>
    </cfRule>
    <cfRule type="expression" dxfId="594" priority="386">
      <formula>NOT(ISERROR(SEARCH("41000",$F13:F27,1)))</formula>
    </cfRule>
    <cfRule type="expression" dxfId="593" priority="387">
      <formula>NOT(ISERROR(SEARCH("43200",$F13:F27,1)))</formula>
    </cfRule>
    <cfRule type="expression" dxfId="592" priority="388">
      <formula>NOT(ISERROR(SEARCH("43001",$F13:F27,1)))</formula>
    </cfRule>
    <cfRule type="expression" dxfId="591" priority="389">
      <formula>NOT(ISERROR(SEARCH("54",$F13:F27,1)))</formula>
    </cfRule>
    <cfRule type="expression" dxfId="590" priority="390">
      <formula>NOT(ISERROR(SEARCH("53",$F13:F27,1)))</formula>
    </cfRule>
    <cfRule type="expression" dxfId="589" priority="391">
      <formula>NOT(ISERROR(SEARCH("10",$F13:F27,1)))</formula>
    </cfRule>
    <cfRule type="expression" dxfId="588" priority="392">
      <formula>NOT(ISERROR(SEARCH("2",$F13:F27,1)))</formula>
    </cfRule>
  </conditionalFormatting>
  <conditionalFormatting sqref="A16:M16">
    <cfRule type="expression" dxfId="587" priority="85">
      <formula>NOT(ISERROR(SEARCH("49000",$F16:F16,1)))</formula>
    </cfRule>
    <cfRule type="expression" dxfId="586" priority="86">
      <formula>NOT(ISERROR(SEARCH("48000",$F16:F16,1)))</formula>
    </cfRule>
    <cfRule type="expression" dxfId="585" priority="87">
      <formula>NOT(ISERROR(SEARCH("47200",$F16:F16,1)))</formula>
    </cfRule>
    <cfRule type="expression" dxfId="584" priority="88">
      <formula>NOT(ISERROR(SEARCH("47001",$F16:F16,1)))</formula>
    </cfRule>
    <cfRule type="expression" dxfId="583" priority="89">
      <formula>NOT(ISERROR(SEARCH("46000",$F16:F16,1)))</formula>
    </cfRule>
    <cfRule type="expression" dxfId="582" priority="90">
      <formula>NOT(ISERROR(SEARCH("45000",$F16:F16,1)))</formula>
    </cfRule>
    <cfRule type="expression" dxfId="581" priority="91">
      <formula>NOT(ISERROR(SEARCH("44000",$F16:F16,1)))</formula>
    </cfRule>
    <cfRule type="expression" dxfId="580" priority="92">
      <formula>NOT(ISERROR(SEARCH("41000",$F16:F16,1)))</formula>
    </cfRule>
    <cfRule type="expression" dxfId="579" priority="93">
      <formula>NOT(ISERROR(SEARCH("43200",$F16:F16,1)))</formula>
    </cfRule>
    <cfRule type="expression" dxfId="578" priority="94">
      <formula>NOT(ISERROR(SEARCH("43001",$F16:F16,1)))</formula>
    </cfRule>
    <cfRule type="expression" dxfId="577" priority="95">
      <formula>NOT(ISERROR(SEARCH("54",$F16:F16,1)))</formula>
    </cfRule>
    <cfRule type="expression" dxfId="576" priority="96">
      <formula>NOT(ISERROR(SEARCH("53",$F16:F16,1)))</formula>
    </cfRule>
    <cfRule type="expression" dxfId="575" priority="97">
      <formula>NOT(ISERROR(SEARCH("10",$F16:F16,1)))</formula>
    </cfRule>
    <cfRule type="expression" dxfId="574" priority="98">
      <formula>NOT(ISERROR(SEARCH("2",$F16:F16,1)))</formula>
    </cfRule>
  </conditionalFormatting>
  <conditionalFormatting sqref="A12:M12">
    <cfRule type="expression" dxfId="573" priority="1">
      <formula>NOT(ISERROR(SEARCH("49000",$F12:F12,1)))</formula>
    </cfRule>
    <cfRule type="expression" dxfId="572" priority="2">
      <formula>NOT(ISERROR(SEARCH("48000",$F12:F12,1)))</formula>
    </cfRule>
    <cfRule type="expression" dxfId="571" priority="3">
      <formula>NOT(ISERROR(SEARCH("47200",$F12:F12,1)))</formula>
    </cfRule>
    <cfRule type="expression" dxfId="570" priority="4">
      <formula>NOT(ISERROR(SEARCH("47001",$F12:F12,1)))</formula>
    </cfRule>
    <cfRule type="expression" dxfId="569" priority="5">
      <formula>NOT(ISERROR(SEARCH("46000",$F12:F12,1)))</formula>
    </cfRule>
    <cfRule type="expression" dxfId="568" priority="6">
      <formula>NOT(ISERROR(SEARCH("45000",$F12:F12,1)))</formula>
    </cfRule>
    <cfRule type="expression" dxfId="567" priority="7">
      <formula>NOT(ISERROR(SEARCH("44000",$F12:F12,1)))</formula>
    </cfRule>
    <cfRule type="expression" dxfId="566" priority="8">
      <formula>NOT(ISERROR(SEARCH("41000",$F12:F12,1)))</formula>
    </cfRule>
    <cfRule type="expression" dxfId="565" priority="9">
      <formula>NOT(ISERROR(SEARCH("43200",$F12:F12,1)))</formula>
    </cfRule>
    <cfRule type="expression" dxfId="564" priority="10">
      <formula>NOT(ISERROR(SEARCH("43001",$F12:F12,1)))</formula>
    </cfRule>
    <cfRule type="expression" dxfId="563" priority="11">
      <formula>NOT(ISERROR(SEARCH("54",$F12:F12,1)))</formula>
    </cfRule>
    <cfRule type="expression" dxfId="562" priority="12">
      <formula>NOT(ISERROR(SEARCH("53",$F12:F12,1)))</formula>
    </cfRule>
    <cfRule type="expression" dxfId="561" priority="13">
      <formula>NOT(ISERROR(SEARCH("10",$F12:F12,1)))</formula>
    </cfRule>
    <cfRule type="expression" dxfId="560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33"/>
  <sheetViews>
    <sheetView workbookViewId="0">
      <selection activeCell="F25" sqref="F25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49000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559" priority="379">
      <formula>NOT(ISERROR(SEARCH("49000",$F13:F27,1)))</formula>
    </cfRule>
    <cfRule type="expression" dxfId="558" priority="380">
      <formula>NOT(ISERROR(SEARCH("48000",$F13:F27,1)))</formula>
    </cfRule>
    <cfRule type="expression" dxfId="557" priority="381">
      <formula>NOT(ISERROR(SEARCH("47200",$F13:F27,1)))</formula>
    </cfRule>
    <cfRule type="expression" dxfId="556" priority="382">
      <formula>NOT(ISERROR(SEARCH("47001",$F13:F27,1)))</formula>
    </cfRule>
    <cfRule type="expression" dxfId="555" priority="383">
      <formula>NOT(ISERROR(SEARCH("46000",$F13:F27,1)))</formula>
    </cfRule>
    <cfRule type="expression" dxfId="554" priority="384">
      <formula>NOT(ISERROR(SEARCH("45000",$F13:F27,1)))</formula>
    </cfRule>
    <cfRule type="expression" dxfId="553" priority="385">
      <formula>NOT(ISERROR(SEARCH("44000",$F13:F27,1)))</formula>
    </cfRule>
    <cfRule type="expression" dxfId="552" priority="386">
      <formula>NOT(ISERROR(SEARCH("41000",$F13:F27,1)))</formula>
    </cfRule>
    <cfRule type="expression" dxfId="551" priority="387">
      <formula>NOT(ISERROR(SEARCH("43200",$F13:F27,1)))</formula>
    </cfRule>
    <cfRule type="expression" dxfId="550" priority="388">
      <formula>NOT(ISERROR(SEARCH("43001",$F13:F27,1)))</formula>
    </cfRule>
    <cfRule type="expression" dxfId="549" priority="389">
      <formula>NOT(ISERROR(SEARCH("54",$F13:F27,1)))</formula>
    </cfRule>
    <cfRule type="expression" dxfId="548" priority="390">
      <formula>NOT(ISERROR(SEARCH("53",$F13:F27,1)))</formula>
    </cfRule>
    <cfRule type="expression" dxfId="547" priority="391">
      <formula>NOT(ISERROR(SEARCH("10",$F13:F27,1)))</formula>
    </cfRule>
    <cfRule type="expression" dxfId="546" priority="392">
      <formula>NOT(ISERROR(SEARCH("2",$F13:F27,1)))</formula>
    </cfRule>
  </conditionalFormatting>
  <conditionalFormatting sqref="A16:M16">
    <cfRule type="expression" dxfId="545" priority="113">
      <formula>NOT(ISERROR(SEARCH("49000",$F16:F16,1)))</formula>
    </cfRule>
    <cfRule type="expression" dxfId="544" priority="114">
      <formula>NOT(ISERROR(SEARCH("48000",$F16:F16,1)))</formula>
    </cfRule>
    <cfRule type="expression" dxfId="543" priority="115">
      <formula>NOT(ISERROR(SEARCH("47200",$F16:F16,1)))</formula>
    </cfRule>
    <cfRule type="expression" dxfId="542" priority="116">
      <formula>NOT(ISERROR(SEARCH("47001",$F16:F16,1)))</formula>
    </cfRule>
    <cfRule type="expression" dxfId="541" priority="117">
      <formula>NOT(ISERROR(SEARCH("46000",$F16:F16,1)))</formula>
    </cfRule>
    <cfRule type="expression" dxfId="540" priority="118">
      <formula>NOT(ISERROR(SEARCH("45000",$F16:F16,1)))</formula>
    </cfRule>
    <cfRule type="expression" dxfId="539" priority="119">
      <formula>NOT(ISERROR(SEARCH("44000",$F16:F16,1)))</formula>
    </cfRule>
    <cfRule type="expression" dxfId="538" priority="120">
      <formula>NOT(ISERROR(SEARCH("41000",$F16:F16,1)))</formula>
    </cfRule>
    <cfRule type="expression" dxfId="537" priority="121">
      <formula>NOT(ISERROR(SEARCH("43200",$F16:F16,1)))</formula>
    </cfRule>
    <cfRule type="expression" dxfId="536" priority="122">
      <formula>NOT(ISERROR(SEARCH("43001",$F16:F16,1)))</formula>
    </cfRule>
    <cfRule type="expression" dxfId="535" priority="123">
      <formula>NOT(ISERROR(SEARCH("54",$F16:F16,1)))</formula>
    </cfRule>
    <cfRule type="expression" dxfId="534" priority="124">
      <formula>NOT(ISERROR(SEARCH("53",$F16:F16,1)))</formula>
    </cfRule>
    <cfRule type="expression" dxfId="533" priority="125">
      <formula>NOT(ISERROR(SEARCH("10",$F16:F16,1)))</formula>
    </cfRule>
    <cfRule type="expression" dxfId="532" priority="126">
      <formula>NOT(ISERROR(SEARCH("2",$F16:F16,1)))</formula>
    </cfRule>
  </conditionalFormatting>
  <conditionalFormatting sqref="A12:M12">
    <cfRule type="expression" dxfId="531" priority="1">
      <formula>NOT(ISERROR(SEARCH("49000",$F12:F12,1)))</formula>
    </cfRule>
    <cfRule type="expression" dxfId="530" priority="2">
      <formula>NOT(ISERROR(SEARCH("48000",$F12:F12,1)))</formula>
    </cfRule>
    <cfRule type="expression" dxfId="529" priority="3">
      <formula>NOT(ISERROR(SEARCH("47200",$F12:F12,1)))</formula>
    </cfRule>
    <cfRule type="expression" dxfId="528" priority="4">
      <formula>NOT(ISERROR(SEARCH("47001",$F12:F12,1)))</formula>
    </cfRule>
    <cfRule type="expression" dxfId="527" priority="5">
      <formula>NOT(ISERROR(SEARCH("46000",$F12:F12,1)))</formula>
    </cfRule>
    <cfRule type="expression" dxfId="526" priority="6">
      <formula>NOT(ISERROR(SEARCH("45000",$F12:F12,1)))</formula>
    </cfRule>
    <cfRule type="expression" dxfId="525" priority="7">
      <formula>NOT(ISERROR(SEARCH("44000",$F12:F12,1)))</formula>
    </cfRule>
    <cfRule type="expression" dxfId="524" priority="8">
      <formula>NOT(ISERROR(SEARCH("41000",$F12:F12,1)))</formula>
    </cfRule>
    <cfRule type="expression" dxfId="523" priority="9">
      <formula>NOT(ISERROR(SEARCH("43200",$F12:F12,1)))</formula>
    </cfRule>
    <cfRule type="expression" dxfId="522" priority="10">
      <formula>NOT(ISERROR(SEARCH("43001",$F12:F12,1)))</formula>
    </cfRule>
    <cfRule type="expression" dxfId="521" priority="11">
      <formula>NOT(ISERROR(SEARCH("54",$F12:F12,1)))</formula>
    </cfRule>
    <cfRule type="expression" dxfId="520" priority="12">
      <formula>NOT(ISERROR(SEARCH("53",$F12:F12,1)))</formula>
    </cfRule>
    <cfRule type="expression" dxfId="519" priority="13">
      <formula>NOT(ISERROR(SEARCH("10",$F12:F12,1)))</formula>
    </cfRule>
    <cfRule type="expression" dxfId="518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33"/>
  <sheetViews>
    <sheetView workbookViewId="0">
      <selection activeCell="F28" sqref="F28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5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ht="15.75" thickBot="1" x14ac:dyDescent="0.3">
      <c r="A12" s="40"/>
      <c r="B12" s="41"/>
      <c r="C12" s="41"/>
      <c r="D12" s="41"/>
      <c r="E12" s="41"/>
      <c r="F12" s="41">
        <v>54</v>
      </c>
      <c r="G12" s="41"/>
      <c r="H12" s="41"/>
      <c r="I12" s="41"/>
      <c r="J12" s="42"/>
      <c r="K12" s="42"/>
      <c r="L12" s="41"/>
      <c r="M12" s="43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517" priority="379">
      <formula>NOT(ISERROR(SEARCH("49000",$F13:F27,1)))</formula>
    </cfRule>
    <cfRule type="expression" dxfId="516" priority="380">
      <formula>NOT(ISERROR(SEARCH("48000",$F13:F27,1)))</formula>
    </cfRule>
    <cfRule type="expression" dxfId="515" priority="381">
      <formula>NOT(ISERROR(SEARCH("47200",$F13:F27,1)))</formula>
    </cfRule>
    <cfRule type="expression" dxfId="514" priority="382">
      <formula>NOT(ISERROR(SEARCH("47001",$F13:F27,1)))</formula>
    </cfRule>
    <cfRule type="expression" dxfId="513" priority="383">
      <formula>NOT(ISERROR(SEARCH("46000",$F13:F27,1)))</formula>
    </cfRule>
    <cfRule type="expression" dxfId="512" priority="384">
      <formula>NOT(ISERROR(SEARCH("45000",$F13:F27,1)))</formula>
    </cfRule>
    <cfRule type="expression" dxfId="511" priority="385">
      <formula>NOT(ISERROR(SEARCH("44000",$F13:F27,1)))</formula>
    </cfRule>
    <cfRule type="expression" dxfId="510" priority="386">
      <formula>NOT(ISERROR(SEARCH("41000",$F13:F27,1)))</formula>
    </cfRule>
    <cfRule type="expression" dxfId="509" priority="387">
      <formula>NOT(ISERROR(SEARCH("43200",$F13:F27,1)))</formula>
    </cfRule>
    <cfRule type="expression" dxfId="508" priority="388">
      <formula>NOT(ISERROR(SEARCH("43001",$F13:F27,1)))</formula>
    </cfRule>
    <cfRule type="expression" dxfId="507" priority="389">
      <formula>NOT(ISERROR(SEARCH("54",$F13:F27,1)))</formula>
    </cfRule>
    <cfRule type="expression" dxfId="506" priority="390">
      <formula>NOT(ISERROR(SEARCH("53",$F13:F27,1)))</formula>
    </cfRule>
    <cfRule type="expression" dxfId="505" priority="391">
      <formula>NOT(ISERROR(SEARCH("10",$F13:F27,1)))</formula>
    </cfRule>
    <cfRule type="expression" dxfId="504" priority="392">
      <formula>NOT(ISERROR(SEARCH("2",$F13:F27,1)))</formula>
    </cfRule>
  </conditionalFormatting>
  <conditionalFormatting sqref="A16:M16">
    <cfRule type="expression" dxfId="503" priority="99">
      <formula>NOT(ISERROR(SEARCH("49000",$F16:F16,1)))</formula>
    </cfRule>
    <cfRule type="expression" dxfId="502" priority="100">
      <formula>NOT(ISERROR(SEARCH("48000",$F16:F16,1)))</formula>
    </cfRule>
    <cfRule type="expression" dxfId="501" priority="101">
      <formula>NOT(ISERROR(SEARCH("47200",$F16:F16,1)))</formula>
    </cfRule>
    <cfRule type="expression" dxfId="500" priority="102">
      <formula>NOT(ISERROR(SEARCH("47001",$F16:F16,1)))</formula>
    </cfRule>
    <cfRule type="expression" dxfId="499" priority="103">
      <formula>NOT(ISERROR(SEARCH("46000",$F16:F16,1)))</formula>
    </cfRule>
    <cfRule type="expression" dxfId="498" priority="104">
      <formula>NOT(ISERROR(SEARCH("45000",$F16:F16,1)))</formula>
    </cfRule>
    <cfRule type="expression" dxfId="497" priority="105">
      <formula>NOT(ISERROR(SEARCH("44000",$F16:F16,1)))</formula>
    </cfRule>
    <cfRule type="expression" dxfId="496" priority="106">
      <formula>NOT(ISERROR(SEARCH("41000",$F16:F16,1)))</formula>
    </cfRule>
    <cfRule type="expression" dxfId="495" priority="107">
      <formula>NOT(ISERROR(SEARCH("43200",$F16:F16,1)))</formula>
    </cfRule>
    <cfRule type="expression" dxfId="494" priority="108">
      <formula>NOT(ISERROR(SEARCH("43001",$F16:F16,1)))</formula>
    </cfRule>
    <cfRule type="expression" dxfId="493" priority="109">
      <formula>NOT(ISERROR(SEARCH("54",$F16:F16,1)))</formula>
    </cfRule>
    <cfRule type="expression" dxfId="492" priority="110">
      <formula>NOT(ISERROR(SEARCH("53",$F16:F16,1)))</formula>
    </cfRule>
    <cfRule type="expression" dxfId="491" priority="111">
      <formula>NOT(ISERROR(SEARCH("10",$F16:F16,1)))</formula>
    </cfRule>
    <cfRule type="expression" dxfId="490" priority="112">
      <formula>NOT(ISERROR(SEARCH("2",$F16:F16,1)))</formula>
    </cfRule>
  </conditionalFormatting>
  <conditionalFormatting sqref="A12:M12">
    <cfRule type="expression" dxfId="489" priority="1">
      <formula>NOT(ISERROR(SEARCH("49000",$F12:F12,1)))</formula>
    </cfRule>
    <cfRule type="expression" dxfId="488" priority="2">
      <formula>NOT(ISERROR(SEARCH("48000",$F12:F12,1)))</formula>
    </cfRule>
    <cfRule type="expression" dxfId="487" priority="3">
      <formula>NOT(ISERROR(SEARCH("47200",$F12:F12,1)))</formula>
    </cfRule>
    <cfRule type="expression" dxfId="486" priority="4">
      <formula>NOT(ISERROR(SEARCH("47001",$F12:F12,1)))</formula>
    </cfRule>
    <cfRule type="expression" dxfId="485" priority="5">
      <formula>NOT(ISERROR(SEARCH("46000",$F12:F12,1)))</formula>
    </cfRule>
    <cfRule type="expression" dxfId="484" priority="6">
      <formula>NOT(ISERROR(SEARCH("45000",$F12:F12,1)))</formula>
    </cfRule>
    <cfRule type="expression" dxfId="483" priority="7">
      <formula>NOT(ISERROR(SEARCH("44000",$F12:F12,1)))</formula>
    </cfRule>
    <cfRule type="expression" dxfId="482" priority="8">
      <formula>NOT(ISERROR(SEARCH("41000",$F12:F12,1)))</formula>
    </cfRule>
    <cfRule type="expression" dxfId="481" priority="9">
      <formula>NOT(ISERROR(SEARCH("43200",$F12:F12,1)))</formula>
    </cfRule>
    <cfRule type="expression" dxfId="480" priority="10">
      <formula>NOT(ISERROR(SEARCH("43001",$F12:F12,1)))</formula>
    </cfRule>
    <cfRule type="expression" dxfId="479" priority="11">
      <formula>NOT(ISERROR(SEARCH("54",$F12:F12,1)))</formula>
    </cfRule>
    <cfRule type="expression" dxfId="478" priority="12">
      <formula>NOT(ISERROR(SEARCH("53",$F12:F12,1)))</formula>
    </cfRule>
    <cfRule type="expression" dxfId="477" priority="13">
      <formula>NOT(ISERROR(SEARCH("10",$F12:F12,1)))</formula>
    </cfRule>
    <cfRule type="expression" dxfId="476" priority="14">
      <formula>NOT(ISERROR(SEARCH("2",$F12:F12,1)))</formula>
    </cfRule>
  </conditionalFormatting>
  <dataValidations count="5">
    <dataValidation type="list" allowBlank="1" showInputMessage="1" showErrorMessage="1" sqref="C12:C26">
      <formula1>Niveau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26"/>
  <sheetViews>
    <sheetView workbookViewId="0">
      <selection activeCell="A15" sqref="A15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28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x14ac:dyDescent="0.25">
      <c r="A12" s="51" t="s">
        <v>29</v>
      </c>
      <c r="B12" s="52" t="s">
        <v>30</v>
      </c>
      <c r="C12" s="52" t="s">
        <v>31</v>
      </c>
      <c r="D12" s="52" t="s">
        <v>32</v>
      </c>
      <c r="E12" s="52" t="s">
        <v>33</v>
      </c>
      <c r="F12" s="52" t="s">
        <v>34</v>
      </c>
      <c r="G12" s="52" t="s">
        <v>35</v>
      </c>
      <c r="H12" s="52" t="s">
        <v>36</v>
      </c>
      <c r="I12" s="52" t="s">
        <v>37</v>
      </c>
      <c r="J12" s="53" t="s">
        <v>38</v>
      </c>
      <c r="K12" s="53">
        <f>IF(OR(J12="",L12=""),"--",SUM(J12*L12/100))</f>
        <v>5.3789999999999996</v>
      </c>
      <c r="L12" s="52">
        <v>30</v>
      </c>
      <c r="M12" s="54">
        <v>41495.925925925927</v>
      </c>
    </row>
    <row r="13" spans="1:13" x14ac:dyDescent="0.25">
      <c r="A13" s="14" t="s">
        <v>29</v>
      </c>
      <c r="B13" s="12" t="s">
        <v>39</v>
      </c>
      <c r="C13" s="12" t="s">
        <v>40</v>
      </c>
      <c r="D13" s="12" t="s">
        <v>41</v>
      </c>
      <c r="E13" s="13" t="s">
        <v>42</v>
      </c>
      <c r="F13" s="13" t="s">
        <v>46</v>
      </c>
      <c r="G13" s="13" t="s">
        <v>35</v>
      </c>
      <c r="H13" s="13" t="s">
        <v>43</v>
      </c>
      <c r="I13" s="13" t="s">
        <v>44</v>
      </c>
      <c r="J13" s="15">
        <v>5.3209999999999997</v>
      </c>
      <c r="K13" s="15">
        <f>IF(OR(J13="",L13=""),"--",SUM(J13*L13/100))</f>
        <v>2.1283999999999996</v>
      </c>
      <c r="L13" s="13" t="s">
        <v>45</v>
      </c>
      <c r="M13" s="28">
        <v>41495.330138888887</v>
      </c>
    </row>
    <row r="14" spans="1:13" x14ac:dyDescent="0.25">
      <c r="A14" s="14" t="s">
        <v>29</v>
      </c>
      <c r="B14" s="12" t="s">
        <v>39</v>
      </c>
      <c r="C14" s="12" t="s">
        <v>40</v>
      </c>
      <c r="D14" s="12" t="s">
        <v>41</v>
      </c>
      <c r="E14" s="13" t="s">
        <v>42</v>
      </c>
      <c r="F14" s="13" t="s">
        <v>34</v>
      </c>
      <c r="G14" s="13" t="s">
        <v>35</v>
      </c>
      <c r="H14" s="13" t="s">
        <v>43</v>
      </c>
      <c r="I14" s="13" t="s">
        <v>44</v>
      </c>
      <c r="J14" s="15">
        <v>5.3209999999999997</v>
      </c>
      <c r="K14" s="15">
        <f>IF(OR(J14="",L14=""),"--",SUM(J14*L14/100))</f>
        <v>2.1283999999999996</v>
      </c>
      <c r="L14" s="13" t="s">
        <v>45</v>
      </c>
      <c r="M14" s="28">
        <v>41495.925613425927</v>
      </c>
    </row>
    <row r="15" spans="1:13" ht="15.75" thickBot="1" x14ac:dyDescent="0.3">
      <c r="A15" s="38"/>
      <c r="B15" s="16"/>
      <c r="C15" s="16"/>
      <c r="D15" s="16"/>
      <c r="E15" s="16"/>
      <c r="F15" s="16">
        <v>47001</v>
      </c>
      <c r="G15" s="16"/>
      <c r="H15" s="16"/>
      <c r="I15" s="16"/>
      <c r="J15" s="39"/>
      <c r="K15" s="39" t="str">
        <f>IF(OR(J15="",L15=""),"--",SUM(J15*L15/100))</f>
        <v>--</v>
      </c>
      <c r="L15" s="16"/>
      <c r="M15" s="18"/>
    </row>
    <row r="16" spans="1:13" x14ac:dyDescent="0.25">
      <c r="A16" s="34"/>
      <c r="B16" s="34"/>
      <c r="C16" s="34"/>
      <c r="D16" s="34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4"/>
      <c r="F19" s="33"/>
      <c r="G19" s="34"/>
      <c r="H19" s="34"/>
      <c r="I19" s="34"/>
      <c r="J19" s="46"/>
      <c r="K19" s="35"/>
      <c r="L19" s="34"/>
      <c r="M19" s="36"/>
    </row>
    <row r="26" spans="1:13" x14ac:dyDescent="0.25">
      <c r="J26" s="47"/>
      <c r="K26" s="47"/>
      <c r="L26" s="47"/>
      <c r="M26" s="47"/>
    </row>
  </sheetData>
  <sortState ref="A12:M14">
    <sortCondition ref="D12:D14"/>
    <sortCondition ref="F12:F14"/>
    <sortCondition ref="G12:G14"/>
  </sortState>
  <mergeCells count="1">
    <mergeCell ref="A3:M3"/>
  </mergeCells>
  <conditionalFormatting sqref="A16:M19">
    <cfRule type="expression" dxfId="475" priority="477">
      <formula>NOT(ISERROR(SEARCH("49000",$F16:F30,1)))</formula>
    </cfRule>
    <cfRule type="expression" dxfId="474" priority="478">
      <formula>NOT(ISERROR(SEARCH("48000",$F16:F30,1)))</formula>
    </cfRule>
    <cfRule type="expression" dxfId="473" priority="479">
      <formula>NOT(ISERROR(SEARCH("47200",$F16:F30,1)))</formula>
    </cfRule>
    <cfRule type="expression" dxfId="472" priority="480">
      <formula>NOT(ISERROR(SEARCH("47001",$F16:F30,1)))</formula>
    </cfRule>
    <cfRule type="expression" dxfId="471" priority="481">
      <formula>NOT(ISERROR(SEARCH("46000",$F16:F30,1)))</formula>
    </cfRule>
    <cfRule type="expression" dxfId="470" priority="482">
      <formula>NOT(ISERROR(SEARCH("45000",$F16:F30,1)))</formula>
    </cfRule>
    <cfRule type="expression" dxfId="469" priority="483">
      <formula>NOT(ISERROR(SEARCH("44000",$F16:F30,1)))</formula>
    </cfRule>
    <cfRule type="expression" dxfId="468" priority="484">
      <formula>NOT(ISERROR(SEARCH("41000",$F16:F30,1)))</formula>
    </cfRule>
    <cfRule type="expression" dxfId="467" priority="485">
      <formula>NOT(ISERROR(SEARCH("43200",$F16:F30,1)))</formula>
    </cfRule>
    <cfRule type="expression" dxfId="466" priority="486">
      <formula>NOT(ISERROR(SEARCH("43001",$F16:F30,1)))</formula>
    </cfRule>
    <cfRule type="expression" dxfId="465" priority="487">
      <formula>NOT(ISERROR(SEARCH("54",$F16:F30,1)))</formula>
    </cfRule>
    <cfRule type="expression" dxfId="464" priority="488">
      <formula>NOT(ISERROR(SEARCH("53",$F16:F30,1)))</formula>
    </cfRule>
    <cfRule type="expression" dxfId="463" priority="489">
      <formula>NOT(ISERROR(SEARCH("10",$F16:F30,1)))</formula>
    </cfRule>
    <cfRule type="expression" dxfId="462" priority="490">
      <formula>NOT(ISERROR(SEARCH("2",$F16:F30,1)))</formula>
    </cfRule>
  </conditionalFormatting>
  <conditionalFormatting sqref="A13:M13">
    <cfRule type="expression" dxfId="461" priority="43">
      <formula>NOT(ISERROR(SEARCH("49000",$F13:F21,1)))</formula>
    </cfRule>
    <cfRule type="expression" dxfId="460" priority="44">
      <formula>NOT(ISERROR(SEARCH("48000",$F13:F21,1)))</formula>
    </cfRule>
    <cfRule type="expression" dxfId="459" priority="45">
      <formula>NOT(ISERROR(SEARCH("47200",$F13:F21,1)))</formula>
    </cfRule>
    <cfRule type="expression" dxfId="458" priority="46">
      <formula>NOT(ISERROR(SEARCH("47001",$F13:F21,1)))</formula>
    </cfRule>
    <cfRule type="expression" dxfId="457" priority="47">
      <formula>NOT(ISERROR(SEARCH("46000",$F13:F21,1)))</formula>
    </cfRule>
    <cfRule type="expression" dxfId="456" priority="48">
      <formula>NOT(ISERROR(SEARCH("45000",$F13:F21,1)))</formula>
    </cfRule>
    <cfRule type="expression" dxfId="455" priority="49">
      <formula>NOT(ISERROR(SEARCH("44000",$F13:F21,1)))</formula>
    </cfRule>
    <cfRule type="expression" dxfId="454" priority="50">
      <formula>NOT(ISERROR(SEARCH("41000",$F13:F21,1)))</formula>
    </cfRule>
    <cfRule type="expression" dxfId="453" priority="51">
      <formula>NOT(ISERROR(SEARCH("43200",$F13:F21,1)))</formula>
    </cfRule>
    <cfRule type="expression" dxfId="452" priority="52">
      <formula>NOT(ISERROR(SEARCH("43001",$F13:F21,1)))</formula>
    </cfRule>
    <cfRule type="expression" dxfId="451" priority="53">
      <formula>NOT(ISERROR(SEARCH("54",$F13:F21,1)))</formula>
    </cfRule>
    <cfRule type="expression" dxfId="450" priority="54">
      <formula>NOT(ISERROR(SEARCH("53",$F13:F21,1)))</formula>
    </cfRule>
    <cfRule type="expression" dxfId="449" priority="55">
      <formula>NOT(ISERROR(SEARCH("10",$F13:F21,1)))</formula>
    </cfRule>
    <cfRule type="expression" dxfId="448" priority="56">
      <formula>NOT(ISERROR(SEARCH("2",$F13:F21,1)))</formula>
    </cfRule>
  </conditionalFormatting>
  <conditionalFormatting sqref="A12:M12">
    <cfRule type="expression" dxfId="447" priority="4089">
      <formula>NOT(ISERROR(SEARCH("49000",$F12:F19,1)))</formula>
    </cfRule>
    <cfRule type="expression" dxfId="446" priority="4090">
      <formula>NOT(ISERROR(SEARCH("48000",$F12:F19,1)))</formula>
    </cfRule>
    <cfRule type="expression" dxfId="445" priority="4091">
      <formula>NOT(ISERROR(SEARCH("47200",$F12:F19,1)))</formula>
    </cfRule>
    <cfRule type="expression" dxfId="444" priority="4092">
      <formula>NOT(ISERROR(SEARCH("47001",$F12:F19,1)))</formula>
    </cfRule>
    <cfRule type="expression" dxfId="443" priority="4093">
      <formula>NOT(ISERROR(SEARCH("46000",$F12:F19,1)))</formula>
    </cfRule>
    <cfRule type="expression" dxfId="442" priority="4094">
      <formula>NOT(ISERROR(SEARCH("45000",$F12:F19,1)))</formula>
    </cfRule>
    <cfRule type="expression" dxfId="441" priority="4095">
      <formula>NOT(ISERROR(SEARCH("44000",$F12:F19,1)))</formula>
    </cfRule>
    <cfRule type="expression" dxfId="440" priority="4096">
      <formula>NOT(ISERROR(SEARCH("41000",$F12:F19,1)))</formula>
    </cfRule>
    <cfRule type="expression" dxfId="439" priority="4097">
      <formula>NOT(ISERROR(SEARCH("43200",$F12:F19,1)))</formula>
    </cfRule>
    <cfRule type="expression" dxfId="438" priority="4098">
      <formula>NOT(ISERROR(SEARCH("43001",$F12:F19,1)))</formula>
    </cfRule>
    <cfRule type="expression" dxfId="437" priority="4099">
      <formula>NOT(ISERROR(SEARCH("54",$F12:F19,1)))</formula>
    </cfRule>
    <cfRule type="expression" dxfId="436" priority="4100">
      <formula>NOT(ISERROR(SEARCH("53",$F12:F19,1)))</formula>
    </cfRule>
    <cfRule type="expression" dxfId="435" priority="4101">
      <formula>NOT(ISERROR(SEARCH("10",$F12:F19,1)))</formula>
    </cfRule>
    <cfRule type="expression" dxfId="434" priority="4102">
      <formula>NOT(ISERROR(SEARCH("2",$F12:F19,1)))</formula>
    </cfRule>
  </conditionalFormatting>
  <conditionalFormatting sqref="A14:M14">
    <cfRule type="expression" dxfId="433" priority="15">
      <formula>NOT(ISERROR(SEARCH("49000",$F14:F21,1)))</formula>
    </cfRule>
    <cfRule type="expression" dxfId="432" priority="16">
      <formula>NOT(ISERROR(SEARCH("48000",$F14:F21,1)))</formula>
    </cfRule>
    <cfRule type="expression" dxfId="431" priority="17">
      <formula>NOT(ISERROR(SEARCH("47200",$F14:F21,1)))</formula>
    </cfRule>
    <cfRule type="expression" dxfId="430" priority="18">
      <formula>NOT(ISERROR(SEARCH("47001",$F14:F21,1)))</formula>
    </cfRule>
    <cfRule type="expression" dxfId="429" priority="19">
      <formula>NOT(ISERROR(SEARCH("46000",$F14:F21,1)))</formula>
    </cfRule>
    <cfRule type="expression" dxfId="428" priority="20">
      <formula>NOT(ISERROR(SEARCH("45000",$F14:F21,1)))</formula>
    </cfRule>
    <cfRule type="expression" dxfId="427" priority="21">
      <formula>NOT(ISERROR(SEARCH("44000",$F14:F21,1)))</formula>
    </cfRule>
    <cfRule type="expression" dxfId="426" priority="22">
      <formula>NOT(ISERROR(SEARCH("41000",$F14:F21,1)))</formula>
    </cfRule>
    <cfRule type="expression" dxfId="425" priority="23">
      <formula>NOT(ISERROR(SEARCH("43200",$F14:F21,1)))</formula>
    </cfRule>
    <cfRule type="expression" dxfId="424" priority="24">
      <formula>NOT(ISERROR(SEARCH("43001",$F14:F21,1)))</formula>
    </cfRule>
    <cfRule type="expression" dxfId="423" priority="25">
      <formula>NOT(ISERROR(SEARCH("54",$F14:F21,1)))</formula>
    </cfRule>
    <cfRule type="expression" dxfId="422" priority="26">
      <formula>NOT(ISERROR(SEARCH("53",$F14:F21,1)))</formula>
    </cfRule>
    <cfRule type="expression" dxfId="421" priority="27">
      <formula>NOT(ISERROR(SEARCH("10",$F14:F21,1)))</formula>
    </cfRule>
    <cfRule type="expression" dxfId="420" priority="28">
      <formula>NOT(ISERROR(SEARCH("2",$F14:F21,1)))</formula>
    </cfRule>
  </conditionalFormatting>
  <conditionalFormatting sqref="A15:M15">
    <cfRule type="expression" dxfId="419" priority="1">
      <formula>NOT(ISERROR(SEARCH("49000",$F15:F22,1)))</formula>
    </cfRule>
    <cfRule type="expression" dxfId="418" priority="2">
      <formula>NOT(ISERROR(SEARCH("48000",$F15:F22,1)))</formula>
    </cfRule>
    <cfRule type="expression" dxfId="417" priority="3">
      <formula>NOT(ISERROR(SEARCH("47200",$F15:F22,1)))</formula>
    </cfRule>
    <cfRule type="expression" dxfId="416" priority="4">
      <formula>NOT(ISERROR(SEARCH("47001",$F15:F22,1)))</formula>
    </cfRule>
    <cfRule type="expression" dxfId="415" priority="5">
      <formula>NOT(ISERROR(SEARCH("46000",$F15:F22,1)))</formula>
    </cfRule>
    <cfRule type="expression" dxfId="414" priority="6">
      <formula>NOT(ISERROR(SEARCH("45000",$F15:F22,1)))</formula>
    </cfRule>
    <cfRule type="expression" dxfId="413" priority="7">
      <formula>NOT(ISERROR(SEARCH("44000",$F15:F22,1)))</formula>
    </cfRule>
    <cfRule type="expression" dxfId="412" priority="8">
      <formula>NOT(ISERROR(SEARCH("41000",$F15:F22,1)))</formula>
    </cfRule>
    <cfRule type="expression" dxfId="411" priority="9">
      <formula>NOT(ISERROR(SEARCH("43200",$F15:F22,1)))</formula>
    </cfRule>
    <cfRule type="expression" dxfId="410" priority="10">
      <formula>NOT(ISERROR(SEARCH("43001",$F15:F22,1)))</formula>
    </cfRule>
    <cfRule type="expression" dxfId="409" priority="11">
      <formula>NOT(ISERROR(SEARCH("54",$F15:F22,1)))</formula>
    </cfRule>
    <cfRule type="expression" dxfId="408" priority="12">
      <formula>NOT(ISERROR(SEARCH("53",$F15:F22,1)))</formula>
    </cfRule>
    <cfRule type="expression" dxfId="407" priority="13">
      <formula>NOT(ISERROR(SEARCH("10",$F15:F22,1)))</formula>
    </cfRule>
    <cfRule type="expression" dxfId="406" priority="14">
      <formula>NOT(ISERROR(SEARCH("2",$F15:F22,1)))</formula>
    </cfRule>
  </conditionalFormatting>
  <dataValidations count="5">
    <dataValidation type="list" allowBlank="1" showInputMessage="1" showErrorMessage="1" sqref="C12:C19">
      <formula1>Niveau</formula1>
    </dataValidation>
    <dataValidation type="list" allowBlank="1" showInputMessage="1" showErrorMessage="1" sqref="A12:A19">
      <formula1>Sites</formula1>
    </dataValidation>
    <dataValidation type="list" allowBlank="1" showInputMessage="1" showErrorMessage="1" sqref="L12:L19">
      <formula1>ListeOCC</formula1>
    </dataValidation>
    <dataValidation type="list" allowBlank="1" showInputMessage="1" showErrorMessage="1" sqref="F12:F19">
      <formula1>"2,10,53,54,41000,43001,43200,44000,45000,46000,47001,47200,48000,49000"</formula1>
    </dataValidation>
    <dataValidation type="list" allowBlank="1" showInputMessage="1" showErrorMessage="1" sqref="E12:E19">
      <formula1>UtilHUG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20"/>
  <sheetViews>
    <sheetView workbookViewId="0">
      <selection activeCell="A16" sqref="A16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52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32"/>
      <c r="E5" s="32"/>
      <c r="F5" s="6"/>
      <c r="G5" s="32"/>
      <c r="H5" s="32"/>
      <c r="I5" s="32"/>
      <c r="J5" s="32"/>
      <c r="K5" s="32"/>
      <c r="L5" s="32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" t="s">
        <v>6</v>
      </c>
      <c r="B11" s="5" t="s">
        <v>8</v>
      </c>
      <c r="C11" s="3" t="s">
        <v>0</v>
      </c>
      <c r="D11" s="3" t="s">
        <v>1</v>
      </c>
      <c r="E11" s="3" t="s">
        <v>17</v>
      </c>
      <c r="F11" s="3" t="s">
        <v>2</v>
      </c>
      <c r="G11" s="3" t="s">
        <v>3</v>
      </c>
      <c r="H11" s="3" t="s">
        <v>4</v>
      </c>
      <c r="I11" s="3" t="s">
        <v>7</v>
      </c>
      <c r="J11" s="3" t="s">
        <v>9</v>
      </c>
      <c r="K11" s="3" t="s">
        <v>10</v>
      </c>
      <c r="L11" s="8" t="s">
        <v>5</v>
      </c>
      <c r="M11" s="26" t="s">
        <v>74</v>
      </c>
    </row>
    <row r="12" spans="1:13" x14ac:dyDescent="0.25">
      <c r="A12" s="51" t="s">
        <v>29</v>
      </c>
      <c r="B12" s="52" t="s">
        <v>30</v>
      </c>
      <c r="C12" s="52" t="s">
        <v>31</v>
      </c>
      <c r="D12" s="52" t="s">
        <v>47</v>
      </c>
      <c r="E12" s="52" t="s">
        <v>33</v>
      </c>
      <c r="F12" s="52" t="s">
        <v>46</v>
      </c>
      <c r="G12" s="52" t="s">
        <v>35</v>
      </c>
      <c r="H12" s="52" t="s">
        <v>36</v>
      </c>
      <c r="I12" s="52" t="s">
        <v>37</v>
      </c>
      <c r="J12" s="53" t="s">
        <v>38</v>
      </c>
      <c r="K12" s="53">
        <f>IF(OR(J12="",L12=""),"--",SUM(J12*L12/100))</f>
        <v>5.3789999999999996</v>
      </c>
      <c r="L12" s="52">
        <v>30</v>
      </c>
      <c r="M12" s="54">
        <v>41495.326585648145</v>
      </c>
    </row>
    <row r="13" spans="1:13" x14ac:dyDescent="0.25">
      <c r="A13" s="14" t="s">
        <v>29</v>
      </c>
      <c r="B13" s="12" t="s">
        <v>39</v>
      </c>
      <c r="C13" s="12" t="s">
        <v>40</v>
      </c>
      <c r="D13" s="12" t="s">
        <v>48</v>
      </c>
      <c r="E13" s="13" t="s">
        <v>42</v>
      </c>
      <c r="F13" s="13" t="s">
        <v>46</v>
      </c>
      <c r="G13" s="13" t="s">
        <v>35</v>
      </c>
      <c r="H13" s="13" t="s">
        <v>43</v>
      </c>
      <c r="I13" s="13" t="s">
        <v>44</v>
      </c>
      <c r="J13" s="15">
        <v>5.3209999999999997</v>
      </c>
      <c r="K13" s="15">
        <f>IF(OR(J13="",L13=""),"--",SUM(J13*L13/100))</f>
        <v>2.1283999999999996</v>
      </c>
      <c r="L13" s="13" t="s">
        <v>45</v>
      </c>
      <c r="M13" s="28">
        <v>41495.326666666668</v>
      </c>
    </row>
    <row r="14" spans="1:13" x14ac:dyDescent="0.25">
      <c r="A14" s="14" t="s">
        <v>29</v>
      </c>
      <c r="B14" s="12" t="s">
        <v>39</v>
      </c>
      <c r="C14" s="12" t="s">
        <v>40</v>
      </c>
      <c r="D14" s="12" t="s">
        <v>41</v>
      </c>
      <c r="E14" s="13" t="s">
        <v>42</v>
      </c>
      <c r="F14" s="13" t="s">
        <v>46</v>
      </c>
      <c r="G14" s="13" t="s">
        <v>35</v>
      </c>
      <c r="H14" s="13" t="s">
        <v>43</v>
      </c>
      <c r="I14" s="13" t="s">
        <v>44</v>
      </c>
      <c r="J14" s="15">
        <v>5.3209999999999997</v>
      </c>
      <c r="K14" s="15">
        <f>IF(OR(J14="",L14=""),"--",SUM(J14*L14/100))</f>
        <v>2.1283999999999996</v>
      </c>
      <c r="L14" s="13" t="s">
        <v>45</v>
      </c>
      <c r="M14" s="28">
        <v>41495.330138888887</v>
      </c>
    </row>
    <row r="15" spans="1:13" x14ac:dyDescent="0.25">
      <c r="A15" s="14" t="s">
        <v>29</v>
      </c>
      <c r="B15" s="12" t="s">
        <v>39</v>
      </c>
      <c r="C15" s="12" t="s">
        <v>40</v>
      </c>
      <c r="D15" s="12" t="s">
        <v>41</v>
      </c>
      <c r="E15" s="13" t="s">
        <v>42</v>
      </c>
      <c r="F15" s="13" t="s">
        <v>34</v>
      </c>
      <c r="G15" s="13" t="s">
        <v>35</v>
      </c>
      <c r="H15" s="13" t="s">
        <v>43</v>
      </c>
      <c r="I15" s="13" t="s">
        <v>44</v>
      </c>
      <c r="J15" s="15">
        <v>5.3209999999999997</v>
      </c>
      <c r="K15" s="15">
        <f>IF(OR(J15="",L15=""),"--",SUM(J15*L15/100))</f>
        <v>2.1283999999999996</v>
      </c>
      <c r="L15" s="13" t="s">
        <v>45</v>
      </c>
      <c r="M15" s="28">
        <v>41495.925613425927</v>
      </c>
    </row>
    <row r="16" spans="1:13" ht="15.75" thickBot="1" x14ac:dyDescent="0.3">
      <c r="A16" s="38"/>
      <c r="B16" s="16"/>
      <c r="C16" s="16"/>
      <c r="D16" s="16"/>
      <c r="E16" s="16"/>
      <c r="F16" s="16">
        <v>44000</v>
      </c>
      <c r="G16" s="16"/>
      <c r="H16" s="16"/>
      <c r="I16" s="16"/>
      <c r="J16" s="39"/>
      <c r="K16" s="39" t="str">
        <f>IF(OR(J16="",L16=""),"--",SUM(J16*L16/100))</f>
        <v>--</v>
      </c>
      <c r="L16" s="16"/>
      <c r="M16" s="18"/>
    </row>
    <row r="20" spans="10:13" x14ac:dyDescent="0.25">
      <c r="J20" s="47"/>
      <c r="K20" s="47"/>
      <c r="L20" s="47"/>
      <c r="M20" s="47"/>
    </row>
  </sheetData>
  <sortState ref="A12:M15">
    <sortCondition ref="D12:D15"/>
    <sortCondition ref="F12:F15"/>
    <sortCondition ref="G12:G15"/>
  </sortState>
  <mergeCells count="1">
    <mergeCell ref="A3:M3"/>
  </mergeCells>
  <conditionalFormatting sqref="A12:M12">
    <cfRule type="expression" dxfId="405" priority="3921">
      <formula>NOT(ISERROR(SEARCH("49000",$F12:F14,1)))</formula>
    </cfRule>
    <cfRule type="expression" dxfId="404" priority="3922">
      <formula>NOT(ISERROR(SEARCH("48000",$F12:F14,1)))</formula>
    </cfRule>
    <cfRule type="expression" dxfId="403" priority="3923">
      <formula>NOT(ISERROR(SEARCH("47200",$F12:F14,1)))</formula>
    </cfRule>
    <cfRule type="expression" dxfId="402" priority="3924">
      <formula>NOT(ISERROR(SEARCH("47001",$F12:F14,1)))</formula>
    </cfRule>
    <cfRule type="expression" dxfId="401" priority="3925">
      <formula>NOT(ISERROR(SEARCH("46000",$F12:F14,1)))</formula>
    </cfRule>
    <cfRule type="expression" dxfId="400" priority="3926">
      <formula>NOT(ISERROR(SEARCH("45000",$F12:F14,1)))</formula>
    </cfRule>
    <cfRule type="expression" dxfId="399" priority="3927">
      <formula>NOT(ISERROR(SEARCH("44000",$F12:F14,1)))</formula>
    </cfRule>
    <cfRule type="expression" dxfId="398" priority="3928">
      <formula>NOT(ISERROR(SEARCH("41000",$F12:F14,1)))</formula>
    </cfRule>
    <cfRule type="expression" dxfId="397" priority="3929">
      <formula>NOT(ISERROR(SEARCH("43200",$F12:F14,1)))</formula>
    </cfRule>
    <cfRule type="expression" dxfId="396" priority="3930">
      <formula>NOT(ISERROR(SEARCH("43001",$F12:F14,1)))</formula>
    </cfRule>
    <cfRule type="expression" dxfId="395" priority="3931">
      <formula>NOT(ISERROR(SEARCH("54",$F12:F14,1)))</formula>
    </cfRule>
    <cfRule type="expression" dxfId="394" priority="3932">
      <formula>NOT(ISERROR(SEARCH("53",$F12:F14,1)))</formula>
    </cfRule>
    <cfRule type="expression" dxfId="393" priority="3933">
      <formula>NOT(ISERROR(SEARCH("10",$F12:F14,1)))</formula>
    </cfRule>
    <cfRule type="expression" dxfId="392" priority="3934">
      <formula>NOT(ISERROR(SEARCH("2",$F12:F14,1)))</formula>
    </cfRule>
  </conditionalFormatting>
  <conditionalFormatting sqref="A16:M16">
    <cfRule type="expression" dxfId="391" priority="1">
      <formula>NOT(ISERROR(SEARCH("49000",$F16:F18,1)))</formula>
    </cfRule>
    <cfRule type="expression" dxfId="390" priority="2">
      <formula>NOT(ISERROR(SEARCH("48000",$F16:F18,1)))</formula>
    </cfRule>
    <cfRule type="expression" dxfId="389" priority="3">
      <formula>NOT(ISERROR(SEARCH("47200",$F16:F18,1)))</formula>
    </cfRule>
    <cfRule type="expression" dxfId="388" priority="4">
      <formula>NOT(ISERROR(SEARCH("47001",$F16:F18,1)))</formula>
    </cfRule>
    <cfRule type="expression" dxfId="387" priority="5">
      <formula>NOT(ISERROR(SEARCH("46000",$F16:F18,1)))</formula>
    </cfRule>
    <cfRule type="expression" dxfId="386" priority="6">
      <formula>NOT(ISERROR(SEARCH("45000",$F16:F18,1)))</formula>
    </cfRule>
    <cfRule type="expression" dxfId="385" priority="7">
      <formula>NOT(ISERROR(SEARCH("44000",$F16:F18,1)))</formula>
    </cfRule>
    <cfRule type="expression" dxfId="384" priority="8">
      <formula>NOT(ISERROR(SEARCH("41000",$F16:F18,1)))</formula>
    </cfRule>
    <cfRule type="expression" dxfId="383" priority="9">
      <formula>NOT(ISERROR(SEARCH("43200",$F16:F18,1)))</formula>
    </cfRule>
    <cfRule type="expression" dxfId="382" priority="10">
      <formula>NOT(ISERROR(SEARCH("43001",$F16:F18,1)))</formula>
    </cfRule>
    <cfRule type="expression" dxfId="381" priority="11">
      <formula>NOT(ISERROR(SEARCH("54",$F16:F18,1)))</formula>
    </cfRule>
    <cfRule type="expression" dxfId="380" priority="12">
      <formula>NOT(ISERROR(SEARCH("53",$F16:F18,1)))</formula>
    </cfRule>
    <cfRule type="expression" dxfId="379" priority="13">
      <formula>NOT(ISERROR(SEARCH("10",$F16:F18,1)))</formula>
    </cfRule>
    <cfRule type="expression" dxfId="378" priority="14">
      <formula>NOT(ISERROR(SEARCH("2",$F16:F18,1)))</formula>
    </cfRule>
  </conditionalFormatting>
  <conditionalFormatting sqref="A14:M14">
    <cfRule type="expression" dxfId="377" priority="4131">
      <formula>NOT(ISERROR(SEARCH("49000",$F14:F20,1)))</formula>
    </cfRule>
    <cfRule type="expression" dxfId="376" priority="4132">
      <formula>NOT(ISERROR(SEARCH("48000",$F14:F20,1)))</formula>
    </cfRule>
    <cfRule type="expression" dxfId="375" priority="4133">
      <formula>NOT(ISERROR(SEARCH("47200",$F14:F20,1)))</formula>
    </cfRule>
    <cfRule type="expression" dxfId="374" priority="4134">
      <formula>NOT(ISERROR(SEARCH("47001",$F14:F20,1)))</formula>
    </cfRule>
    <cfRule type="expression" dxfId="373" priority="4135">
      <formula>NOT(ISERROR(SEARCH("46000",$F14:F20,1)))</formula>
    </cfRule>
    <cfRule type="expression" dxfId="372" priority="4136">
      <formula>NOT(ISERROR(SEARCH("45000",$F14:F20,1)))</formula>
    </cfRule>
    <cfRule type="expression" dxfId="371" priority="4137">
      <formula>NOT(ISERROR(SEARCH("44000",$F14:F20,1)))</formula>
    </cfRule>
    <cfRule type="expression" dxfId="370" priority="4138">
      <formula>NOT(ISERROR(SEARCH("41000",$F14:F20,1)))</formula>
    </cfRule>
    <cfRule type="expression" dxfId="369" priority="4139">
      <formula>NOT(ISERROR(SEARCH("43200",$F14:F20,1)))</formula>
    </cfRule>
    <cfRule type="expression" dxfId="368" priority="4140">
      <formula>NOT(ISERROR(SEARCH("43001",$F14:F20,1)))</formula>
    </cfRule>
    <cfRule type="expression" dxfId="367" priority="4141">
      <formula>NOT(ISERROR(SEARCH("54",$F14:F20,1)))</formula>
    </cfRule>
    <cfRule type="expression" dxfId="366" priority="4142">
      <formula>NOT(ISERROR(SEARCH("53",$F14:F20,1)))</formula>
    </cfRule>
    <cfRule type="expression" dxfId="365" priority="4143">
      <formula>NOT(ISERROR(SEARCH("10",$F14:F20,1)))</formula>
    </cfRule>
    <cfRule type="expression" dxfId="364" priority="4144">
      <formula>NOT(ISERROR(SEARCH("2",$F14:F20,1)))</formula>
    </cfRule>
  </conditionalFormatting>
  <conditionalFormatting sqref="A13:M13">
    <cfRule type="expression" dxfId="363" priority="4145">
      <formula>NOT(ISERROR(SEARCH("49000",$F13:F16,1)))</formula>
    </cfRule>
    <cfRule type="expression" dxfId="362" priority="4146">
      <formula>NOT(ISERROR(SEARCH("48000",$F13:F16,1)))</formula>
    </cfRule>
    <cfRule type="expression" dxfId="361" priority="4147">
      <formula>NOT(ISERROR(SEARCH("47200",$F13:F16,1)))</formula>
    </cfRule>
    <cfRule type="expression" dxfId="360" priority="4148">
      <formula>NOT(ISERROR(SEARCH("47001",$F13:F16,1)))</formula>
    </cfRule>
    <cfRule type="expression" dxfId="359" priority="4149">
      <formula>NOT(ISERROR(SEARCH("46000",$F13:F16,1)))</formula>
    </cfRule>
    <cfRule type="expression" dxfId="358" priority="4150">
      <formula>NOT(ISERROR(SEARCH("45000",$F13:F16,1)))</formula>
    </cfRule>
    <cfRule type="expression" dxfId="357" priority="4151">
      <formula>NOT(ISERROR(SEARCH("44000",$F13:F16,1)))</formula>
    </cfRule>
    <cfRule type="expression" dxfId="356" priority="4152">
      <formula>NOT(ISERROR(SEARCH("41000",$F13:F16,1)))</formula>
    </cfRule>
    <cfRule type="expression" dxfId="355" priority="4153">
      <formula>NOT(ISERROR(SEARCH("43200",$F13:F16,1)))</formula>
    </cfRule>
    <cfRule type="expression" dxfId="354" priority="4154">
      <formula>NOT(ISERROR(SEARCH("43001",$F13:F16,1)))</formula>
    </cfRule>
    <cfRule type="expression" dxfId="353" priority="4155">
      <formula>NOT(ISERROR(SEARCH("54",$F13:F16,1)))</formula>
    </cfRule>
    <cfRule type="expression" dxfId="352" priority="4156">
      <formula>NOT(ISERROR(SEARCH("53",$F13:F16,1)))</formula>
    </cfRule>
    <cfRule type="expression" dxfId="351" priority="4157">
      <formula>NOT(ISERROR(SEARCH("10",$F13:F16,1)))</formula>
    </cfRule>
    <cfRule type="expression" dxfId="350" priority="4158">
      <formula>NOT(ISERROR(SEARCH("2",$F13:F16,1)))</formula>
    </cfRule>
  </conditionalFormatting>
  <conditionalFormatting sqref="A15:M15">
    <cfRule type="expression" dxfId="349" priority="15">
      <formula>NOT(ISERROR(SEARCH("49000",$F15:F22,1)))</formula>
    </cfRule>
    <cfRule type="expression" dxfId="348" priority="16">
      <formula>NOT(ISERROR(SEARCH("48000",$F15:F22,1)))</formula>
    </cfRule>
    <cfRule type="expression" dxfId="347" priority="17">
      <formula>NOT(ISERROR(SEARCH("47200",$F15:F22,1)))</formula>
    </cfRule>
    <cfRule type="expression" dxfId="346" priority="18">
      <formula>NOT(ISERROR(SEARCH("47001",$F15:F22,1)))</formula>
    </cfRule>
    <cfRule type="expression" dxfId="345" priority="19">
      <formula>NOT(ISERROR(SEARCH("46000",$F15:F22,1)))</formula>
    </cfRule>
    <cfRule type="expression" dxfId="344" priority="20">
      <formula>NOT(ISERROR(SEARCH("45000",$F15:F22,1)))</formula>
    </cfRule>
    <cfRule type="expression" dxfId="343" priority="21">
      <formula>NOT(ISERROR(SEARCH("44000",$F15:F22,1)))</formula>
    </cfRule>
    <cfRule type="expression" dxfId="342" priority="22">
      <formula>NOT(ISERROR(SEARCH("41000",$F15:F22,1)))</formula>
    </cfRule>
    <cfRule type="expression" dxfId="341" priority="23">
      <formula>NOT(ISERROR(SEARCH("43200",$F15:F22,1)))</formula>
    </cfRule>
    <cfRule type="expression" dxfId="340" priority="24">
      <formula>NOT(ISERROR(SEARCH("43001",$F15:F22,1)))</formula>
    </cfRule>
    <cfRule type="expression" dxfId="339" priority="25">
      <formula>NOT(ISERROR(SEARCH("54",$F15:F22,1)))</formula>
    </cfRule>
    <cfRule type="expression" dxfId="338" priority="26">
      <formula>NOT(ISERROR(SEARCH("53",$F15:F22,1)))</formula>
    </cfRule>
    <cfRule type="expression" dxfId="337" priority="27">
      <formula>NOT(ISERROR(SEARCH("10",$F15:F22,1)))</formula>
    </cfRule>
    <cfRule type="expression" dxfId="336" priority="28">
      <formula>NOT(ISERROR(SEARCH("2",$F15:F22,1)))</formula>
    </cfRule>
  </conditionalFormatting>
  <dataValidations count="5">
    <dataValidation type="list" allowBlank="1" showInputMessage="1" showErrorMessage="1" sqref="C12:C15">
      <formula1>Niveau</formula1>
    </dataValidation>
    <dataValidation type="list" allowBlank="1" showInputMessage="1" showErrorMessage="1" sqref="E12:E15">
      <formula1>UtilHUG</formula1>
    </dataValidation>
    <dataValidation type="list" allowBlank="1" showInputMessage="1" showErrorMessage="1" sqref="F12:F15">
      <formula1>"2,10,53,54,41000,43001,43200,44000,45000,46000,47001,47200,48000,49000"</formula1>
    </dataValidation>
    <dataValidation type="list" allowBlank="1" showInputMessage="1" showErrorMessage="1" sqref="L12:L15">
      <formula1>ListeOCC</formula1>
    </dataValidation>
    <dataValidation type="list" allowBlank="1" showInputMessage="1" showErrorMessage="1" sqref="A12:A15">
      <formula1>Sites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22"/>
  <sheetViews>
    <sheetView workbookViewId="0">
      <selection activeCell="A22" sqref="A22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 t="s">
        <v>13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21</v>
      </c>
      <c r="B4" s="10"/>
      <c r="C4" s="10"/>
      <c r="D4" s="27"/>
      <c r="E4" s="27"/>
      <c r="F4" s="27"/>
      <c r="G4" s="27"/>
      <c r="H4" s="27"/>
      <c r="I4" s="27"/>
      <c r="J4" s="27"/>
      <c r="K4" s="27"/>
      <c r="L4" s="27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27"/>
      <c r="E5" s="27"/>
      <c r="F5" s="6"/>
      <c r="G5" s="27"/>
      <c r="H5" s="27"/>
      <c r="I5" s="27"/>
      <c r="J5" s="27"/>
      <c r="K5" s="27"/>
      <c r="L5" s="27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thickBot="1" x14ac:dyDescent="0.3">
      <c r="A11" s="29" t="s">
        <v>6</v>
      </c>
      <c r="B11" s="30" t="s">
        <v>8</v>
      </c>
      <c r="C11" s="8" t="s">
        <v>0</v>
      </c>
      <c r="D11" s="8" t="s">
        <v>1</v>
      </c>
      <c r="E11" s="8" t="s">
        <v>17</v>
      </c>
      <c r="F11" s="8" t="s">
        <v>2</v>
      </c>
      <c r="G11" s="8" t="s">
        <v>3</v>
      </c>
      <c r="H11" s="8" t="s">
        <v>4</v>
      </c>
      <c r="I11" s="8" t="s">
        <v>7</v>
      </c>
      <c r="J11" s="8" t="s">
        <v>9</v>
      </c>
      <c r="K11" s="8" t="s">
        <v>10</v>
      </c>
      <c r="L11" s="8" t="s">
        <v>5</v>
      </c>
      <c r="M11" s="31" t="s">
        <v>74</v>
      </c>
    </row>
    <row r="12" spans="1:13" x14ac:dyDescent="0.25">
      <c r="A12" s="51" t="s">
        <v>29</v>
      </c>
      <c r="B12" s="52" t="s">
        <v>30</v>
      </c>
      <c r="C12" s="52" t="s">
        <v>31</v>
      </c>
      <c r="D12" s="52" t="s">
        <v>47</v>
      </c>
      <c r="E12" s="52" t="s">
        <v>33</v>
      </c>
      <c r="F12" s="52" t="s">
        <v>46</v>
      </c>
      <c r="G12" s="52" t="s">
        <v>35</v>
      </c>
      <c r="H12" s="52" t="s">
        <v>36</v>
      </c>
      <c r="I12" s="52" t="s">
        <v>37</v>
      </c>
      <c r="J12" s="53" t="s">
        <v>38</v>
      </c>
      <c r="K12" s="53">
        <f>IF(OR(J12="",L12=""),"--",SUM(J12*L12/100))</f>
        <v>5.3789999999999996</v>
      </c>
      <c r="L12" s="52">
        <v>30</v>
      </c>
      <c r="M12" s="54">
        <v>41495.326585648145</v>
      </c>
    </row>
    <row r="13" spans="1:13" x14ac:dyDescent="0.25">
      <c r="A13" s="14" t="s">
        <v>29</v>
      </c>
      <c r="B13" s="12" t="s">
        <v>39</v>
      </c>
      <c r="C13" s="12" t="s">
        <v>40</v>
      </c>
      <c r="D13" s="12" t="s">
        <v>48</v>
      </c>
      <c r="E13" s="13" t="s">
        <v>42</v>
      </c>
      <c r="F13" s="13" t="s">
        <v>46</v>
      </c>
      <c r="G13" s="13" t="s">
        <v>35</v>
      </c>
      <c r="H13" s="13" t="s">
        <v>43</v>
      </c>
      <c r="I13" s="13" t="s">
        <v>44</v>
      </c>
      <c r="J13" s="15">
        <v>5.3209999999999997</v>
      </c>
      <c r="K13" s="15">
        <f>IF(OR(J13="",L13=""),"--",SUM(J13*L13/100))</f>
        <v>2.1283999999999996</v>
      </c>
      <c r="L13" s="13" t="s">
        <v>45</v>
      </c>
      <c r="M13" s="28">
        <v>41495.326666666668</v>
      </c>
    </row>
    <row r="14" spans="1:13" x14ac:dyDescent="0.25">
      <c r="A14" s="14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5" t="s">
        <v>38</v>
      </c>
      <c r="K14" s="15">
        <f>IF(OR(J14="",L14=""),"--",SUM(J14*L14/100))</f>
        <v>5.3789999999999996</v>
      </c>
      <c r="L14" s="13">
        <v>30</v>
      </c>
      <c r="M14" s="28">
        <v>41495.925925925927</v>
      </c>
    </row>
    <row r="15" spans="1:13" x14ac:dyDescent="0.25">
      <c r="A15" s="14" t="s">
        <v>29</v>
      </c>
      <c r="B15" s="12" t="s">
        <v>39</v>
      </c>
      <c r="C15" s="12" t="s">
        <v>40</v>
      </c>
      <c r="D15" s="12" t="s">
        <v>41</v>
      </c>
      <c r="E15" s="13" t="s">
        <v>42</v>
      </c>
      <c r="F15" s="13" t="s">
        <v>46</v>
      </c>
      <c r="G15" s="13" t="s">
        <v>35</v>
      </c>
      <c r="H15" s="13" t="s">
        <v>43</v>
      </c>
      <c r="I15" s="13" t="s">
        <v>44</v>
      </c>
      <c r="J15" s="15">
        <v>5.3209999999999997</v>
      </c>
      <c r="K15" s="15">
        <f>IF(OR(J15="",L15=""),"--",SUM(J15*L15/100))</f>
        <v>2.1283999999999996</v>
      </c>
      <c r="L15" s="13" t="s">
        <v>45</v>
      </c>
      <c r="M15" s="28">
        <v>41495.330138888887</v>
      </c>
    </row>
    <row r="16" spans="1:13" x14ac:dyDescent="0.25">
      <c r="A16" s="14" t="s">
        <v>29</v>
      </c>
      <c r="B16" s="12" t="s">
        <v>39</v>
      </c>
      <c r="C16" s="12" t="s">
        <v>40</v>
      </c>
      <c r="D16" s="12" t="s">
        <v>41</v>
      </c>
      <c r="E16" s="13" t="s">
        <v>42</v>
      </c>
      <c r="F16" s="13" t="s">
        <v>34</v>
      </c>
      <c r="G16" s="13" t="s">
        <v>35</v>
      </c>
      <c r="H16" s="13" t="s">
        <v>43</v>
      </c>
      <c r="I16" s="13" t="s">
        <v>44</v>
      </c>
      <c r="J16" s="15">
        <v>5.3209999999999997</v>
      </c>
      <c r="K16" s="15">
        <f>IF(OR(J16="",L16=""),"--",SUM(J16*L16/100))</f>
        <v>2.1283999999999996</v>
      </c>
      <c r="L16" s="13" t="s">
        <v>45</v>
      </c>
      <c r="M16" s="28">
        <v>41495.925613425927</v>
      </c>
    </row>
    <row r="17" spans="1:13" x14ac:dyDescent="0.25">
      <c r="A17" s="14" t="s">
        <v>49</v>
      </c>
      <c r="B17" s="13"/>
      <c r="C17" s="13"/>
      <c r="D17" s="13" t="s">
        <v>20</v>
      </c>
      <c r="E17" s="13"/>
      <c r="F17" s="13">
        <v>43001</v>
      </c>
      <c r="G17" s="13"/>
      <c r="H17" s="13"/>
      <c r="I17" s="13"/>
      <c r="J17" s="15"/>
      <c r="K17" s="15" t="str">
        <f>IF(OR(J17="",L17=""),"--",SUM(J17*L17/100))</f>
        <v>--</v>
      </c>
      <c r="L17" s="13"/>
      <c r="M17" s="28">
        <v>41496.492604166669</v>
      </c>
    </row>
    <row r="18" spans="1:13" x14ac:dyDescent="0.25">
      <c r="A18" s="14" t="s">
        <v>29</v>
      </c>
      <c r="B18" s="13" t="s">
        <v>30</v>
      </c>
      <c r="C18" s="13" t="s">
        <v>31</v>
      </c>
      <c r="D18" s="13" t="s">
        <v>20</v>
      </c>
      <c r="E18" s="13" t="s">
        <v>33</v>
      </c>
      <c r="F18" s="13" t="s">
        <v>50</v>
      </c>
      <c r="G18" s="13" t="s">
        <v>35</v>
      </c>
      <c r="H18" s="13" t="s">
        <v>36</v>
      </c>
      <c r="I18" s="13" t="s">
        <v>37</v>
      </c>
      <c r="J18" s="15" t="s">
        <v>38</v>
      </c>
      <c r="K18" s="15">
        <f>IF(OR(J18="",L18=""),"--",SUM(J18*L18/100))</f>
        <v>5.3789999999999996</v>
      </c>
      <c r="L18" s="13">
        <v>30</v>
      </c>
      <c r="M18" s="28">
        <v>41505.643495370372</v>
      </c>
    </row>
    <row r="19" spans="1:13" x14ac:dyDescent="0.25">
      <c r="A19" s="14" t="s">
        <v>22</v>
      </c>
      <c r="B19" s="13" t="s">
        <v>22</v>
      </c>
      <c r="C19" s="13"/>
      <c r="D19" s="13" t="s">
        <v>20</v>
      </c>
      <c r="E19" s="13"/>
      <c r="F19" s="13">
        <v>47200</v>
      </c>
      <c r="G19" s="13"/>
      <c r="H19" s="13"/>
      <c r="I19" s="13"/>
      <c r="J19" s="15"/>
      <c r="K19" s="15" t="str">
        <f>IF(OR(J19="",L19=""),"--",SUM(J19*L19/100))</f>
        <v>--</v>
      </c>
      <c r="L19" s="13"/>
      <c r="M19" s="28">
        <v>41496.427291666667</v>
      </c>
    </row>
    <row r="20" spans="1:13" x14ac:dyDescent="0.25">
      <c r="A20" s="14" t="s">
        <v>69</v>
      </c>
      <c r="B20" s="13"/>
      <c r="C20" s="13"/>
      <c r="D20" s="13" t="s">
        <v>59</v>
      </c>
      <c r="E20" s="13"/>
      <c r="F20" s="13">
        <v>43001</v>
      </c>
      <c r="G20" s="13"/>
      <c r="H20" s="13"/>
      <c r="I20" s="13"/>
      <c r="J20" s="15"/>
      <c r="K20" s="15" t="str">
        <f>IF(OR(J20="",L20=""),"--",SUM(J20*L20/100))</f>
        <v>--</v>
      </c>
      <c r="L20" s="13"/>
      <c r="M20" s="28">
        <v>41499.694409722222</v>
      </c>
    </row>
    <row r="21" spans="1:13" x14ac:dyDescent="0.25">
      <c r="A21" s="14" t="s">
        <v>25</v>
      </c>
      <c r="B21" s="13" t="s">
        <v>22</v>
      </c>
      <c r="C21" s="13"/>
      <c r="D21" s="13" t="s">
        <v>73</v>
      </c>
      <c r="E21" s="13"/>
      <c r="F21" s="13">
        <v>43200</v>
      </c>
      <c r="G21" s="13" t="s">
        <v>71</v>
      </c>
      <c r="H21" s="13"/>
      <c r="I21" s="13"/>
      <c r="J21" s="15"/>
      <c r="K21" s="15" t="str">
        <f>IF(OR(J21="",L21=""),"--",SUM(J21*L21/100))</f>
        <v>--</v>
      </c>
      <c r="L21" s="13"/>
      <c r="M21" s="28">
        <v>41505.643576388888</v>
      </c>
    </row>
    <row r="22" spans="1:13" ht="15.75" thickBot="1" x14ac:dyDescent="0.3">
      <c r="A22" s="38" t="s">
        <v>25</v>
      </c>
      <c r="B22" s="16"/>
      <c r="C22" s="16"/>
      <c r="D22" s="16" t="s">
        <v>51</v>
      </c>
      <c r="E22" s="16"/>
      <c r="F22" s="16">
        <v>43200</v>
      </c>
      <c r="G22" s="16" t="s">
        <v>72</v>
      </c>
      <c r="H22" s="16"/>
      <c r="I22" s="16"/>
      <c r="J22" s="39"/>
      <c r="K22" s="39" t="str">
        <f>IF(OR(J22="",L22=""),"--",SUM(J22*L22/100))</f>
        <v>--</v>
      </c>
      <c r="L22" s="16"/>
      <c r="M22" s="18">
        <v>41505.643587962964</v>
      </c>
    </row>
  </sheetData>
  <sortState ref="A12:M30">
    <sortCondition ref="D12:D30"/>
    <sortCondition ref="F12:F30"/>
    <sortCondition ref="G12:G30"/>
  </sortState>
  <mergeCells count="1">
    <mergeCell ref="A3:M3"/>
  </mergeCells>
  <conditionalFormatting sqref="A12:M12">
    <cfRule type="expression" dxfId="321" priority="253">
      <formula>NOT(ISERROR(SEARCH("49000",$F12:F12,1)))</formula>
    </cfRule>
    <cfRule type="expression" dxfId="320" priority="254">
      <formula>NOT(ISERROR(SEARCH("48000",$F12:F12,1)))</formula>
    </cfRule>
    <cfRule type="expression" dxfId="319" priority="255">
      <formula>NOT(ISERROR(SEARCH("47200",$F12:F12,1)))</formula>
    </cfRule>
    <cfRule type="expression" dxfId="318" priority="256">
      <formula>NOT(ISERROR(SEARCH("47001",$F12:F12,1)))</formula>
    </cfRule>
    <cfRule type="expression" dxfId="317" priority="257">
      <formula>NOT(ISERROR(SEARCH("46000",$F12:F12,1)))</formula>
    </cfRule>
    <cfRule type="expression" dxfId="316" priority="258">
      <formula>NOT(ISERROR(SEARCH("45000",$F12:F12,1)))</formula>
    </cfRule>
    <cfRule type="expression" dxfId="315" priority="259">
      <formula>NOT(ISERROR(SEARCH("44000",$F12:F12,1)))</formula>
    </cfRule>
    <cfRule type="expression" dxfId="314" priority="260">
      <formula>NOT(ISERROR(SEARCH("41000",$F12:F12,1)))</formula>
    </cfRule>
    <cfRule type="expression" dxfId="313" priority="261">
      <formula>NOT(ISERROR(SEARCH("43200",$F12:F12,1)))</formula>
    </cfRule>
    <cfRule type="expression" dxfId="312" priority="262">
      <formula>NOT(ISERROR(SEARCH("43001",$F12:F12,1)))</formula>
    </cfRule>
    <cfRule type="expression" dxfId="311" priority="263">
      <formula>NOT(ISERROR(SEARCH("54",$F12:F12,1)))</formula>
    </cfRule>
    <cfRule type="expression" dxfId="310" priority="264">
      <formula>NOT(ISERROR(SEARCH("53",$F12:F12,1)))</formula>
    </cfRule>
    <cfRule type="expression" dxfId="309" priority="265">
      <formula>NOT(ISERROR(SEARCH("10",$F12:F12,1)))</formula>
    </cfRule>
    <cfRule type="expression" dxfId="308" priority="266">
      <formula>NOT(ISERROR(SEARCH("2",$F12:F12,1)))</formula>
    </cfRule>
  </conditionalFormatting>
  <conditionalFormatting sqref="A13:M13">
    <cfRule type="expression" dxfId="307" priority="211">
      <formula>NOT(ISERROR(SEARCH("49000",$F13:F13,1)))</formula>
    </cfRule>
    <cfRule type="expression" dxfId="306" priority="212">
      <formula>NOT(ISERROR(SEARCH("48000",$F13:F13,1)))</formula>
    </cfRule>
    <cfRule type="expression" dxfId="305" priority="213">
      <formula>NOT(ISERROR(SEARCH("47200",$F13:F13,1)))</formula>
    </cfRule>
    <cfRule type="expression" dxfId="304" priority="214">
      <formula>NOT(ISERROR(SEARCH("47001",$F13:F13,1)))</formula>
    </cfRule>
    <cfRule type="expression" dxfId="303" priority="215">
      <formula>NOT(ISERROR(SEARCH("46000",$F13:F13,1)))</formula>
    </cfRule>
    <cfRule type="expression" dxfId="302" priority="216">
      <formula>NOT(ISERROR(SEARCH("45000",$F13:F13,1)))</formula>
    </cfRule>
    <cfRule type="expression" dxfId="301" priority="217">
      <formula>NOT(ISERROR(SEARCH("44000",$F13:F13,1)))</formula>
    </cfRule>
    <cfRule type="expression" dxfId="300" priority="218">
      <formula>NOT(ISERROR(SEARCH("41000",$F13:F13,1)))</formula>
    </cfRule>
    <cfRule type="expression" dxfId="299" priority="219">
      <formula>NOT(ISERROR(SEARCH("43200",$F13:F13,1)))</formula>
    </cfRule>
    <cfRule type="expression" dxfId="298" priority="220">
      <formula>NOT(ISERROR(SEARCH("43001",$F13:F13,1)))</formula>
    </cfRule>
    <cfRule type="expression" dxfId="297" priority="221">
      <formula>NOT(ISERROR(SEARCH("54",$F13:F13,1)))</formula>
    </cfRule>
    <cfRule type="expression" dxfId="296" priority="222">
      <formula>NOT(ISERROR(SEARCH("53",$F13:F13,1)))</formula>
    </cfRule>
    <cfRule type="expression" dxfId="295" priority="223">
      <formula>NOT(ISERROR(SEARCH("10",$F13:F13,1)))</formula>
    </cfRule>
    <cfRule type="expression" dxfId="294" priority="224">
      <formula>NOT(ISERROR(SEARCH("2",$F13:F13,1)))</formula>
    </cfRule>
  </conditionalFormatting>
  <conditionalFormatting sqref="A14:M14">
    <cfRule type="expression" dxfId="293" priority="197">
      <formula>NOT(ISERROR(SEARCH("49000",$F14:F14,1)))</formula>
    </cfRule>
    <cfRule type="expression" dxfId="292" priority="198">
      <formula>NOT(ISERROR(SEARCH("48000",$F14:F14,1)))</formula>
    </cfRule>
    <cfRule type="expression" dxfId="291" priority="199">
      <formula>NOT(ISERROR(SEARCH("47200",$F14:F14,1)))</formula>
    </cfRule>
    <cfRule type="expression" dxfId="290" priority="200">
      <formula>NOT(ISERROR(SEARCH("47001",$F14:F14,1)))</formula>
    </cfRule>
    <cfRule type="expression" dxfId="289" priority="201">
      <formula>NOT(ISERROR(SEARCH("46000",$F14:F14,1)))</formula>
    </cfRule>
    <cfRule type="expression" dxfId="288" priority="202">
      <formula>NOT(ISERROR(SEARCH("45000",$F14:F14,1)))</formula>
    </cfRule>
    <cfRule type="expression" dxfId="287" priority="203">
      <formula>NOT(ISERROR(SEARCH("44000",$F14:F14,1)))</formula>
    </cfRule>
    <cfRule type="expression" dxfId="286" priority="204">
      <formula>NOT(ISERROR(SEARCH("41000",$F14:F14,1)))</formula>
    </cfRule>
    <cfRule type="expression" dxfId="285" priority="205">
      <formula>NOT(ISERROR(SEARCH("43200",$F14:F14,1)))</formula>
    </cfRule>
    <cfRule type="expression" dxfId="284" priority="206">
      <formula>NOT(ISERROR(SEARCH("43001",$F14:F14,1)))</formula>
    </cfRule>
    <cfRule type="expression" dxfId="283" priority="207">
      <formula>NOT(ISERROR(SEARCH("54",$F14:F14,1)))</formula>
    </cfRule>
    <cfRule type="expression" dxfId="282" priority="208">
      <formula>NOT(ISERROR(SEARCH("53",$F14:F14,1)))</formula>
    </cfRule>
    <cfRule type="expression" dxfId="281" priority="209">
      <formula>NOT(ISERROR(SEARCH("10",$F14:F14,1)))</formula>
    </cfRule>
    <cfRule type="expression" dxfId="280" priority="210">
      <formula>NOT(ISERROR(SEARCH("2",$F14:F14,1)))</formula>
    </cfRule>
  </conditionalFormatting>
  <conditionalFormatting sqref="A15:M15">
    <cfRule type="expression" dxfId="279" priority="155">
      <formula>NOT(ISERROR(SEARCH("49000",$F15:F15,1)))</formula>
    </cfRule>
    <cfRule type="expression" dxfId="278" priority="156">
      <formula>NOT(ISERROR(SEARCH("48000",$F15:F15,1)))</formula>
    </cfRule>
    <cfRule type="expression" dxfId="277" priority="157">
      <formula>NOT(ISERROR(SEARCH("47200",$F15:F15,1)))</formula>
    </cfRule>
    <cfRule type="expression" dxfId="276" priority="158">
      <formula>NOT(ISERROR(SEARCH("47001",$F15:F15,1)))</formula>
    </cfRule>
    <cfRule type="expression" dxfId="275" priority="159">
      <formula>NOT(ISERROR(SEARCH("46000",$F15:F15,1)))</formula>
    </cfRule>
    <cfRule type="expression" dxfId="274" priority="160">
      <formula>NOT(ISERROR(SEARCH("45000",$F15:F15,1)))</formula>
    </cfRule>
    <cfRule type="expression" dxfId="273" priority="161">
      <formula>NOT(ISERROR(SEARCH("44000",$F15:F15,1)))</formula>
    </cfRule>
    <cfRule type="expression" dxfId="272" priority="162">
      <formula>NOT(ISERROR(SEARCH("41000",$F15:F15,1)))</formula>
    </cfRule>
    <cfRule type="expression" dxfId="271" priority="163">
      <formula>NOT(ISERROR(SEARCH("43200",$F15:F15,1)))</formula>
    </cfRule>
    <cfRule type="expression" dxfId="270" priority="164">
      <formula>NOT(ISERROR(SEARCH("43001",$F15:F15,1)))</formula>
    </cfRule>
    <cfRule type="expression" dxfId="269" priority="165">
      <formula>NOT(ISERROR(SEARCH("54",$F15:F15,1)))</formula>
    </cfRule>
    <cfRule type="expression" dxfId="268" priority="166">
      <formula>NOT(ISERROR(SEARCH("53",$F15:F15,1)))</formula>
    </cfRule>
    <cfRule type="expression" dxfId="267" priority="167">
      <formula>NOT(ISERROR(SEARCH("10",$F15:F15,1)))</formula>
    </cfRule>
    <cfRule type="expression" dxfId="266" priority="168">
      <formula>NOT(ISERROR(SEARCH("2",$F15:F15,1)))</formula>
    </cfRule>
  </conditionalFormatting>
  <conditionalFormatting sqref="A16:M16">
    <cfRule type="expression" dxfId="265" priority="141">
      <formula>NOT(ISERROR(SEARCH("49000",$F16:F16,1)))</formula>
    </cfRule>
    <cfRule type="expression" dxfId="264" priority="142">
      <formula>NOT(ISERROR(SEARCH("48000",$F16:F16,1)))</formula>
    </cfRule>
    <cfRule type="expression" dxfId="263" priority="143">
      <formula>NOT(ISERROR(SEARCH("47200",$F16:F16,1)))</formula>
    </cfRule>
    <cfRule type="expression" dxfId="262" priority="144">
      <formula>NOT(ISERROR(SEARCH("47001",$F16:F16,1)))</formula>
    </cfRule>
    <cfRule type="expression" dxfId="261" priority="145">
      <formula>NOT(ISERROR(SEARCH("46000",$F16:F16,1)))</formula>
    </cfRule>
    <cfRule type="expression" dxfId="260" priority="146">
      <formula>NOT(ISERROR(SEARCH("45000",$F16:F16,1)))</formula>
    </cfRule>
    <cfRule type="expression" dxfId="259" priority="147">
      <formula>NOT(ISERROR(SEARCH("44000",$F16:F16,1)))</formula>
    </cfRule>
    <cfRule type="expression" dxfId="258" priority="148">
      <formula>NOT(ISERROR(SEARCH("41000",$F16:F16,1)))</formula>
    </cfRule>
    <cfRule type="expression" dxfId="257" priority="149">
      <formula>NOT(ISERROR(SEARCH("43200",$F16:F16,1)))</formula>
    </cfRule>
    <cfRule type="expression" dxfId="256" priority="150">
      <formula>NOT(ISERROR(SEARCH("43001",$F16:F16,1)))</formula>
    </cfRule>
    <cfRule type="expression" dxfId="255" priority="151">
      <formula>NOT(ISERROR(SEARCH("54",$F16:F16,1)))</formula>
    </cfRule>
    <cfRule type="expression" dxfId="254" priority="152">
      <formula>NOT(ISERROR(SEARCH("53",$F16:F16,1)))</formula>
    </cfRule>
    <cfRule type="expression" dxfId="253" priority="153">
      <formula>NOT(ISERROR(SEARCH("10",$F16:F16,1)))</formula>
    </cfRule>
    <cfRule type="expression" dxfId="252" priority="154">
      <formula>NOT(ISERROR(SEARCH("2",$F16:F16,1)))</formula>
    </cfRule>
  </conditionalFormatting>
  <conditionalFormatting sqref="A17:M17">
    <cfRule type="expression" dxfId="251" priority="127">
      <formula>NOT(ISERROR(SEARCH("49000",$F17:F17,1)))</formula>
    </cfRule>
    <cfRule type="expression" dxfId="250" priority="128">
      <formula>NOT(ISERROR(SEARCH("48000",$F17:F17,1)))</formula>
    </cfRule>
    <cfRule type="expression" dxfId="249" priority="129">
      <formula>NOT(ISERROR(SEARCH("47200",$F17:F17,1)))</formula>
    </cfRule>
    <cfRule type="expression" dxfId="248" priority="130">
      <formula>NOT(ISERROR(SEARCH("47001",$F17:F17,1)))</formula>
    </cfRule>
    <cfRule type="expression" dxfId="247" priority="131">
      <formula>NOT(ISERROR(SEARCH("46000",$F17:F17,1)))</formula>
    </cfRule>
    <cfRule type="expression" dxfId="246" priority="132">
      <formula>NOT(ISERROR(SEARCH("45000",$F17:F17,1)))</formula>
    </cfRule>
    <cfRule type="expression" dxfId="245" priority="133">
      <formula>NOT(ISERROR(SEARCH("44000",$F17:F17,1)))</formula>
    </cfRule>
    <cfRule type="expression" dxfId="244" priority="134">
      <formula>NOT(ISERROR(SEARCH("41000",$F17:F17,1)))</formula>
    </cfRule>
    <cfRule type="expression" dxfId="243" priority="135">
      <formula>NOT(ISERROR(SEARCH("43200",$F17:F17,1)))</formula>
    </cfRule>
    <cfRule type="expression" dxfId="242" priority="136">
      <formula>NOT(ISERROR(SEARCH("43001",$F17:F17,1)))</formula>
    </cfRule>
    <cfRule type="expression" dxfId="241" priority="137">
      <formula>NOT(ISERROR(SEARCH("54",$F17:F17,1)))</formula>
    </cfRule>
    <cfRule type="expression" dxfId="240" priority="138">
      <formula>NOT(ISERROR(SEARCH("53",$F17:F17,1)))</formula>
    </cfRule>
    <cfRule type="expression" dxfId="239" priority="139">
      <formula>NOT(ISERROR(SEARCH("10",$F17:F17,1)))</formula>
    </cfRule>
    <cfRule type="expression" dxfId="238" priority="140">
      <formula>NOT(ISERROR(SEARCH("2",$F17:F17,1)))</formula>
    </cfRule>
  </conditionalFormatting>
  <conditionalFormatting sqref="A18:M18">
    <cfRule type="expression" dxfId="237" priority="113">
      <formula>NOT(ISERROR(SEARCH("49000",$F18:F18,1)))</formula>
    </cfRule>
    <cfRule type="expression" dxfId="236" priority="114">
      <formula>NOT(ISERROR(SEARCH("48000",$F18:F18,1)))</formula>
    </cfRule>
    <cfRule type="expression" dxfId="235" priority="115">
      <formula>NOT(ISERROR(SEARCH("47200",$F18:F18,1)))</formula>
    </cfRule>
    <cfRule type="expression" dxfId="234" priority="116">
      <formula>NOT(ISERROR(SEARCH("47001",$F18:F18,1)))</formula>
    </cfRule>
    <cfRule type="expression" dxfId="233" priority="117">
      <formula>NOT(ISERROR(SEARCH("46000",$F18:F18,1)))</formula>
    </cfRule>
    <cfRule type="expression" dxfId="232" priority="118">
      <formula>NOT(ISERROR(SEARCH("45000",$F18:F18,1)))</formula>
    </cfRule>
    <cfRule type="expression" dxfId="231" priority="119">
      <formula>NOT(ISERROR(SEARCH("44000",$F18:F18,1)))</formula>
    </cfRule>
    <cfRule type="expression" dxfId="230" priority="120">
      <formula>NOT(ISERROR(SEARCH("41000",$F18:F18,1)))</formula>
    </cfRule>
    <cfRule type="expression" dxfId="229" priority="121">
      <formula>NOT(ISERROR(SEARCH("43200",$F18:F18,1)))</formula>
    </cfRule>
    <cfRule type="expression" dxfId="228" priority="122">
      <formula>NOT(ISERROR(SEARCH("43001",$F18:F18,1)))</formula>
    </cfRule>
    <cfRule type="expression" dxfId="227" priority="123">
      <formula>NOT(ISERROR(SEARCH("54",$F18:F18,1)))</formula>
    </cfRule>
    <cfRule type="expression" dxfId="226" priority="124">
      <formula>NOT(ISERROR(SEARCH("53",$F18:F18,1)))</formula>
    </cfRule>
    <cfRule type="expression" dxfId="225" priority="125">
      <formula>NOT(ISERROR(SEARCH("10",$F18:F18,1)))</formula>
    </cfRule>
    <cfRule type="expression" dxfId="224" priority="126">
      <formula>NOT(ISERROR(SEARCH("2",$F18:F18,1)))</formula>
    </cfRule>
  </conditionalFormatting>
  <conditionalFormatting sqref="A19:M19">
    <cfRule type="expression" dxfId="223" priority="99">
      <formula>NOT(ISERROR(SEARCH("49000",$F19:F19,1)))</formula>
    </cfRule>
    <cfRule type="expression" dxfId="222" priority="100">
      <formula>NOT(ISERROR(SEARCH("48000",$F19:F19,1)))</formula>
    </cfRule>
    <cfRule type="expression" dxfId="221" priority="101">
      <formula>NOT(ISERROR(SEARCH("47200",$F19:F19,1)))</formula>
    </cfRule>
    <cfRule type="expression" dxfId="220" priority="102">
      <formula>NOT(ISERROR(SEARCH("47001",$F19:F19,1)))</formula>
    </cfRule>
    <cfRule type="expression" dxfId="219" priority="103">
      <formula>NOT(ISERROR(SEARCH("46000",$F19:F19,1)))</formula>
    </cfRule>
    <cfRule type="expression" dxfId="218" priority="104">
      <formula>NOT(ISERROR(SEARCH("45000",$F19:F19,1)))</formula>
    </cfRule>
    <cfRule type="expression" dxfId="217" priority="105">
      <formula>NOT(ISERROR(SEARCH("44000",$F19:F19,1)))</formula>
    </cfRule>
    <cfRule type="expression" dxfId="216" priority="106">
      <formula>NOT(ISERROR(SEARCH("41000",$F19:F19,1)))</formula>
    </cfRule>
    <cfRule type="expression" dxfId="215" priority="107">
      <formula>NOT(ISERROR(SEARCH("43200",$F19:F19,1)))</formula>
    </cfRule>
    <cfRule type="expression" dxfId="214" priority="108">
      <formula>NOT(ISERROR(SEARCH("43001",$F19:F19,1)))</formula>
    </cfRule>
    <cfRule type="expression" dxfId="213" priority="109">
      <formula>NOT(ISERROR(SEARCH("54",$F19:F19,1)))</formula>
    </cfRule>
    <cfRule type="expression" dxfId="212" priority="110">
      <formula>NOT(ISERROR(SEARCH("53",$F19:F19,1)))</formula>
    </cfRule>
    <cfRule type="expression" dxfId="211" priority="111">
      <formula>NOT(ISERROR(SEARCH("10",$F19:F19,1)))</formula>
    </cfRule>
    <cfRule type="expression" dxfId="210" priority="112">
      <formula>NOT(ISERROR(SEARCH("2",$F19:F19,1)))</formula>
    </cfRule>
  </conditionalFormatting>
  <conditionalFormatting sqref="A22:M22">
    <cfRule type="expression" dxfId="209" priority="43">
      <formula>NOT(ISERROR(SEARCH("49000",$F22:F24,1)))</formula>
    </cfRule>
    <cfRule type="expression" dxfId="208" priority="44">
      <formula>NOT(ISERROR(SEARCH("48000",$F22:F24,1)))</formula>
    </cfRule>
    <cfRule type="expression" dxfId="207" priority="45">
      <formula>NOT(ISERROR(SEARCH("47200",$F22:F24,1)))</formula>
    </cfRule>
    <cfRule type="expression" dxfId="206" priority="46">
      <formula>NOT(ISERROR(SEARCH("47001",$F22:F24,1)))</formula>
    </cfRule>
    <cfRule type="expression" dxfId="205" priority="47">
      <formula>NOT(ISERROR(SEARCH("46000",$F22:F24,1)))</formula>
    </cfRule>
    <cfRule type="expression" dxfId="204" priority="48">
      <formula>NOT(ISERROR(SEARCH("45000",$F22:F24,1)))</formula>
    </cfRule>
    <cfRule type="expression" dxfId="203" priority="49">
      <formula>NOT(ISERROR(SEARCH("44000",$F22:F24,1)))</formula>
    </cfRule>
    <cfRule type="expression" dxfId="202" priority="50">
      <formula>NOT(ISERROR(SEARCH("41000",$F22:F24,1)))</formula>
    </cfRule>
    <cfRule type="expression" dxfId="201" priority="51">
      <formula>NOT(ISERROR(SEARCH("43200",$F22:F24,1)))</formula>
    </cfRule>
    <cfRule type="expression" dxfId="200" priority="52">
      <formula>NOT(ISERROR(SEARCH("43001",$F22:F24,1)))</formula>
    </cfRule>
    <cfRule type="expression" dxfId="199" priority="53">
      <formula>NOT(ISERROR(SEARCH("54",$F22:F24,1)))</formula>
    </cfRule>
    <cfRule type="expression" dxfId="198" priority="54">
      <formula>NOT(ISERROR(SEARCH("53",$F22:F24,1)))</formula>
    </cfRule>
    <cfRule type="expression" dxfId="197" priority="55">
      <formula>NOT(ISERROR(SEARCH("10",$F22:F24,1)))</formula>
    </cfRule>
    <cfRule type="expression" dxfId="196" priority="56">
      <formula>NOT(ISERROR(SEARCH("2",$F22:F24,1)))</formula>
    </cfRule>
  </conditionalFormatting>
  <conditionalFormatting sqref="A20:M20">
    <cfRule type="expression" dxfId="195" priority="3949">
      <formula>NOT(ISERROR(SEARCH("49000",$F20:F26,1)))</formula>
    </cfRule>
    <cfRule type="expression" dxfId="194" priority="3950">
      <formula>NOT(ISERROR(SEARCH("48000",$F20:F26,1)))</formula>
    </cfRule>
    <cfRule type="expression" dxfId="193" priority="3951">
      <formula>NOT(ISERROR(SEARCH("47200",$F20:F26,1)))</formula>
    </cfRule>
    <cfRule type="expression" dxfId="192" priority="3952">
      <formula>NOT(ISERROR(SEARCH("47001",$F20:F26,1)))</formula>
    </cfRule>
    <cfRule type="expression" dxfId="191" priority="3953">
      <formula>NOT(ISERROR(SEARCH("46000",$F20:F26,1)))</formula>
    </cfRule>
    <cfRule type="expression" dxfId="190" priority="3954">
      <formula>NOT(ISERROR(SEARCH("45000",$F20:F26,1)))</formula>
    </cfRule>
    <cfRule type="expression" dxfId="189" priority="3955">
      <formula>NOT(ISERROR(SEARCH("44000",$F20:F26,1)))</formula>
    </cfRule>
    <cfRule type="expression" dxfId="188" priority="3956">
      <formula>NOT(ISERROR(SEARCH("41000",$F20:F26,1)))</formula>
    </cfRule>
    <cfRule type="expression" dxfId="187" priority="3957">
      <formula>NOT(ISERROR(SEARCH("43200",$F20:F26,1)))</formula>
    </cfRule>
    <cfRule type="expression" dxfId="186" priority="3958">
      <formula>NOT(ISERROR(SEARCH("43001",$F20:F26,1)))</formula>
    </cfRule>
    <cfRule type="expression" dxfId="185" priority="3959">
      <formula>NOT(ISERROR(SEARCH("54",$F20:F26,1)))</formula>
    </cfRule>
    <cfRule type="expression" dxfId="184" priority="3960">
      <formula>NOT(ISERROR(SEARCH("53",$F20:F26,1)))</formula>
    </cfRule>
    <cfRule type="expression" dxfId="183" priority="3961">
      <formula>NOT(ISERROR(SEARCH("10",$F20:F26,1)))</formula>
    </cfRule>
    <cfRule type="expression" dxfId="182" priority="3962">
      <formula>NOT(ISERROR(SEARCH("2",$F20:F26,1)))</formula>
    </cfRule>
  </conditionalFormatting>
  <conditionalFormatting sqref="A21:M21">
    <cfRule type="expression" dxfId="181" priority="4047">
      <formula>NOT(ISERROR(SEARCH("49000",$F21:F26,1)))</formula>
    </cfRule>
    <cfRule type="expression" dxfId="180" priority="4048">
      <formula>NOT(ISERROR(SEARCH("48000",$F21:F26,1)))</formula>
    </cfRule>
    <cfRule type="expression" dxfId="179" priority="4049">
      <formula>NOT(ISERROR(SEARCH("47200",$F21:F26,1)))</formula>
    </cfRule>
    <cfRule type="expression" dxfId="178" priority="4050">
      <formula>NOT(ISERROR(SEARCH("47001",$F21:F26,1)))</formula>
    </cfRule>
    <cfRule type="expression" dxfId="177" priority="4051">
      <formula>NOT(ISERROR(SEARCH("46000",$F21:F26,1)))</formula>
    </cfRule>
    <cfRule type="expression" dxfId="176" priority="4052">
      <formula>NOT(ISERROR(SEARCH("45000",$F21:F26,1)))</formula>
    </cfRule>
    <cfRule type="expression" dxfId="175" priority="4053">
      <formula>NOT(ISERROR(SEARCH("44000",$F21:F26,1)))</formula>
    </cfRule>
    <cfRule type="expression" dxfId="174" priority="4054">
      <formula>NOT(ISERROR(SEARCH("41000",$F21:F26,1)))</formula>
    </cfRule>
    <cfRule type="expression" dxfId="173" priority="4055">
      <formula>NOT(ISERROR(SEARCH("43200",$F21:F26,1)))</formula>
    </cfRule>
    <cfRule type="expression" dxfId="172" priority="4056">
      <formula>NOT(ISERROR(SEARCH("43001",$F21:F26,1)))</formula>
    </cfRule>
    <cfRule type="expression" dxfId="171" priority="4057">
      <formula>NOT(ISERROR(SEARCH("54",$F21:F26,1)))</formula>
    </cfRule>
    <cfRule type="expression" dxfId="170" priority="4058">
      <formula>NOT(ISERROR(SEARCH("53",$F21:F26,1)))</formula>
    </cfRule>
    <cfRule type="expression" dxfId="169" priority="4059">
      <formula>NOT(ISERROR(SEARCH("10",$F21:F26,1)))</formula>
    </cfRule>
    <cfRule type="expression" dxfId="168" priority="4060">
      <formula>NOT(ISERROR(SEARCH("2",$F21:F26,1)))</formula>
    </cfRule>
  </conditionalFormatting>
  <dataValidations count="5">
    <dataValidation type="list" allowBlank="1" showInputMessage="1" showErrorMessage="1" sqref="E20:E22">
      <formula1>UtilHUG</formula1>
    </dataValidation>
    <dataValidation type="list" allowBlank="1" showInputMessage="1" showErrorMessage="1" sqref="F20:F22">
      <formula1>"2,10,53,54,41000,43001,43200,44000,45000,46000,47001,47200,48000,49000"</formula1>
    </dataValidation>
    <dataValidation type="list" allowBlank="1" showInputMessage="1" showErrorMessage="1" sqref="L20:L22">
      <formula1>ListeOCC</formula1>
    </dataValidation>
    <dataValidation type="list" allowBlank="1" showInputMessage="1" showErrorMessage="1" sqref="A20:A22">
      <formula1>Sites</formula1>
    </dataValidation>
    <dataValidation type="list" allowBlank="1" showInputMessage="1" showErrorMessage="1" sqref="C20:C22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33"/>
  <sheetViews>
    <sheetView workbookViewId="0">
      <selection activeCell="A11" sqref="A11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17"/>
      <c r="E4" s="17"/>
      <c r="F4" s="17"/>
      <c r="G4" s="17"/>
      <c r="H4" s="17"/>
      <c r="I4" s="17"/>
      <c r="J4" s="17"/>
      <c r="K4" s="17"/>
      <c r="L4" s="17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17"/>
      <c r="E5" s="17"/>
      <c r="F5" s="6"/>
      <c r="G5" s="17"/>
      <c r="H5" s="17"/>
      <c r="I5" s="17"/>
      <c r="J5" s="17"/>
      <c r="K5" s="17"/>
      <c r="L5" s="17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x14ac:dyDescent="0.25">
      <c r="A11" s="48" t="s">
        <v>6</v>
      </c>
      <c r="B11" s="49" t="s">
        <v>8</v>
      </c>
      <c r="C11" s="49" t="s">
        <v>0</v>
      </c>
      <c r="D11" s="49" t="s">
        <v>1</v>
      </c>
      <c r="E11" s="49" t="s">
        <v>17</v>
      </c>
      <c r="F11" s="49" t="s">
        <v>2</v>
      </c>
      <c r="G11" s="49" t="s">
        <v>3</v>
      </c>
      <c r="H11" s="49" t="s">
        <v>4</v>
      </c>
      <c r="I11" s="49" t="s">
        <v>7</v>
      </c>
      <c r="J11" s="49" t="s">
        <v>9</v>
      </c>
      <c r="K11" s="49" t="s">
        <v>10</v>
      </c>
      <c r="L11" s="49" t="s">
        <v>5</v>
      </c>
      <c r="M11" s="50" t="s">
        <v>74</v>
      </c>
    </row>
    <row r="12" spans="1:13" ht="15.75" thickBot="1" x14ac:dyDescent="0.3">
      <c r="A12" s="38"/>
      <c r="B12" s="16"/>
      <c r="C12" s="16"/>
      <c r="D12" s="16"/>
      <c r="E12" s="16"/>
      <c r="F12" s="16">
        <v>0</v>
      </c>
      <c r="G12" s="16"/>
      <c r="H12" s="16"/>
      <c r="I12" s="16"/>
      <c r="J12" s="39"/>
      <c r="K12" s="39"/>
      <c r="L12" s="16"/>
      <c r="M12" s="18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167" priority="351">
      <formula>NOT(ISERROR(SEARCH("49000",$F13:F27,1)))</formula>
    </cfRule>
    <cfRule type="expression" dxfId="166" priority="352">
      <formula>NOT(ISERROR(SEARCH("48000",$F13:F27,1)))</formula>
    </cfRule>
    <cfRule type="expression" dxfId="165" priority="353">
      <formula>NOT(ISERROR(SEARCH("47200",$F13:F27,1)))</formula>
    </cfRule>
    <cfRule type="expression" dxfId="164" priority="354">
      <formula>NOT(ISERROR(SEARCH("47001",$F13:F27,1)))</formula>
    </cfRule>
    <cfRule type="expression" dxfId="163" priority="355">
      <formula>NOT(ISERROR(SEARCH("46000",$F13:F27,1)))</formula>
    </cfRule>
    <cfRule type="expression" dxfId="162" priority="356">
      <formula>NOT(ISERROR(SEARCH("45000",$F13:F27,1)))</formula>
    </cfRule>
    <cfRule type="expression" dxfId="161" priority="357">
      <formula>NOT(ISERROR(SEARCH("44000",$F13:F27,1)))</formula>
    </cfRule>
    <cfRule type="expression" dxfId="160" priority="358">
      <formula>NOT(ISERROR(SEARCH("41000",$F13:F27,1)))</formula>
    </cfRule>
    <cfRule type="expression" dxfId="159" priority="359">
      <formula>NOT(ISERROR(SEARCH("43200",$F13:F27,1)))</formula>
    </cfRule>
    <cfRule type="expression" dxfId="158" priority="360">
      <formula>NOT(ISERROR(SEARCH("43001",$F13:F27,1)))</formula>
    </cfRule>
    <cfRule type="expression" dxfId="157" priority="361">
      <formula>NOT(ISERROR(SEARCH("54",$F13:F27,1)))</formula>
    </cfRule>
    <cfRule type="expression" dxfId="156" priority="362">
      <formula>NOT(ISERROR(SEARCH("53",$F13:F27,1)))</formula>
    </cfRule>
    <cfRule type="expression" dxfId="155" priority="363">
      <formula>NOT(ISERROR(SEARCH("10",$F13:F27,1)))</formula>
    </cfRule>
    <cfRule type="expression" dxfId="154" priority="364">
      <formula>NOT(ISERROR(SEARCH("2",$F13:F27,1)))</formula>
    </cfRule>
  </conditionalFormatting>
  <conditionalFormatting sqref="A16:M16">
    <cfRule type="expression" dxfId="153" priority="29">
      <formula>NOT(ISERROR(SEARCH("49000",$F16:F16,1)))</formula>
    </cfRule>
    <cfRule type="expression" dxfId="152" priority="30">
      <formula>NOT(ISERROR(SEARCH("48000",$F16:F16,1)))</formula>
    </cfRule>
    <cfRule type="expression" dxfId="151" priority="31">
      <formula>NOT(ISERROR(SEARCH("47200",$F16:F16,1)))</formula>
    </cfRule>
    <cfRule type="expression" dxfId="150" priority="32">
      <formula>NOT(ISERROR(SEARCH("47001",$F16:F16,1)))</formula>
    </cfRule>
    <cfRule type="expression" dxfId="149" priority="33">
      <formula>NOT(ISERROR(SEARCH("46000",$F16:F16,1)))</formula>
    </cfRule>
    <cfRule type="expression" dxfId="148" priority="34">
      <formula>NOT(ISERROR(SEARCH("45000",$F16:F16,1)))</formula>
    </cfRule>
    <cfRule type="expression" dxfId="147" priority="35">
      <formula>NOT(ISERROR(SEARCH("44000",$F16:F16,1)))</formula>
    </cfRule>
    <cfRule type="expression" dxfId="146" priority="36">
      <formula>NOT(ISERROR(SEARCH("41000",$F16:F16,1)))</formula>
    </cfRule>
    <cfRule type="expression" dxfId="145" priority="37">
      <formula>NOT(ISERROR(SEARCH("43200",$F16:F16,1)))</formula>
    </cfRule>
    <cfRule type="expression" dxfId="144" priority="38">
      <formula>NOT(ISERROR(SEARCH("43001",$F16:F16,1)))</formula>
    </cfRule>
    <cfRule type="expression" dxfId="143" priority="39">
      <formula>NOT(ISERROR(SEARCH("54",$F16:F16,1)))</formula>
    </cfRule>
    <cfRule type="expression" dxfId="142" priority="40">
      <formula>NOT(ISERROR(SEARCH("53",$F16:F16,1)))</formula>
    </cfRule>
    <cfRule type="expression" dxfId="141" priority="41">
      <formula>NOT(ISERROR(SEARCH("10",$F16:F16,1)))</formula>
    </cfRule>
    <cfRule type="expression" dxfId="140" priority="42">
      <formula>NOT(ISERROR(SEARCH("2",$F16:F16,1)))</formula>
    </cfRule>
  </conditionalFormatting>
  <conditionalFormatting sqref="A12:M12">
    <cfRule type="expression" dxfId="139" priority="1">
      <formula>NOT(ISERROR(SEARCH("49000",$F12:F12,1)))</formula>
    </cfRule>
    <cfRule type="expression" dxfId="138" priority="2">
      <formula>NOT(ISERROR(SEARCH("48000",$F12:F12,1)))</formula>
    </cfRule>
    <cfRule type="expression" dxfId="137" priority="3">
      <formula>NOT(ISERROR(SEARCH("47200",$F12:F12,1)))</formula>
    </cfRule>
    <cfRule type="expression" dxfId="136" priority="4">
      <formula>NOT(ISERROR(SEARCH("47001",$F12:F12,1)))</formula>
    </cfRule>
    <cfRule type="expression" dxfId="135" priority="5">
      <formula>NOT(ISERROR(SEARCH("46000",$F12:F12,1)))</formula>
    </cfRule>
    <cfRule type="expression" dxfId="134" priority="6">
      <formula>NOT(ISERROR(SEARCH("45000",$F12:F12,1)))</formula>
    </cfRule>
    <cfRule type="expression" dxfId="133" priority="7">
      <formula>NOT(ISERROR(SEARCH("44000",$F12:F12,1)))</formula>
    </cfRule>
    <cfRule type="expression" dxfId="132" priority="8">
      <formula>NOT(ISERROR(SEARCH("41000",$F12:F12,1)))</formula>
    </cfRule>
    <cfRule type="expression" dxfId="131" priority="9">
      <formula>NOT(ISERROR(SEARCH("43200",$F12:F12,1)))</formula>
    </cfRule>
    <cfRule type="expression" dxfId="130" priority="10">
      <formula>NOT(ISERROR(SEARCH("43001",$F12:F12,1)))</formula>
    </cfRule>
    <cfRule type="expression" dxfId="129" priority="11">
      <formula>NOT(ISERROR(SEARCH("54",$F12:F12,1)))</formula>
    </cfRule>
    <cfRule type="expression" dxfId="128" priority="12">
      <formula>NOT(ISERROR(SEARCH("53",$F12:F12,1)))</formula>
    </cfRule>
    <cfRule type="expression" dxfId="127" priority="13">
      <formula>NOT(ISERROR(SEARCH("10",$F12:F12,1)))</formula>
    </cfRule>
    <cfRule type="expression" dxfId="126" priority="14">
      <formula>NOT(ISERROR(SEARCH("2",$F12:F12,1)))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33"/>
  <sheetViews>
    <sheetView workbookViewId="0">
      <selection activeCell="K12" sqref="K12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55" t="s">
        <v>15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">
      <c r="A4" s="9" t="s">
        <v>16</v>
      </c>
      <c r="B4" s="10"/>
      <c r="C4" s="10"/>
      <c r="D4" s="17"/>
      <c r="E4" s="17"/>
      <c r="F4" s="17"/>
      <c r="G4" s="17"/>
      <c r="H4" s="17"/>
      <c r="I4" s="17"/>
      <c r="J4" s="17"/>
      <c r="K4" s="17"/>
      <c r="L4" s="17"/>
      <c r="M4" s="20"/>
    </row>
    <row r="5" spans="1:13" ht="15" customHeight="1" x14ac:dyDescent="0.3">
      <c r="A5" s="11" t="s">
        <v>11</v>
      </c>
      <c r="B5" s="11" t="s">
        <v>18</v>
      </c>
      <c r="C5" s="11" t="s">
        <v>19</v>
      </c>
      <c r="D5" s="17"/>
      <c r="E5" s="17"/>
      <c r="F5" s="6"/>
      <c r="G5" s="17"/>
      <c r="H5" s="17"/>
      <c r="I5" s="17"/>
      <c r="J5" s="17"/>
      <c r="K5" s="17"/>
      <c r="L5" s="17"/>
      <c r="M5" s="21">
        <v>41494.772928240738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x14ac:dyDescent="0.25">
      <c r="A11" s="48" t="s">
        <v>6</v>
      </c>
      <c r="B11" s="49" t="s">
        <v>8</v>
      </c>
      <c r="C11" s="49" t="s">
        <v>0</v>
      </c>
      <c r="D11" s="49" t="s">
        <v>1</v>
      </c>
      <c r="E11" s="49" t="s">
        <v>17</v>
      </c>
      <c r="F11" s="49" t="s">
        <v>2</v>
      </c>
      <c r="G11" s="49" t="s">
        <v>3</v>
      </c>
      <c r="H11" s="49" t="s">
        <v>4</v>
      </c>
      <c r="I11" s="49" t="s">
        <v>7</v>
      </c>
      <c r="J11" s="49" t="s">
        <v>9</v>
      </c>
      <c r="K11" s="49" t="s">
        <v>10</v>
      </c>
      <c r="L11" s="49" t="s">
        <v>5</v>
      </c>
      <c r="M11" s="50" t="s">
        <v>74</v>
      </c>
    </row>
    <row r="12" spans="1:13" ht="15.75" thickBot="1" x14ac:dyDescent="0.3">
      <c r="A12" s="38"/>
      <c r="B12" s="16"/>
      <c r="C12" s="16"/>
      <c r="D12" s="16"/>
      <c r="E12" s="16"/>
      <c r="F12" s="16">
        <v>0</v>
      </c>
      <c r="G12" s="16"/>
      <c r="H12" s="16"/>
      <c r="I12" s="16"/>
      <c r="J12" s="39"/>
      <c r="K12" s="39"/>
      <c r="L12" s="16"/>
      <c r="M12" s="18"/>
    </row>
    <row r="13" spans="1:13" x14ac:dyDescent="0.25">
      <c r="A13" s="33"/>
      <c r="B13" s="34"/>
      <c r="C13" s="34"/>
      <c r="D13" s="34"/>
      <c r="E13" s="33"/>
      <c r="F13" s="33"/>
      <c r="G13" s="33"/>
      <c r="H13" s="33"/>
      <c r="I13" s="33"/>
      <c r="J13" s="35"/>
      <c r="K13" s="35"/>
      <c r="L13" s="33"/>
      <c r="M13" s="36"/>
    </row>
    <row r="14" spans="1:13" x14ac:dyDescent="0.25">
      <c r="A14" s="33"/>
      <c r="B14" s="34"/>
      <c r="C14" s="34"/>
      <c r="D14" s="34"/>
      <c r="E14" s="33"/>
      <c r="F14" s="33"/>
      <c r="G14" s="33"/>
      <c r="H14" s="33"/>
      <c r="I14" s="33"/>
      <c r="J14" s="35"/>
      <c r="K14" s="35"/>
      <c r="L14" s="33"/>
      <c r="M14" s="36"/>
    </row>
    <row r="15" spans="1:13" x14ac:dyDescent="0.25">
      <c r="A15" s="34"/>
      <c r="B15" s="34"/>
      <c r="C15" s="34"/>
      <c r="D15" s="34"/>
      <c r="E15" s="33"/>
      <c r="F15" s="33"/>
      <c r="G15" s="33"/>
      <c r="H15" s="33"/>
      <c r="I15" s="33"/>
      <c r="J15" s="35"/>
      <c r="K15" s="35"/>
      <c r="L15" s="33"/>
      <c r="M15" s="36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  <row r="17" spans="1:13" x14ac:dyDescent="0.25">
      <c r="A17" s="34"/>
      <c r="B17" s="34"/>
      <c r="C17" s="34"/>
      <c r="D17" s="34"/>
      <c r="E17" s="33"/>
      <c r="F17" s="33"/>
      <c r="G17" s="33"/>
      <c r="H17" s="33"/>
      <c r="I17" s="33"/>
      <c r="J17" s="35"/>
      <c r="K17" s="35"/>
      <c r="L17" s="33"/>
      <c r="M17" s="36"/>
    </row>
    <row r="18" spans="1:13" x14ac:dyDescent="0.25">
      <c r="A18" s="34"/>
      <c r="B18" s="34"/>
      <c r="C18" s="34"/>
      <c r="D18" s="34"/>
      <c r="E18" s="33"/>
      <c r="F18" s="33"/>
      <c r="G18" s="33"/>
      <c r="H18" s="33"/>
      <c r="I18" s="33"/>
      <c r="J18" s="35"/>
      <c r="K18" s="35"/>
      <c r="L18" s="33"/>
      <c r="M18" s="36"/>
    </row>
    <row r="19" spans="1:13" x14ac:dyDescent="0.25">
      <c r="A19" s="34"/>
      <c r="B19" s="34"/>
      <c r="C19" s="34"/>
      <c r="D19" s="34"/>
      <c r="E19" s="33"/>
      <c r="F19" s="33"/>
      <c r="G19" s="33"/>
      <c r="H19" s="33"/>
      <c r="I19" s="33"/>
      <c r="J19" s="35"/>
      <c r="K19" s="35"/>
      <c r="L19" s="33"/>
      <c r="M19" s="36"/>
    </row>
    <row r="20" spans="1:13" x14ac:dyDescent="0.25">
      <c r="A20" s="34"/>
      <c r="B20" s="34"/>
      <c r="C20" s="34"/>
      <c r="D20" s="34"/>
      <c r="E20" s="33"/>
      <c r="F20" s="33"/>
      <c r="G20" s="33"/>
      <c r="H20" s="33"/>
      <c r="I20" s="33"/>
      <c r="J20" s="35"/>
      <c r="K20" s="35"/>
      <c r="L20" s="33"/>
      <c r="M20" s="36"/>
    </row>
    <row r="21" spans="1:13" x14ac:dyDescent="0.25">
      <c r="A21" s="34"/>
      <c r="B21" s="34"/>
      <c r="C21" s="34"/>
      <c r="D21" s="34"/>
      <c r="E21" s="33"/>
      <c r="F21" s="33"/>
      <c r="G21" s="33"/>
      <c r="H21" s="33"/>
      <c r="I21" s="33"/>
      <c r="J21" s="35"/>
      <c r="K21" s="35"/>
      <c r="L21" s="33"/>
      <c r="M21" s="36"/>
    </row>
    <row r="22" spans="1:13" x14ac:dyDescent="0.25">
      <c r="A22" s="34"/>
      <c r="B22" s="34"/>
      <c r="C22" s="34"/>
      <c r="D22" s="34"/>
      <c r="E22" s="33"/>
      <c r="F22" s="33"/>
      <c r="G22" s="33"/>
      <c r="H22" s="33"/>
      <c r="I22" s="33"/>
      <c r="J22" s="35"/>
      <c r="K22" s="35"/>
      <c r="L22" s="33"/>
      <c r="M22" s="36"/>
    </row>
    <row r="23" spans="1:13" x14ac:dyDescent="0.25">
      <c r="A23" s="34"/>
      <c r="B23" s="34"/>
      <c r="C23" s="34"/>
      <c r="D23" s="34"/>
      <c r="E23" s="33"/>
      <c r="F23" s="33"/>
      <c r="G23" s="33"/>
      <c r="H23" s="33"/>
      <c r="I23" s="33"/>
      <c r="J23" s="35"/>
      <c r="K23" s="35"/>
      <c r="L23" s="33"/>
      <c r="M23" s="36"/>
    </row>
    <row r="24" spans="1:13" x14ac:dyDescent="0.25">
      <c r="A24" s="34"/>
      <c r="B24" s="34"/>
      <c r="C24" s="34"/>
      <c r="D24" s="34"/>
      <c r="E24" s="33"/>
      <c r="F24" s="33"/>
      <c r="G24" s="33"/>
      <c r="H24" s="33"/>
      <c r="I24" s="33"/>
      <c r="J24" s="35"/>
      <c r="K24" s="35"/>
      <c r="L24" s="33"/>
      <c r="M24" s="36"/>
    </row>
    <row r="25" spans="1:13" x14ac:dyDescent="0.25">
      <c r="A25" s="34"/>
      <c r="B25" s="34"/>
      <c r="C25" s="34"/>
      <c r="D25" s="34"/>
      <c r="E25" s="33"/>
      <c r="F25" s="33"/>
      <c r="G25" s="33"/>
      <c r="H25" s="33"/>
      <c r="I25" s="33"/>
      <c r="J25" s="35"/>
      <c r="K25" s="35"/>
      <c r="L25" s="33"/>
      <c r="M25" s="36"/>
    </row>
    <row r="26" spans="1:13" x14ac:dyDescent="0.25">
      <c r="A26" s="34"/>
      <c r="B26" s="34"/>
      <c r="C26" s="34"/>
      <c r="D26" s="34"/>
      <c r="E26" s="34"/>
      <c r="F26" s="33"/>
      <c r="G26" s="34"/>
      <c r="H26" s="34"/>
      <c r="I26" s="34"/>
      <c r="J26" s="46"/>
      <c r="K26" s="35"/>
      <c r="L26" s="34"/>
      <c r="M26" s="36"/>
    </row>
    <row r="33" spans="10:13" x14ac:dyDescent="0.25">
      <c r="J33" s="47"/>
      <c r="K33" s="47"/>
      <c r="L33" s="47"/>
      <c r="M33" s="47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3:M15 A17:M26">
    <cfRule type="expression" dxfId="125" priority="351">
      <formula>NOT(ISERROR(SEARCH("49000",$F13:F27,1)))</formula>
    </cfRule>
    <cfRule type="expression" dxfId="124" priority="352">
      <formula>NOT(ISERROR(SEARCH("48000",$F13:F27,1)))</formula>
    </cfRule>
    <cfRule type="expression" dxfId="123" priority="353">
      <formula>NOT(ISERROR(SEARCH("47200",$F13:F27,1)))</formula>
    </cfRule>
    <cfRule type="expression" dxfId="122" priority="354">
      <formula>NOT(ISERROR(SEARCH("47001",$F13:F27,1)))</formula>
    </cfRule>
    <cfRule type="expression" dxfId="121" priority="355">
      <formula>NOT(ISERROR(SEARCH("46000",$F13:F27,1)))</formula>
    </cfRule>
    <cfRule type="expression" dxfId="120" priority="356">
      <formula>NOT(ISERROR(SEARCH("45000",$F13:F27,1)))</formula>
    </cfRule>
    <cfRule type="expression" dxfId="119" priority="357">
      <formula>NOT(ISERROR(SEARCH("44000",$F13:F27,1)))</formula>
    </cfRule>
    <cfRule type="expression" dxfId="118" priority="358">
      <formula>NOT(ISERROR(SEARCH("41000",$F13:F27,1)))</formula>
    </cfRule>
    <cfRule type="expression" dxfId="117" priority="359">
      <formula>NOT(ISERROR(SEARCH("43200",$F13:F27,1)))</formula>
    </cfRule>
    <cfRule type="expression" dxfId="116" priority="360">
      <formula>NOT(ISERROR(SEARCH("43001",$F13:F27,1)))</formula>
    </cfRule>
    <cfRule type="expression" dxfId="115" priority="361">
      <formula>NOT(ISERROR(SEARCH("54",$F13:F27,1)))</formula>
    </cfRule>
    <cfRule type="expression" dxfId="114" priority="362">
      <formula>NOT(ISERROR(SEARCH("53",$F13:F27,1)))</formula>
    </cfRule>
    <cfRule type="expression" dxfId="113" priority="363">
      <formula>NOT(ISERROR(SEARCH("10",$F13:F27,1)))</formula>
    </cfRule>
    <cfRule type="expression" dxfId="112" priority="364">
      <formula>NOT(ISERROR(SEARCH("2",$F13:F27,1)))</formula>
    </cfRule>
  </conditionalFormatting>
  <conditionalFormatting sqref="A16:M16">
    <cfRule type="expression" dxfId="111" priority="43">
      <formula>NOT(ISERROR(SEARCH("49000",$F16:F16,1)))</formula>
    </cfRule>
    <cfRule type="expression" dxfId="110" priority="44">
      <formula>NOT(ISERROR(SEARCH("48000",$F16:F16,1)))</formula>
    </cfRule>
    <cfRule type="expression" dxfId="109" priority="45">
      <formula>NOT(ISERROR(SEARCH("47200",$F16:F16,1)))</formula>
    </cfRule>
    <cfRule type="expression" dxfId="108" priority="46">
      <formula>NOT(ISERROR(SEARCH("47001",$F16:F16,1)))</formula>
    </cfRule>
    <cfRule type="expression" dxfId="107" priority="47">
      <formula>NOT(ISERROR(SEARCH("46000",$F16:F16,1)))</formula>
    </cfRule>
    <cfRule type="expression" dxfId="106" priority="48">
      <formula>NOT(ISERROR(SEARCH("45000",$F16:F16,1)))</formula>
    </cfRule>
    <cfRule type="expression" dxfId="105" priority="49">
      <formula>NOT(ISERROR(SEARCH("44000",$F16:F16,1)))</formula>
    </cfRule>
    <cfRule type="expression" dxfId="104" priority="50">
      <formula>NOT(ISERROR(SEARCH("41000",$F16:F16,1)))</formula>
    </cfRule>
    <cfRule type="expression" dxfId="103" priority="51">
      <formula>NOT(ISERROR(SEARCH("43200",$F16:F16,1)))</formula>
    </cfRule>
    <cfRule type="expression" dxfId="102" priority="52">
      <formula>NOT(ISERROR(SEARCH("43001",$F16:F16,1)))</formula>
    </cfRule>
    <cfRule type="expression" dxfId="101" priority="53">
      <formula>NOT(ISERROR(SEARCH("54",$F16:F16,1)))</formula>
    </cfRule>
    <cfRule type="expression" dxfId="100" priority="54">
      <formula>NOT(ISERROR(SEARCH("53",$F16:F16,1)))</formula>
    </cfRule>
    <cfRule type="expression" dxfId="99" priority="55">
      <formula>NOT(ISERROR(SEARCH("10",$F16:F16,1)))</formula>
    </cfRule>
    <cfRule type="expression" dxfId="98" priority="56">
      <formula>NOT(ISERROR(SEARCH("2",$F16:F16,1)))</formula>
    </cfRule>
  </conditionalFormatting>
  <conditionalFormatting sqref="A12:M12">
    <cfRule type="expression" dxfId="97" priority="1">
      <formula>NOT(ISERROR(SEARCH("49000",$F12:F12,1)))</formula>
    </cfRule>
    <cfRule type="expression" dxfId="96" priority="2">
      <formula>NOT(ISERROR(SEARCH("48000",$F12:F12,1)))</formula>
    </cfRule>
    <cfRule type="expression" dxfId="95" priority="3">
      <formula>NOT(ISERROR(SEARCH("47200",$F12:F12,1)))</formula>
    </cfRule>
    <cfRule type="expression" dxfId="94" priority="4">
      <formula>NOT(ISERROR(SEARCH("47001",$F12:F12,1)))</formula>
    </cfRule>
    <cfRule type="expression" dxfId="93" priority="5">
      <formula>NOT(ISERROR(SEARCH("46000",$F12:F12,1)))</formula>
    </cfRule>
    <cfRule type="expression" dxfId="92" priority="6">
      <formula>NOT(ISERROR(SEARCH("45000",$F12:F12,1)))</formula>
    </cfRule>
    <cfRule type="expression" dxfId="91" priority="7">
      <formula>NOT(ISERROR(SEARCH("44000",$F12:F12,1)))</formula>
    </cfRule>
    <cfRule type="expression" dxfId="90" priority="8">
      <formula>NOT(ISERROR(SEARCH("41000",$F12:F12,1)))</formula>
    </cfRule>
    <cfRule type="expression" dxfId="89" priority="9">
      <formula>NOT(ISERROR(SEARCH("43200",$F12:F12,1)))</formula>
    </cfRule>
    <cfRule type="expression" dxfId="88" priority="10">
      <formula>NOT(ISERROR(SEARCH("43001",$F12:F12,1)))</formula>
    </cfRule>
    <cfRule type="expression" dxfId="87" priority="11">
      <formula>NOT(ISERROR(SEARCH("54",$F12:F12,1)))</formula>
    </cfRule>
    <cfRule type="expression" dxfId="86" priority="12">
      <formula>NOT(ISERROR(SEARCH("53",$F12:F12,1)))</formula>
    </cfRule>
    <cfRule type="expression" dxfId="85" priority="13">
      <formula>NOT(ISERROR(SEARCH("10",$F12:F12,1)))</formula>
    </cfRule>
    <cfRule type="expression" dxfId="84" priority="14">
      <formula>NOT(ISERROR(SEARCH("2",$F12:F12,1)))</formula>
    </cfRule>
  </conditionalFormatting>
  <dataValidations count="4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16"/>
  <sheetViews>
    <sheetView workbookViewId="0">
      <selection activeCell="A11" sqref="A11"/>
    </sheetView>
  </sheetViews>
  <sheetFormatPr baseColWidth="10" defaultRowHeight="15" x14ac:dyDescent="0.25"/>
  <cols>
    <col min="1" max="1" width="14.28515625" style="37" bestFit="1" customWidth="1"/>
    <col min="2" max="2" width="11.42578125" style="37"/>
    <col min="3" max="3" width="13.7109375" style="37" customWidth="1"/>
    <col min="4" max="4" width="11.42578125" style="37"/>
    <col min="5" max="5" width="26" style="37" bestFit="1" customWidth="1"/>
    <col min="6" max="6" width="12.85546875" style="37" bestFit="1" customWidth="1"/>
    <col min="7" max="9" width="11.42578125" style="37"/>
    <col min="10" max="10" width="17.7109375" style="37" bestFit="1" customWidth="1"/>
    <col min="11" max="11" width="19.85546875" style="37" bestFit="1" customWidth="1"/>
    <col min="12" max="12" width="11.42578125" style="37"/>
    <col min="13" max="13" width="19" style="37" bestFit="1" customWidth="1"/>
    <col min="14" max="16384" width="11.42578125" style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7"/>
      <c r="K1" s="1"/>
      <c r="L1" s="1"/>
      <c r="M1" s="1"/>
    </row>
    <row r="2" spans="1:13" ht="21" x14ac:dyDescent="0.35">
      <c r="A2" s="44" t="s">
        <v>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9"/>
    </row>
    <row r="3" spans="1:13" ht="18.75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ht="15" customHeight="1" x14ac:dyDescent="0.35">
      <c r="A4" s="44" t="s">
        <v>24</v>
      </c>
      <c r="B4" s="10"/>
      <c r="C4" s="10"/>
      <c r="D4" s="32"/>
      <c r="E4" s="32"/>
      <c r="F4" s="32"/>
      <c r="G4" s="32"/>
      <c r="H4" s="32"/>
      <c r="I4" s="32"/>
      <c r="J4" s="32"/>
      <c r="K4" s="32"/>
      <c r="L4" s="32"/>
      <c r="M4" s="21">
        <v>41496.403067129628</v>
      </c>
    </row>
    <row r="5" spans="1:13" ht="15" customHeight="1" x14ac:dyDescent="0.3">
      <c r="A5" s="11"/>
      <c r="B5" s="11"/>
      <c r="C5" s="11"/>
      <c r="D5" s="32"/>
      <c r="E5" s="32"/>
      <c r="F5" s="6"/>
      <c r="G5" s="32"/>
      <c r="H5" s="32"/>
      <c r="I5" s="32"/>
      <c r="J5" s="32"/>
      <c r="K5" s="32"/>
      <c r="L5" s="32"/>
      <c r="M5" s="2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4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4"/>
    </row>
    <row r="8" spans="1:13" x14ac:dyDescent="0.25">
      <c r="A8" s="1"/>
      <c r="B8" s="1"/>
      <c r="C8" s="4"/>
      <c r="D8" s="4"/>
      <c r="E8" s="4"/>
      <c r="F8" s="4"/>
      <c r="G8" s="1"/>
      <c r="H8" s="1"/>
      <c r="I8" s="1"/>
      <c r="J8" s="1"/>
      <c r="K8" s="1"/>
      <c r="L8" s="1"/>
      <c r="M8" s="24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4"/>
    </row>
    <row r="10" spans="1:13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4"/>
    </row>
    <row r="11" spans="1:13" ht="24.95" customHeight="1" x14ac:dyDescent="0.25">
      <c r="A11" s="48" t="s">
        <v>6</v>
      </c>
      <c r="B11" s="49" t="s">
        <v>8</v>
      </c>
      <c r="C11" s="49" t="s">
        <v>0</v>
      </c>
      <c r="D11" s="49" t="s">
        <v>1</v>
      </c>
      <c r="E11" s="49" t="s">
        <v>17</v>
      </c>
      <c r="F11" s="49" t="s">
        <v>2</v>
      </c>
      <c r="G11" s="49" t="s">
        <v>3</v>
      </c>
      <c r="H11" s="49" t="s">
        <v>4</v>
      </c>
      <c r="I11" s="49" t="s">
        <v>7</v>
      </c>
      <c r="J11" s="49" t="s">
        <v>9</v>
      </c>
      <c r="K11" s="49" t="s">
        <v>10</v>
      </c>
      <c r="L11" s="49" t="s">
        <v>5</v>
      </c>
      <c r="M11" s="50" t="s">
        <v>74</v>
      </c>
    </row>
    <row r="12" spans="1:13" ht="15.75" thickBot="1" x14ac:dyDescent="0.3">
      <c r="A12" s="38"/>
      <c r="B12" s="16"/>
      <c r="C12" s="16"/>
      <c r="D12" s="16"/>
      <c r="E12" s="16"/>
      <c r="F12" s="16">
        <v>0</v>
      </c>
      <c r="G12" s="16"/>
      <c r="H12" s="16"/>
      <c r="I12" s="16"/>
      <c r="J12" s="39"/>
      <c r="K12" s="39"/>
      <c r="L12" s="16"/>
      <c r="M12" s="18"/>
    </row>
    <row r="16" spans="1:13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5"/>
      <c r="K16" s="35"/>
      <c r="L16" s="33"/>
      <c r="M16" s="36"/>
    </row>
  </sheetData>
  <sortState ref="A12:M12">
    <sortCondition ref="D11:D12"/>
    <sortCondition ref="F11:F12"/>
    <sortCondition ref="G11:G12"/>
  </sortState>
  <mergeCells count="1">
    <mergeCell ref="A3:M3"/>
  </mergeCells>
  <conditionalFormatting sqref="A12:M12">
    <cfRule type="expression" dxfId="83" priority="211">
      <formula>NOT(ISERROR(SEARCH("49000",$F12:F12,1)))</formula>
    </cfRule>
    <cfRule type="expression" dxfId="82" priority="212">
      <formula>NOT(ISERROR(SEARCH("48000",$F12:F12,1)))</formula>
    </cfRule>
    <cfRule type="expression" dxfId="81" priority="213">
      <formula>NOT(ISERROR(SEARCH("47200",$F12:F12,1)))</formula>
    </cfRule>
    <cfRule type="expression" dxfId="80" priority="214">
      <formula>NOT(ISERROR(SEARCH("47001",$F12:F12,1)))</formula>
    </cfRule>
    <cfRule type="expression" dxfId="79" priority="215">
      <formula>NOT(ISERROR(SEARCH("46000",$F12:F12,1)))</formula>
    </cfRule>
    <cfRule type="expression" dxfId="78" priority="216">
      <formula>NOT(ISERROR(SEARCH("45000",$F12:F12,1)))</formula>
    </cfRule>
    <cfRule type="expression" dxfId="77" priority="217">
      <formula>NOT(ISERROR(SEARCH("44000",$F12:F12,1)))</formula>
    </cfRule>
    <cfRule type="expression" dxfId="76" priority="218">
      <formula>NOT(ISERROR(SEARCH("41000",$F12:F12,1)))</formula>
    </cfRule>
    <cfRule type="expression" dxfId="75" priority="219">
      <formula>NOT(ISERROR(SEARCH("43200",$F12:F12,1)))</formula>
    </cfRule>
    <cfRule type="expression" dxfId="74" priority="220">
      <formula>NOT(ISERROR(SEARCH("43001",$F12:F12,1)))</formula>
    </cfRule>
    <cfRule type="expression" dxfId="73" priority="221">
      <formula>NOT(ISERROR(SEARCH("54",$F12:F12,1)))</formula>
    </cfRule>
    <cfRule type="expression" dxfId="72" priority="222">
      <formula>NOT(ISERROR(SEARCH("53",$F12:F12,1)))</formula>
    </cfRule>
    <cfRule type="expression" dxfId="71" priority="223">
      <formula>NOT(ISERROR(SEARCH("10",$F12:F12,1)))</formula>
    </cfRule>
    <cfRule type="expression" dxfId="70" priority="224">
      <formula>NOT(ISERROR(SEARCH("2",$F12:F12,1)))</formula>
    </cfRule>
  </conditionalFormatting>
  <conditionalFormatting sqref="A16:M16">
    <cfRule type="expression" dxfId="69" priority="1">
      <formula>NOT(ISERROR(SEARCH("49000",$F16:F16,1)))</formula>
    </cfRule>
    <cfRule type="expression" dxfId="68" priority="2">
      <formula>NOT(ISERROR(SEARCH("48000",$F16:F16,1)))</formula>
    </cfRule>
    <cfRule type="expression" dxfId="67" priority="3">
      <formula>NOT(ISERROR(SEARCH("47200",$F16:F16,1)))</formula>
    </cfRule>
    <cfRule type="expression" dxfId="66" priority="4">
      <formula>NOT(ISERROR(SEARCH("47001",$F16:F16,1)))</formula>
    </cfRule>
    <cfRule type="expression" dxfId="65" priority="5">
      <formula>NOT(ISERROR(SEARCH("46000",$F16:F16,1)))</formula>
    </cfRule>
    <cfRule type="expression" dxfId="64" priority="6">
      <formula>NOT(ISERROR(SEARCH("45000",$F16:F16,1)))</formula>
    </cfRule>
    <cfRule type="expression" dxfId="63" priority="7">
      <formula>NOT(ISERROR(SEARCH("44000",$F16:F16,1)))</formula>
    </cfRule>
    <cfRule type="expression" dxfId="62" priority="8">
      <formula>NOT(ISERROR(SEARCH("41000",$F16:F16,1)))</formula>
    </cfRule>
    <cfRule type="expression" dxfId="61" priority="9">
      <formula>NOT(ISERROR(SEARCH("43200",$F16:F16,1)))</formula>
    </cfRule>
    <cfRule type="expression" dxfId="60" priority="10">
      <formula>NOT(ISERROR(SEARCH("43001",$F16:F16,1)))</formula>
    </cfRule>
    <cfRule type="expression" dxfId="59" priority="11">
      <formula>NOT(ISERROR(SEARCH("54",$F16:F16,1)))</formula>
    </cfRule>
    <cfRule type="expression" dxfId="58" priority="12">
      <formula>NOT(ISERROR(SEARCH("53",$F16:F16,1)))</formula>
    </cfRule>
    <cfRule type="expression" dxfId="57" priority="13">
      <formula>NOT(ISERROR(SEARCH("10",$F16:F16,1)))</formula>
    </cfRule>
    <cfRule type="expression" dxfId="56" priority="14">
      <formula>NOT(ISERROR(SEARCH("2",$F16:F16,1)))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</vt:i4>
      </vt:variant>
    </vt:vector>
  </HeadingPairs>
  <TitlesOfParts>
    <vt:vector size="20" baseType="lpstr">
      <vt:lpstr>Accueil</vt:lpstr>
      <vt:lpstr>43200-APSI</vt:lpstr>
      <vt:lpstr>43001-CHIR</vt:lpstr>
      <vt:lpstr>47200-DEA</vt:lpstr>
      <vt:lpstr>2-DEX</vt:lpstr>
      <vt:lpstr>45000-DISIM</vt:lpstr>
      <vt:lpstr>53-DMCPRU</vt:lpstr>
      <vt:lpstr>46000-DMGL</vt:lpstr>
      <vt:lpstr>41000-DMIRG</vt:lpstr>
      <vt:lpstr>48000-DRMP</vt:lpstr>
      <vt:lpstr>10-DSC</vt:lpstr>
      <vt:lpstr>49000-DSM</vt:lpstr>
      <vt:lpstr>54-DSMP</vt:lpstr>
      <vt:lpstr>47001-GYNOBS</vt:lpstr>
      <vt:lpstr>44000-NEUCLI</vt:lpstr>
      <vt:lpstr>TOTAL</vt:lpstr>
      <vt:lpstr>IMPORT</vt:lpstr>
      <vt:lpstr>DIFFERENCE</vt:lpstr>
      <vt:lpstr>Modèle</vt:lpstr>
      <vt:lpstr>'43200-APSI'!adr_rep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yves.vouardoux@swisscom.com</cp:lastModifiedBy>
  <dcterms:created xsi:type="dcterms:W3CDTF">2013-07-24T06:29:32Z</dcterms:created>
  <dcterms:modified xsi:type="dcterms:W3CDTF">2013-08-19T13:33:39Z</dcterms:modified>
</cp:coreProperties>
</file>