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9230" windowHeight="5955"/>
  </bookViews>
  <sheets>
    <sheet name="Accueil" sheetId="40" r:id="rId1"/>
    <sheet name="43200-APSI" sheetId="9" state="hidden" r:id="rId2"/>
    <sheet name="43001-CHIR" sheetId="10" state="hidden" r:id="rId3"/>
    <sheet name="47200-DEA" sheetId="11" state="hidden" r:id="rId4"/>
    <sheet name="2-DEX" sheetId="29" state="hidden" r:id="rId5"/>
    <sheet name="45000-DISIM" sheetId="30" state="hidden" r:id="rId6"/>
    <sheet name="53-DMCPRU" sheetId="31" state="hidden" r:id="rId7"/>
    <sheet name="46000-DMGL" sheetId="32" state="hidden" r:id="rId8"/>
    <sheet name="41000-DMIRG" sheetId="33" state="hidden" r:id="rId9"/>
    <sheet name="48000-DRMP" sheetId="34" state="hidden" r:id="rId10"/>
    <sheet name="10-DSC" sheetId="35" state="hidden" r:id="rId11"/>
    <sheet name="49000-DSM" sheetId="36" state="hidden" r:id="rId12"/>
    <sheet name="54-DSMP" sheetId="37" state="hidden" r:id="rId13"/>
    <sheet name="47001-GYNOBS" sheetId="38" state="hidden" r:id="rId14"/>
    <sheet name="44000-NEUCLI" sheetId="39" state="hidden" r:id="rId15"/>
    <sheet name="TOTAL" sheetId="27" state="hidden" r:id="rId16"/>
    <sheet name="IMPORT" sheetId="23" state="hidden" r:id="rId17"/>
    <sheet name="DIFFERENCE" sheetId="24" state="hidden" r:id="rId18"/>
    <sheet name="Modèle" sheetId="28" state="hidden" r:id="rId19"/>
  </sheets>
  <definedNames>
    <definedName name="_xlnm._FilterDatabase" localSheetId="10" hidden="1">'10-DSC'!$B$11:$M$11</definedName>
    <definedName name="_xlnm._FilterDatabase" localSheetId="4" hidden="1">'2-DEX'!$B$11:$M$11</definedName>
    <definedName name="_xlnm._FilterDatabase" localSheetId="8" hidden="1">'41000-DMIRG'!$B$11:$M$11</definedName>
    <definedName name="_xlnm._FilterDatabase" localSheetId="2" hidden="1">'43001-CHIR'!$B$11:$M$11</definedName>
    <definedName name="_xlnm._FilterDatabase" localSheetId="1" hidden="1">'43200-APSI'!$A$11:$M$11</definedName>
    <definedName name="_xlnm._FilterDatabase" localSheetId="14" hidden="1">'44000-NEUCLI'!$B$11:$M$11</definedName>
    <definedName name="_xlnm._FilterDatabase" localSheetId="5" hidden="1">'45000-DISIM'!$B$11:$M$11</definedName>
    <definedName name="_xlnm._FilterDatabase" localSheetId="7" hidden="1">'46000-DMGL'!$B$11:$M$11</definedName>
    <definedName name="_xlnm._FilterDatabase" localSheetId="13" hidden="1">'47001-GYNOBS'!$B$11:$M$11</definedName>
    <definedName name="_xlnm._FilterDatabase" localSheetId="3" hidden="1">'47200-DEA'!$B$11:$M$11</definedName>
    <definedName name="_xlnm._FilterDatabase" localSheetId="9" hidden="1">'48000-DRMP'!$B$11:$M$11</definedName>
    <definedName name="_xlnm._FilterDatabase" localSheetId="11" hidden="1">'49000-DSM'!$B$11:$M$11</definedName>
    <definedName name="_xlnm._FilterDatabase" localSheetId="6" hidden="1">'53-DMCPRU'!$B$11:$M$11</definedName>
    <definedName name="_xlnm._FilterDatabase" localSheetId="12" hidden="1">'54-DSMP'!$B$11:$M$11</definedName>
    <definedName name="_xlnm._FilterDatabase" localSheetId="17" hidden="1">DIFFERENCE!$B$11:$M$11</definedName>
    <definedName name="_xlnm._FilterDatabase" localSheetId="16" hidden="1">IMPORT!$B$11:$M$11</definedName>
    <definedName name="_xlnm._FilterDatabase" localSheetId="18" hidden="1">Modèle!$B$11:$M$11</definedName>
    <definedName name="_xlnm._FilterDatabase" localSheetId="15" hidden="1">TOTAL!$B$11:$M$11</definedName>
    <definedName name="adr_rep" localSheetId="1">'43200-APSI'!$J$1</definedName>
    <definedName name="Liste_Départements" localSheetId="18">#REF!</definedName>
    <definedName name="Liste_Départements">OFFSET(Accueil!$F$1,0,0,COUNTA(Accueil!$F$2:$F$65000)+1,1)</definedName>
  </definedNames>
  <calcPr calcId="145621"/>
</workbook>
</file>

<file path=xl/calcChain.xml><?xml version="1.0" encoding="utf-8"?>
<calcChain xmlns="http://schemas.openxmlformats.org/spreadsheetml/2006/main">
  <c r="K13" i="27" l="1"/>
  <c r="K12" i="27"/>
  <c r="K16" i="27"/>
  <c r="K15" i="27"/>
  <c r="L14" i="27"/>
  <c r="L21" i="27"/>
  <c r="L23" i="27"/>
  <c r="L22" i="27"/>
  <c r="K20" i="27"/>
  <c r="L19" i="27"/>
  <c r="L18" i="27"/>
  <c r="K17" i="27"/>
  <c r="K15" i="39"/>
  <c r="K13" i="38"/>
  <c r="K15" i="29"/>
  <c r="L13" i="29"/>
  <c r="L14" i="29"/>
  <c r="K12" i="11"/>
  <c r="L13" i="11"/>
  <c r="L14" i="11"/>
  <c r="K12" i="10"/>
  <c r="K15" i="10"/>
  <c r="L14" i="10"/>
  <c r="K12" i="9"/>
  <c r="K15" i="9"/>
  <c r="L13" i="9"/>
  <c r="K14" i="39"/>
  <c r="K13" i="39"/>
  <c r="K12" i="39"/>
  <c r="K14" i="38"/>
  <c r="L12" i="38"/>
  <c r="K12" i="29"/>
  <c r="K15" i="11"/>
  <c r="L16" i="10"/>
  <c r="L13" i="10"/>
  <c r="L14" i="9"/>
  <c r="L17" i="9"/>
  <c r="L16" i="9"/>
  <c r="A1" i="9" l="1"/>
</calcChain>
</file>

<file path=xl/sharedStrings.xml><?xml version="1.0" encoding="utf-8"?>
<sst xmlns="http://schemas.openxmlformats.org/spreadsheetml/2006/main" count="555" uniqueCount="80">
  <si>
    <t>Niveau</t>
  </si>
  <si>
    <t>N° local</t>
  </si>
  <si>
    <t>Département</t>
  </si>
  <si>
    <t>Service</t>
  </si>
  <si>
    <t>Unité</t>
  </si>
  <si>
    <t>Part [%]</t>
  </si>
  <si>
    <t>Site</t>
  </si>
  <si>
    <t>Code CGR</t>
  </si>
  <si>
    <t>Bâtiment</t>
  </si>
  <si>
    <t>Surface totale [m²]</t>
  </si>
  <si>
    <t>Surface occupée [m²]</t>
  </si>
  <si>
    <t>Modifié par:</t>
  </si>
  <si>
    <t>X:\Admin\FM\02-TONI\00-DIVERS\Journal XLS\WorkFlow FM</t>
  </si>
  <si>
    <t>TOTAL</t>
  </si>
  <si>
    <t>IMPORT</t>
  </si>
  <si>
    <t>Diffèrence entre onglet TOTAL et IMPORT</t>
  </si>
  <si>
    <t>Dernière mise à jour le 06.08.2013   à  12:06:48</t>
  </si>
  <si>
    <t>Utilisation</t>
  </si>
  <si>
    <t>user_x</t>
  </si>
  <si>
    <t>user_y</t>
  </si>
  <si>
    <t>AAA</t>
  </si>
  <si>
    <t>Dernière mise à jour le 10.08.2013   à  06:34:53</t>
  </si>
  <si>
    <t>aa</t>
  </si>
  <si>
    <t>UTILISE COMME MODELE DE MISE EN FORME DE LA LIGNE 12 SI UNE FEUILLE DE DEPARTEMENT EST ENTIEREMENT VIDE</t>
  </si>
  <si>
    <t>C'est spécialement important pour les MFC</t>
  </si>
  <si>
    <t>qq</t>
  </si>
  <si>
    <t>Dernière mise à jour le 06.08.2013   à  12:32:54</t>
  </si>
  <si>
    <t>Dernière mise à jour le 08.08.2013   à  15:20:55</t>
  </si>
  <si>
    <t>Dernière mise à jour le 09.08.2013   à  22:15:21</t>
  </si>
  <si>
    <t>CR</t>
  </si>
  <si>
    <t>0A</t>
  </si>
  <si>
    <t>Niveau 0</t>
  </si>
  <si>
    <t>8X-8-888.8</t>
  </si>
  <si>
    <t>COULOIR</t>
  </si>
  <si>
    <t>47001</t>
  </si>
  <si>
    <t>23</t>
  </si>
  <si>
    <t>230</t>
  </si>
  <si>
    <t>23001</t>
  </si>
  <si>
    <t>17.93</t>
  </si>
  <si>
    <t>1A</t>
  </si>
  <si>
    <t>Niveau 1</t>
  </si>
  <si>
    <t>9X-9-999.9</t>
  </si>
  <si>
    <t>BUREAU</t>
  </si>
  <si>
    <t>231</t>
  </si>
  <si>
    <t>23005</t>
  </si>
  <si>
    <t>44000</t>
  </si>
  <si>
    <t>0A-0-000.1</t>
  </si>
  <si>
    <t>1A-1-104</t>
  </si>
  <si>
    <t>ssss</t>
  </si>
  <si>
    <t>43200</t>
  </si>
  <si>
    <t>CCC</t>
  </si>
  <si>
    <t>Dernière mise à jour le 12.08.2013   à  21:51:21</t>
  </si>
  <si>
    <t>43200-APSI</t>
  </si>
  <si>
    <t>43001-CHIR</t>
  </si>
  <si>
    <t>47200-DEA</t>
  </si>
  <si>
    <t>2-DEX</t>
  </si>
  <si>
    <t>Admin</t>
  </si>
  <si>
    <t>aaa</t>
  </si>
  <si>
    <t>bbb</t>
  </si>
  <si>
    <t>ddd</t>
  </si>
  <si>
    <t>ccc</t>
  </si>
  <si>
    <t>Infos provisoirement visibles :</t>
  </si>
  <si>
    <t>Mot de passe pour le "département" Admin : Admin</t>
  </si>
  <si>
    <t>APSI</t>
  </si>
  <si>
    <t>CHIR</t>
  </si>
  <si>
    <t>DEA</t>
  </si>
  <si>
    <t>DEX</t>
  </si>
  <si>
    <t>Mot de passe pour cette feuille : Mot</t>
  </si>
  <si>
    <t>AA</t>
  </si>
  <si>
    <t>24</t>
  </si>
  <si>
    <t>25</t>
  </si>
  <si>
    <t>BBB</t>
  </si>
  <si>
    <t>Date de modification</t>
  </si>
  <si>
    <t>Dernière mise à jour le 19.08.2013   à  15:33:39</t>
  </si>
  <si>
    <t>ww</t>
  </si>
  <si>
    <t>22</t>
  </si>
  <si>
    <t>2</t>
  </si>
  <si>
    <t>3</t>
  </si>
  <si>
    <t>Dernière mise à jour le 22.08.2013   à  13:51:51</t>
  </si>
  <si>
    <t>Dernière mise à jour le 23.08.2013   à  01:51:41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</si>
</sst>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\ \-\ hh:mm:ss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0" xfId="0" applyFill="1"/>
    <xf numFmtId="0" fontId="1" fillId="2" borderId="8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2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49" fontId="0" fillId="0" borderId="4" xfId="0" applyNumberForma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164" fontId="0" fillId="0" borderId="5" xfId="0" applyNumberFormat="1" applyFill="1" applyBorder="1" applyAlignment="1" applyProtection="1">
      <alignment horizontal="left"/>
      <protection locked="0"/>
    </xf>
    <xf numFmtId="22" fontId="0" fillId="0" borderId="0" xfId="0" applyNumberFormat="1"/>
    <xf numFmtId="0" fontId="7" fillId="0" borderId="0" xfId="0" applyFont="1" applyAlignment="1">
      <alignment horizontal="center"/>
    </xf>
    <xf numFmtId="22" fontId="7" fillId="0" borderId="0" xfId="0" applyNumberFormat="1" applyFont="1" applyAlignment="1">
      <alignment horizontal="center"/>
    </xf>
    <xf numFmtId="0" fontId="6" fillId="0" borderId="0" xfId="0" applyFont="1"/>
    <xf numFmtId="22" fontId="6" fillId="0" borderId="0" xfId="0" applyNumberFormat="1" applyFont="1"/>
    <xf numFmtId="0" fontId="7" fillId="0" borderId="0" xfId="0" applyFont="1"/>
    <xf numFmtId="22" fontId="7" fillId="0" borderId="0" xfId="0" applyNumberFormat="1" applyFont="1"/>
    <xf numFmtId="22" fontId="1" fillId="2" borderId="1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0" fillId="0" borderId="11" xfId="0" applyNumberFormat="1" applyFill="1" applyBorder="1" applyAlignment="1" applyProtection="1">
      <alignment horizontal="left"/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22" fontId="1" fillId="2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Alignment="1" applyProtection="1">
      <alignment horizontal="left"/>
      <protection locked="0"/>
    </xf>
    <xf numFmtId="164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Border="1"/>
    <xf numFmtId="49" fontId="0" fillId="0" borderId="3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49" fontId="0" fillId="0" borderId="12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2" fontId="0" fillId="0" borderId="9" xfId="0" applyNumberFormat="1" applyFill="1" applyBorder="1" applyAlignment="1" applyProtection="1">
      <alignment horizontal="left"/>
      <protection locked="0"/>
    </xf>
    <xf numFmtId="164" fontId="0" fillId="0" borderId="15" xfId="0" applyNumberFormat="1" applyFill="1" applyBorder="1" applyAlignment="1" applyProtection="1">
      <alignment horizontal="left"/>
      <protection locked="0"/>
    </xf>
    <xf numFmtId="0" fontId="8" fillId="0" borderId="0" xfId="0" applyFont="1"/>
    <xf numFmtId="22" fontId="0" fillId="0" borderId="0" xfId="0" applyNumberFormat="1" applyBorder="1"/>
    <xf numFmtId="2" fontId="0" fillId="0" borderId="0" xfId="0" applyNumberFormat="1" applyFill="1" applyBorder="1" applyProtection="1">
      <protection locked="0"/>
    </xf>
    <xf numFmtId="1" fontId="0" fillId="0" borderId="0" xfId="0" applyNumberFormat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22" fontId="1" fillId="2" borderId="18" xfId="0" applyNumberFormat="1" applyFont="1" applyFill="1" applyBorder="1" applyAlignment="1">
      <alignment horizontal="center" vertical="center"/>
    </xf>
    <xf numFmtId="49" fontId="0" fillId="0" borderId="16" xfId="0" applyNumberFormat="1" applyFill="1" applyBorder="1" applyAlignment="1" applyProtection="1">
      <alignment horizontal="left"/>
      <protection locked="0"/>
    </xf>
    <xf numFmtId="49" fontId="0" fillId="0" borderId="17" xfId="0" applyNumberFormat="1" applyFill="1" applyBorder="1" applyAlignment="1" applyProtection="1">
      <alignment horizontal="left"/>
      <protection locked="0"/>
    </xf>
    <xf numFmtId="2" fontId="0" fillId="0" borderId="17" xfId="0" applyNumberFormat="1" applyFill="1" applyBorder="1" applyAlignment="1" applyProtection="1">
      <alignment horizontal="left"/>
      <protection locked="0"/>
    </xf>
    <xf numFmtId="164" fontId="0" fillId="0" borderId="18" xfId="0" applyNumberFormat="1" applyFill="1" applyBorder="1" applyAlignment="1" applyProtection="1">
      <alignment horizontal="left"/>
      <protection locked="0"/>
    </xf>
    <xf numFmtId="2" fontId="0" fillId="0" borderId="0" xfId="0" applyNumberFormat="1" applyBorder="1"/>
    <xf numFmtId="0" fontId="2" fillId="0" borderId="0" xfId="0" applyFont="1" applyAlignment="1">
      <alignment horizontal="center"/>
    </xf>
    <xf numFmtId="10" fontId="0" fillId="0" borderId="17" xfId="1" applyNumberFormat="1" applyFont="1" applyFill="1" applyBorder="1" applyAlignment="1" applyProtection="1">
      <alignment horizontal="left"/>
      <protection locked="0"/>
    </xf>
    <xf numFmtId="10" fontId="0" fillId="0" borderId="1" xfId="1" applyNumberFormat="1" applyFont="1" applyFill="1" applyBorder="1" applyAlignment="1" applyProtection="1">
      <alignment horizontal="left"/>
      <protection locked="0"/>
    </xf>
    <xf numFmtId="10" fontId="0" fillId="0" borderId="4" xfId="1" applyNumberFormat="1" applyFont="1" applyFill="1" applyBorder="1" applyAlignment="1" applyProtection="1">
      <alignment horizontal="left"/>
      <protection locked="0"/>
    </xf>
    <xf numFmtId="10" fontId="0" fillId="0" borderId="0" xfId="1" applyNumberFormat="1" applyFont="1" applyFill="1" applyBorder="1" applyAlignment="1" applyProtection="1">
      <alignment horizontal="left"/>
      <protection locked="0"/>
    </xf>
    <xf numFmtId="10" fontId="0" fillId="0" borderId="0" xfId="1" applyNumberFormat="1" applyFont="1" applyBorder="1"/>
    <xf numFmtId="10" fontId="0" fillId="0" borderId="0" xfId="1" applyNumberFormat="1" applyFont="1" applyFill="1" applyBorder="1" applyProtection="1">
      <protection locked="0"/>
    </xf>
    <xf numFmtId="10" fontId="0" fillId="0" borderId="9" xfId="1" applyNumberFormat="1" applyFont="1" applyFill="1" applyBorder="1" applyAlignment="1" applyProtection="1">
      <alignment horizontal="left"/>
      <protection locked="0"/>
    </xf>
  </cellXfs>
  <cellStyles count="2">
    <cellStyle name="Normal" xfId="0" builtinId="0"/>
    <cellStyle name="Pourcentage" xfId="1" builtinId="5"/>
  </cellStyles>
  <dxfs count="1232"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</dxfs>
  <tableStyles count="0" defaultTableStyle="TableStyleMedium9" defaultPivotStyle="PivotStyleLight16"/>
  <colors>
    <mruColors>
      <color rgb="FF0000FF"/>
      <color rgb="FF778899"/>
      <color rgb="FF00EFE4"/>
      <color rgb="FFEEB4B4"/>
      <color rgb="FFFFFFE0"/>
      <color rgb="FFEEC591"/>
      <color rgb="FF76EEC6"/>
      <color rgb="FFFFBBFF"/>
      <color rgb="FFFFE4B5"/>
      <color rgb="FF32CD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4</xdr:row>
          <xdr:rowOff>57150</xdr:rowOff>
        </xdr:from>
        <xdr:to>
          <xdr:col>3</xdr:col>
          <xdr:colOff>619125</xdr:colOff>
          <xdr:row>7</xdr:row>
          <xdr:rowOff>9525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Choisir son département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O15"/>
  <sheetViews>
    <sheetView tabSelected="1" workbookViewId="0">
      <selection activeCell="L31" sqref="L31"/>
    </sheetView>
  </sheetViews>
  <sheetFormatPr baseColWidth="10" defaultRowHeight="15" x14ac:dyDescent="0.25"/>
  <cols>
    <col min="1" max="4" width="11.42578125" style="37"/>
    <col min="5" max="5" width="11.42578125" style="37" customWidth="1"/>
    <col min="6" max="7" width="11.42578125" hidden="1" customWidth="1"/>
    <col min="8" max="8" width="11.42578125" style="37" hidden="1" customWidth="1"/>
    <col min="9" max="15" width="11.42578125" style="37"/>
    <col min="27" max="28" width="11.42578125" customWidth="1"/>
  </cols>
  <sheetData>
    <row r="1" spans="1:8" x14ac:dyDescent="0.25">
      <c r="F1" t="s">
        <v>63</v>
      </c>
      <c r="G1" t="s">
        <v>57</v>
      </c>
      <c r="H1" t="s">
        <v>52</v>
      </c>
    </row>
    <row r="2" spans="1:8" x14ac:dyDescent="0.25">
      <c r="F2" t="s">
        <v>64</v>
      </c>
      <c r="G2" t="s">
        <v>58</v>
      </c>
      <c r="H2" t="s">
        <v>53</v>
      </c>
    </row>
    <row r="3" spans="1:8" x14ac:dyDescent="0.25">
      <c r="F3" t="s">
        <v>65</v>
      </c>
      <c r="G3" t="s">
        <v>60</v>
      </c>
      <c r="H3" t="s">
        <v>54</v>
      </c>
    </row>
    <row r="4" spans="1:8" x14ac:dyDescent="0.25">
      <c r="F4" t="s">
        <v>66</v>
      </c>
      <c r="G4" t="s">
        <v>59</v>
      </c>
      <c r="H4" t="s">
        <v>55</v>
      </c>
    </row>
    <row r="5" spans="1:8" x14ac:dyDescent="0.25">
      <c r="F5" t="s">
        <v>56</v>
      </c>
      <c r="G5" t="s">
        <v>56</v>
      </c>
      <c r="H5"/>
    </row>
    <row r="12" spans="1:8" x14ac:dyDescent="0.25">
      <c r="A12" s="37" t="s">
        <v>61</v>
      </c>
    </row>
    <row r="14" spans="1:8" x14ac:dyDescent="0.25">
      <c r="A14" s="37" t="s">
        <v>67</v>
      </c>
    </row>
    <row r="15" spans="1:8" x14ac:dyDescent="0.25">
      <c r="A15" s="37" t="s">
        <v>62</v>
      </c>
    </row>
  </sheetData>
  <sheetProtection password="CCCE" sheet="1" objects="1" scenarios="1"/>
  <sortState ref="A2:O11">
    <sortCondition ref="H1:H12"/>
    <sortCondition ref="D1:D12"/>
  </sortState>
  <dataConsolidate/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affichage_formulaire">
                <anchor moveWithCells="1" sizeWithCells="1">
                  <from>
                    <xdr:col>1</xdr:col>
                    <xdr:colOff>295275</xdr:colOff>
                    <xdr:row>4</xdr:row>
                    <xdr:rowOff>57150</xdr:rowOff>
                  </from>
                  <to>
                    <xdr:col>3</xdr:col>
                    <xdr:colOff>619125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18"/>
  <sheetViews>
    <sheetView workbookViewId="0">
      <selection activeCell="F27" sqref="F27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3.28515625" style="61" bestFit="1" customWidth="1"/>
    <col min="13" max="13" width="19" style="37" bestFit="1" customWidth="1"/>
    <col min="14" max="16384" width="11.42578125" style="1"/>
  </cols>
  <sheetData>
    <row r="1" spans="1:13" ht="15" customHeight="1" x14ac:dyDescent="0.25">
      <c r="A1" s="1" t="str">
        <f ca="1">"Fermez ce classeur puis allez voir le fichier "&amp;adr_rep&amp;"\journal_Essai WorkFlow FM_"&amp;TEXT(TODAY(),"jj.mm.aaaa")&amp;".txt"</f>
        <v>Fermez ce classeur puis allez voir le fichier X:\Admin\FM\02-TONI\00-DIVERS\Journal XLS\WorkFlow FM\journal_Essai WorkFlow FM_23.08.2013.txt</v>
      </c>
      <c r="B1" s="1"/>
      <c r="C1" s="1"/>
      <c r="D1" s="1"/>
      <c r="E1" s="1"/>
      <c r="F1" s="1"/>
      <c r="G1" s="1"/>
      <c r="H1" s="1"/>
      <c r="I1" s="1"/>
      <c r="J1" s="7" t="s">
        <v>12</v>
      </c>
      <c r="K1" s="1"/>
      <c r="L1" s="1"/>
      <c r="M1" s="19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79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2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3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2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2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2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x14ac:dyDescent="0.25">
      <c r="A12" s="51" t="s">
        <v>22</v>
      </c>
      <c r="B12" s="52"/>
      <c r="C12" s="52"/>
      <c r="D12" s="52" t="s">
        <v>20</v>
      </c>
      <c r="E12" s="52"/>
      <c r="F12" s="52">
        <v>2</v>
      </c>
      <c r="G12" s="52"/>
      <c r="H12" s="52"/>
      <c r="I12" s="52"/>
      <c r="J12" s="53">
        <v>20</v>
      </c>
      <c r="K12" s="53">
        <f>J12*L12</f>
        <v>10</v>
      </c>
      <c r="L12" s="57">
        <v>0.5</v>
      </c>
      <c r="M12" s="54">
        <v>41509.070937500001</v>
      </c>
    </row>
    <row r="13" spans="1:13" x14ac:dyDescent="0.25">
      <c r="A13" s="14" t="s">
        <v>48</v>
      </c>
      <c r="B13" s="13" t="s">
        <v>77</v>
      </c>
      <c r="C13" s="13" t="s">
        <v>77</v>
      </c>
      <c r="D13" s="13" t="s">
        <v>20</v>
      </c>
      <c r="E13" s="13"/>
      <c r="F13" s="13">
        <v>43001</v>
      </c>
      <c r="G13" s="13"/>
      <c r="H13" s="13"/>
      <c r="I13" s="13"/>
      <c r="J13" s="15">
        <v>22</v>
      </c>
      <c r="K13" s="15">
        <v>3</v>
      </c>
      <c r="L13" s="58">
        <f>K13/J13</f>
        <v>0.13636363636363635</v>
      </c>
      <c r="M13" s="28">
        <v>41509.070474537039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 t="s">
        <v>76</v>
      </c>
      <c r="F14" s="13" t="s">
        <v>49</v>
      </c>
      <c r="G14" s="13" t="s">
        <v>35</v>
      </c>
      <c r="H14" s="13" t="s">
        <v>36</v>
      </c>
      <c r="I14" s="13" t="s">
        <v>37</v>
      </c>
      <c r="J14" s="15">
        <v>22</v>
      </c>
      <c r="K14" s="15">
        <v>2</v>
      </c>
      <c r="L14" s="58">
        <f>K14/J14</f>
        <v>9.0909090909090912E-2</v>
      </c>
      <c r="M14" s="28">
        <v>41509.070243055554</v>
      </c>
    </row>
    <row r="15" spans="1:13" x14ac:dyDescent="0.25">
      <c r="A15" s="14" t="s">
        <v>22</v>
      </c>
      <c r="B15" s="13" t="s">
        <v>22</v>
      </c>
      <c r="C15" s="13"/>
      <c r="D15" s="13" t="s">
        <v>20</v>
      </c>
      <c r="E15" s="13"/>
      <c r="F15" s="13">
        <v>47200</v>
      </c>
      <c r="G15" s="13"/>
      <c r="H15" s="13"/>
      <c r="I15" s="13"/>
      <c r="J15" s="15">
        <v>22</v>
      </c>
      <c r="K15" s="15">
        <f>J15*L15</f>
        <v>0.88</v>
      </c>
      <c r="L15" s="58">
        <v>0.04</v>
      </c>
      <c r="M15" s="28">
        <v>41509.070671296293</v>
      </c>
    </row>
    <row r="16" spans="1:13" x14ac:dyDescent="0.25">
      <c r="A16" s="14" t="s">
        <v>25</v>
      </c>
      <c r="B16" s="13" t="s">
        <v>22</v>
      </c>
      <c r="C16" s="13" t="s">
        <v>74</v>
      </c>
      <c r="D16" s="13" t="s">
        <v>71</v>
      </c>
      <c r="E16" s="13" t="s">
        <v>74</v>
      </c>
      <c r="F16" s="13">
        <v>43200</v>
      </c>
      <c r="G16" s="13" t="s">
        <v>69</v>
      </c>
      <c r="H16" s="13" t="s">
        <v>77</v>
      </c>
      <c r="I16" s="13" t="s">
        <v>77</v>
      </c>
      <c r="J16" s="15">
        <v>20</v>
      </c>
      <c r="K16" s="15">
        <v>2</v>
      </c>
      <c r="L16" s="58">
        <f>K16/J16</f>
        <v>0.1</v>
      </c>
      <c r="M16" s="28">
        <v>41509.070138888892</v>
      </c>
    </row>
    <row r="17" spans="1:13" x14ac:dyDescent="0.25">
      <c r="A17" s="14" t="s">
        <v>25</v>
      </c>
      <c r="B17" s="13"/>
      <c r="C17" s="13"/>
      <c r="D17" s="13" t="s">
        <v>50</v>
      </c>
      <c r="E17" s="13"/>
      <c r="F17" s="13">
        <v>43200</v>
      </c>
      <c r="G17" s="13" t="s">
        <v>70</v>
      </c>
      <c r="H17" s="13"/>
      <c r="I17" s="13" t="s">
        <v>75</v>
      </c>
      <c r="J17" s="15">
        <v>22</v>
      </c>
      <c r="K17" s="15">
        <v>2</v>
      </c>
      <c r="L17" s="58">
        <f>K17/J17</f>
        <v>9.0909090909090912E-2</v>
      </c>
      <c r="M17" s="28">
        <v>41509.070208333331</v>
      </c>
    </row>
    <row r="18" spans="1:13" ht="15.75" thickBot="1" x14ac:dyDescent="0.3">
      <c r="A18" s="38"/>
      <c r="B18" s="16"/>
      <c r="C18" s="16"/>
      <c r="D18" s="16"/>
      <c r="E18" s="16"/>
      <c r="F18" s="16">
        <v>43200</v>
      </c>
      <c r="G18" s="16"/>
      <c r="H18" s="16"/>
      <c r="I18" s="16"/>
      <c r="J18" s="39"/>
      <c r="K18" s="39"/>
      <c r="L18" s="59"/>
      <c r="M18" s="18"/>
    </row>
  </sheetData>
  <sortState ref="A12:M18">
    <sortCondition ref="D12:D18"/>
    <sortCondition ref="F12:F18"/>
    <sortCondition ref="G12:G18"/>
  </sortState>
  <mergeCells count="1">
    <mergeCell ref="A3:M3"/>
  </mergeCells>
  <conditionalFormatting sqref="A18:M18">
    <cfRule type="expression" dxfId="1231" priority="1">
      <formula>NOT(ISERROR(SEARCH("49000",$F18:F18,1)))</formula>
    </cfRule>
    <cfRule type="expression" dxfId="1230" priority="2">
      <formula>NOT(ISERROR(SEARCH("48000",$F18:F18,1)))</formula>
    </cfRule>
    <cfRule type="expression" dxfId="1229" priority="3">
      <formula>NOT(ISERROR(SEARCH("47200",$F18:F18,1)))</formula>
    </cfRule>
    <cfRule type="expression" dxfId="1228" priority="4">
      <formula>NOT(ISERROR(SEARCH("47001",$F18:F18,1)))</formula>
    </cfRule>
    <cfRule type="expression" dxfId="1227" priority="5">
      <formula>NOT(ISERROR(SEARCH("46000",$F18:F18,1)))</formula>
    </cfRule>
    <cfRule type="expression" dxfId="1226" priority="6">
      <formula>NOT(ISERROR(SEARCH("45000",$F18:F18,1)))</formula>
    </cfRule>
    <cfRule type="expression" dxfId="1225" priority="7">
      <formula>NOT(ISERROR(SEARCH("44000",$F18:F18,1)))</formula>
    </cfRule>
    <cfRule type="expression" dxfId="1224" priority="8">
      <formula>NOT(ISERROR(SEARCH("41000",$F18:F18,1)))</formula>
    </cfRule>
    <cfRule type="expression" dxfId="1223" priority="9">
      <formula>NOT(ISERROR(SEARCH("43200",$F18:F18,1)))</formula>
    </cfRule>
    <cfRule type="expression" dxfId="1222" priority="10">
      <formula>NOT(ISERROR(SEARCH("43001",$F18:F18,1)))</formula>
    </cfRule>
    <cfRule type="expression" dxfId="1221" priority="11">
      <formula>NOT(ISERROR(SEARCH("54",$F18:F18,1)))</formula>
    </cfRule>
    <cfRule type="expression" dxfId="1220" priority="12">
      <formula>NOT(ISERROR(SEARCH("53",$F18:F18,1)))</formula>
    </cfRule>
    <cfRule type="expression" dxfId="1219" priority="13">
      <formula>NOT(ISERROR(SEARCH("10",$F18:F18,1)))</formula>
    </cfRule>
    <cfRule type="expression" dxfId="1218" priority="14">
      <formula>NOT(ISERROR(SEARCH("2",$F18:F18,1)))</formula>
    </cfRule>
  </conditionalFormatting>
  <conditionalFormatting sqref="A14:M14">
    <cfRule type="expression" dxfId="1217" priority="85">
      <formula>NOT(ISERROR(SEARCH("49000",$F14:F14,1)))</formula>
    </cfRule>
    <cfRule type="expression" dxfId="1216" priority="86">
      <formula>NOT(ISERROR(SEARCH("48000",$F14:F14,1)))</formula>
    </cfRule>
    <cfRule type="expression" dxfId="1215" priority="87">
      <formula>NOT(ISERROR(SEARCH("47200",$F14:F14,1)))</formula>
    </cfRule>
    <cfRule type="expression" dxfId="1214" priority="88">
      <formula>NOT(ISERROR(SEARCH("47001",$F14:F14,1)))</formula>
    </cfRule>
    <cfRule type="expression" dxfId="1213" priority="89">
      <formula>NOT(ISERROR(SEARCH("46000",$F14:F14,1)))</formula>
    </cfRule>
    <cfRule type="expression" dxfId="1212" priority="90">
      <formula>NOT(ISERROR(SEARCH("45000",$F14:F14,1)))</formula>
    </cfRule>
    <cfRule type="expression" dxfId="1211" priority="91">
      <formula>NOT(ISERROR(SEARCH("44000",$F14:F14,1)))</formula>
    </cfRule>
    <cfRule type="expression" dxfId="1210" priority="92">
      <formula>NOT(ISERROR(SEARCH("41000",$F14:F14,1)))</formula>
    </cfRule>
    <cfRule type="expression" dxfId="1209" priority="93">
      <formula>NOT(ISERROR(SEARCH("43200",$F14:F14,1)))</formula>
    </cfRule>
    <cfRule type="expression" dxfId="1208" priority="94">
      <formula>NOT(ISERROR(SEARCH("43001",$F14:F14,1)))</formula>
    </cfRule>
    <cfRule type="expression" dxfId="1207" priority="95">
      <formula>NOT(ISERROR(SEARCH("54",$F14:F14,1)))</formula>
    </cfRule>
    <cfRule type="expression" dxfId="1206" priority="96">
      <formula>NOT(ISERROR(SEARCH("53",$F14:F14,1)))</formula>
    </cfRule>
    <cfRule type="expression" dxfId="1205" priority="97">
      <formula>NOT(ISERROR(SEARCH("10",$F14:F14,1)))</formula>
    </cfRule>
    <cfRule type="expression" dxfId="1204" priority="98">
      <formula>NOT(ISERROR(SEARCH("2",$F14:F14,1)))</formula>
    </cfRule>
  </conditionalFormatting>
  <conditionalFormatting sqref="A12:M12">
    <cfRule type="expression" dxfId="1203" priority="155">
      <formula>NOT(ISERROR(SEARCH("49000",$F12:F12,1)))</formula>
    </cfRule>
    <cfRule type="expression" dxfId="1202" priority="156">
      <formula>NOT(ISERROR(SEARCH("48000",$F12:F12,1)))</formula>
    </cfRule>
    <cfRule type="expression" dxfId="1201" priority="157">
      <formula>NOT(ISERROR(SEARCH("47200",$F12:F12,1)))</formula>
    </cfRule>
    <cfRule type="expression" dxfId="1200" priority="158">
      <formula>NOT(ISERROR(SEARCH("47001",$F12:F12,1)))</formula>
    </cfRule>
    <cfRule type="expression" dxfId="1199" priority="159">
      <formula>NOT(ISERROR(SEARCH("46000",$F12:F12,1)))</formula>
    </cfRule>
    <cfRule type="expression" dxfId="1198" priority="160">
      <formula>NOT(ISERROR(SEARCH("45000",$F12:F12,1)))</formula>
    </cfRule>
    <cfRule type="expression" dxfId="1197" priority="161">
      <formula>NOT(ISERROR(SEARCH("44000",$F12:F12,1)))</formula>
    </cfRule>
    <cfRule type="expression" dxfId="1196" priority="162">
      <formula>NOT(ISERROR(SEARCH("41000",$F12:F12,1)))</formula>
    </cfRule>
    <cfRule type="expression" dxfId="1195" priority="163">
      <formula>NOT(ISERROR(SEARCH("43200",$F12:F12,1)))</formula>
    </cfRule>
    <cfRule type="expression" dxfId="1194" priority="164">
      <formula>NOT(ISERROR(SEARCH("43001",$F12:F12,1)))</formula>
    </cfRule>
    <cfRule type="expression" dxfId="1193" priority="165">
      <formula>NOT(ISERROR(SEARCH("54",$F12:F12,1)))</formula>
    </cfRule>
    <cfRule type="expression" dxfId="1192" priority="166">
      <formula>NOT(ISERROR(SEARCH("53",$F12:F12,1)))</formula>
    </cfRule>
    <cfRule type="expression" dxfId="1191" priority="167">
      <formula>NOT(ISERROR(SEARCH("10",$F12:F12,1)))</formula>
    </cfRule>
    <cfRule type="expression" dxfId="1190" priority="168">
      <formula>NOT(ISERROR(SEARCH("2",$F12:F12,1)))</formula>
    </cfRule>
  </conditionalFormatting>
  <conditionalFormatting sqref="A13:M13">
    <cfRule type="expression" dxfId="1189" priority="99">
      <formula>NOT(ISERROR(SEARCH("49000",$F13:F13,1)))</formula>
    </cfRule>
    <cfRule type="expression" dxfId="1188" priority="100">
      <formula>NOT(ISERROR(SEARCH("48000",$F13:F13,1)))</formula>
    </cfRule>
    <cfRule type="expression" dxfId="1187" priority="101">
      <formula>NOT(ISERROR(SEARCH("47200",$F13:F13,1)))</formula>
    </cfRule>
    <cfRule type="expression" dxfId="1186" priority="102">
      <formula>NOT(ISERROR(SEARCH("47001",$F13:F13,1)))</formula>
    </cfRule>
    <cfRule type="expression" dxfId="1185" priority="103">
      <formula>NOT(ISERROR(SEARCH("46000",$F13:F13,1)))</formula>
    </cfRule>
    <cfRule type="expression" dxfId="1184" priority="104">
      <formula>NOT(ISERROR(SEARCH("45000",$F13:F13,1)))</formula>
    </cfRule>
    <cfRule type="expression" dxfId="1183" priority="105">
      <formula>NOT(ISERROR(SEARCH("44000",$F13:F13,1)))</formula>
    </cfRule>
    <cfRule type="expression" dxfId="1182" priority="106">
      <formula>NOT(ISERROR(SEARCH("41000",$F13:F13,1)))</formula>
    </cfRule>
    <cfRule type="expression" dxfId="1181" priority="107">
      <formula>NOT(ISERROR(SEARCH("43200",$F13:F13,1)))</formula>
    </cfRule>
    <cfRule type="expression" dxfId="1180" priority="108">
      <formula>NOT(ISERROR(SEARCH("43001",$F13:F13,1)))</formula>
    </cfRule>
    <cfRule type="expression" dxfId="1179" priority="109">
      <formula>NOT(ISERROR(SEARCH("54",$F13:F13,1)))</formula>
    </cfRule>
    <cfRule type="expression" dxfId="1178" priority="110">
      <formula>NOT(ISERROR(SEARCH("53",$F13:F13,1)))</formula>
    </cfRule>
    <cfRule type="expression" dxfId="1177" priority="111">
      <formula>NOT(ISERROR(SEARCH("10",$F13:F13,1)))</formula>
    </cfRule>
    <cfRule type="expression" dxfId="1176" priority="112">
      <formula>NOT(ISERROR(SEARCH("2",$F13:F13,1)))</formula>
    </cfRule>
  </conditionalFormatting>
  <conditionalFormatting sqref="A15:M15">
    <cfRule type="expression" dxfId="1175" priority="71">
      <formula>NOT(ISERROR(SEARCH("49000",$F15:F15,1)))</formula>
    </cfRule>
    <cfRule type="expression" dxfId="1174" priority="72">
      <formula>NOT(ISERROR(SEARCH("48000",$F15:F15,1)))</formula>
    </cfRule>
    <cfRule type="expression" dxfId="1173" priority="73">
      <formula>NOT(ISERROR(SEARCH("47200",$F15:F15,1)))</formula>
    </cfRule>
    <cfRule type="expression" dxfId="1172" priority="74">
      <formula>NOT(ISERROR(SEARCH("47001",$F15:F15,1)))</formula>
    </cfRule>
    <cfRule type="expression" dxfId="1171" priority="75">
      <formula>NOT(ISERROR(SEARCH("46000",$F15:F15,1)))</formula>
    </cfRule>
    <cfRule type="expression" dxfId="1170" priority="76">
      <formula>NOT(ISERROR(SEARCH("45000",$F15:F15,1)))</formula>
    </cfRule>
    <cfRule type="expression" dxfId="1169" priority="77">
      <formula>NOT(ISERROR(SEARCH("44000",$F15:F15,1)))</formula>
    </cfRule>
    <cfRule type="expression" dxfId="1168" priority="78">
      <formula>NOT(ISERROR(SEARCH("41000",$F15:F15,1)))</formula>
    </cfRule>
    <cfRule type="expression" dxfId="1167" priority="79">
      <formula>NOT(ISERROR(SEARCH("43200",$F15:F15,1)))</formula>
    </cfRule>
    <cfRule type="expression" dxfId="1166" priority="80">
      <formula>NOT(ISERROR(SEARCH("43001",$F15:F15,1)))</formula>
    </cfRule>
    <cfRule type="expression" dxfId="1165" priority="81">
      <formula>NOT(ISERROR(SEARCH("54",$F15:F15,1)))</formula>
    </cfRule>
    <cfRule type="expression" dxfId="1164" priority="82">
      <formula>NOT(ISERROR(SEARCH("53",$F15:F15,1)))</formula>
    </cfRule>
    <cfRule type="expression" dxfId="1163" priority="83">
      <formula>NOT(ISERROR(SEARCH("10",$F15:F15,1)))</formula>
    </cfRule>
    <cfRule type="expression" dxfId="1162" priority="84">
      <formula>NOT(ISERROR(SEARCH("2",$F15:F15,1)))</formula>
    </cfRule>
  </conditionalFormatting>
  <conditionalFormatting sqref="A16:M16">
    <cfRule type="expression" dxfId="1161" priority="43">
      <formula>NOT(ISERROR(SEARCH("49000",$F16:F16,1)))</formula>
    </cfRule>
    <cfRule type="expression" dxfId="1160" priority="44">
      <formula>NOT(ISERROR(SEARCH("48000",$F16:F16,1)))</formula>
    </cfRule>
    <cfRule type="expression" dxfId="1159" priority="45">
      <formula>NOT(ISERROR(SEARCH("47200",$F16:F16,1)))</formula>
    </cfRule>
    <cfRule type="expression" dxfId="1158" priority="46">
      <formula>NOT(ISERROR(SEARCH("47001",$F16:F16,1)))</formula>
    </cfRule>
    <cfRule type="expression" dxfId="1157" priority="47">
      <formula>NOT(ISERROR(SEARCH("46000",$F16:F16,1)))</formula>
    </cfRule>
    <cfRule type="expression" dxfId="1156" priority="48">
      <formula>NOT(ISERROR(SEARCH("45000",$F16:F16,1)))</formula>
    </cfRule>
    <cfRule type="expression" dxfId="1155" priority="49">
      <formula>NOT(ISERROR(SEARCH("44000",$F16:F16,1)))</formula>
    </cfRule>
    <cfRule type="expression" dxfId="1154" priority="50">
      <formula>NOT(ISERROR(SEARCH("41000",$F16:F16,1)))</formula>
    </cfRule>
    <cfRule type="expression" dxfId="1153" priority="51">
      <formula>NOT(ISERROR(SEARCH("43200",$F16:F16,1)))</formula>
    </cfRule>
    <cfRule type="expression" dxfId="1152" priority="52">
      <formula>NOT(ISERROR(SEARCH("43001",$F16:F16,1)))</formula>
    </cfRule>
    <cfRule type="expression" dxfId="1151" priority="53">
      <formula>NOT(ISERROR(SEARCH("54",$F16:F16,1)))</formula>
    </cfRule>
    <cfRule type="expression" dxfId="1150" priority="54">
      <formula>NOT(ISERROR(SEARCH("53",$F16:F16,1)))</formula>
    </cfRule>
    <cfRule type="expression" dxfId="1149" priority="55">
      <formula>NOT(ISERROR(SEARCH("10",$F16:F16,1)))</formula>
    </cfRule>
    <cfRule type="expression" dxfId="1148" priority="56">
      <formula>NOT(ISERROR(SEARCH("2",$F16:F16,1)))</formula>
    </cfRule>
  </conditionalFormatting>
  <conditionalFormatting sqref="A17:M17">
    <cfRule type="expression" dxfId="1147" priority="29">
      <formula>NOT(ISERROR(SEARCH("49000",$F17:F17,1)))</formula>
    </cfRule>
    <cfRule type="expression" dxfId="1146" priority="30">
      <formula>NOT(ISERROR(SEARCH("48000",$F17:F17,1)))</formula>
    </cfRule>
    <cfRule type="expression" dxfId="1145" priority="31">
      <formula>NOT(ISERROR(SEARCH("47200",$F17:F17,1)))</formula>
    </cfRule>
    <cfRule type="expression" dxfId="1144" priority="32">
      <formula>NOT(ISERROR(SEARCH("47001",$F17:F17,1)))</formula>
    </cfRule>
    <cfRule type="expression" dxfId="1143" priority="33">
      <formula>NOT(ISERROR(SEARCH("46000",$F17:F17,1)))</formula>
    </cfRule>
    <cfRule type="expression" dxfId="1142" priority="34">
      <formula>NOT(ISERROR(SEARCH("45000",$F17:F17,1)))</formula>
    </cfRule>
    <cfRule type="expression" dxfId="1141" priority="35">
      <formula>NOT(ISERROR(SEARCH("44000",$F17:F17,1)))</formula>
    </cfRule>
    <cfRule type="expression" dxfId="1140" priority="36">
      <formula>NOT(ISERROR(SEARCH("41000",$F17:F17,1)))</formula>
    </cfRule>
    <cfRule type="expression" dxfId="1139" priority="37">
      <formula>NOT(ISERROR(SEARCH("43200",$F17:F17,1)))</formula>
    </cfRule>
    <cfRule type="expression" dxfId="1138" priority="38">
      <formula>NOT(ISERROR(SEARCH("43001",$F17:F17,1)))</formula>
    </cfRule>
    <cfRule type="expression" dxfId="1137" priority="39">
      <formula>NOT(ISERROR(SEARCH("54",$F17:F17,1)))</formula>
    </cfRule>
    <cfRule type="expression" dxfId="1136" priority="40">
      <formula>NOT(ISERROR(SEARCH("53",$F17:F17,1)))</formula>
    </cfRule>
    <cfRule type="expression" dxfId="1135" priority="41">
      <formula>NOT(ISERROR(SEARCH("10",$F17:F17,1)))</formula>
    </cfRule>
    <cfRule type="expression" dxfId="1134" priority="42">
      <formula>NOT(ISERROR(SEARCH("2",$F17:F17,1)))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17"/>
  <sheetViews>
    <sheetView workbookViewId="0">
      <selection activeCell="A17" sqref="A17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ht="15" customHeight="1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9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78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 t="s">
        <v>72</v>
      </c>
    </row>
    <row r="12" spans="1:13" x14ac:dyDescent="0.25">
      <c r="A12" s="51" t="s">
        <v>22</v>
      </c>
      <c r="B12" s="52"/>
      <c r="C12" s="52"/>
      <c r="D12" s="52" t="s">
        <v>20</v>
      </c>
      <c r="E12" s="52"/>
      <c r="F12" s="52">
        <v>2</v>
      </c>
      <c r="G12" s="52"/>
      <c r="H12" s="52"/>
      <c r="I12" s="52"/>
      <c r="J12" s="53">
        <v>20</v>
      </c>
      <c r="K12" s="53">
        <f>J12*L12</f>
        <v>10</v>
      </c>
      <c r="L12" s="57">
        <v>0.5</v>
      </c>
      <c r="M12" s="54">
        <v>41509.070937500001</v>
      </c>
    </row>
    <row r="13" spans="1:13" x14ac:dyDescent="0.25">
      <c r="A13" s="14" t="s">
        <v>48</v>
      </c>
      <c r="B13" s="13" t="s">
        <v>77</v>
      </c>
      <c r="C13" s="13" t="s">
        <v>77</v>
      </c>
      <c r="D13" s="13" t="s">
        <v>20</v>
      </c>
      <c r="E13" s="13"/>
      <c r="F13" s="13">
        <v>43001</v>
      </c>
      <c r="G13" s="13"/>
      <c r="H13" s="13"/>
      <c r="I13" s="13"/>
      <c r="J13" s="15">
        <v>22</v>
      </c>
      <c r="K13" s="15">
        <v>3</v>
      </c>
      <c r="L13" s="58">
        <f>K13/J13</f>
        <v>0.13636363636363635</v>
      </c>
      <c r="M13" s="28">
        <v>41509.070474537039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 t="s">
        <v>76</v>
      </c>
      <c r="F14" s="13" t="s">
        <v>49</v>
      </c>
      <c r="G14" s="13" t="s">
        <v>35</v>
      </c>
      <c r="H14" s="13" t="s">
        <v>36</v>
      </c>
      <c r="I14" s="13" t="s">
        <v>37</v>
      </c>
      <c r="J14" s="15">
        <v>22</v>
      </c>
      <c r="K14" s="15">
        <v>2</v>
      </c>
      <c r="L14" s="58">
        <f>K14/J14</f>
        <v>9.0909090909090912E-2</v>
      </c>
      <c r="M14" s="28">
        <v>41509.070243055554</v>
      </c>
    </row>
    <row r="15" spans="1:13" x14ac:dyDescent="0.25">
      <c r="A15" s="14" t="s">
        <v>22</v>
      </c>
      <c r="B15" s="13" t="s">
        <v>22</v>
      </c>
      <c r="C15" s="13"/>
      <c r="D15" s="13" t="s">
        <v>20</v>
      </c>
      <c r="E15" s="13"/>
      <c r="F15" s="13">
        <v>47200</v>
      </c>
      <c r="G15" s="13"/>
      <c r="H15" s="13"/>
      <c r="I15" s="13"/>
      <c r="J15" s="15">
        <v>22</v>
      </c>
      <c r="K15" s="15">
        <f>J15*L15</f>
        <v>0.88</v>
      </c>
      <c r="L15" s="58">
        <v>0.04</v>
      </c>
      <c r="M15" s="28">
        <v>41509.070671296293</v>
      </c>
    </row>
    <row r="16" spans="1:13" x14ac:dyDescent="0.25">
      <c r="A16" s="14" t="s">
        <v>68</v>
      </c>
      <c r="B16" s="13"/>
      <c r="C16" s="13"/>
      <c r="D16" s="13" t="s">
        <v>58</v>
      </c>
      <c r="E16" s="13"/>
      <c r="F16" s="13">
        <v>43001</v>
      </c>
      <c r="G16" s="13"/>
      <c r="H16" s="13"/>
      <c r="I16" s="13"/>
      <c r="J16" s="15">
        <v>22</v>
      </c>
      <c r="K16" s="15">
        <v>3</v>
      </c>
      <c r="L16" s="58">
        <f>K16/J16</f>
        <v>0.13636363636363635</v>
      </c>
      <c r="M16" s="28">
        <v>41509.070509259262</v>
      </c>
    </row>
    <row r="17" spans="1:13" ht="15.75" thickBot="1" x14ac:dyDescent="0.3">
      <c r="A17" s="38"/>
      <c r="B17" s="16"/>
      <c r="C17" s="16"/>
      <c r="D17" s="16"/>
      <c r="E17" s="16"/>
      <c r="F17" s="16">
        <v>43001</v>
      </c>
      <c r="G17" s="16"/>
      <c r="H17" s="16"/>
      <c r="I17" s="16"/>
      <c r="J17" s="39"/>
      <c r="K17" s="39"/>
      <c r="L17" s="59"/>
      <c r="M17" s="18"/>
    </row>
  </sheetData>
  <sortState ref="A12:M16">
    <sortCondition ref="D12:D16"/>
    <sortCondition ref="F12:F16"/>
    <sortCondition ref="G12:G16"/>
  </sortState>
  <mergeCells count="1">
    <mergeCell ref="A3:M3"/>
  </mergeCells>
  <conditionalFormatting sqref="A17:M17">
    <cfRule type="expression" dxfId="1133" priority="1">
      <formula>NOT(ISERROR(SEARCH("49000",$F17:F17,1)))</formula>
    </cfRule>
    <cfRule type="expression" dxfId="1132" priority="2">
      <formula>NOT(ISERROR(SEARCH("48000",$F17:F17,1)))</formula>
    </cfRule>
    <cfRule type="expression" dxfId="1131" priority="3">
      <formula>NOT(ISERROR(SEARCH("47200",$F17:F17,1)))</formula>
    </cfRule>
    <cfRule type="expression" dxfId="1130" priority="4">
      <formula>NOT(ISERROR(SEARCH("47001",$F17:F17,1)))</formula>
    </cfRule>
    <cfRule type="expression" dxfId="1129" priority="5">
      <formula>NOT(ISERROR(SEARCH("46000",$F17:F17,1)))</formula>
    </cfRule>
    <cfRule type="expression" dxfId="1128" priority="6">
      <formula>NOT(ISERROR(SEARCH("45000",$F17:F17,1)))</formula>
    </cfRule>
    <cfRule type="expression" dxfId="1127" priority="7">
      <formula>NOT(ISERROR(SEARCH("44000",$F17:F17,1)))</formula>
    </cfRule>
    <cfRule type="expression" dxfId="1126" priority="8">
      <formula>NOT(ISERROR(SEARCH("41000",$F17:F17,1)))</formula>
    </cfRule>
    <cfRule type="expression" dxfId="1125" priority="9">
      <formula>NOT(ISERROR(SEARCH("43200",$F17:F17,1)))</formula>
    </cfRule>
    <cfRule type="expression" dxfId="1124" priority="10">
      <formula>NOT(ISERROR(SEARCH("43001",$F17:F17,1)))</formula>
    </cfRule>
    <cfRule type="expression" dxfId="1123" priority="11">
      <formula>NOT(ISERROR(SEARCH("54",$F17:F17,1)))</formula>
    </cfRule>
    <cfRule type="expression" dxfId="1122" priority="12">
      <formula>NOT(ISERROR(SEARCH("53",$F17:F17,1)))</formula>
    </cfRule>
    <cfRule type="expression" dxfId="1121" priority="13">
      <formula>NOT(ISERROR(SEARCH("10",$F17:F17,1)))</formula>
    </cfRule>
    <cfRule type="expression" dxfId="1120" priority="14">
      <formula>NOT(ISERROR(SEARCH("2",$F17:F17,1)))</formula>
    </cfRule>
  </conditionalFormatting>
  <conditionalFormatting sqref="A12:M12">
    <cfRule type="expression" dxfId="1119" priority="155">
      <formula>NOT(ISERROR(SEARCH("49000",$F12:F12,1)))</formula>
    </cfRule>
    <cfRule type="expression" dxfId="1118" priority="156">
      <formula>NOT(ISERROR(SEARCH("48000",$F12:F12,1)))</formula>
    </cfRule>
    <cfRule type="expression" dxfId="1117" priority="157">
      <formula>NOT(ISERROR(SEARCH("47200",$F12:F12,1)))</formula>
    </cfRule>
    <cfRule type="expression" dxfId="1116" priority="158">
      <formula>NOT(ISERROR(SEARCH("47001",$F12:F12,1)))</formula>
    </cfRule>
    <cfRule type="expression" dxfId="1115" priority="159">
      <formula>NOT(ISERROR(SEARCH("46000",$F12:F12,1)))</formula>
    </cfRule>
    <cfRule type="expression" dxfId="1114" priority="160">
      <formula>NOT(ISERROR(SEARCH("45000",$F12:F12,1)))</formula>
    </cfRule>
    <cfRule type="expression" dxfId="1113" priority="161">
      <formula>NOT(ISERROR(SEARCH("44000",$F12:F12,1)))</formula>
    </cfRule>
    <cfRule type="expression" dxfId="1112" priority="162">
      <formula>NOT(ISERROR(SEARCH("41000",$F12:F12,1)))</formula>
    </cfRule>
    <cfRule type="expression" dxfId="1111" priority="163">
      <formula>NOT(ISERROR(SEARCH("43200",$F12:F12,1)))</formula>
    </cfRule>
    <cfRule type="expression" dxfId="1110" priority="164">
      <formula>NOT(ISERROR(SEARCH("43001",$F12:F12,1)))</formula>
    </cfRule>
    <cfRule type="expression" dxfId="1109" priority="165">
      <formula>NOT(ISERROR(SEARCH("54",$F12:F12,1)))</formula>
    </cfRule>
    <cfRule type="expression" dxfId="1108" priority="166">
      <formula>NOT(ISERROR(SEARCH("53",$F12:F12,1)))</formula>
    </cfRule>
    <cfRule type="expression" dxfId="1107" priority="167">
      <formula>NOT(ISERROR(SEARCH("10",$F12:F12,1)))</formula>
    </cfRule>
    <cfRule type="expression" dxfId="1106" priority="168">
      <formula>NOT(ISERROR(SEARCH("2",$F12:F12,1)))</formula>
    </cfRule>
  </conditionalFormatting>
  <conditionalFormatting sqref="A14:M14">
    <cfRule type="expression" dxfId="1105" priority="43">
      <formula>NOT(ISERROR(SEARCH("49000",$F14:F14,1)))</formula>
    </cfRule>
    <cfRule type="expression" dxfId="1104" priority="44">
      <formula>NOT(ISERROR(SEARCH("48000",$F14:F14,1)))</formula>
    </cfRule>
    <cfRule type="expression" dxfId="1103" priority="45">
      <formula>NOT(ISERROR(SEARCH("47200",$F14:F14,1)))</formula>
    </cfRule>
    <cfRule type="expression" dxfId="1102" priority="46">
      <formula>NOT(ISERROR(SEARCH("47001",$F14:F14,1)))</formula>
    </cfRule>
    <cfRule type="expression" dxfId="1101" priority="47">
      <formula>NOT(ISERROR(SEARCH("46000",$F14:F14,1)))</formula>
    </cfRule>
    <cfRule type="expression" dxfId="1100" priority="48">
      <formula>NOT(ISERROR(SEARCH("45000",$F14:F14,1)))</formula>
    </cfRule>
    <cfRule type="expression" dxfId="1099" priority="49">
      <formula>NOT(ISERROR(SEARCH("44000",$F14:F14,1)))</formula>
    </cfRule>
    <cfRule type="expression" dxfId="1098" priority="50">
      <formula>NOT(ISERROR(SEARCH("41000",$F14:F14,1)))</formula>
    </cfRule>
    <cfRule type="expression" dxfId="1097" priority="51">
      <formula>NOT(ISERROR(SEARCH("43200",$F14:F14,1)))</formula>
    </cfRule>
    <cfRule type="expression" dxfId="1096" priority="52">
      <formula>NOT(ISERROR(SEARCH("43001",$F14:F14,1)))</formula>
    </cfRule>
    <cfRule type="expression" dxfId="1095" priority="53">
      <formula>NOT(ISERROR(SEARCH("54",$F14:F14,1)))</formula>
    </cfRule>
    <cfRule type="expression" dxfId="1094" priority="54">
      <formula>NOT(ISERROR(SEARCH("53",$F14:F14,1)))</formula>
    </cfRule>
    <cfRule type="expression" dxfId="1093" priority="55">
      <formula>NOT(ISERROR(SEARCH("10",$F14:F14,1)))</formula>
    </cfRule>
    <cfRule type="expression" dxfId="1092" priority="56">
      <formula>NOT(ISERROR(SEARCH("2",$F14:F14,1)))</formula>
    </cfRule>
  </conditionalFormatting>
  <conditionalFormatting sqref="A15:M15">
    <cfRule type="expression" dxfId="1091" priority="29">
      <formula>NOT(ISERROR(SEARCH("49000",$F15:F15,1)))</formula>
    </cfRule>
    <cfRule type="expression" dxfId="1090" priority="30">
      <formula>NOT(ISERROR(SEARCH("48000",$F15:F15,1)))</formula>
    </cfRule>
    <cfRule type="expression" dxfId="1089" priority="31">
      <formula>NOT(ISERROR(SEARCH("47200",$F15:F15,1)))</formula>
    </cfRule>
    <cfRule type="expression" dxfId="1088" priority="32">
      <formula>NOT(ISERROR(SEARCH("47001",$F15:F15,1)))</formula>
    </cfRule>
    <cfRule type="expression" dxfId="1087" priority="33">
      <formula>NOT(ISERROR(SEARCH("46000",$F15:F15,1)))</formula>
    </cfRule>
    <cfRule type="expression" dxfId="1086" priority="34">
      <formula>NOT(ISERROR(SEARCH("45000",$F15:F15,1)))</formula>
    </cfRule>
    <cfRule type="expression" dxfId="1085" priority="35">
      <formula>NOT(ISERROR(SEARCH("44000",$F15:F15,1)))</formula>
    </cfRule>
    <cfRule type="expression" dxfId="1084" priority="36">
      <formula>NOT(ISERROR(SEARCH("41000",$F15:F15,1)))</formula>
    </cfRule>
    <cfRule type="expression" dxfId="1083" priority="37">
      <formula>NOT(ISERROR(SEARCH("43200",$F15:F15,1)))</formula>
    </cfRule>
    <cfRule type="expression" dxfId="1082" priority="38">
      <formula>NOT(ISERROR(SEARCH("43001",$F15:F15,1)))</formula>
    </cfRule>
    <cfRule type="expression" dxfId="1081" priority="39">
      <formula>NOT(ISERROR(SEARCH("54",$F15:F15,1)))</formula>
    </cfRule>
    <cfRule type="expression" dxfId="1080" priority="40">
      <formula>NOT(ISERROR(SEARCH("53",$F15:F15,1)))</formula>
    </cfRule>
    <cfRule type="expression" dxfId="1079" priority="41">
      <formula>NOT(ISERROR(SEARCH("10",$F15:F15,1)))</formula>
    </cfRule>
    <cfRule type="expression" dxfId="1078" priority="42">
      <formula>NOT(ISERROR(SEARCH("2",$F15:F15,1)))</formula>
    </cfRule>
  </conditionalFormatting>
  <conditionalFormatting sqref="A13:M13">
    <cfRule type="expression" dxfId="1077" priority="71">
      <formula>NOT(ISERROR(SEARCH("49000",$F13:F13,1)))</formula>
    </cfRule>
    <cfRule type="expression" dxfId="1076" priority="72">
      <formula>NOT(ISERROR(SEARCH("48000",$F13:F13,1)))</formula>
    </cfRule>
    <cfRule type="expression" dxfId="1075" priority="73">
      <formula>NOT(ISERROR(SEARCH("47200",$F13:F13,1)))</formula>
    </cfRule>
    <cfRule type="expression" dxfId="1074" priority="74">
      <formula>NOT(ISERROR(SEARCH("47001",$F13:F13,1)))</formula>
    </cfRule>
    <cfRule type="expression" dxfId="1073" priority="75">
      <formula>NOT(ISERROR(SEARCH("46000",$F13:F13,1)))</formula>
    </cfRule>
    <cfRule type="expression" dxfId="1072" priority="76">
      <formula>NOT(ISERROR(SEARCH("45000",$F13:F13,1)))</formula>
    </cfRule>
    <cfRule type="expression" dxfId="1071" priority="77">
      <formula>NOT(ISERROR(SEARCH("44000",$F13:F13,1)))</formula>
    </cfRule>
    <cfRule type="expression" dxfId="1070" priority="78">
      <formula>NOT(ISERROR(SEARCH("41000",$F13:F13,1)))</formula>
    </cfRule>
    <cfRule type="expression" dxfId="1069" priority="79">
      <formula>NOT(ISERROR(SEARCH("43200",$F13:F13,1)))</formula>
    </cfRule>
    <cfRule type="expression" dxfId="1068" priority="80">
      <formula>NOT(ISERROR(SEARCH("43001",$F13:F13,1)))</formula>
    </cfRule>
    <cfRule type="expression" dxfId="1067" priority="81">
      <formula>NOT(ISERROR(SEARCH("54",$F13:F13,1)))</formula>
    </cfRule>
    <cfRule type="expression" dxfId="1066" priority="82">
      <formula>NOT(ISERROR(SEARCH("53",$F13:F13,1)))</formula>
    </cfRule>
    <cfRule type="expression" dxfId="1065" priority="83">
      <formula>NOT(ISERROR(SEARCH("10",$F13:F13,1)))</formula>
    </cfRule>
    <cfRule type="expression" dxfId="1064" priority="84">
      <formula>NOT(ISERROR(SEARCH("2",$F13:F13,1)))</formula>
    </cfRule>
  </conditionalFormatting>
  <conditionalFormatting sqref="A16:M16">
    <cfRule type="expression" dxfId="1063" priority="15">
      <formula>NOT(ISERROR(SEARCH("49000",$F16:F16,1)))</formula>
    </cfRule>
    <cfRule type="expression" dxfId="1062" priority="16">
      <formula>NOT(ISERROR(SEARCH("48000",$F16:F16,1)))</formula>
    </cfRule>
    <cfRule type="expression" dxfId="1061" priority="17">
      <formula>NOT(ISERROR(SEARCH("47200",$F16:F16,1)))</formula>
    </cfRule>
    <cfRule type="expression" dxfId="1060" priority="18">
      <formula>NOT(ISERROR(SEARCH("47001",$F16:F16,1)))</formula>
    </cfRule>
    <cfRule type="expression" dxfId="1059" priority="19">
      <formula>NOT(ISERROR(SEARCH("46000",$F16:F16,1)))</formula>
    </cfRule>
    <cfRule type="expression" dxfId="1058" priority="20">
      <formula>NOT(ISERROR(SEARCH("45000",$F16:F16,1)))</formula>
    </cfRule>
    <cfRule type="expression" dxfId="1057" priority="21">
      <formula>NOT(ISERROR(SEARCH("44000",$F16:F16,1)))</formula>
    </cfRule>
    <cfRule type="expression" dxfId="1056" priority="22">
      <formula>NOT(ISERROR(SEARCH("41000",$F16:F16,1)))</formula>
    </cfRule>
    <cfRule type="expression" dxfId="1055" priority="23">
      <formula>NOT(ISERROR(SEARCH("43200",$F16:F16,1)))</formula>
    </cfRule>
    <cfRule type="expression" dxfId="1054" priority="24">
      <formula>NOT(ISERROR(SEARCH("43001",$F16:F16,1)))</formula>
    </cfRule>
    <cfRule type="expression" dxfId="1053" priority="25">
      <formula>NOT(ISERROR(SEARCH("54",$F16:F16,1)))</formula>
    </cfRule>
    <cfRule type="expression" dxfId="1052" priority="26">
      <formula>NOT(ISERROR(SEARCH("53",$F16:F16,1)))</formula>
    </cfRule>
    <cfRule type="expression" dxfId="1051" priority="27">
      <formula>NOT(ISERROR(SEARCH("10",$F16:F16,1)))</formula>
    </cfRule>
    <cfRule type="expression" dxfId="1050" priority="28">
      <formula>NOT(ISERROR(SEARCH("2",$F16:F16,1)))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6"/>
  <sheetViews>
    <sheetView workbookViewId="0">
      <selection activeCell="A16" sqref="A16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21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 t="s">
        <v>72</v>
      </c>
    </row>
    <row r="12" spans="1:13" x14ac:dyDescent="0.25">
      <c r="A12" s="51" t="s">
        <v>22</v>
      </c>
      <c r="B12" s="52"/>
      <c r="C12" s="52"/>
      <c r="D12" s="52" t="s">
        <v>20</v>
      </c>
      <c r="E12" s="52"/>
      <c r="F12" s="52">
        <v>2</v>
      </c>
      <c r="G12" s="52"/>
      <c r="H12" s="52"/>
      <c r="I12" s="52"/>
      <c r="J12" s="53">
        <v>20</v>
      </c>
      <c r="K12" s="53">
        <f>J12*L12</f>
        <v>10</v>
      </c>
      <c r="L12" s="57">
        <v>0.5</v>
      </c>
      <c r="M12" s="54">
        <v>41509.070937500001</v>
      </c>
    </row>
    <row r="13" spans="1:13" x14ac:dyDescent="0.25">
      <c r="A13" s="14" t="s">
        <v>48</v>
      </c>
      <c r="B13" s="13" t="s">
        <v>77</v>
      </c>
      <c r="C13" s="13" t="s">
        <v>77</v>
      </c>
      <c r="D13" s="13" t="s">
        <v>20</v>
      </c>
      <c r="E13" s="13"/>
      <c r="F13" s="13">
        <v>43001</v>
      </c>
      <c r="G13" s="13"/>
      <c r="H13" s="13"/>
      <c r="I13" s="13"/>
      <c r="J13" s="15">
        <v>22</v>
      </c>
      <c r="K13" s="15">
        <v>3</v>
      </c>
      <c r="L13" s="58">
        <f>K13/J13</f>
        <v>0.13636363636363635</v>
      </c>
      <c r="M13" s="28">
        <v>41509.070474537039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 t="s">
        <v>76</v>
      </c>
      <c r="F14" s="13" t="s">
        <v>49</v>
      </c>
      <c r="G14" s="13" t="s">
        <v>35</v>
      </c>
      <c r="H14" s="13" t="s">
        <v>36</v>
      </c>
      <c r="I14" s="13" t="s">
        <v>37</v>
      </c>
      <c r="J14" s="15">
        <v>22</v>
      </c>
      <c r="K14" s="15">
        <v>2</v>
      </c>
      <c r="L14" s="58">
        <f>K14/J14</f>
        <v>9.0909090909090912E-2</v>
      </c>
      <c r="M14" s="28">
        <v>41509.070243055554</v>
      </c>
    </row>
    <row r="15" spans="1:13" x14ac:dyDescent="0.25">
      <c r="A15" s="14" t="s">
        <v>22</v>
      </c>
      <c r="B15" s="13" t="s">
        <v>22</v>
      </c>
      <c r="C15" s="13"/>
      <c r="D15" s="13" t="s">
        <v>20</v>
      </c>
      <c r="E15" s="13"/>
      <c r="F15" s="13">
        <v>47200</v>
      </c>
      <c r="G15" s="13"/>
      <c r="H15" s="13"/>
      <c r="I15" s="13"/>
      <c r="J15" s="15">
        <v>22</v>
      </c>
      <c r="K15" s="15">
        <f>J15*L15</f>
        <v>0.88</v>
      </c>
      <c r="L15" s="58">
        <v>0.04</v>
      </c>
      <c r="M15" s="28">
        <v>41509.070671296293</v>
      </c>
    </row>
    <row r="16" spans="1:13" ht="15.75" thickBot="1" x14ac:dyDescent="0.3">
      <c r="A16" s="38"/>
      <c r="B16" s="16"/>
      <c r="C16" s="16"/>
      <c r="D16" s="16"/>
      <c r="E16" s="16"/>
      <c r="F16" s="16">
        <v>47200</v>
      </c>
      <c r="G16" s="16"/>
      <c r="H16" s="16"/>
      <c r="I16" s="16"/>
      <c r="J16" s="39"/>
      <c r="K16" s="39"/>
      <c r="L16" s="59"/>
      <c r="M16" s="18"/>
    </row>
  </sheetData>
  <sortState ref="A12:M15">
    <sortCondition ref="D12:D15"/>
    <sortCondition ref="F12:F15"/>
    <sortCondition ref="G12:G15"/>
  </sortState>
  <mergeCells count="1">
    <mergeCell ref="A3:M3"/>
  </mergeCells>
  <conditionalFormatting sqref="A13:M13">
    <cfRule type="expression" dxfId="1049" priority="43">
      <formula>NOT(ISERROR(SEARCH("49000",$F13:F13,1)))</formula>
    </cfRule>
    <cfRule type="expression" dxfId="1048" priority="44">
      <formula>NOT(ISERROR(SEARCH("48000",$F13:F13,1)))</formula>
    </cfRule>
    <cfRule type="expression" dxfId="1047" priority="45">
      <formula>NOT(ISERROR(SEARCH("47200",$F13:F13,1)))</formula>
    </cfRule>
    <cfRule type="expression" dxfId="1046" priority="46">
      <formula>NOT(ISERROR(SEARCH("47001",$F13:F13,1)))</formula>
    </cfRule>
    <cfRule type="expression" dxfId="1045" priority="47">
      <formula>NOT(ISERROR(SEARCH("46000",$F13:F13,1)))</formula>
    </cfRule>
    <cfRule type="expression" dxfId="1044" priority="48">
      <formula>NOT(ISERROR(SEARCH("45000",$F13:F13,1)))</formula>
    </cfRule>
    <cfRule type="expression" dxfId="1043" priority="49">
      <formula>NOT(ISERROR(SEARCH("44000",$F13:F13,1)))</formula>
    </cfRule>
    <cfRule type="expression" dxfId="1042" priority="50">
      <formula>NOT(ISERROR(SEARCH("41000",$F13:F13,1)))</formula>
    </cfRule>
    <cfRule type="expression" dxfId="1041" priority="51">
      <formula>NOT(ISERROR(SEARCH("43200",$F13:F13,1)))</formula>
    </cfRule>
    <cfRule type="expression" dxfId="1040" priority="52">
      <formula>NOT(ISERROR(SEARCH("43001",$F13:F13,1)))</formula>
    </cfRule>
    <cfRule type="expression" dxfId="1039" priority="53">
      <formula>NOT(ISERROR(SEARCH("54",$F13:F13,1)))</formula>
    </cfRule>
    <cfRule type="expression" dxfId="1038" priority="54">
      <formula>NOT(ISERROR(SEARCH("53",$F13:F13,1)))</formula>
    </cfRule>
    <cfRule type="expression" dxfId="1037" priority="55">
      <formula>NOT(ISERROR(SEARCH("10",$F13:F13,1)))</formula>
    </cfRule>
    <cfRule type="expression" dxfId="1036" priority="56">
      <formula>NOT(ISERROR(SEARCH("2",$F13:F13,1)))</formula>
    </cfRule>
  </conditionalFormatting>
  <conditionalFormatting sqref="A12:M12">
    <cfRule type="expression" dxfId="1035" priority="71">
      <formula>NOT(ISERROR(SEARCH("49000",$F12:F12,1)))</formula>
    </cfRule>
    <cfRule type="expression" dxfId="1034" priority="72">
      <formula>NOT(ISERROR(SEARCH("48000",$F12:F12,1)))</formula>
    </cfRule>
    <cfRule type="expression" dxfId="1033" priority="73">
      <formula>NOT(ISERROR(SEARCH("47200",$F12:F12,1)))</formula>
    </cfRule>
    <cfRule type="expression" dxfId="1032" priority="74">
      <formula>NOT(ISERROR(SEARCH("47001",$F12:F12,1)))</formula>
    </cfRule>
    <cfRule type="expression" dxfId="1031" priority="75">
      <formula>NOT(ISERROR(SEARCH("46000",$F12:F12,1)))</formula>
    </cfRule>
    <cfRule type="expression" dxfId="1030" priority="76">
      <formula>NOT(ISERROR(SEARCH("45000",$F12:F12,1)))</formula>
    </cfRule>
    <cfRule type="expression" dxfId="1029" priority="77">
      <formula>NOT(ISERROR(SEARCH("44000",$F12:F12,1)))</formula>
    </cfRule>
    <cfRule type="expression" dxfId="1028" priority="78">
      <formula>NOT(ISERROR(SEARCH("41000",$F12:F12,1)))</formula>
    </cfRule>
    <cfRule type="expression" dxfId="1027" priority="79">
      <formula>NOT(ISERROR(SEARCH("43200",$F12:F12,1)))</formula>
    </cfRule>
    <cfRule type="expression" dxfId="1026" priority="80">
      <formula>NOT(ISERROR(SEARCH("43001",$F12:F12,1)))</formula>
    </cfRule>
    <cfRule type="expression" dxfId="1025" priority="81">
      <formula>NOT(ISERROR(SEARCH("54",$F12:F12,1)))</formula>
    </cfRule>
    <cfRule type="expression" dxfId="1024" priority="82">
      <formula>NOT(ISERROR(SEARCH("53",$F12:F12,1)))</formula>
    </cfRule>
    <cfRule type="expression" dxfId="1023" priority="83">
      <formula>NOT(ISERROR(SEARCH("10",$F12:F12,1)))</formula>
    </cfRule>
    <cfRule type="expression" dxfId="1022" priority="84">
      <formula>NOT(ISERROR(SEARCH("2",$F12:F12,1)))</formula>
    </cfRule>
  </conditionalFormatting>
  <conditionalFormatting sqref="A16:M16">
    <cfRule type="expression" dxfId="1021" priority="1">
      <formula>NOT(ISERROR(SEARCH("49000",$F16:F16,1)))</formula>
    </cfRule>
    <cfRule type="expression" dxfId="1020" priority="2">
      <formula>NOT(ISERROR(SEARCH("48000",$F16:F16,1)))</formula>
    </cfRule>
    <cfRule type="expression" dxfId="1019" priority="3">
      <formula>NOT(ISERROR(SEARCH("47200",$F16:F16,1)))</formula>
    </cfRule>
    <cfRule type="expression" dxfId="1018" priority="4">
      <formula>NOT(ISERROR(SEARCH("47001",$F16:F16,1)))</formula>
    </cfRule>
    <cfRule type="expression" dxfId="1017" priority="5">
      <formula>NOT(ISERROR(SEARCH("46000",$F16:F16,1)))</formula>
    </cfRule>
    <cfRule type="expression" dxfId="1016" priority="6">
      <formula>NOT(ISERROR(SEARCH("45000",$F16:F16,1)))</formula>
    </cfRule>
    <cfRule type="expression" dxfId="1015" priority="7">
      <formula>NOT(ISERROR(SEARCH("44000",$F16:F16,1)))</formula>
    </cfRule>
    <cfRule type="expression" dxfId="1014" priority="8">
      <formula>NOT(ISERROR(SEARCH("41000",$F16:F16,1)))</formula>
    </cfRule>
    <cfRule type="expression" dxfId="1013" priority="9">
      <formula>NOT(ISERROR(SEARCH("43200",$F16:F16,1)))</formula>
    </cfRule>
    <cfRule type="expression" dxfId="1012" priority="10">
      <formula>NOT(ISERROR(SEARCH("43001",$F16:F16,1)))</formula>
    </cfRule>
    <cfRule type="expression" dxfId="1011" priority="11">
      <formula>NOT(ISERROR(SEARCH("54",$F16:F16,1)))</formula>
    </cfRule>
    <cfRule type="expression" dxfId="1010" priority="12">
      <formula>NOT(ISERROR(SEARCH("53",$F16:F16,1)))</formula>
    </cfRule>
    <cfRule type="expression" dxfId="1009" priority="13">
      <formula>NOT(ISERROR(SEARCH("10",$F16:F16,1)))</formula>
    </cfRule>
    <cfRule type="expression" dxfId="1008" priority="14">
      <formula>NOT(ISERROR(SEARCH("2",$F16:F16,1)))</formula>
    </cfRule>
  </conditionalFormatting>
  <conditionalFormatting sqref="A14:M14">
    <cfRule type="expression" dxfId="1007" priority="29">
      <formula>NOT(ISERROR(SEARCH("49000",$F14:F14,1)))</formula>
    </cfRule>
    <cfRule type="expression" dxfId="1006" priority="30">
      <formula>NOT(ISERROR(SEARCH("48000",$F14:F14,1)))</formula>
    </cfRule>
    <cfRule type="expression" dxfId="1005" priority="31">
      <formula>NOT(ISERROR(SEARCH("47200",$F14:F14,1)))</formula>
    </cfRule>
    <cfRule type="expression" dxfId="1004" priority="32">
      <formula>NOT(ISERROR(SEARCH("47001",$F14:F14,1)))</formula>
    </cfRule>
    <cfRule type="expression" dxfId="1003" priority="33">
      <formula>NOT(ISERROR(SEARCH("46000",$F14:F14,1)))</formula>
    </cfRule>
    <cfRule type="expression" dxfId="1002" priority="34">
      <formula>NOT(ISERROR(SEARCH("45000",$F14:F14,1)))</formula>
    </cfRule>
    <cfRule type="expression" dxfId="1001" priority="35">
      <formula>NOT(ISERROR(SEARCH("44000",$F14:F14,1)))</formula>
    </cfRule>
    <cfRule type="expression" dxfId="1000" priority="36">
      <formula>NOT(ISERROR(SEARCH("41000",$F14:F14,1)))</formula>
    </cfRule>
    <cfRule type="expression" dxfId="999" priority="37">
      <formula>NOT(ISERROR(SEARCH("43200",$F14:F14,1)))</formula>
    </cfRule>
    <cfRule type="expression" dxfId="998" priority="38">
      <formula>NOT(ISERROR(SEARCH("43001",$F14:F14,1)))</formula>
    </cfRule>
    <cfRule type="expression" dxfId="997" priority="39">
      <formula>NOT(ISERROR(SEARCH("54",$F14:F14,1)))</formula>
    </cfRule>
    <cfRule type="expression" dxfId="996" priority="40">
      <formula>NOT(ISERROR(SEARCH("53",$F14:F14,1)))</formula>
    </cfRule>
    <cfRule type="expression" dxfId="995" priority="41">
      <formula>NOT(ISERROR(SEARCH("10",$F14:F14,1)))</formula>
    </cfRule>
    <cfRule type="expression" dxfId="994" priority="42">
      <formula>NOT(ISERROR(SEARCH("2",$F14:F14,1)))</formula>
    </cfRule>
  </conditionalFormatting>
  <conditionalFormatting sqref="A15:M15">
    <cfRule type="expression" dxfId="993" priority="15">
      <formula>NOT(ISERROR(SEARCH("49000",$F15:F15,1)))</formula>
    </cfRule>
    <cfRule type="expression" dxfId="992" priority="16">
      <formula>NOT(ISERROR(SEARCH("48000",$F15:F15,1)))</formula>
    </cfRule>
    <cfRule type="expression" dxfId="991" priority="17">
      <formula>NOT(ISERROR(SEARCH("47200",$F15:F15,1)))</formula>
    </cfRule>
    <cfRule type="expression" dxfId="990" priority="18">
      <formula>NOT(ISERROR(SEARCH("47001",$F15:F15,1)))</formula>
    </cfRule>
    <cfRule type="expression" dxfId="989" priority="19">
      <formula>NOT(ISERROR(SEARCH("46000",$F15:F15,1)))</formula>
    </cfRule>
    <cfRule type="expression" dxfId="988" priority="20">
      <formula>NOT(ISERROR(SEARCH("45000",$F15:F15,1)))</formula>
    </cfRule>
    <cfRule type="expression" dxfId="987" priority="21">
      <formula>NOT(ISERROR(SEARCH("44000",$F15:F15,1)))</formula>
    </cfRule>
    <cfRule type="expression" dxfId="986" priority="22">
      <formula>NOT(ISERROR(SEARCH("41000",$F15:F15,1)))</formula>
    </cfRule>
    <cfRule type="expression" dxfId="985" priority="23">
      <formula>NOT(ISERROR(SEARCH("43200",$F15:F15,1)))</formula>
    </cfRule>
    <cfRule type="expression" dxfId="984" priority="24">
      <formula>NOT(ISERROR(SEARCH("43001",$F15:F15,1)))</formula>
    </cfRule>
    <cfRule type="expression" dxfId="983" priority="25">
      <formula>NOT(ISERROR(SEARCH("54",$F15:F15,1)))</formula>
    </cfRule>
    <cfRule type="expression" dxfId="982" priority="26">
      <formula>NOT(ISERROR(SEARCH("53",$F15:F15,1)))</formula>
    </cfRule>
    <cfRule type="expression" dxfId="981" priority="27">
      <formula>NOT(ISERROR(SEARCH("10",$F15:F15,1)))</formula>
    </cfRule>
    <cfRule type="expression" dxfId="980" priority="28">
      <formula>NOT(ISERROR(SEARCH("2",$F15:F15,1)))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16"/>
  <sheetViews>
    <sheetView workbookViewId="0">
      <selection activeCell="A16" sqref="A16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73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x14ac:dyDescent="0.25">
      <c r="A12" s="51" t="s">
        <v>22</v>
      </c>
      <c r="B12" s="52"/>
      <c r="C12" s="52"/>
      <c r="D12" s="52" t="s">
        <v>20</v>
      </c>
      <c r="E12" s="52"/>
      <c r="F12" s="52">
        <v>2</v>
      </c>
      <c r="G12" s="52"/>
      <c r="H12" s="52"/>
      <c r="I12" s="52"/>
      <c r="J12" s="53">
        <v>20</v>
      </c>
      <c r="K12" s="53">
        <f>J12*L12</f>
        <v>10</v>
      </c>
      <c r="L12" s="57">
        <v>0.5</v>
      </c>
      <c r="M12" s="54">
        <v>41509.070937500001</v>
      </c>
    </row>
    <row r="13" spans="1:13" x14ac:dyDescent="0.25">
      <c r="A13" s="14" t="s">
        <v>48</v>
      </c>
      <c r="B13" s="13" t="s">
        <v>77</v>
      </c>
      <c r="C13" s="13" t="s">
        <v>77</v>
      </c>
      <c r="D13" s="13" t="s">
        <v>20</v>
      </c>
      <c r="E13" s="13"/>
      <c r="F13" s="13">
        <v>43001</v>
      </c>
      <c r="G13" s="13"/>
      <c r="H13" s="13"/>
      <c r="I13" s="13"/>
      <c r="J13" s="15">
        <v>22</v>
      </c>
      <c r="K13" s="15">
        <v>3</v>
      </c>
      <c r="L13" s="58">
        <f>K13/J13</f>
        <v>0.13636363636363635</v>
      </c>
      <c r="M13" s="28">
        <v>41509.070474537039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 t="s">
        <v>76</v>
      </c>
      <c r="F14" s="13" t="s">
        <v>49</v>
      </c>
      <c r="G14" s="13" t="s">
        <v>35</v>
      </c>
      <c r="H14" s="13" t="s">
        <v>36</v>
      </c>
      <c r="I14" s="13" t="s">
        <v>37</v>
      </c>
      <c r="J14" s="15">
        <v>22</v>
      </c>
      <c r="K14" s="15">
        <v>2</v>
      </c>
      <c r="L14" s="58">
        <f>K14/J14</f>
        <v>9.0909090909090912E-2</v>
      </c>
      <c r="M14" s="28">
        <v>41509.070243055554</v>
      </c>
    </row>
    <row r="15" spans="1:13" x14ac:dyDescent="0.25">
      <c r="A15" s="14" t="s">
        <v>22</v>
      </c>
      <c r="B15" s="13" t="s">
        <v>22</v>
      </c>
      <c r="C15" s="13"/>
      <c r="D15" s="13" t="s">
        <v>20</v>
      </c>
      <c r="E15" s="13"/>
      <c r="F15" s="13">
        <v>47200</v>
      </c>
      <c r="G15" s="13"/>
      <c r="H15" s="13"/>
      <c r="I15" s="13"/>
      <c r="J15" s="15">
        <v>22</v>
      </c>
      <c r="K15" s="15">
        <f>J15*L15</f>
        <v>0.88</v>
      </c>
      <c r="L15" s="58">
        <v>0.04</v>
      </c>
      <c r="M15" s="28">
        <v>41509.070671296293</v>
      </c>
    </row>
    <row r="16" spans="1:13" ht="15.75" thickBot="1" x14ac:dyDescent="0.3">
      <c r="A16" s="38"/>
      <c r="B16" s="16"/>
      <c r="C16" s="16"/>
      <c r="D16" s="16"/>
      <c r="E16" s="16"/>
      <c r="F16" s="16">
        <v>2</v>
      </c>
      <c r="G16" s="16"/>
      <c r="H16" s="16"/>
      <c r="I16" s="16"/>
      <c r="J16" s="39"/>
      <c r="K16" s="39"/>
      <c r="L16" s="59"/>
      <c r="M16" s="18"/>
    </row>
  </sheetData>
  <sortState ref="A12:M15">
    <sortCondition ref="D12:D15"/>
    <sortCondition ref="F12:F15"/>
    <sortCondition ref="G12:G15"/>
  </sortState>
  <mergeCells count="1">
    <mergeCell ref="A3:M3"/>
  </mergeCells>
  <conditionalFormatting sqref="A16:M16">
    <cfRule type="expression" dxfId="979" priority="1">
      <formula>NOT(ISERROR(SEARCH("49000",$F16:F16,1)))</formula>
    </cfRule>
    <cfRule type="expression" dxfId="978" priority="2">
      <formula>NOT(ISERROR(SEARCH("48000",$F16:F16,1)))</formula>
    </cfRule>
    <cfRule type="expression" dxfId="977" priority="3">
      <formula>NOT(ISERROR(SEARCH("47200",$F16:F16,1)))</formula>
    </cfRule>
    <cfRule type="expression" dxfId="976" priority="4">
      <formula>NOT(ISERROR(SEARCH("47001",$F16:F16,1)))</formula>
    </cfRule>
    <cfRule type="expression" dxfId="975" priority="5">
      <formula>NOT(ISERROR(SEARCH("46000",$F16:F16,1)))</formula>
    </cfRule>
    <cfRule type="expression" dxfId="974" priority="6">
      <formula>NOT(ISERROR(SEARCH("45000",$F16:F16,1)))</formula>
    </cfRule>
    <cfRule type="expression" dxfId="973" priority="7">
      <formula>NOT(ISERROR(SEARCH("44000",$F16:F16,1)))</formula>
    </cfRule>
    <cfRule type="expression" dxfId="972" priority="8">
      <formula>NOT(ISERROR(SEARCH("41000",$F16:F16,1)))</formula>
    </cfRule>
    <cfRule type="expression" dxfId="971" priority="9">
      <formula>NOT(ISERROR(SEARCH("43200",$F16:F16,1)))</formula>
    </cfRule>
    <cfRule type="expression" dxfId="970" priority="10">
      <formula>NOT(ISERROR(SEARCH("43001",$F16:F16,1)))</formula>
    </cfRule>
    <cfRule type="expression" dxfId="969" priority="11">
      <formula>NOT(ISERROR(SEARCH("54",$F16:F16,1)))</formula>
    </cfRule>
    <cfRule type="expression" dxfId="968" priority="12">
      <formula>NOT(ISERROR(SEARCH("53",$F16:F16,1)))</formula>
    </cfRule>
    <cfRule type="expression" dxfId="967" priority="13">
      <formula>NOT(ISERROR(SEARCH("10",$F16:F16,1)))</formula>
    </cfRule>
    <cfRule type="expression" dxfId="966" priority="14">
      <formula>NOT(ISERROR(SEARCH("2",$F16:F16,1)))</formula>
    </cfRule>
  </conditionalFormatting>
  <conditionalFormatting sqref="A12:M12">
    <cfRule type="expression" dxfId="965" priority="1793">
      <formula>NOT(ISERROR(SEARCH("49000",$F12:F12,1)))</formula>
    </cfRule>
    <cfRule type="expression" dxfId="964" priority="1794">
      <formula>NOT(ISERROR(SEARCH("48000",$F12:F12,1)))</formula>
    </cfRule>
    <cfRule type="expression" dxfId="963" priority="1795">
      <formula>NOT(ISERROR(SEARCH("47200",$F12:F12,1)))</formula>
    </cfRule>
    <cfRule type="expression" dxfId="962" priority="1796">
      <formula>NOT(ISERROR(SEARCH("47001",$F12:F12,1)))</formula>
    </cfRule>
    <cfRule type="expression" dxfId="961" priority="1797">
      <formula>NOT(ISERROR(SEARCH("46000",$F12:F12,1)))</formula>
    </cfRule>
    <cfRule type="expression" dxfId="960" priority="1798">
      <formula>NOT(ISERROR(SEARCH("45000",$F12:F12,1)))</formula>
    </cfRule>
    <cfRule type="expression" dxfId="959" priority="1799">
      <formula>NOT(ISERROR(SEARCH("44000",$F12:F12,1)))</formula>
    </cfRule>
    <cfRule type="expression" dxfId="958" priority="1800">
      <formula>NOT(ISERROR(SEARCH("41000",$F12:F12,1)))</formula>
    </cfRule>
    <cfRule type="expression" dxfId="957" priority="1801">
      <formula>NOT(ISERROR(SEARCH("43200",$F12:F12,1)))</formula>
    </cfRule>
    <cfRule type="expression" dxfId="956" priority="1802">
      <formula>NOT(ISERROR(SEARCH("43001",$F12:F12,1)))</formula>
    </cfRule>
    <cfRule type="expression" dxfId="955" priority="1803">
      <formula>NOT(ISERROR(SEARCH("54",$F12:F12,1)))</formula>
    </cfRule>
    <cfRule type="expression" dxfId="954" priority="1804">
      <formula>NOT(ISERROR(SEARCH("53",$F12:F12,1)))</formula>
    </cfRule>
    <cfRule type="expression" dxfId="953" priority="1805">
      <formula>NOT(ISERROR(SEARCH("10",$F12:F12,1)))</formula>
    </cfRule>
    <cfRule type="expression" dxfId="952" priority="1806">
      <formula>NOT(ISERROR(SEARCH("2",$F12:F12,1)))</formula>
    </cfRule>
  </conditionalFormatting>
  <conditionalFormatting sqref="A14:M14">
    <cfRule type="expression" dxfId="951" priority="29">
      <formula>NOT(ISERROR(SEARCH("49000",$F14:F14,1)))</formula>
    </cfRule>
    <cfRule type="expression" dxfId="950" priority="30">
      <formula>NOT(ISERROR(SEARCH("48000",$F14:F14,1)))</formula>
    </cfRule>
    <cfRule type="expression" dxfId="949" priority="31">
      <formula>NOT(ISERROR(SEARCH("47200",$F14:F14,1)))</formula>
    </cfRule>
    <cfRule type="expression" dxfId="948" priority="32">
      <formula>NOT(ISERROR(SEARCH("47001",$F14:F14,1)))</formula>
    </cfRule>
    <cfRule type="expression" dxfId="947" priority="33">
      <formula>NOT(ISERROR(SEARCH("46000",$F14:F14,1)))</formula>
    </cfRule>
    <cfRule type="expression" dxfId="946" priority="34">
      <formula>NOT(ISERROR(SEARCH("45000",$F14:F14,1)))</formula>
    </cfRule>
    <cfRule type="expression" dxfId="945" priority="35">
      <formula>NOT(ISERROR(SEARCH("44000",$F14:F14,1)))</formula>
    </cfRule>
    <cfRule type="expression" dxfId="944" priority="36">
      <formula>NOT(ISERROR(SEARCH("41000",$F14:F14,1)))</formula>
    </cfRule>
    <cfRule type="expression" dxfId="943" priority="37">
      <formula>NOT(ISERROR(SEARCH("43200",$F14:F14,1)))</formula>
    </cfRule>
    <cfRule type="expression" dxfId="942" priority="38">
      <formula>NOT(ISERROR(SEARCH("43001",$F14:F14,1)))</formula>
    </cfRule>
    <cfRule type="expression" dxfId="941" priority="39">
      <formula>NOT(ISERROR(SEARCH("54",$F14:F14,1)))</formula>
    </cfRule>
    <cfRule type="expression" dxfId="940" priority="40">
      <formula>NOT(ISERROR(SEARCH("53",$F14:F14,1)))</formula>
    </cfRule>
    <cfRule type="expression" dxfId="939" priority="41">
      <formula>NOT(ISERROR(SEARCH("10",$F14:F14,1)))</formula>
    </cfRule>
    <cfRule type="expression" dxfId="938" priority="42">
      <formula>NOT(ISERROR(SEARCH("2",$F14:F14,1)))</formula>
    </cfRule>
  </conditionalFormatting>
  <conditionalFormatting sqref="A13:M13">
    <cfRule type="expression" dxfId="937" priority="43">
      <formula>NOT(ISERROR(SEARCH("49000",$F13:F13,1)))</formula>
    </cfRule>
    <cfRule type="expression" dxfId="936" priority="44">
      <formula>NOT(ISERROR(SEARCH("48000",$F13:F13,1)))</formula>
    </cfRule>
    <cfRule type="expression" dxfId="935" priority="45">
      <formula>NOT(ISERROR(SEARCH("47200",$F13:F13,1)))</formula>
    </cfRule>
    <cfRule type="expression" dxfId="934" priority="46">
      <formula>NOT(ISERROR(SEARCH("47001",$F13:F13,1)))</formula>
    </cfRule>
    <cfRule type="expression" dxfId="933" priority="47">
      <formula>NOT(ISERROR(SEARCH("46000",$F13:F13,1)))</formula>
    </cfRule>
    <cfRule type="expression" dxfId="932" priority="48">
      <formula>NOT(ISERROR(SEARCH("45000",$F13:F13,1)))</formula>
    </cfRule>
    <cfRule type="expression" dxfId="931" priority="49">
      <formula>NOT(ISERROR(SEARCH("44000",$F13:F13,1)))</formula>
    </cfRule>
    <cfRule type="expression" dxfId="930" priority="50">
      <formula>NOT(ISERROR(SEARCH("41000",$F13:F13,1)))</formula>
    </cfRule>
    <cfRule type="expression" dxfId="929" priority="51">
      <formula>NOT(ISERROR(SEARCH("43200",$F13:F13,1)))</formula>
    </cfRule>
    <cfRule type="expression" dxfId="928" priority="52">
      <formula>NOT(ISERROR(SEARCH("43001",$F13:F13,1)))</formula>
    </cfRule>
    <cfRule type="expression" dxfId="927" priority="53">
      <formula>NOT(ISERROR(SEARCH("54",$F13:F13,1)))</formula>
    </cfRule>
    <cfRule type="expression" dxfId="926" priority="54">
      <formula>NOT(ISERROR(SEARCH("53",$F13:F13,1)))</formula>
    </cfRule>
    <cfRule type="expression" dxfId="925" priority="55">
      <formula>NOT(ISERROR(SEARCH("10",$F13:F13,1)))</formula>
    </cfRule>
    <cfRule type="expression" dxfId="924" priority="56">
      <formula>NOT(ISERROR(SEARCH("2",$F13:F13,1)))</formula>
    </cfRule>
  </conditionalFormatting>
  <conditionalFormatting sqref="A15:M15">
    <cfRule type="expression" dxfId="923" priority="15">
      <formula>NOT(ISERROR(SEARCH("49000",$F15:F15,1)))</formula>
    </cfRule>
    <cfRule type="expression" dxfId="922" priority="16">
      <formula>NOT(ISERROR(SEARCH("48000",$F15:F15,1)))</formula>
    </cfRule>
    <cfRule type="expression" dxfId="921" priority="17">
      <formula>NOT(ISERROR(SEARCH("47200",$F15:F15,1)))</formula>
    </cfRule>
    <cfRule type="expression" dxfId="920" priority="18">
      <formula>NOT(ISERROR(SEARCH("47001",$F15:F15,1)))</formula>
    </cfRule>
    <cfRule type="expression" dxfId="919" priority="19">
      <formula>NOT(ISERROR(SEARCH("46000",$F15:F15,1)))</formula>
    </cfRule>
    <cfRule type="expression" dxfId="918" priority="20">
      <formula>NOT(ISERROR(SEARCH("45000",$F15:F15,1)))</formula>
    </cfRule>
    <cfRule type="expression" dxfId="917" priority="21">
      <formula>NOT(ISERROR(SEARCH("44000",$F15:F15,1)))</formula>
    </cfRule>
    <cfRule type="expression" dxfId="916" priority="22">
      <formula>NOT(ISERROR(SEARCH("41000",$F15:F15,1)))</formula>
    </cfRule>
    <cfRule type="expression" dxfId="915" priority="23">
      <formula>NOT(ISERROR(SEARCH("43200",$F15:F15,1)))</formula>
    </cfRule>
    <cfRule type="expression" dxfId="914" priority="24">
      <formula>NOT(ISERROR(SEARCH("43001",$F15:F15,1)))</formula>
    </cfRule>
    <cfRule type="expression" dxfId="913" priority="25">
      <formula>NOT(ISERROR(SEARCH("54",$F15:F15,1)))</formula>
    </cfRule>
    <cfRule type="expression" dxfId="912" priority="26">
      <formula>NOT(ISERROR(SEARCH("53",$F15:F15,1)))</formula>
    </cfRule>
    <cfRule type="expression" dxfId="911" priority="27">
      <formula>NOT(ISERROR(SEARCH("10",$F15:F15,1)))</formula>
    </cfRule>
    <cfRule type="expression" dxfId="910" priority="28">
      <formula>NOT(ISERROR(SEARCH("2",$F15:F15,1)))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35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26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ht="15.75" thickBot="1" x14ac:dyDescent="0.3">
      <c r="A12" s="40"/>
      <c r="B12" s="41"/>
      <c r="C12" s="41"/>
      <c r="D12" s="41"/>
      <c r="E12" s="41"/>
      <c r="F12" s="41">
        <v>45000</v>
      </c>
      <c r="G12" s="41"/>
      <c r="H12" s="41"/>
      <c r="I12" s="41"/>
      <c r="J12" s="42"/>
      <c r="K12" s="42"/>
      <c r="L12" s="63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909" priority="827">
      <formula>NOT(ISERROR(SEARCH("49000",$F13:F27,1)))</formula>
    </cfRule>
    <cfRule type="expression" dxfId="908" priority="828">
      <formula>NOT(ISERROR(SEARCH("48000",$F13:F27,1)))</formula>
    </cfRule>
    <cfRule type="expression" dxfId="907" priority="829">
      <formula>NOT(ISERROR(SEARCH("47200",$F13:F27,1)))</formula>
    </cfRule>
    <cfRule type="expression" dxfId="906" priority="830">
      <formula>NOT(ISERROR(SEARCH("47001",$F13:F27,1)))</formula>
    </cfRule>
    <cfRule type="expression" dxfId="905" priority="831">
      <formula>NOT(ISERROR(SEARCH("46000",$F13:F27,1)))</formula>
    </cfRule>
    <cfRule type="expression" dxfId="904" priority="832">
      <formula>NOT(ISERROR(SEARCH("45000",$F13:F27,1)))</formula>
    </cfRule>
    <cfRule type="expression" dxfId="903" priority="833">
      <formula>NOT(ISERROR(SEARCH("44000",$F13:F27,1)))</formula>
    </cfRule>
    <cfRule type="expression" dxfId="902" priority="834">
      <formula>NOT(ISERROR(SEARCH("41000",$F13:F27,1)))</formula>
    </cfRule>
    <cfRule type="expression" dxfId="901" priority="835">
      <formula>NOT(ISERROR(SEARCH("43200",$F13:F27,1)))</formula>
    </cfRule>
    <cfRule type="expression" dxfId="900" priority="836">
      <formula>NOT(ISERROR(SEARCH("43001",$F13:F27,1)))</formula>
    </cfRule>
    <cfRule type="expression" dxfId="899" priority="837">
      <formula>NOT(ISERROR(SEARCH("54",$F13:F27,1)))</formula>
    </cfRule>
    <cfRule type="expression" dxfId="898" priority="838">
      <formula>NOT(ISERROR(SEARCH("53",$F13:F27,1)))</formula>
    </cfRule>
    <cfRule type="expression" dxfId="897" priority="839">
      <formula>NOT(ISERROR(SEARCH("10",$F13:F27,1)))</formula>
    </cfRule>
    <cfRule type="expression" dxfId="896" priority="840">
      <formula>NOT(ISERROR(SEARCH("2",$F13:F27,1)))</formula>
    </cfRule>
  </conditionalFormatting>
  <conditionalFormatting sqref="A16:M16">
    <cfRule type="expression" dxfId="895" priority="477">
      <formula>NOT(ISERROR(SEARCH("49000",$F16:F16,1)))</formula>
    </cfRule>
    <cfRule type="expression" dxfId="894" priority="478">
      <formula>NOT(ISERROR(SEARCH("48000",$F16:F16,1)))</formula>
    </cfRule>
    <cfRule type="expression" dxfId="893" priority="479">
      <formula>NOT(ISERROR(SEARCH("47200",$F16:F16,1)))</formula>
    </cfRule>
    <cfRule type="expression" dxfId="892" priority="480">
      <formula>NOT(ISERROR(SEARCH("47001",$F16:F16,1)))</formula>
    </cfRule>
    <cfRule type="expression" dxfId="891" priority="481">
      <formula>NOT(ISERROR(SEARCH("46000",$F16:F16,1)))</formula>
    </cfRule>
    <cfRule type="expression" dxfId="890" priority="482">
      <formula>NOT(ISERROR(SEARCH("45000",$F16:F16,1)))</formula>
    </cfRule>
    <cfRule type="expression" dxfId="889" priority="483">
      <formula>NOT(ISERROR(SEARCH("44000",$F16:F16,1)))</formula>
    </cfRule>
    <cfRule type="expression" dxfId="888" priority="484">
      <formula>NOT(ISERROR(SEARCH("41000",$F16:F16,1)))</formula>
    </cfRule>
    <cfRule type="expression" dxfId="887" priority="485">
      <formula>NOT(ISERROR(SEARCH("43200",$F16:F16,1)))</formula>
    </cfRule>
    <cfRule type="expression" dxfId="886" priority="486">
      <formula>NOT(ISERROR(SEARCH("43001",$F16:F16,1)))</formula>
    </cfRule>
    <cfRule type="expression" dxfId="885" priority="487">
      <formula>NOT(ISERROR(SEARCH("54",$F16:F16,1)))</formula>
    </cfRule>
    <cfRule type="expression" dxfId="884" priority="488">
      <formula>NOT(ISERROR(SEARCH("53",$F16:F16,1)))</formula>
    </cfRule>
    <cfRule type="expression" dxfId="883" priority="489">
      <formula>NOT(ISERROR(SEARCH("10",$F16:F16,1)))</formula>
    </cfRule>
    <cfRule type="expression" dxfId="882" priority="490">
      <formula>NOT(ISERROR(SEARCH("2",$F16:F16,1)))</formula>
    </cfRule>
  </conditionalFormatting>
  <conditionalFormatting sqref="A12:M12">
    <cfRule type="expression" dxfId="881" priority="1">
      <formula>NOT(ISERROR(SEARCH("49000",$F12:F12,1)))</formula>
    </cfRule>
    <cfRule type="expression" dxfId="880" priority="2">
      <formula>NOT(ISERROR(SEARCH("48000",$F12:F12,1)))</formula>
    </cfRule>
    <cfRule type="expression" dxfId="879" priority="3">
      <formula>NOT(ISERROR(SEARCH("47200",$F12:F12,1)))</formula>
    </cfRule>
    <cfRule type="expression" dxfId="878" priority="4">
      <formula>NOT(ISERROR(SEARCH("47001",$F12:F12,1)))</formula>
    </cfRule>
    <cfRule type="expression" dxfId="877" priority="5">
      <formula>NOT(ISERROR(SEARCH("46000",$F12:F12,1)))</formula>
    </cfRule>
    <cfRule type="expression" dxfId="876" priority="6">
      <formula>NOT(ISERROR(SEARCH("45000",$F12:F12,1)))</formula>
    </cfRule>
    <cfRule type="expression" dxfId="875" priority="7">
      <formula>NOT(ISERROR(SEARCH("44000",$F12:F12,1)))</formula>
    </cfRule>
    <cfRule type="expression" dxfId="874" priority="8">
      <formula>NOT(ISERROR(SEARCH("41000",$F12:F12,1)))</formula>
    </cfRule>
    <cfRule type="expression" dxfId="873" priority="9">
      <formula>NOT(ISERROR(SEARCH("43200",$F12:F12,1)))</formula>
    </cfRule>
    <cfRule type="expression" dxfId="872" priority="10">
      <formula>NOT(ISERROR(SEARCH("43001",$F12:F12,1)))</formula>
    </cfRule>
    <cfRule type="expression" dxfId="871" priority="11">
      <formula>NOT(ISERROR(SEARCH("54",$F12:F12,1)))</formula>
    </cfRule>
    <cfRule type="expression" dxfId="870" priority="12">
      <formula>NOT(ISERROR(SEARCH("53",$F12:F12,1)))</formula>
    </cfRule>
    <cfRule type="expression" dxfId="869" priority="13">
      <formula>NOT(ISERROR(SEARCH("10",$F12:F12,1)))</formula>
    </cfRule>
    <cfRule type="expression" dxfId="86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35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ht="15.75" thickBot="1" x14ac:dyDescent="0.3">
      <c r="A12" s="40"/>
      <c r="B12" s="41"/>
      <c r="C12" s="41"/>
      <c r="D12" s="41"/>
      <c r="E12" s="41"/>
      <c r="F12" s="41">
        <v>53</v>
      </c>
      <c r="G12" s="41"/>
      <c r="H12" s="41"/>
      <c r="I12" s="41"/>
      <c r="J12" s="42"/>
      <c r="K12" s="42"/>
      <c r="L12" s="63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867" priority="771">
      <formula>NOT(ISERROR(SEARCH("49000",$F13:F27,1)))</formula>
    </cfRule>
    <cfRule type="expression" dxfId="866" priority="772">
      <formula>NOT(ISERROR(SEARCH("48000",$F13:F27,1)))</formula>
    </cfRule>
    <cfRule type="expression" dxfId="865" priority="773">
      <formula>NOT(ISERROR(SEARCH("47200",$F13:F27,1)))</formula>
    </cfRule>
    <cfRule type="expression" dxfId="864" priority="774">
      <formula>NOT(ISERROR(SEARCH("47001",$F13:F27,1)))</formula>
    </cfRule>
    <cfRule type="expression" dxfId="863" priority="775">
      <formula>NOT(ISERROR(SEARCH("46000",$F13:F27,1)))</formula>
    </cfRule>
    <cfRule type="expression" dxfId="862" priority="776">
      <formula>NOT(ISERROR(SEARCH("45000",$F13:F27,1)))</formula>
    </cfRule>
    <cfRule type="expression" dxfId="861" priority="777">
      <formula>NOT(ISERROR(SEARCH("44000",$F13:F27,1)))</formula>
    </cfRule>
    <cfRule type="expression" dxfId="860" priority="778">
      <formula>NOT(ISERROR(SEARCH("41000",$F13:F27,1)))</formula>
    </cfRule>
    <cfRule type="expression" dxfId="859" priority="779">
      <formula>NOT(ISERROR(SEARCH("43200",$F13:F27,1)))</formula>
    </cfRule>
    <cfRule type="expression" dxfId="858" priority="780">
      <formula>NOT(ISERROR(SEARCH("43001",$F13:F27,1)))</formula>
    </cfRule>
    <cfRule type="expression" dxfId="857" priority="781">
      <formula>NOT(ISERROR(SEARCH("54",$F13:F27,1)))</formula>
    </cfRule>
    <cfRule type="expression" dxfId="856" priority="782">
      <formula>NOT(ISERROR(SEARCH("53",$F13:F27,1)))</formula>
    </cfRule>
    <cfRule type="expression" dxfId="855" priority="783">
      <formula>NOT(ISERROR(SEARCH("10",$F13:F27,1)))</formula>
    </cfRule>
    <cfRule type="expression" dxfId="854" priority="784">
      <formula>NOT(ISERROR(SEARCH("2",$F13:F27,1)))</formula>
    </cfRule>
  </conditionalFormatting>
  <conditionalFormatting sqref="A16:M16">
    <cfRule type="expression" dxfId="853" priority="463">
      <formula>NOT(ISERROR(SEARCH("49000",$F16:F16,1)))</formula>
    </cfRule>
    <cfRule type="expression" dxfId="852" priority="464">
      <formula>NOT(ISERROR(SEARCH("48000",$F16:F16,1)))</formula>
    </cfRule>
    <cfRule type="expression" dxfId="851" priority="465">
      <formula>NOT(ISERROR(SEARCH("47200",$F16:F16,1)))</formula>
    </cfRule>
    <cfRule type="expression" dxfId="850" priority="466">
      <formula>NOT(ISERROR(SEARCH("47001",$F16:F16,1)))</formula>
    </cfRule>
    <cfRule type="expression" dxfId="849" priority="467">
      <formula>NOT(ISERROR(SEARCH("46000",$F16:F16,1)))</formula>
    </cfRule>
    <cfRule type="expression" dxfId="848" priority="468">
      <formula>NOT(ISERROR(SEARCH("45000",$F16:F16,1)))</formula>
    </cfRule>
    <cfRule type="expression" dxfId="847" priority="469">
      <formula>NOT(ISERROR(SEARCH("44000",$F16:F16,1)))</formula>
    </cfRule>
    <cfRule type="expression" dxfId="846" priority="470">
      <formula>NOT(ISERROR(SEARCH("41000",$F16:F16,1)))</formula>
    </cfRule>
    <cfRule type="expression" dxfId="845" priority="471">
      <formula>NOT(ISERROR(SEARCH("43200",$F16:F16,1)))</formula>
    </cfRule>
    <cfRule type="expression" dxfId="844" priority="472">
      <formula>NOT(ISERROR(SEARCH("43001",$F16:F16,1)))</formula>
    </cfRule>
    <cfRule type="expression" dxfId="843" priority="473">
      <formula>NOT(ISERROR(SEARCH("54",$F16:F16,1)))</formula>
    </cfRule>
    <cfRule type="expression" dxfId="842" priority="474">
      <formula>NOT(ISERROR(SEARCH("53",$F16:F16,1)))</formula>
    </cfRule>
    <cfRule type="expression" dxfId="841" priority="475">
      <formula>NOT(ISERROR(SEARCH("10",$F16:F16,1)))</formula>
    </cfRule>
    <cfRule type="expression" dxfId="840" priority="476">
      <formula>NOT(ISERROR(SEARCH("2",$F16:F16,1)))</formula>
    </cfRule>
  </conditionalFormatting>
  <conditionalFormatting sqref="A12:M12">
    <cfRule type="expression" dxfId="839" priority="1">
      <formula>NOT(ISERROR(SEARCH("49000",$F12:F12,1)))</formula>
    </cfRule>
    <cfRule type="expression" dxfId="838" priority="2">
      <formula>NOT(ISERROR(SEARCH("48000",$F12:F12,1)))</formula>
    </cfRule>
    <cfRule type="expression" dxfId="837" priority="3">
      <formula>NOT(ISERROR(SEARCH("47200",$F12:F12,1)))</formula>
    </cfRule>
    <cfRule type="expression" dxfId="836" priority="4">
      <formula>NOT(ISERROR(SEARCH("47001",$F12:F12,1)))</formula>
    </cfRule>
    <cfRule type="expression" dxfId="835" priority="5">
      <formula>NOT(ISERROR(SEARCH("46000",$F12:F12,1)))</formula>
    </cfRule>
    <cfRule type="expression" dxfId="834" priority="6">
      <formula>NOT(ISERROR(SEARCH("45000",$F12:F12,1)))</formula>
    </cfRule>
    <cfRule type="expression" dxfId="833" priority="7">
      <formula>NOT(ISERROR(SEARCH("44000",$F12:F12,1)))</formula>
    </cfRule>
    <cfRule type="expression" dxfId="832" priority="8">
      <formula>NOT(ISERROR(SEARCH("41000",$F12:F12,1)))</formula>
    </cfRule>
    <cfRule type="expression" dxfId="831" priority="9">
      <formula>NOT(ISERROR(SEARCH("43200",$F12:F12,1)))</formula>
    </cfRule>
    <cfRule type="expression" dxfId="830" priority="10">
      <formula>NOT(ISERROR(SEARCH("43001",$F12:F12,1)))</formula>
    </cfRule>
    <cfRule type="expression" dxfId="829" priority="11">
      <formula>NOT(ISERROR(SEARCH("54",$F12:F12,1)))</formula>
    </cfRule>
    <cfRule type="expression" dxfId="828" priority="12">
      <formula>NOT(ISERROR(SEARCH("53",$F12:F12,1)))</formula>
    </cfRule>
    <cfRule type="expression" dxfId="827" priority="13">
      <formula>NOT(ISERROR(SEARCH("10",$F12:F12,1)))</formula>
    </cfRule>
    <cfRule type="expression" dxfId="82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35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>
        <v>41495.877511574072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5">
        <v>41495.872916666667</v>
      </c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ht="15.75" thickBot="1" x14ac:dyDescent="0.3">
      <c r="A12" s="40"/>
      <c r="B12" s="41"/>
      <c r="C12" s="41"/>
      <c r="D12" s="41"/>
      <c r="E12" s="41"/>
      <c r="F12" s="41">
        <v>46000</v>
      </c>
      <c r="G12" s="41"/>
      <c r="H12" s="41"/>
      <c r="I12" s="41"/>
      <c r="J12" s="42"/>
      <c r="K12" s="42"/>
      <c r="L12" s="63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  <c r="M34" s="4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825" priority="701">
      <formula>NOT(ISERROR(SEARCH("49000",$F13:F27,1)))</formula>
    </cfRule>
    <cfRule type="expression" dxfId="824" priority="702">
      <formula>NOT(ISERROR(SEARCH("48000",$F13:F27,1)))</formula>
    </cfRule>
    <cfRule type="expression" dxfId="823" priority="703">
      <formula>NOT(ISERROR(SEARCH("47200",$F13:F27,1)))</formula>
    </cfRule>
    <cfRule type="expression" dxfId="822" priority="704">
      <formula>NOT(ISERROR(SEARCH("47001",$F13:F27,1)))</formula>
    </cfRule>
    <cfRule type="expression" dxfId="821" priority="705">
      <formula>NOT(ISERROR(SEARCH("46000",$F13:F27,1)))</formula>
    </cfRule>
    <cfRule type="expression" dxfId="820" priority="706">
      <formula>NOT(ISERROR(SEARCH("45000",$F13:F27,1)))</formula>
    </cfRule>
    <cfRule type="expression" dxfId="819" priority="707">
      <formula>NOT(ISERROR(SEARCH("44000",$F13:F27,1)))</formula>
    </cfRule>
    <cfRule type="expression" dxfId="818" priority="708">
      <formula>NOT(ISERROR(SEARCH("41000",$F13:F27,1)))</formula>
    </cfRule>
    <cfRule type="expression" dxfId="817" priority="709">
      <formula>NOT(ISERROR(SEARCH("43200",$F13:F27,1)))</formula>
    </cfRule>
    <cfRule type="expression" dxfId="816" priority="710">
      <formula>NOT(ISERROR(SEARCH("43001",$F13:F27,1)))</formula>
    </cfRule>
    <cfRule type="expression" dxfId="815" priority="711">
      <formula>NOT(ISERROR(SEARCH("54",$F13:F27,1)))</formula>
    </cfRule>
    <cfRule type="expression" dxfId="814" priority="712">
      <formula>NOT(ISERROR(SEARCH("53",$F13:F27,1)))</formula>
    </cfRule>
    <cfRule type="expression" dxfId="813" priority="713">
      <formula>NOT(ISERROR(SEARCH("10",$F13:F27,1)))</formula>
    </cfRule>
    <cfRule type="expression" dxfId="812" priority="714">
      <formula>NOT(ISERROR(SEARCH("2",$F13:F27,1)))</formula>
    </cfRule>
  </conditionalFormatting>
  <conditionalFormatting sqref="A16:M16">
    <cfRule type="expression" dxfId="811" priority="435">
      <formula>NOT(ISERROR(SEARCH("49000",$F16:F16,1)))</formula>
    </cfRule>
    <cfRule type="expression" dxfId="810" priority="436">
      <formula>NOT(ISERROR(SEARCH("48000",$F16:F16,1)))</formula>
    </cfRule>
    <cfRule type="expression" dxfId="809" priority="437">
      <formula>NOT(ISERROR(SEARCH("47200",$F16:F16,1)))</formula>
    </cfRule>
    <cfRule type="expression" dxfId="808" priority="438">
      <formula>NOT(ISERROR(SEARCH("47001",$F16:F16,1)))</formula>
    </cfRule>
    <cfRule type="expression" dxfId="807" priority="439">
      <formula>NOT(ISERROR(SEARCH("46000",$F16:F16,1)))</formula>
    </cfRule>
    <cfRule type="expression" dxfId="806" priority="440">
      <formula>NOT(ISERROR(SEARCH("45000",$F16:F16,1)))</formula>
    </cfRule>
    <cfRule type="expression" dxfId="805" priority="441">
      <formula>NOT(ISERROR(SEARCH("44000",$F16:F16,1)))</formula>
    </cfRule>
    <cfRule type="expression" dxfId="804" priority="442">
      <formula>NOT(ISERROR(SEARCH("41000",$F16:F16,1)))</formula>
    </cfRule>
    <cfRule type="expression" dxfId="803" priority="443">
      <formula>NOT(ISERROR(SEARCH("43200",$F16:F16,1)))</formula>
    </cfRule>
    <cfRule type="expression" dxfId="802" priority="444">
      <formula>NOT(ISERROR(SEARCH("43001",$F16:F16,1)))</formula>
    </cfRule>
    <cfRule type="expression" dxfId="801" priority="445">
      <formula>NOT(ISERROR(SEARCH("54",$F16:F16,1)))</formula>
    </cfRule>
    <cfRule type="expression" dxfId="800" priority="446">
      <formula>NOT(ISERROR(SEARCH("53",$F16:F16,1)))</formula>
    </cfRule>
    <cfRule type="expression" dxfId="799" priority="447">
      <formula>NOT(ISERROR(SEARCH("10",$F16:F16,1)))</formula>
    </cfRule>
    <cfRule type="expression" dxfId="798" priority="448">
      <formula>NOT(ISERROR(SEARCH("2",$F16:F16,1)))</formula>
    </cfRule>
  </conditionalFormatting>
  <conditionalFormatting sqref="A12:M12">
    <cfRule type="expression" dxfId="797" priority="1">
      <formula>NOT(ISERROR(SEARCH("49000",$F12:F12,1)))</formula>
    </cfRule>
    <cfRule type="expression" dxfId="796" priority="2">
      <formula>NOT(ISERROR(SEARCH("48000",$F12:F12,1)))</formula>
    </cfRule>
    <cfRule type="expression" dxfId="795" priority="3">
      <formula>NOT(ISERROR(SEARCH("47200",$F12:F12,1)))</formula>
    </cfRule>
    <cfRule type="expression" dxfId="794" priority="4">
      <formula>NOT(ISERROR(SEARCH("47001",$F12:F12,1)))</formula>
    </cfRule>
    <cfRule type="expression" dxfId="793" priority="5">
      <formula>NOT(ISERROR(SEARCH("46000",$F12:F12,1)))</formula>
    </cfRule>
    <cfRule type="expression" dxfId="792" priority="6">
      <formula>NOT(ISERROR(SEARCH("45000",$F12:F12,1)))</formula>
    </cfRule>
    <cfRule type="expression" dxfId="791" priority="7">
      <formula>NOT(ISERROR(SEARCH("44000",$F12:F12,1)))</formula>
    </cfRule>
    <cfRule type="expression" dxfId="790" priority="8">
      <formula>NOT(ISERROR(SEARCH("41000",$F12:F12,1)))</formula>
    </cfRule>
    <cfRule type="expression" dxfId="789" priority="9">
      <formula>NOT(ISERROR(SEARCH("43200",$F12:F12,1)))</formula>
    </cfRule>
    <cfRule type="expression" dxfId="788" priority="10">
      <formula>NOT(ISERROR(SEARCH("43001",$F12:F12,1)))</formula>
    </cfRule>
    <cfRule type="expression" dxfId="787" priority="11">
      <formula>NOT(ISERROR(SEARCH("54",$F12:F12,1)))</formula>
    </cfRule>
    <cfRule type="expression" dxfId="786" priority="12">
      <formula>NOT(ISERROR(SEARCH("53",$F12:F12,1)))</formula>
    </cfRule>
    <cfRule type="expression" dxfId="785" priority="13">
      <formula>NOT(ISERROR(SEARCH("10",$F12:F12,1)))</formula>
    </cfRule>
    <cfRule type="expression" dxfId="78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35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ht="15.75" thickBot="1" x14ac:dyDescent="0.3">
      <c r="A12" s="40"/>
      <c r="B12" s="41"/>
      <c r="C12" s="41"/>
      <c r="D12" s="41"/>
      <c r="E12" s="41"/>
      <c r="F12" s="41">
        <v>41000</v>
      </c>
      <c r="G12" s="41"/>
      <c r="H12" s="41"/>
      <c r="I12" s="41"/>
      <c r="J12" s="42"/>
      <c r="K12" s="42"/>
      <c r="L12" s="63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783" priority="715">
      <formula>NOT(ISERROR(SEARCH("49000",$F13:F27,1)))</formula>
    </cfRule>
    <cfRule type="expression" dxfId="782" priority="716">
      <formula>NOT(ISERROR(SEARCH("48000",$F13:F27,1)))</formula>
    </cfRule>
    <cfRule type="expression" dxfId="781" priority="717">
      <formula>NOT(ISERROR(SEARCH("47200",$F13:F27,1)))</formula>
    </cfRule>
    <cfRule type="expression" dxfId="780" priority="718">
      <formula>NOT(ISERROR(SEARCH("47001",$F13:F27,1)))</formula>
    </cfRule>
    <cfRule type="expression" dxfId="779" priority="719">
      <formula>NOT(ISERROR(SEARCH("46000",$F13:F27,1)))</formula>
    </cfRule>
    <cfRule type="expression" dxfId="778" priority="720">
      <formula>NOT(ISERROR(SEARCH("45000",$F13:F27,1)))</formula>
    </cfRule>
    <cfRule type="expression" dxfId="777" priority="721">
      <formula>NOT(ISERROR(SEARCH("44000",$F13:F27,1)))</formula>
    </cfRule>
    <cfRule type="expression" dxfId="776" priority="722">
      <formula>NOT(ISERROR(SEARCH("41000",$F13:F27,1)))</formula>
    </cfRule>
    <cfRule type="expression" dxfId="775" priority="723">
      <formula>NOT(ISERROR(SEARCH("43200",$F13:F27,1)))</formula>
    </cfRule>
    <cfRule type="expression" dxfId="774" priority="724">
      <formula>NOT(ISERROR(SEARCH("43001",$F13:F27,1)))</formula>
    </cfRule>
    <cfRule type="expression" dxfId="773" priority="725">
      <formula>NOT(ISERROR(SEARCH("54",$F13:F27,1)))</formula>
    </cfRule>
    <cfRule type="expression" dxfId="772" priority="726">
      <formula>NOT(ISERROR(SEARCH("53",$F13:F27,1)))</formula>
    </cfRule>
    <cfRule type="expression" dxfId="771" priority="727">
      <formula>NOT(ISERROR(SEARCH("10",$F13:F27,1)))</formula>
    </cfRule>
    <cfRule type="expression" dxfId="770" priority="728">
      <formula>NOT(ISERROR(SEARCH("2",$F13:F27,1)))</formula>
    </cfRule>
  </conditionalFormatting>
  <conditionalFormatting sqref="A16:M16">
    <cfRule type="expression" dxfId="769" priority="449">
      <formula>NOT(ISERROR(SEARCH("49000",$F16:F16,1)))</formula>
    </cfRule>
    <cfRule type="expression" dxfId="768" priority="450">
      <formula>NOT(ISERROR(SEARCH("48000",$F16:F16,1)))</formula>
    </cfRule>
    <cfRule type="expression" dxfId="767" priority="451">
      <formula>NOT(ISERROR(SEARCH("47200",$F16:F16,1)))</formula>
    </cfRule>
    <cfRule type="expression" dxfId="766" priority="452">
      <formula>NOT(ISERROR(SEARCH("47001",$F16:F16,1)))</formula>
    </cfRule>
    <cfRule type="expression" dxfId="765" priority="453">
      <formula>NOT(ISERROR(SEARCH("46000",$F16:F16,1)))</formula>
    </cfRule>
    <cfRule type="expression" dxfId="764" priority="454">
      <formula>NOT(ISERROR(SEARCH("45000",$F16:F16,1)))</formula>
    </cfRule>
    <cfRule type="expression" dxfId="763" priority="455">
      <formula>NOT(ISERROR(SEARCH("44000",$F16:F16,1)))</formula>
    </cfRule>
    <cfRule type="expression" dxfId="762" priority="456">
      <formula>NOT(ISERROR(SEARCH("41000",$F16:F16,1)))</formula>
    </cfRule>
    <cfRule type="expression" dxfId="761" priority="457">
      <formula>NOT(ISERROR(SEARCH("43200",$F16:F16,1)))</formula>
    </cfRule>
    <cfRule type="expression" dxfId="760" priority="458">
      <formula>NOT(ISERROR(SEARCH("43001",$F16:F16,1)))</formula>
    </cfRule>
    <cfRule type="expression" dxfId="759" priority="459">
      <formula>NOT(ISERROR(SEARCH("54",$F16:F16,1)))</formula>
    </cfRule>
    <cfRule type="expression" dxfId="758" priority="460">
      <formula>NOT(ISERROR(SEARCH("53",$F16:F16,1)))</formula>
    </cfRule>
    <cfRule type="expression" dxfId="757" priority="461">
      <formula>NOT(ISERROR(SEARCH("10",$F16:F16,1)))</formula>
    </cfRule>
    <cfRule type="expression" dxfId="756" priority="462">
      <formula>NOT(ISERROR(SEARCH("2",$F16:F16,1)))</formula>
    </cfRule>
  </conditionalFormatting>
  <conditionalFormatting sqref="A12:M12">
    <cfRule type="expression" dxfId="755" priority="1">
      <formula>NOT(ISERROR(SEARCH("49000",$F12:F12,1)))</formula>
    </cfRule>
    <cfRule type="expression" dxfId="754" priority="2">
      <formula>NOT(ISERROR(SEARCH("48000",$F12:F12,1)))</formula>
    </cfRule>
    <cfRule type="expression" dxfId="753" priority="3">
      <formula>NOT(ISERROR(SEARCH("47200",$F12:F12,1)))</formula>
    </cfRule>
    <cfRule type="expression" dxfId="752" priority="4">
      <formula>NOT(ISERROR(SEARCH("47001",$F12:F12,1)))</formula>
    </cfRule>
    <cfRule type="expression" dxfId="751" priority="5">
      <formula>NOT(ISERROR(SEARCH("46000",$F12:F12,1)))</formula>
    </cfRule>
    <cfRule type="expression" dxfId="750" priority="6">
      <formula>NOT(ISERROR(SEARCH("45000",$F12:F12,1)))</formula>
    </cfRule>
    <cfRule type="expression" dxfId="749" priority="7">
      <formula>NOT(ISERROR(SEARCH("44000",$F12:F12,1)))</formula>
    </cfRule>
    <cfRule type="expression" dxfId="748" priority="8">
      <formula>NOT(ISERROR(SEARCH("41000",$F12:F12,1)))</formula>
    </cfRule>
    <cfRule type="expression" dxfId="747" priority="9">
      <formula>NOT(ISERROR(SEARCH("43200",$F12:F12,1)))</formula>
    </cfRule>
    <cfRule type="expression" dxfId="746" priority="10">
      <formula>NOT(ISERROR(SEARCH("43001",$F12:F12,1)))</formula>
    </cfRule>
    <cfRule type="expression" dxfId="745" priority="11">
      <formula>NOT(ISERROR(SEARCH("54",$F12:F12,1)))</formula>
    </cfRule>
    <cfRule type="expression" dxfId="744" priority="12">
      <formula>NOT(ISERROR(SEARCH("53",$F12:F12,1)))</formula>
    </cfRule>
    <cfRule type="expression" dxfId="743" priority="13">
      <formula>NOT(ISERROR(SEARCH("10",$F12:F12,1)))</formula>
    </cfRule>
    <cfRule type="expression" dxfId="742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35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ht="15.75" thickBot="1" x14ac:dyDescent="0.3">
      <c r="A12" s="40"/>
      <c r="B12" s="41"/>
      <c r="C12" s="41"/>
      <c r="D12" s="41"/>
      <c r="E12" s="41"/>
      <c r="F12" s="41">
        <v>48000</v>
      </c>
      <c r="G12" s="41"/>
      <c r="H12" s="41"/>
      <c r="I12" s="41"/>
      <c r="J12" s="42"/>
      <c r="K12" s="42"/>
      <c r="L12" s="63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741" priority="729">
      <formula>NOT(ISERROR(SEARCH("49000",$F13:F27,1)))</formula>
    </cfRule>
    <cfRule type="expression" dxfId="740" priority="730">
      <formula>NOT(ISERROR(SEARCH("48000",$F13:F27,1)))</formula>
    </cfRule>
    <cfRule type="expression" dxfId="739" priority="731">
      <formula>NOT(ISERROR(SEARCH("47200",$F13:F27,1)))</formula>
    </cfRule>
    <cfRule type="expression" dxfId="738" priority="732">
      <formula>NOT(ISERROR(SEARCH("47001",$F13:F27,1)))</formula>
    </cfRule>
    <cfRule type="expression" dxfId="737" priority="733">
      <formula>NOT(ISERROR(SEARCH("46000",$F13:F27,1)))</formula>
    </cfRule>
    <cfRule type="expression" dxfId="736" priority="734">
      <formula>NOT(ISERROR(SEARCH("45000",$F13:F27,1)))</formula>
    </cfRule>
    <cfRule type="expression" dxfId="735" priority="735">
      <formula>NOT(ISERROR(SEARCH("44000",$F13:F27,1)))</formula>
    </cfRule>
    <cfRule type="expression" dxfId="734" priority="736">
      <formula>NOT(ISERROR(SEARCH("41000",$F13:F27,1)))</formula>
    </cfRule>
    <cfRule type="expression" dxfId="733" priority="737">
      <formula>NOT(ISERROR(SEARCH("43200",$F13:F27,1)))</formula>
    </cfRule>
    <cfRule type="expression" dxfId="732" priority="738">
      <formula>NOT(ISERROR(SEARCH("43001",$F13:F27,1)))</formula>
    </cfRule>
    <cfRule type="expression" dxfId="731" priority="739">
      <formula>NOT(ISERROR(SEARCH("54",$F13:F27,1)))</formula>
    </cfRule>
    <cfRule type="expression" dxfId="730" priority="740">
      <formula>NOT(ISERROR(SEARCH("53",$F13:F27,1)))</formula>
    </cfRule>
    <cfRule type="expression" dxfId="729" priority="741">
      <formula>NOT(ISERROR(SEARCH("10",$F13:F27,1)))</formula>
    </cfRule>
    <cfRule type="expression" dxfId="728" priority="742">
      <formula>NOT(ISERROR(SEARCH("2",$F13:F27,1)))</formula>
    </cfRule>
  </conditionalFormatting>
  <conditionalFormatting sqref="A16:M16">
    <cfRule type="expression" dxfId="727" priority="435">
      <formula>NOT(ISERROR(SEARCH("49000",$F16:F16,1)))</formula>
    </cfRule>
    <cfRule type="expression" dxfId="726" priority="436">
      <formula>NOT(ISERROR(SEARCH("48000",$F16:F16,1)))</formula>
    </cfRule>
    <cfRule type="expression" dxfId="725" priority="437">
      <formula>NOT(ISERROR(SEARCH("47200",$F16:F16,1)))</formula>
    </cfRule>
    <cfRule type="expression" dxfId="724" priority="438">
      <formula>NOT(ISERROR(SEARCH("47001",$F16:F16,1)))</formula>
    </cfRule>
    <cfRule type="expression" dxfId="723" priority="439">
      <formula>NOT(ISERROR(SEARCH("46000",$F16:F16,1)))</formula>
    </cfRule>
    <cfRule type="expression" dxfId="722" priority="440">
      <formula>NOT(ISERROR(SEARCH("45000",$F16:F16,1)))</formula>
    </cfRule>
    <cfRule type="expression" dxfId="721" priority="441">
      <formula>NOT(ISERROR(SEARCH("44000",$F16:F16,1)))</formula>
    </cfRule>
    <cfRule type="expression" dxfId="720" priority="442">
      <formula>NOT(ISERROR(SEARCH("41000",$F16:F16,1)))</formula>
    </cfRule>
    <cfRule type="expression" dxfId="719" priority="443">
      <formula>NOT(ISERROR(SEARCH("43200",$F16:F16,1)))</formula>
    </cfRule>
    <cfRule type="expression" dxfId="718" priority="444">
      <formula>NOT(ISERROR(SEARCH("43001",$F16:F16,1)))</formula>
    </cfRule>
    <cfRule type="expression" dxfId="717" priority="445">
      <formula>NOT(ISERROR(SEARCH("54",$F16:F16,1)))</formula>
    </cfRule>
    <cfRule type="expression" dxfId="716" priority="446">
      <formula>NOT(ISERROR(SEARCH("53",$F16:F16,1)))</formula>
    </cfRule>
    <cfRule type="expression" dxfId="715" priority="447">
      <formula>NOT(ISERROR(SEARCH("10",$F16:F16,1)))</formula>
    </cfRule>
    <cfRule type="expression" dxfId="714" priority="448">
      <formula>NOT(ISERROR(SEARCH("2",$F16:F16,1)))</formula>
    </cfRule>
  </conditionalFormatting>
  <conditionalFormatting sqref="A12:M12">
    <cfRule type="expression" dxfId="713" priority="1">
      <formula>NOT(ISERROR(SEARCH("49000",$F12:F12,1)))</formula>
    </cfRule>
    <cfRule type="expression" dxfId="712" priority="2">
      <formula>NOT(ISERROR(SEARCH("48000",$F12:F12,1)))</formula>
    </cfRule>
    <cfRule type="expression" dxfId="711" priority="3">
      <formula>NOT(ISERROR(SEARCH("47200",$F12:F12,1)))</formula>
    </cfRule>
    <cfRule type="expression" dxfId="710" priority="4">
      <formula>NOT(ISERROR(SEARCH("47001",$F12:F12,1)))</formula>
    </cfRule>
    <cfRule type="expression" dxfId="709" priority="5">
      <formula>NOT(ISERROR(SEARCH("46000",$F12:F12,1)))</formula>
    </cfRule>
    <cfRule type="expression" dxfId="708" priority="6">
      <formula>NOT(ISERROR(SEARCH("45000",$F12:F12,1)))</formula>
    </cfRule>
    <cfRule type="expression" dxfId="707" priority="7">
      <formula>NOT(ISERROR(SEARCH("44000",$F12:F12,1)))</formula>
    </cfRule>
    <cfRule type="expression" dxfId="706" priority="8">
      <formula>NOT(ISERROR(SEARCH("41000",$F12:F12,1)))</formula>
    </cfRule>
    <cfRule type="expression" dxfId="705" priority="9">
      <formula>NOT(ISERROR(SEARCH("43200",$F12:F12,1)))</formula>
    </cfRule>
    <cfRule type="expression" dxfId="704" priority="10">
      <formula>NOT(ISERROR(SEARCH("43001",$F12:F12,1)))</formula>
    </cfRule>
    <cfRule type="expression" dxfId="703" priority="11">
      <formula>NOT(ISERROR(SEARCH("54",$F12:F12,1)))</formula>
    </cfRule>
    <cfRule type="expression" dxfId="702" priority="12">
      <formula>NOT(ISERROR(SEARCH("53",$F12:F12,1)))</formula>
    </cfRule>
    <cfRule type="expression" dxfId="701" priority="13">
      <formula>NOT(ISERROR(SEARCH("10",$F12:F12,1)))</formula>
    </cfRule>
    <cfRule type="expression" dxfId="700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5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27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>
        <v>41494.639155092591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ht="15.75" thickBot="1" x14ac:dyDescent="0.3">
      <c r="A12" s="40"/>
      <c r="B12" s="41"/>
      <c r="C12" s="41"/>
      <c r="D12" s="41"/>
      <c r="E12" s="41"/>
      <c r="F12" s="41">
        <v>10</v>
      </c>
      <c r="G12" s="41"/>
      <c r="H12" s="41"/>
      <c r="I12" s="41"/>
      <c r="J12" s="42"/>
      <c r="K12" s="42"/>
      <c r="L12" s="63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699" priority="729">
      <formula>NOT(ISERROR(SEARCH("49000",$F13:F27,1)))</formula>
    </cfRule>
    <cfRule type="expression" dxfId="698" priority="730">
      <formula>NOT(ISERROR(SEARCH("48000",$F13:F27,1)))</formula>
    </cfRule>
    <cfRule type="expression" dxfId="697" priority="731">
      <formula>NOT(ISERROR(SEARCH("47200",$F13:F27,1)))</formula>
    </cfRule>
    <cfRule type="expression" dxfId="696" priority="732">
      <formula>NOT(ISERROR(SEARCH("47001",$F13:F27,1)))</formula>
    </cfRule>
    <cfRule type="expression" dxfId="695" priority="733">
      <formula>NOT(ISERROR(SEARCH("46000",$F13:F27,1)))</formula>
    </cfRule>
    <cfRule type="expression" dxfId="694" priority="734">
      <formula>NOT(ISERROR(SEARCH("45000",$F13:F27,1)))</formula>
    </cfRule>
    <cfRule type="expression" dxfId="693" priority="735">
      <formula>NOT(ISERROR(SEARCH("44000",$F13:F27,1)))</formula>
    </cfRule>
    <cfRule type="expression" dxfId="692" priority="736">
      <formula>NOT(ISERROR(SEARCH("41000",$F13:F27,1)))</formula>
    </cfRule>
    <cfRule type="expression" dxfId="691" priority="737">
      <formula>NOT(ISERROR(SEARCH("43200",$F13:F27,1)))</formula>
    </cfRule>
    <cfRule type="expression" dxfId="690" priority="738">
      <formula>NOT(ISERROR(SEARCH("43001",$F13:F27,1)))</formula>
    </cfRule>
    <cfRule type="expression" dxfId="689" priority="739">
      <formula>NOT(ISERROR(SEARCH("54",$F13:F27,1)))</formula>
    </cfRule>
    <cfRule type="expression" dxfId="688" priority="740">
      <formula>NOT(ISERROR(SEARCH("53",$F13:F27,1)))</formula>
    </cfRule>
    <cfRule type="expression" dxfId="687" priority="741">
      <formula>NOT(ISERROR(SEARCH("10",$F13:F27,1)))</formula>
    </cfRule>
    <cfRule type="expression" dxfId="686" priority="742">
      <formula>NOT(ISERROR(SEARCH("2",$F13:F27,1)))</formula>
    </cfRule>
  </conditionalFormatting>
  <conditionalFormatting sqref="A16:M16">
    <cfRule type="expression" dxfId="685" priority="435">
      <formula>NOT(ISERROR(SEARCH("49000",$F16:F16,1)))</formula>
    </cfRule>
    <cfRule type="expression" dxfId="684" priority="436">
      <formula>NOT(ISERROR(SEARCH("48000",$F16:F16,1)))</formula>
    </cfRule>
    <cfRule type="expression" dxfId="683" priority="437">
      <formula>NOT(ISERROR(SEARCH("47200",$F16:F16,1)))</formula>
    </cfRule>
    <cfRule type="expression" dxfId="682" priority="438">
      <formula>NOT(ISERROR(SEARCH("47001",$F16:F16,1)))</formula>
    </cfRule>
    <cfRule type="expression" dxfId="681" priority="439">
      <formula>NOT(ISERROR(SEARCH("46000",$F16:F16,1)))</formula>
    </cfRule>
    <cfRule type="expression" dxfId="680" priority="440">
      <formula>NOT(ISERROR(SEARCH("45000",$F16:F16,1)))</formula>
    </cfRule>
    <cfRule type="expression" dxfId="679" priority="441">
      <formula>NOT(ISERROR(SEARCH("44000",$F16:F16,1)))</formula>
    </cfRule>
    <cfRule type="expression" dxfId="678" priority="442">
      <formula>NOT(ISERROR(SEARCH("41000",$F16:F16,1)))</formula>
    </cfRule>
    <cfRule type="expression" dxfId="677" priority="443">
      <formula>NOT(ISERROR(SEARCH("43200",$F16:F16,1)))</formula>
    </cfRule>
    <cfRule type="expression" dxfId="676" priority="444">
      <formula>NOT(ISERROR(SEARCH("43001",$F16:F16,1)))</formula>
    </cfRule>
    <cfRule type="expression" dxfId="675" priority="445">
      <formula>NOT(ISERROR(SEARCH("54",$F16:F16,1)))</formula>
    </cfRule>
    <cfRule type="expression" dxfId="674" priority="446">
      <formula>NOT(ISERROR(SEARCH("53",$F16:F16,1)))</formula>
    </cfRule>
    <cfRule type="expression" dxfId="673" priority="447">
      <formula>NOT(ISERROR(SEARCH("10",$F16:F16,1)))</formula>
    </cfRule>
    <cfRule type="expression" dxfId="672" priority="448">
      <formula>NOT(ISERROR(SEARCH("2",$F16:F16,1)))</formula>
    </cfRule>
  </conditionalFormatting>
  <conditionalFormatting sqref="A12:M12">
    <cfRule type="expression" dxfId="671" priority="1">
      <formula>NOT(ISERROR(SEARCH("49000",$F12:F12,1)))</formula>
    </cfRule>
    <cfRule type="expression" dxfId="670" priority="2">
      <formula>NOT(ISERROR(SEARCH("48000",$F12:F12,1)))</formula>
    </cfRule>
    <cfRule type="expression" dxfId="669" priority="3">
      <formula>NOT(ISERROR(SEARCH("47200",$F12:F12,1)))</formula>
    </cfRule>
    <cfRule type="expression" dxfId="668" priority="4">
      <formula>NOT(ISERROR(SEARCH("47001",$F12:F12,1)))</formula>
    </cfRule>
    <cfRule type="expression" dxfId="667" priority="5">
      <formula>NOT(ISERROR(SEARCH("46000",$F12:F12,1)))</formula>
    </cfRule>
    <cfRule type="expression" dxfId="666" priority="6">
      <formula>NOT(ISERROR(SEARCH("45000",$F12:F12,1)))</formula>
    </cfRule>
    <cfRule type="expression" dxfId="665" priority="7">
      <formula>NOT(ISERROR(SEARCH("44000",$F12:F12,1)))</formula>
    </cfRule>
    <cfRule type="expression" dxfId="664" priority="8">
      <formula>NOT(ISERROR(SEARCH("41000",$F12:F12,1)))</formula>
    </cfRule>
    <cfRule type="expression" dxfId="663" priority="9">
      <formula>NOT(ISERROR(SEARCH("43200",$F12:F12,1)))</formula>
    </cfRule>
    <cfRule type="expression" dxfId="662" priority="10">
      <formula>NOT(ISERROR(SEARCH("43001",$F12:F12,1)))</formula>
    </cfRule>
    <cfRule type="expression" dxfId="661" priority="11">
      <formula>NOT(ISERROR(SEARCH("54",$F12:F12,1)))</formula>
    </cfRule>
    <cfRule type="expression" dxfId="660" priority="12">
      <formula>NOT(ISERROR(SEARCH("53",$F12:F12,1)))</formula>
    </cfRule>
    <cfRule type="expression" dxfId="659" priority="13">
      <formula>NOT(ISERROR(SEARCH("10",$F12:F12,1)))</formula>
    </cfRule>
    <cfRule type="expression" dxfId="65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34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ht="15.75" thickBot="1" x14ac:dyDescent="0.3">
      <c r="A12" s="40"/>
      <c r="B12" s="41"/>
      <c r="C12" s="41"/>
      <c r="D12" s="41"/>
      <c r="E12" s="41"/>
      <c r="F12" s="41">
        <v>49000</v>
      </c>
      <c r="G12" s="41"/>
      <c r="H12" s="41"/>
      <c r="I12" s="41"/>
      <c r="J12" s="42"/>
      <c r="K12" s="42"/>
      <c r="L12" s="63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4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3"/>
      <c r="B15" s="33"/>
      <c r="C15" s="33"/>
      <c r="D15" s="33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4"/>
      <c r="F25" s="33"/>
      <c r="G25" s="34"/>
      <c r="H25" s="34"/>
      <c r="I25" s="34"/>
      <c r="J25" s="46"/>
      <c r="K25" s="35"/>
      <c r="L25" s="62"/>
      <c r="M25" s="36"/>
    </row>
    <row r="26" spans="1:13" x14ac:dyDescent="0.25">
      <c r="J26" s="55"/>
      <c r="K26" s="55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  <c r="M32" s="47"/>
    </row>
    <row r="33" spans="10:11" x14ac:dyDescent="0.25">
      <c r="J33" s="55"/>
      <c r="K33" s="55"/>
    </row>
    <row r="34" spans="10:11" x14ac:dyDescent="0.25">
      <c r="J34" s="55"/>
      <c r="K34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4 A16:M25">
    <cfRule type="expression" dxfId="657" priority="827">
      <formula>NOT(ISERROR(SEARCH("49000",$F13:F27,1)))</formula>
    </cfRule>
    <cfRule type="expression" dxfId="656" priority="828">
      <formula>NOT(ISERROR(SEARCH("48000",$F13:F27,1)))</formula>
    </cfRule>
    <cfRule type="expression" dxfId="655" priority="829">
      <formula>NOT(ISERROR(SEARCH("47200",$F13:F27,1)))</formula>
    </cfRule>
    <cfRule type="expression" dxfId="654" priority="830">
      <formula>NOT(ISERROR(SEARCH("47001",$F13:F27,1)))</formula>
    </cfRule>
    <cfRule type="expression" dxfId="653" priority="831">
      <formula>NOT(ISERROR(SEARCH("46000",$F13:F27,1)))</formula>
    </cfRule>
    <cfRule type="expression" dxfId="652" priority="832">
      <formula>NOT(ISERROR(SEARCH("45000",$F13:F27,1)))</formula>
    </cfRule>
    <cfRule type="expression" dxfId="651" priority="833">
      <formula>NOT(ISERROR(SEARCH("44000",$F13:F27,1)))</formula>
    </cfRule>
    <cfRule type="expression" dxfId="650" priority="834">
      <formula>NOT(ISERROR(SEARCH("41000",$F13:F27,1)))</formula>
    </cfRule>
    <cfRule type="expression" dxfId="649" priority="835">
      <formula>NOT(ISERROR(SEARCH("43200",$F13:F27,1)))</formula>
    </cfRule>
    <cfRule type="expression" dxfId="648" priority="836">
      <formula>NOT(ISERROR(SEARCH("43001",$F13:F27,1)))</formula>
    </cfRule>
    <cfRule type="expression" dxfId="647" priority="837">
      <formula>NOT(ISERROR(SEARCH("54",$F13:F27,1)))</formula>
    </cfRule>
    <cfRule type="expression" dxfId="646" priority="838">
      <formula>NOT(ISERROR(SEARCH("53",$F13:F27,1)))</formula>
    </cfRule>
    <cfRule type="expression" dxfId="645" priority="839">
      <formula>NOT(ISERROR(SEARCH("10",$F13:F27,1)))</formula>
    </cfRule>
    <cfRule type="expression" dxfId="644" priority="840">
      <formula>NOT(ISERROR(SEARCH("2",$F13:F27,1)))</formula>
    </cfRule>
  </conditionalFormatting>
  <conditionalFormatting sqref="A15:M15">
    <cfRule type="expression" dxfId="643" priority="561">
      <formula>NOT(ISERROR(SEARCH("49000",$F15:F15,1)))</formula>
    </cfRule>
    <cfRule type="expression" dxfId="642" priority="562">
      <formula>NOT(ISERROR(SEARCH("48000",$F15:F15,1)))</formula>
    </cfRule>
    <cfRule type="expression" dxfId="641" priority="563">
      <formula>NOT(ISERROR(SEARCH("47200",$F15:F15,1)))</formula>
    </cfRule>
    <cfRule type="expression" dxfId="640" priority="564">
      <formula>NOT(ISERROR(SEARCH("47001",$F15:F15,1)))</formula>
    </cfRule>
    <cfRule type="expression" dxfId="639" priority="565">
      <formula>NOT(ISERROR(SEARCH("46000",$F15:F15,1)))</formula>
    </cfRule>
    <cfRule type="expression" dxfId="638" priority="566">
      <formula>NOT(ISERROR(SEARCH("45000",$F15:F15,1)))</formula>
    </cfRule>
    <cfRule type="expression" dxfId="637" priority="567">
      <formula>NOT(ISERROR(SEARCH("44000",$F15:F15,1)))</formula>
    </cfRule>
    <cfRule type="expression" dxfId="636" priority="568">
      <formula>NOT(ISERROR(SEARCH("41000",$F15:F15,1)))</formula>
    </cfRule>
    <cfRule type="expression" dxfId="635" priority="569">
      <formula>NOT(ISERROR(SEARCH("43200",$F15:F15,1)))</formula>
    </cfRule>
    <cfRule type="expression" dxfId="634" priority="570">
      <formula>NOT(ISERROR(SEARCH("43001",$F15:F15,1)))</formula>
    </cfRule>
    <cfRule type="expression" dxfId="633" priority="571">
      <formula>NOT(ISERROR(SEARCH("54",$F15:F15,1)))</formula>
    </cfRule>
    <cfRule type="expression" dxfId="632" priority="572">
      <formula>NOT(ISERROR(SEARCH("53",$F15:F15,1)))</formula>
    </cfRule>
    <cfRule type="expression" dxfId="631" priority="573">
      <formula>NOT(ISERROR(SEARCH("10",$F15:F15,1)))</formula>
    </cfRule>
    <cfRule type="expression" dxfId="630" priority="574">
      <formula>NOT(ISERROR(SEARCH("2",$F15:F15,1)))</formula>
    </cfRule>
  </conditionalFormatting>
  <conditionalFormatting sqref="A12:M12">
    <cfRule type="expression" dxfId="629" priority="1">
      <formula>NOT(ISERROR(SEARCH("49000",$F12:F12,1)))</formula>
    </cfRule>
    <cfRule type="expression" dxfId="628" priority="2">
      <formula>NOT(ISERROR(SEARCH("48000",$F12:F12,1)))</formula>
    </cfRule>
    <cfRule type="expression" dxfId="627" priority="3">
      <formula>NOT(ISERROR(SEARCH("47200",$F12:F12,1)))</formula>
    </cfRule>
    <cfRule type="expression" dxfId="626" priority="4">
      <formula>NOT(ISERROR(SEARCH("47001",$F12:F12,1)))</formula>
    </cfRule>
    <cfRule type="expression" dxfId="625" priority="5">
      <formula>NOT(ISERROR(SEARCH("46000",$F12:F12,1)))</formula>
    </cfRule>
    <cfRule type="expression" dxfId="624" priority="6">
      <formula>NOT(ISERROR(SEARCH("45000",$F12:F12,1)))</formula>
    </cfRule>
    <cfRule type="expression" dxfId="623" priority="7">
      <formula>NOT(ISERROR(SEARCH("44000",$F12:F12,1)))</formula>
    </cfRule>
    <cfRule type="expression" dxfId="622" priority="8">
      <formula>NOT(ISERROR(SEARCH("41000",$F12:F12,1)))</formula>
    </cfRule>
    <cfRule type="expression" dxfId="621" priority="9">
      <formula>NOT(ISERROR(SEARCH("43200",$F12:F12,1)))</formula>
    </cfRule>
    <cfRule type="expression" dxfId="620" priority="10">
      <formula>NOT(ISERROR(SEARCH("43001",$F12:F12,1)))</formula>
    </cfRule>
    <cfRule type="expression" dxfId="619" priority="11">
      <formula>NOT(ISERROR(SEARCH("54",$F12:F12,1)))</formula>
    </cfRule>
    <cfRule type="expression" dxfId="618" priority="12">
      <formula>NOT(ISERROR(SEARCH("53",$F12:F12,1)))</formula>
    </cfRule>
    <cfRule type="expression" dxfId="617" priority="13">
      <formula>NOT(ISERROR(SEARCH("10",$F12:F12,1)))</formula>
    </cfRule>
    <cfRule type="expression" dxfId="616" priority="14">
      <formula>NOT(ISERROR(SEARCH("2",$F12:F12,1)))</formula>
    </cfRule>
  </conditionalFormatting>
  <dataValidations count="5">
    <dataValidation type="list" allowBlank="1" showInputMessage="1" showErrorMessage="1" sqref="C12:C25">
      <formula1>Niveau</formula1>
    </dataValidation>
    <dataValidation type="list" allowBlank="1" showInputMessage="1" showErrorMessage="1" sqref="A12:A25">
      <formula1>Sites</formula1>
    </dataValidation>
    <dataValidation type="list" allowBlank="1" showInputMessage="1" showErrorMessage="1" sqref="L12:L25">
      <formula1>ListeOCC</formula1>
    </dataValidation>
    <dataValidation type="list" allowBlank="1" showInputMessage="1" showErrorMessage="1" sqref="F12:F25">
      <formula1>"2,10,53,54,41000,43001,43200,44000,45000,46000,47001,47200,48000,49000"</formula1>
    </dataValidation>
    <dataValidation type="list" allowBlank="1" showInputMessage="1" showErrorMessage="1" sqref="E12:E25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35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ht="15.75" thickBot="1" x14ac:dyDescent="0.3">
      <c r="A12" s="40"/>
      <c r="B12" s="41"/>
      <c r="C12" s="41"/>
      <c r="D12" s="41"/>
      <c r="E12" s="41"/>
      <c r="F12" s="41">
        <v>54</v>
      </c>
      <c r="G12" s="41"/>
      <c r="H12" s="41"/>
      <c r="I12" s="41"/>
      <c r="J12" s="42"/>
      <c r="K12" s="42"/>
      <c r="L12" s="63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615" priority="729">
      <formula>NOT(ISERROR(SEARCH("49000",$F13:F27,1)))</formula>
    </cfRule>
    <cfRule type="expression" dxfId="614" priority="730">
      <formula>NOT(ISERROR(SEARCH("48000",$F13:F27,1)))</formula>
    </cfRule>
    <cfRule type="expression" dxfId="613" priority="731">
      <formula>NOT(ISERROR(SEARCH("47200",$F13:F27,1)))</formula>
    </cfRule>
    <cfRule type="expression" dxfId="612" priority="732">
      <formula>NOT(ISERROR(SEARCH("47001",$F13:F27,1)))</formula>
    </cfRule>
    <cfRule type="expression" dxfId="611" priority="733">
      <formula>NOT(ISERROR(SEARCH("46000",$F13:F27,1)))</formula>
    </cfRule>
    <cfRule type="expression" dxfId="610" priority="734">
      <formula>NOT(ISERROR(SEARCH("45000",$F13:F27,1)))</formula>
    </cfRule>
    <cfRule type="expression" dxfId="609" priority="735">
      <formula>NOT(ISERROR(SEARCH("44000",$F13:F27,1)))</formula>
    </cfRule>
    <cfRule type="expression" dxfId="608" priority="736">
      <formula>NOT(ISERROR(SEARCH("41000",$F13:F27,1)))</formula>
    </cfRule>
    <cfRule type="expression" dxfId="607" priority="737">
      <formula>NOT(ISERROR(SEARCH("43200",$F13:F27,1)))</formula>
    </cfRule>
    <cfRule type="expression" dxfId="606" priority="738">
      <formula>NOT(ISERROR(SEARCH("43001",$F13:F27,1)))</formula>
    </cfRule>
    <cfRule type="expression" dxfId="605" priority="739">
      <formula>NOT(ISERROR(SEARCH("54",$F13:F27,1)))</formula>
    </cfRule>
    <cfRule type="expression" dxfId="604" priority="740">
      <formula>NOT(ISERROR(SEARCH("53",$F13:F27,1)))</formula>
    </cfRule>
    <cfRule type="expression" dxfId="603" priority="741">
      <formula>NOT(ISERROR(SEARCH("10",$F13:F27,1)))</formula>
    </cfRule>
    <cfRule type="expression" dxfId="602" priority="742">
      <formula>NOT(ISERROR(SEARCH("2",$F13:F27,1)))</formula>
    </cfRule>
  </conditionalFormatting>
  <conditionalFormatting sqref="A16:M16">
    <cfRule type="expression" dxfId="601" priority="449">
      <formula>NOT(ISERROR(SEARCH("49000",$F16:F16,1)))</formula>
    </cfRule>
    <cfRule type="expression" dxfId="600" priority="450">
      <formula>NOT(ISERROR(SEARCH("48000",$F16:F16,1)))</formula>
    </cfRule>
    <cfRule type="expression" dxfId="599" priority="451">
      <formula>NOT(ISERROR(SEARCH("47200",$F16:F16,1)))</formula>
    </cfRule>
    <cfRule type="expression" dxfId="598" priority="452">
      <formula>NOT(ISERROR(SEARCH("47001",$F16:F16,1)))</formula>
    </cfRule>
    <cfRule type="expression" dxfId="597" priority="453">
      <formula>NOT(ISERROR(SEARCH("46000",$F16:F16,1)))</formula>
    </cfRule>
    <cfRule type="expression" dxfId="596" priority="454">
      <formula>NOT(ISERROR(SEARCH("45000",$F16:F16,1)))</formula>
    </cfRule>
    <cfRule type="expression" dxfId="595" priority="455">
      <formula>NOT(ISERROR(SEARCH("44000",$F16:F16,1)))</formula>
    </cfRule>
    <cfRule type="expression" dxfId="594" priority="456">
      <formula>NOT(ISERROR(SEARCH("41000",$F16:F16,1)))</formula>
    </cfRule>
    <cfRule type="expression" dxfId="593" priority="457">
      <formula>NOT(ISERROR(SEARCH("43200",$F16:F16,1)))</formula>
    </cfRule>
    <cfRule type="expression" dxfId="592" priority="458">
      <formula>NOT(ISERROR(SEARCH("43001",$F16:F16,1)))</formula>
    </cfRule>
    <cfRule type="expression" dxfId="591" priority="459">
      <formula>NOT(ISERROR(SEARCH("54",$F16:F16,1)))</formula>
    </cfRule>
    <cfRule type="expression" dxfId="590" priority="460">
      <formula>NOT(ISERROR(SEARCH("53",$F16:F16,1)))</formula>
    </cfRule>
    <cfRule type="expression" dxfId="589" priority="461">
      <formula>NOT(ISERROR(SEARCH("10",$F16:F16,1)))</formula>
    </cfRule>
    <cfRule type="expression" dxfId="588" priority="462">
      <formula>NOT(ISERROR(SEARCH("2",$F16:F16,1)))</formula>
    </cfRule>
  </conditionalFormatting>
  <conditionalFormatting sqref="A12:M12">
    <cfRule type="expression" dxfId="587" priority="1">
      <formula>NOT(ISERROR(SEARCH("49000",$F12:F12,1)))</formula>
    </cfRule>
    <cfRule type="expression" dxfId="586" priority="2">
      <formula>NOT(ISERROR(SEARCH("48000",$F12:F12,1)))</formula>
    </cfRule>
    <cfRule type="expression" dxfId="585" priority="3">
      <formula>NOT(ISERROR(SEARCH("47200",$F12:F12,1)))</formula>
    </cfRule>
    <cfRule type="expression" dxfId="584" priority="4">
      <formula>NOT(ISERROR(SEARCH("47001",$F12:F12,1)))</formula>
    </cfRule>
    <cfRule type="expression" dxfId="583" priority="5">
      <formula>NOT(ISERROR(SEARCH("46000",$F12:F12,1)))</formula>
    </cfRule>
    <cfRule type="expression" dxfId="582" priority="6">
      <formula>NOT(ISERROR(SEARCH("45000",$F12:F12,1)))</formula>
    </cfRule>
    <cfRule type="expression" dxfId="581" priority="7">
      <formula>NOT(ISERROR(SEARCH("44000",$F12:F12,1)))</formula>
    </cfRule>
    <cfRule type="expression" dxfId="580" priority="8">
      <formula>NOT(ISERROR(SEARCH("41000",$F12:F12,1)))</formula>
    </cfRule>
    <cfRule type="expression" dxfId="579" priority="9">
      <formula>NOT(ISERROR(SEARCH("43200",$F12:F12,1)))</formula>
    </cfRule>
    <cfRule type="expression" dxfId="578" priority="10">
      <formula>NOT(ISERROR(SEARCH("43001",$F12:F12,1)))</formula>
    </cfRule>
    <cfRule type="expression" dxfId="577" priority="11">
      <formula>NOT(ISERROR(SEARCH("54",$F12:F12,1)))</formula>
    </cfRule>
    <cfRule type="expression" dxfId="576" priority="12">
      <formula>NOT(ISERROR(SEARCH("53",$F12:F12,1)))</formula>
    </cfRule>
    <cfRule type="expression" dxfId="575" priority="13">
      <formula>NOT(ISERROR(SEARCH("10",$F12:F12,1)))</formula>
    </cfRule>
    <cfRule type="expression" dxfId="57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24"/>
  <sheetViews>
    <sheetView workbookViewId="0">
      <selection activeCell="A15" sqref="A15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28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32</v>
      </c>
      <c r="E12" s="52" t="s">
        <v>33</v>
      </c>
      <c r="F12" s="52" t="s">
        <v>34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v>10</v>
      </c>
      <c r="L12" s="57">
        <f>K12/J12</f>
        <v>0.5577244841048522</v>
      </c>
      <c r="M12" s="54">
        <v>41509.071238425924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41</v>
      </c>
      <c r="E13" s="13" t="s">
        <v>42</v>
      </c>
      <c r="F13" s="13" t="s">
        <v>45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J13*L13</f>
        <v>2.34124</v>
      </c>
      <c r="L13" s="58">
        <v>0.44</v>
      </c>
      <c r="M13" s="28">
        <v>41509.071574074071</v>
      </c>
    </row>
    <row r="14" spans="1:13" x14ac:dyDescent="0.25">
      <c r="A14" s="14" t="s">
        <v>29</v>
      </c>
      <c r="B14" s="12" t="s">
        <v>39</v>
      </c>
      <c r="C14" s="12" t="s">
        <v>40</v>
      </c>
      <c r="D14" s="12" t="s">
        <v>41</v>
      </c>
      <c r="E14" s="13" t="s">
        <v>42</v>
      </c>
      <c r="F14" s="13" t="s">
        <v>34</v>
      </c>
      <c r="G14" s="13" t="s">
        <v>35</v>
      </c>
      <c r="H14" s="13" t="s">
        <v>43</v>
      </c>
      <c r="I14" s="13" t="s">
        <v>44</v>
      </c>
      <c r="J14" s="15">
        <v>5.3209999999999997</v>
      </c>
      <c r="K14" s="15">
        <f>J14*L14</f>
        <v>2.34124</v>
      </c>
      <c r="L14" s="58">
        <v>0.44</v>
      </c>
      <c r="M14" s="28">
        <v>41509.071342592593</v>
      </c>
    </row>
    <row r="15" spans="1:13" ht="15.75" thickBot="1" x14ac:dyDescent="0.3">
      <c r="A15" s="38"/>
      <c r="B15" s="16"/>
      <c r="C15" s="16"/>
      <c r="D15" s="16"/>
      <c r="E15" s="16"/>
      <c r="F15" s="16">
        <v>47001</v>
      </c>
      <c r="G15" s="16"/>
      <c r="H15" s="16"/>
      <c r="I15" s="16"/>
      <c r="J15" s="39"/>
      <c r="K15" s="39"/>
      <c r="L15" s="59"/>
      <c r="M15" s="18"/>
    </row>
    <row r="16" spans="1:13" x14ac:dyDescent="0.25">
      <c r="J16" s="55"/>
      <c r="K16" s="55"/>
    </row>
    <row r="17" spans="10:11" x14ac:dyDescent="0.25">
      <c r="J17" s="55"/>
      <c r="K17" s="55"/>
    </row>
    <row r="18" spans="10:11" x14ac:dyDescent="0.25">
      <c r="J18" s="55"/>
      <c r="K18" s="55"/>
    </row>
    <row r="19" spans="10:11" x14ac:dyDescent="0.25">
      <c r="J19" s="55"/>
      <c r="K19" s="55"/>
    </row>
    <row r="20" spans="10:11" x14ac:dyDescent="0.25">
      <c r="J20" s="55"/>
      <c r="K20" s="55"/>
    </row>
    <row r="21" spans="10:11" x14ac:dyDescent="0.25">
      <c r="J21" s="55"/>
      <c r="K21" s="55"/>
    </row>
    <row r="22" spans="10:11" x14ac:dyDescent="0.25">
      <c r="J22" s="55"/>
      <c r="K22" s="55"/>
    </row>
    <row r="23" spans="10:11" x14ac:dyDescent="0.25">
      <c r="J23" s="55"/>
      <c r="K23" s="55"/>
    </row>
    <row r="24" spans="10:11" x14ac:dyDescent="0.25">
      <c r="J24" s="55"/>
      <c r="K24" s="55"/>
    </row>
  </sheetData>
  <sortState ref="A12:M14">
    <sortCondition ref="D12:D14"/>
    <sortCondition ref="F12:F14"/>
    <sortCondition ref="G12:G14"/>
  </sortState>
  <mergeCells count="1">
    <mergeCell ref="A3:M3"/>
  </mergeCells>
  <conditionalFormatting sqref="A12:M12">
    <cfRule type="expression" dxfId="573" priority="5223">
      <formula>NOT(ISERROR(SEARCH("49000",$F12:F12,1)))</formula>
    </cfRule>
    <cfRule type="expression" dxfId="572" priority="5224">
      <formula>NOT(ISERROR(SEARCH("48000",$F12:F12,1)))</formula>
    </cfRule>
    <cfRule type="expression" dxfId="571" priority="5225">
      <formula>NOT(ISERROR(SEARCH("47200",$F12:F12,1)))</formula>
    </cfRule>
    <cfRule type="expression" dxfId="570" priority="5226">
      <formula>NOT(ISERROR(SEARCH("47001",$F12:F12,1)))</formula>
    </cfRule>
    <cfRule type="expression" dxfId="569" priority="5227">
      <formula>NOT(ISERROR(SEARCH("46000",$F12:F12,1)))</formula>
    </cfRule>
    <cfRule type="expression" dxfId="568" priority="5228">
      <formula>NOT(ISERROR(SEARCH("45000",$F12:F12,1)))</formula>
    </cfRule>
    <cfRule type="expression" dxfId="567" priority="5229">
      <formula>NOT(ISERROR(SEARCH("44000",$F12:F12,1)))</formula>
    </cfRule>
    <cfRule type="expression" dxfId="566" priority="5230">
      <formula>NOT(ISERROR(SEARCH("41000",$F12:F12,1)))</formula>
    </cfRule>
    <cfRule type="expression" dxfId="565" priority="5231">
      <formula>NOT(ISERROR(SEARCH("43200",$F12:F12,1)))</formula>
    </cfRule>
    <cfRule type="expression" dxfId="564" priority="5232">
      <formula>NOT(ISERROR(SEARCH("43001",$F12:F12,1)))</formula>
    </cfRule>
    <cfRule type="expression" dxfId="563" priority="5233">
      <formula>NOT(ISERROR(SEARCH("54",$F12:F12,1)))</formula>
    </cfRule>
    <cfRule type="expression" dxfId="562" priority="5234">
      <formula>NOT(ISERROR(SEARCH("53",$F12:F12,1)))</formula>
    </cfRule>
    <cfRule type="expression" dxfId="561" priority="5235">
      <formula>NOT(ISERROR(SEARCH("10",$F12:F12,1)))</formula>
    </cfRule>
    <cfRule type="expression" dxfId="560" priority="5236">
      <formula>NOT(ISERROR(SEARCH("2",$F12:F12,1)))</formula>
    </cfRule>
  </conditionalFormatting>
  <conditionalFormatting sqref="A13:M13">
    <cfRule type="expression" dxfId="559" priority="43">
      <formula>NOT(ISERROR(SEARCH("49000",$F13:F13,1)))</formula>
    </cfRule>
    <cfRule type="expression" dxfId="558" priority="44">
      <formula>NOT(ISERROR(SEARCH("48000",$F13:F13,1)))</formula>
    </cfRule>
    <cfRule type="expression" dxfId="557" priority="45">
      <formula>NOT(ISERROR(SEARCH("47200",$F13:F13,1)))</formula>
    </cfRule>
    <cfRule type="expression" dxfId="556" priority="46">
      <formula>NOT(ISERROR(SEARCH("47001",$F13:F13,1)))</formula>
    </cfRule>
    <cfRule type="expression" dxfId="555" priority="47">
      <formula>NOT(ISERROR(SEARCH("46000",$F13:F13,1)))</formula>
    </cfRule>
    <cfRule type="expression" dxfId="554" priority="48">
      <formula>NOT(ISERROR(SEARCH("45000",$F13:F13,1)))</formula>
    </cfRule>
    <cfRule type="expression" dxfId="553" priority="49">
      <formula>NOT(ISERROR(SEARCH("44000",$F13:F13,1)))</formula>
    </cfRule>
    <cfRule type="expression" dxfId="552" priority="50">
      <formula>NOT(ISERROR(SEARCH("41000",$F13:F13,1)))</formula>
    </cfRule>
    <cfRule type="expression" dxfId="551" priority="51">
      <formula>NOT(ISERROR(SEARCH("43200",$F13:F13,1)))</formula>
    </cfRule>
    <cfRule type="expression" dxfId="550" priority="52">
      <formula>NOT(ISERROR(SEARCH("43001",$F13:F13,1)))</formula>
    </cfRule>
    <cfRule type="expression" dxfId="549" priority="53">
      <formula>NOT(ISERROR(SEARCH("54",$F13:F13,1)))</formula>
    </cfRule>
    <cfRule type="expression" dxfId="548" priority="54">
      <formula>NOT(ISERROR(SEARCH("53",$F13:F13,1)))</formula>
    </cfRule>
    <cfRule type="expression" dxfId="547" priority="55">
      <formula>NOT(ISERROR(SEARCH("10",$F13:F13,1)))</formula>
    </cfRule>
    <cfRule type="expression" dxfId="546" priority="56">
      <formula>NOT(ISERROR(SEARCH("2",$F13:F13,1)))</formula>
    </cfRule>
  </conditionalFormatting>
  <conditionalFormatting sqref="A15:M15">
    <cfRule type="expression" dxfId="545" priority="1">
      <formula>NOT(ISERROR(SEARCH("49000",$F15:F15,1)))</formula>
    </cfRule>
    <cfRule type="expression" dxfId="544" priority="2">
      <formula>NOT(ISERROR(SEARCH("48000",$F15:F15,1)))</formula>
    </cfRule>
    <cfRule type="expression" dxfId="543" priority="3">
      <formula>NOT(ISERROR(SEARCH("47200",$F15:F15,1)))</formula>
    </cfRule>
    <cfRule type="expression" dxfId="542" priority="4">
      <formula>NOT(ISERROR(SEARCH("47001",$F15:F15,1)))</formula>
    </cfRule>
    <cfRule type="expression" dxfId="541" priority="5">
      <formula>NOT(ISERROR(SEARCH("46000",$F15:F15,1)))</formula>
    </cfRule>
    <cfRule type="expression" dxfId="540" priority="6">
      <formula>NOT(ISERROR(SEARCH("45000",$F15:F15,1)))</formula>
    </cfRule>
    <cfRule type="expression" dxfId="539" priority="7">
      <formula>NOT(ISERROR(SEARCH("44000",$F15:F15,1)))</formula>
    </cfRule>
    <cfRule type="expression" dxfId="538" priority="8">
      <formula>NOT(ISERROR(SEARCH("41000",$F15:F15,1)))</formula>
    </cfRule>
    <cfRule type="expression" dxfId="537" priority="9">
      <formula>NOT(ISERROR(SEARCH("43200",$F15:F15,1)))</formula>
    </cfRule>
    <cfRule type="expression" dxfId="536" priority="10">
      <formula>NOT(ISERROR(SEARCH("43001",$F15:F15,1)))</formula>
    </cfRule>
    <cfRule type="expression" dxfId="535" priority="11">
      <formula>NOT(ISERROR(SEARCH("54",$F15:F15,1)))</formula>
    </cfRule>
    <cfRule type="expression" dxfId="534" priority="12">
      <formula>NOT(ISERROR(SEARCH("53",$F15:F15,1)))</formula>
    </cfRule>
    <cfRule type="expression" dxfId="533" priority="13">
      <formula>NOT(ISERROR(SEARCH("10",$F15:F15,1)))</formula>
    </cfRule>
    <cfRule type="expression" dxfId="532" priority="14">
      <formula>NOT(ISERROR(SEARCH("2",$F15:F15,1)))</formula>
    </cfRule>
  </conditionalFormatting>
  <conditionalFormatting sqref="A14:M14">
    <cfRule type="expression" dxfId="531" priority="15">
      <formula>NOT(ISERROR(SEARCH("49000",$F14:F14,1)))</formula>
    </cfRule>
    <cfRule type="expression" dxfId="530" priority="16">
      <formula>NOT(ISERROR(SEARCH("48000",$F14:F14,1)))</formula>
    </cfRule>
    <cfRule type="expression" dxfId="529" priority="17">
      <formula>NOT(ISERROR(SEARCH("47200",$F14:F14,1)))</formula>
    </cfRule>
    <cfRule type="expression" dxfId="528" priority="18">
      <formula>NOT(ISERROR(SEARCH("47001",$F14:F14,1)))</formula>
    </cfRule>
    <cfRule type="expression" dxfId="527" priority="19">
      <formula>NOT(ISERROR(SEARCH("46000",$F14:F14,1)))</formula>
    </cfRule>
    <cfRule type="expression" dxfId="526" priority="20">
      <formula>NOT(ISERROR(SEARCH("45000",$F14:F14,1)))</formula>
    </cfRule>
    <cfRule type="expression" dxfId="525" priority="21">
      <formula>NOT(ISERROR(SEARCH("44000",$F14:F14,1)))</formula>
    </cfRule>
    <cfRule type="expression" dxfId="524" priority="22">
      <formula>NOT(ISERROR(SEARCH("41000",$F14:F14,1)))</formula>
    </cfRule>
    <cfRule type="expression" dxfId="523" priority="23">
      <formula>NOT(ISERROR(SEARCH("43200",$F14:F14,1)))</formula>
    </cfRule>
    <cfRule type="expression" dxfId="522" priority="24">
      <formula>NOT(ISERROR(SEARCH("43001",$F14:F14,1)))</formula>
    </cfRule>
    <cfRule type="expression" dxfId="521" priority="25">
      <formula>NOT(ISERROR(SEARCH("54",$F14:F14,1)))</formula>
    </cfRule>
    <cfRule type="expression" dxfId="520" priority="26">
      <formula>NOT(ISERROR(SEARCH("53",$F14:F14,1)))</formula>
    </cfRule>
    <cfRule type="expression" dxfId="519" priority="27">
      <formula>NOT(ISERROR(SEARCH("10",$F14:F14,1)))</formula>
    </cfRule>
    <cfRule type="expression" dxfId="518" priority="28">
      <formula>NOT(ISERROR(SEARCH("2",$F14:F14,1)))</formula>
    </cfRule>
  </conditionalFormatting>
  <dataValidations count="5">
    <dataValidation type="list" allowBlank="1" showInputMessage="1" showErrorMessage="1" sqref="C12:C14">
      <formula1>Niveau</formula1>
    </dataValidation>
    <dataValidation type="list" allowBlank="1" showInputMessage="1" showErrorMessage="1" sqref="A12:A14">
      <formula1>Sites</formula1>
    </dataValidation>
    <dataValidation type="list" allowBlank="1" showInputMessage="1" showErrorMessage="1" sqref="L12:L14">
      <formula1>ListeOCC</formula1>
    </dataValidation>
    <dataValidation type="list" allowBlank="1" showInputMessage="1" showErrorMessage="1" sqref="F12:F14">
      <formula1>"2,10,53,54,41000,43001,43200,44000,45000,46000,47001,47200,48000,49000"</formula1>
    </dataValidation>
    <dataValidation type="list" allowBlank="1" showInputMessage="1" showErrorMessage="1" sqref="E12:E14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4"/>
  <sheetViews>
    <sheetView workbookViewId="0">
      <selection activeCell="A16" sqref="A16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51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72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46</v>
      </c>
      <c r="E12" s="52" t="s">
        <v>33</v>
      </c>
      <c r="F12" s="52" t="s">
        <v>45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J12*L12</f>
        <v>3.9445999999999999</v>
      </c>
      <c r="L12" s="57">
        <v>0.22</v>
      </c>
      <c r="M12" s="54">
        <v>41509.071527777778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47</v>
      </c>
      <c r="E13" s="13" t="s">
        <v>42</v>
      </c>
      <c r="F13" s="13" t="s">
        <v>45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J13*L13</f>
        <v>1.75593</v>
      </c>
      <c r="L13" s="58">
        <v>0.33</v>
      </c>
      <c r="M13" s="28">
        <v>41509.071550925924</v>
      </c>
    </row>
    <row r="14" spans="1:13" x14ac:dyDescent="0.25">
      <c r="A14" s="14" t="s">
        <v>29</v>
      </c>
      <c r="B14" s="12" t="s">
        <v>39</v>
      </c>
      <c r="C14" s="12" t="s">
        <v>40</v>
      </c>
      <c r="D14" s="12" t="s">
        <v>41</v>
      </c>
      <c r="E14" s="13" t="s">
        <v>42</v>
      </c>
      <c r="F14" s="13" t="s">
        <v>45</v>
      </c>
      <c r="G14" s="13" t="s">
        <v>35</v>
      </c>
      <c r="H14" s="13" t="s">
        <v>43</v>
      </c>
      <c r="I14" s="13" t="s">
        <v>44</v>
      </c>
      <c r="J14" s="15">
        <v>5.3209999999999997</v>
      </c>
      <c r="K14" s="15">
        <f>J14*L14</f>
        <v>2.34124</v>
      </c>
      <c r="L14" s="58">
        <v>0.44</v>
      </c>
      <c r="M14" s="28">
        <v>41509.071574074071</v>
      </c>
    </row>
    <row r="15" spans="1:13" x14ac:dyDescent="0.25">
      <c r="A15" s="14" t="s">
        <v>29</v>
      </c>
      <c r="B15" s="12" t="s">
        <v>39</v>
      </c>
      <c r="C15" s="12" t="s">
        <v>40</v>
      </c>
      <c r="D15" s="12" t="s">
        <v>41</v>
      </c>
      <c r="E15" s="13" t="s">
        <v>42</v>
      </c>
      <c r="F15" s="13" t="s">
        <v>34</v>
      </c>
      <c r="G15" s="13" t="s">
        <v>35</v>
      </c>
      <c r="H15" s="13" t="s">
        <v>43</v>
      </c>
      <c r="I15" s="13" t="s">
        <v>44</v>
      </c>
      <c r="J15" s="15">
        <v>5.3209999999999997</v>
      </c>
      <c r="K15" s="15">
        <f>J15*L15</f>
        <v>2.34124</v>
      </c>
      <c r="L15" s="58">
        <v>0.44</v>
      </c>
      <c r="M15" s="28">
        <v>41509.071342592593</v>
      </c>
    </row>
    <row r="16" spans="1:13" ht="15.75" thickBot="1" x14ac:dyDescent="0.3">
      <c r="A16" s="38"/>
      <c r="B16" s="16"/>
      <c r="C16" s="16"/>
      <c r="D16" s="16"/>
      <c r="E16" s="16"/>
      <c r="F16" s="16">
        <v>44000</v>
      </c>
      <c r="G16" s="16"/>
      <c r="H16" s="16"/>
      <c r="I16" s="16"/>
      <c r="J16" s="39"/>
      <c r="K16" s="39"/>
      <c r="L16" s="59"/>
      <c r="M16" s="18"/>
    </row>
    <row r="17" spans="10:11" x14ac:dyDescent="0.25">
      <c r="J17" s="55"/>
      <c r="K17" s="55"/>
    </row>
    <row r="18" spans="10:11" x14ac:dyDescent="0.25">
      <c r="J18" s="55"/>
      <c r="K18" s="55"/>
    </row>
    <row r="19" spans="10:11" x14ac:dyDescent="0.25">
      <c r="J19" s="55"/>
      <c r="K19" s="55"/>
    </row>
    <row r="20" spans="10:11" x14ac:dyDescent="0.25">
      <c r="J20" s="55"/>
      <c r="K20" s="55"/>
    </row>
    <row r="21" spans="10:11" x14ac:dyDescent="0.25">
      <c r="J21" s="55"/>
      <c r="K21" s="55"/>
    </row>
    <row r="22" spans="10:11" x14ac:dyDescent="0.25">
      <c r="J22" s="55"/>
      <c r="K22" s="55"/>
    </row>
    <row r="23" spans="10:11" x14ac:dyDescent="0.25">
      <c r="J23" s="55"/>
      <c r="K23" s="55"/>
    </row>
    <row r="24" spans="10:11" x14ac:dyDescent="0.25">
      <c r="J24" s="55"/>
      <c r="K24" s="55"/>
    </row>
  </sheetData>
  <sortState ref="A12:M15">
    <sortCondition ref="D12:D15"/>
    <sortCondition ref="F12:F15"/>
    <sortCondition ref="G12:G15"/>
  </sortState>
  <mergeCells count="1">
    <mergeCell ref="A3:M3"/>
  </mergeCells>
  <conditionalFormatting sqref="A12:M12">
    <cfRule type="expression" dxfId="517" priority="4677">
      <formula>NOT(ISERROR(SEARCH("49000",$F12:F14,1)))</formula>
    </cfRule>
    <cfRule type="expression" dxfId="516" priority="4678">
      <formula>NOT(ISERROR(SEARCH("48000",$F12:F14,1)))</formula>
    </cfRule>
    <cfRule type="expression" dxfId="515" priority="4679">
      <formula>NOT(ISERROR(SEARCH("47200",$F12:F14,1)))</formula>
    </cfRule>
    <cfRule type="expression" dxfId="514" priority="4680">
      <formula>NOT(ISERROR(SEARCH("47001",$F12:F14,1)))</formula>
    </cfRule>
    <cfRule type="expression" dxfId="513" priority="4681">
      <formula>NOT(ISERROR(SEARCH("46000",$F12:F14,1)))</formula>
    </cfRule>
    <cfRule type="expression" dxfId="512" priority="4682">
      <formula>NOT(ISERROR(SEARCH("45000",$F12:F14,1)))</formula>
    </cfRule>
    <cfRule type="expression" dxfId="511" priority="4683">
      <formula>NOT(ISERROR(SEARCH("44000",$F12:F14,1)))</formula>
    </cfRule>
    <cfRule type="expression" dxfId="510" priority="4684">
      <formula>NOT(ISERROR(SEARCH("41000",$F12:F14,1)))</formula>
    </cfRule>
    <cfRule type="expression" dxfId="509" priority="4685">
      <formula>NOT(ISERROR(SEARCH("43200",$F12:F14,1)))</formula>
    </cfRule>
    <cfRule type="expression" dxfId="508" priority="4686">
      <formula>NOT(ISERROR(SEARCH("43001",$F12:F14,1)))</formula>
    </cfRule>
    <cfRule type="expression" dxfId="507" priority="4687">
      <formula>NOT(ISERROR(SEARCH("54",$F12:F14,1)))</formula>
    </cfRule>
    <cfRule type="expression" dxfId="506" priority="4688">
      <formula>NOT(ISERROR(SEARCH("53",$F12:F14,1)))</formula>
    </cfRule>
    <cfRule type="expression" dxfId="505" priority="4689">
      <formula>NOT(ISERROR(SEARCH("10",$F12:F14,1)))</formula>
    </cfRule>
    <cfRule type="expression" dxfId="504" priority="4690">
      <formula>NOT(ISERROR(SEARCH("2",$F12:F14,1)))</formula>
    </cfRule>
  </conditionalFormatting>
  <conditionalFormatting sqref="A13:M13">
    <cfRule type="expression" dxfId="503" priority="5027">
      <formula>NOT(ISERROR(SEARCH("49000",$F13:F14,1)))</formula>
    </cfRule>
    <cfRule type="expression" dxfId="502" priority="5028">
      <formula>NOT(ISERROR(SEARCH("48000",$F13:F14,1)))</formula>
    </cfRule>
    <cfRule type="expression" dxfId="501" priority="5029">
      <formula>NOT(ISERROR(SEARCH("47200",$F13:F14,1)))</formula>
    </cfRule>
    <cfRule type="expression" dxfId="500" priority="5030">
      <formula>NOT(ISERROR(SEARCH("47001",$F13:F14,1)))</formula>
    </cfRule>
    <cfRule type="expression" dxfId="499" priority="5031">
      <formula>NOT(ISERROR(SEARCH("46000",$F13:F14,1)))</formula>
    </cfRule>
    <cfRule type="expression" dxfId="498" priority="5032">
      <formula>NOT(ISERROR(SEARCH("45000",$F13:F14,1)))</formula>
    </cfRule>
    <cfRule type="expression" dxfId="497" priority="5033">
      <formula>NOT(ISERROR(SEARCH("44000",$F13:F14,1)))</formula>
    </cfRule>
    <cfRule type="expression" dxfId="496" priority="5034">
      <formula>NOT(ISERROR(SEARCH("41000",$F13:F14,1)))</formula>
    </cfRule>
    <cfRule type="expression" dxfId="495" priority="5035">
      <formula>NOT(ISERROR(SEARCH("43200",$F13:F14,1)))</formula>
    </cfRule>
    <cfRule type="expression" dxfId="494" priority="5036">
      <formula>NOT(ISERROR(SEARCH("43001",$F13:F14,1)))</formula>
    </cfRule>
    <cfRule type="expression" dxfId="493" priority="5037">
      <formula>NOT(ISERROR(SEARCH("54",$F13:F14,1)))</formula>
    </cfRule>
    <cfRule type="expression" dxfId="492" priority="5038">
      <formula>NOT(ISERROR(SEARCH("53",$F13:F14,1)))</formula>
    </cfRule>
    <cfRule type="expression" dxfId="491" priority="5039">
      <formula>NOT(ISERROR(SEARCH("10",$F13:F14,1)))</formula>
    </cfRule>
    <cfRule type="expression" dxfId="490" priority="5040">
      <formula>NOT(ISERROR(SEARCH("2",$F13:F14,1)))</formula>
    </cfRule>
  </conditionalFormatting>
  <conditionalFormatting sqref="A14:M14">
    <cfRule type="expression" dxfId="489" priority="5195">
      <formula>NOT(ISERROR(SEARCH("49000",$F14:F14,1)))</formula>
    </cfRule>
    <cfRule type="expression" dxfId="488" priority="5196">
      <formula>NOT(ISERROR(SEARCH("48000",$F14:F14,1)))</formula>
    </cfRule>
    <cfRule type="expression" dxfId="487" priority="5197">
      <formula>NOT(ISERROR(SEARCH("47200",$F14:F14,1)))</formula>
    </cfRule>
    <cfRule type="expression" dxfId="486" priority="5198">
      <formula>NOT(ISERROR(SEARCH("47001",$F14:F14,1)))</formula>
    </cfRule>
    <cfRule type="expression" dxfId="485" priority="5199">
      <formula>NOT(ISERROR(SEARCH("46000",$F14:F14,1)))</formula>
    </cfRule>
    <cfRule type="expression" dxfId="484" priority="5200">
      <formula>NOT(ISERROR(SEARCH("45000",$F14:F14,1)))</formula>
    </cfRule>
    <cfRule type="expression" dxfId="483" priority="5201">
      <formula>NOT(ISERROR(SEARCH("44000",$F14:F14,1)))</formula>
    </cfRule>
    <cfRule type="expression" dxfId="482" priority="5202">
      <formula>NOT(ISERROR(SEARCH("41000",$F14:F14,1)))</formula>
    </cfRule>
    <cfRule type="expression" dxfId="481" priority="5203">
      <formula>NOT(ISERROR(SEARCH("43200",$F14:F14,1)))</formula>
    </cfRule>
    <cfRule type="expression" dxfId="480" priority="5204">
      <formula>NOT(ISERROR(SEARCH("43001",$F14:F14,1)))</formula>
    </cfRule>
    <cfRule type="expression" dxfId="479" priority="5205">
      <formula>NOT(ISERROR(SEARCH("54",$F14:F14,1)))</formula>
    </cfRule>
    <cfRule type="expression" dxfId="478" priority="5206">
      <formula>NOT(ISERROR(SEARCH("53",$F14:F14,1)))</formula>
    </cfRule>
    <cfRule type="expression" dxfId="477" priority="5207">
      <formula>NOT(ISERROR(SEARCH("10",$F14:F14,1)))</formula>
    </cfRule>
    <cfRule type="expression" dxfId="476" priority="5208">
      <formula>NOT(ISERROR(SEARCH("2",$F14:F14,1)))</formula>
    </cfRule>
  </conditionalFormatting>
  <conditionalFormatting sqref="A16:M16">
    <cfRule type="expression" dxfId="475" priority="1">
      <formula>NOT(ISERROR(SEARCH("49000",$F16:F18,1)))</formula>
    </cfRule>
    <cfRule type="expression" dxfId="474" priority="2">
      <formula>NOT(ISERROR(SEARCH("48000",$F16:F18,1)))</formula>
    </cfRule>
    <cfRule type="expression" dxfId="473" priority="3">
      <formula>NOT(ISERROR(SEARCH("47200",$F16:F18,1)))</formula>
    </cfRule>
    <cfRule type="expression" dxfId="472" priority="4">
      <formula>NOT(ISERROR(SEARCH("47001",$F16:F18,1)))</formula>
    </cfRule>
    <cfRule type="expression" dxfId="471" priority="5">
      <formula>NOT(ISERROR(SEARCH("46000",$F16:F18,1)))</formula>
    </cfRule>
    <cfRule type="expression" dxfId="470" priority="6">
      <formula>NOT(ISERROR(SEARCH("45000",$F16:F18,1)))</formula>
    </cfRule>
    <cfRule type="expression" dxfId="469" priority="7">
      <formula>NOT(ISERROR(SEARCH("44000",$F16:F18,1)))</formula>
    </cfRule>
    <cfRule type="expression" dxfId="468" priority="8">
      <formula>NOT(ISERROR(SEARCH("41000",$F16:F18,1)))</formula>
    </cfRule>
    <cfRule type="expression" dxfId="467" priority="9">
      <formula>NOT(ISERROR(SEARCH("43200",$F16:F18,1)))</formula>
    </cfRule>
    <cfRule type="expression" dxfId="466" priority="10">
      <formula>NOT(ISERROR(SEARCH("43001",$F16:F18,1)))</formula>
    </cfRule>
    <cfRule type="expression" dxfId="465" priority="11">
      <formula>NOT(ISERROR(SEARCH("54",$F16:F18,1)))</formula>
    </cfRule>
    <cfRule type="expression" dxfId="464" priority="12">
      <formula>NOT(ISERROR(SEARCH("53",$F16:F18,1)))</formula>
    </cfRule>
    <cfRule type="expression" dxfId="463" priority="13">
      <formula>NOT(ISERROR(SEARCH("10",$F16:F18,1)))</formula>
    </cfRule>
    <cfRule type="expression" dxfId="462" priority="14">
      <formula>NOT(ISERROR(SEARCH("2",$F16:F18,1)))</formula>
    </cfRule>
  </conditionalFormatting>
  <conditionalFormatting sqref="A15:M15">
    <cfRule type="expression" dxfId="461" priority="15">
      <formula>NOT(ISERROR(SEARCH("49000",$F15:F15,1)))</formula>
    </cfRule>
    <cfRule type="expression" dxfId="460" priority="16">
      <formula>NOT(ISERROR(SEARCH("48000",$F15:F15,1)))</formula>
    </cfRule>
    <cfRule type="expression" dxfId="459" priority="17">
      <formula>NOT(ISERROR(SEARCH("47200",$F15:F15,1)))</formula>
    </cfRule>
    <cfRule type="expression" dxfId="458" priority="18">
      <formula>NOT(ISERROR(SEARCH("47001",$F15:F15,1)))</formula>
    </cfRule>
    <cfRule type="expression" dxfId="457" priority="19">
      <formula>NOT(ISERROR(SEARCH("46000",$F15:F15,1)))</formula>
    </cfRule>
    <cfRule type="expression" dxfId="456" priority="20">
      <formula>NOT(ISERROR(SEARCH("45000",$F15:F15,1)))</formula>
    </cfRule>
    <cfRule type="expression" dxfId="455" priority="21">
      <formula>NOT(ISERROR(SEARCH("44000",$F15:F15,1)))</formula>
    </cfRule>
    <cfRule type="expression" dxfId="454" priority="22">
      <formula>NOT(ISERROR(SEARCH("41000",$F15:F15,1)))</formula>
    </cfRule>
    <cfRule type="expression" dxfId="453" priority="23">
      <formula>NOT(ISERROR(SEARCH("43200",$F15:F15,1)))</formula>
    </cfRule>
    <cfRule type="expression" dxfId="452" priority="24">
      <formula>NOT(ISERROR(SEARCH("43001",$F15:F15,1)))</formula>
    </cfRule>
    <cfRule type="expression" dxfId="451" priority="25">
      <formula>NOT(ISERROR(SEARCH("54",$F15:F15,1)))</formula>
    </cfRule>
    <cfRule type="expression" dxfId="450" priority="26">
      <formula>NOT(ISERROR(SEARCH("53",$F15:F15,1)))</formula>
    </cfRule>
    <cfRule type="expression" dxfId="449" priority="27">
      <formula>NOT(ISERROR(SEARCH("10",$F15:F15,1)))</formula>
    </cfRule>
    <cfRule type="expression" dxfId="448" priority="28">
      <formula>NOT(ISERROR(SEARCH("2",$F15:F15,1)))</formula>
    </cfRule>
  </conditionalFormatting>
  <dataValidations count="5">
    <dataValidation type="list" allowBlank="1" showInputMessage="1" showErrorMessage="1" sqref="C12:C15">
      <formula1>Niveau</formula1>
    </dataValidation>
    <dataValidation type="list" allowBlank="1" showInputMessage="1" showErrorMessage="1" sqref="E12:E15">
      <formula1>UtilHUG</formula1>
    </dataValidation>
    <dataValidation type="list" allowBlank="1" showInputMessage="1" showErrorMessage="1" sqref="F12:F15">
      <formula1>"2,10,53,54,41000,43001,43200,44000,45000,46000,47001,47200,48000,49000"</formula1>
    </dataValidation>
    <dataValidation type="list" allowBlank="1" showInputMessage="1" showErrorMessage="1" sqref="L12:L15">
      <formula1>ListeOCC</formula1>
    </dataValidation>
    <dataValidation type="list" allowBlank="1" showInputMessage="1" showErrorMessage="1" sqref="A12:A15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3"/>
  <sheetViews>
    <sheetView workbookViewId="0">
      <selection activeCell="A23" sqref="A23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 t="s">
        <v>13</v>
      </c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21</v>
      </c>
      <c r="B4" s="10"/>
      <c r="C4" s="10"/>
      <c r="D4" s="27"/>
      <c r="E4" s="27"/>
      <c r="F4" s="27"/>
      <c r="G4" s="27"/>
      <c r="H4" s="27"/>
      <c r="I4" s="27"/>
      <c r="J4" s="27"/>
      <c r="K4" s="27"/>
      <c r="L4" s="2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27"/>
      <c r="E5" s="27"/>
      <c r="F5" s="6"/>
      <c r="G5" s="27"/>
      <c r="H5" s="27"/>
      <c r="I5" s="27"/>
      <c r="J5" s="27"/>
      <c r="K5" s="27"/>
      <c r="L5" s="2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 t="s">
        <v>72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46</v>
      </c>
      <c r="E12" s="52" t="s">
        <v>33</v>
      </c>
      <c r="F12" s="52" t="s">
        <v>45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J12*L12</f>
        <v>3.9445999999999999</v>
      </c>
      <c r="L12" s="57">
        <v>0.22</v>
      </c>
      <c r="M12" s="54">
        <v>41509.071527777778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47</v>
      </c>
      <c r="E13" s="13" t="s">
        <v>42</v>
      </c>
      <c r="F13" s="13" t="s">
        <v>45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J13*L13</f>
        <v>1.75593</v>
      </c>
      <c r="L13" s="58">
        <v>0.33</v>
      </c>
      <c r="M13" s="28">
        <v>41509.071550925924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32</v>
      </c>
      <c r="E14" s="13" t="s">
        <v>33</v>
      </c>
      <c r="F14" s="13" t="s">
        <v>34</v>
      </c>
      <c r="G14" s="13" t="s">
        <v>35</v>
      </c>
      <c r="H14" s="13" t="s">
        <v>36</v>
      </c>
      <c r="I14" s="13" t="s">
        <v>37</v>
      </c>
      <c r="J14" s="15" t="s">
        <v>38</v>
      </c>
      <c r="K14" s="15">
        <v>10</v>
      </c>
      <c r="L14" s="58">
        <f>K14/J14</f>
        <v>0.5577244841048522</v>
      </c>
      <c r="M14" s="28">
        <v>41509.071238425924</v>
      </c>
    </row>
    <row r="15" spans="1:13" x14ac:dyDescent="0.25">
      <c r="A15" s="14" t="s">
        <v>29</v>
      </c>
      <c r="B15" s="12" t="s">
        <v>39</v>
      </c>
      <c r="C15" s="12" t="s">
        <v>40</v>
      </c>
      <c r="D15" s="12" t="s">
        <v>41</v>
      </c>
      <c r="E15" s="13" t="s">
        <v>42</v>
      </c>
      <c r="F15" s="13" t="s">
        <v>45</v>
      </c>
      <c r="G15" s="13" t="s">
        <v>35</v>
      </c>
      <c r="H15" s="13" t="s">
        <v>43</v>
      </c>
      <c r="I15" s="13" t="s">
        <v>44</v>
      </c>
      <c r="J15" s="15">
        <v>5.3209999999999997</v>
      </c>
      <c r="K15" s="15">
        <f>J15*L15</f>
        <v>2.34124</v>
      </c>
      <c r="L15" s="58">
        <v>0.44</v>
      </c>
      <c r="M15" s="28">
        <v>41509.071574074071</v>
      </c>
    </row>
    <row r="16" spans="1:13" x14ac:dyDescent="0.25">
      <c r="A16" s="14" t="s">
        <v>29</v>
      </c>
      <c r="B16" s="12" t="s">
        <v>39</v>
      </c>
      <c r="C16" s="12" t="s">
        <v>40</v>
      </c>
      <c r="D16" s="12" t="s">
        <v>41</v>
      </c>
      <c r="E16" s="13" t="s">
        <v>42</v>
      </c>
      <c r="F16" s="13" t="s">
        <v>34</v>
      </c>
      <c r="G16" s="13" t="s">
        <v>35</v>
      </c>
      <c r="H16" s="13" t="s">
        <v>43</v>
      </c>
      <c r="I16" s="13" t="s">
        <v>44</v>
      </c>
      <c r="J16" s="15">
        <v>5.3209999999999997</v>
      </c>
      <c r="K16" s="15">
        <f>J16*L16</f>
        <v>2.34124</v>
      </c>
      <c r="L16" s="58">
        <v>0.44</v>
      </c>
      <c r="M16" s="28">
        <v>41509.071342592593</v>
      </c>
    </row>
    <row r="17" spans="1:13" x14ac:dyDescent="0.25">
      <c r="A17" s="14" t="s">
        <v>22</v>
      </c>
      <c r="B17" s="13"/>
      <c r="C17" s="13"/>
      <c r="D17" s="13" t="s">
        <v>20</v>
      </c>
      <c r="E17" s="13"/>
      <c r="F17" s="13">
        <v>2</v>
      </c>
      <c r="G17" s="13"/>
      <c r="H17" s="13"/>
      <c r="I17" s="13"/>
      <c r="J17" s="15">
        <v>20</v>
      </c>
      <c r="K17" s="15">
        <f>J17*L17</f>
        <v>10</v>
      </c>
      <c r="L17" s="58">
        <v>0.5</v>
      </c>
      <c r="M17" s="28">
        <v>41509.070937500001</v>
      </c>
    </row>
    <row r="18" spans="1:13" x14ac:dyDescent="0.25">
      <c r="A18" s="14" t="s">
        <v>48</v>
      </c>
      <c r="B18" s="13" t="s">
        <v>77</v>
      </c>
      <c r="C18" s="13" t="s">
        <v>77</v>
      </c>
      <c r="D18" s="13" t="s">
        <v>20</v>
      </c>
      <c r="E18" s="13"/>
      <c r="F18" s="13">
        <v>43001</v>
      </c>
      <c r="G18" s="13"/>
      <c r="H18" s="13"/>
      <c r="I18" s="13"/>
      <c r="J18" s="15">
        <v>22</v>
      </c>
      <c r="K18" s="15">
        <v>3</v>
      </c>
      <c r="L18" s="58">
        <f>K18/J18</f>
        <v>0.13636363636363635</v>
      </c>
      <c r="M18" s="28">
        <v>41509.070474537039</v>
      </c>
    </row>
    <row r="19" spans="1:13" x14ac:dyDescent="0.25">
      <c r="A19" s="14" t="s">
        <v>29</v>
      </c>
      <c r="B19" s="13" t="s">
        <v>30</v>
      </c>
      <c r="C19" s="13" t="s">
        <v>31</v>
      </c>
      <c r="D19" s="13" t="s">
        <v>20</v>
      </c>
      <c r="E19" s="13" t="s">
        <v>76</v>
      </c>
      <c r="F19" s="13" t="s">
        <v>49</v>
      </c>
      <c r="G19" s="13" t="s">
        <v>35</v>
      </c>
      <c r="H19" s="13" t="s">
        <v>36</v>
      </c>
      <c r="I19" s="13" t="s">
        <v>37</v>
      </c>
      <c r="J19" s="15">
        <v>22</v>
      </c>
      <c r="K19" s="15">
        <v>2</v>
      </c>
      <c r="L19" s="58">
        <f>K19/J19</f>
        <v>9.0909090909090912E-2</v>
      </c>
      <c r="M19" s="28">
        <v>41509.070243055554</v>
      </c>
    </row>
    <row r="20" spans="1:13" x14ac:dyDescent="0.25">
      <c r="A20" s="14" t="s">
        <v>22</v>
      </c>
      <c r="B20" s="13" t="s">
        <v>22</v>
      </c>
      <c r="C20" s="13"/>
      <c r="D20" s="13" t="s">
        <v>20</v>
      </c>
      <c r="E20" s="13"/>
      <c r="F20" s="13">
        <v>47200</v>
      </c>
      <c r="G20" s="13"/>
      <c r="H20" s="13"/>
      <c r="I20" s="13"/>
      <c r="J20" s="15">
        <v>22</v>
      </c>
      <c r="K20" s="15">
        <f>J20*L20</f>
        <v>0.88</v>
      </c>
      <c r="L20" s="58">
        <v>0.04</v>
      </c>
      <c r="M20" s="28">
        <v>41509.070671296293</v>
      </c>
    </row>
    <row r="21" spans="1:13" x14ac:dyDescent="0.25">
      <c r="A21" s="14" t="s">
        <v>68</v>
      </c>
      <c r="B21" s="13"/>
      <c r="C21" s="13"/>
      <c r="D21" s="13" t="s">
        <v>58</v>
      </c>
      <c r="E21" s="13"/>
      <c r="F21" s="13">
        <v>43001</v>
      </c>
      <c r="G21" s="13"/>
      <c r="H21" s="13"/>
      <c r="I21" s="13"/>
      <c r="J21" s="15">
        <v>22</v>
      </c>
      <c r="K21" s="15">
        <v>3</v>
      </c>
      <c r="L21" s="58">
        <f>K21/J21</f>
        <v>0.13636363636363635</v>
      </c>
      <c r="M21" s="28">
        <v>41509.070509259262</v>
      </c>
    </row>
    <row r="22" spans="1:13" x14ac:dyDescent="0.25">
      <c r="A22" s="14" t="s">
        <v>25</v>
      </c>
      <c r="B22" s="13" t="s">
        <v>22</v>
      </c>
      <c r="C22" s="13" t="s">
        <v>74</v>
      </c>
      <c r="D22" s="13" t="s">
        <v>71</v>
      </c>
      <c r="E22" s="13" t="s">
        <v>74</v>
      </c>
      <c r="F22" s="13">
        <v>43200</v>
      </c>
      <c r="G22" s="13" t="s">
        <v>69</v>
      </c>
      <c r="H22" s="13" t="s">
        <v>77</v>
      </c>
      <c r="I22" s="13" t="s">
        <v>77</v>
      </c>
      <c r="J22" s="15">
        <v>20</v>
      </c>
      <c r="K22" s="15">
        <v>2</v>
      </c>
      <c r="L22" s="58">
        <f>K22/J22</f>
        <v>0.1</v>
      </c>
      <c r="M22" s="28">
        <v>41509.070138888892</v>
      </c>
    </row>
    <row r="23" spans="1:13" ht="15.75" thickBot="1" x14ac:dyDescent="0.3">
      <c r="A23" s="38" t="s">
        <v>25</v>
      </c>
      <c r="B23" s="16"/>
      <c r="C23" s="16"/>
      <c r="D23" s="16" t="s">
        <v>50</v>
      </c>
      <c r="E23" s="16"/>
      <c r="F23" s="16">
        <v>43200</v>
      </c>
      <c r="G23" s="16" t="s">
        <v>70</v>
      </c>
      <c r="H23" s="16"/>
      <c r="I23" s="16" t="s">
        <v>75</v>
      </c>
      <c r="J23" s="39">
        <v>22</v>
      </c>
      <c r="K23" s="39">
        <v>2</v>
      </c>
      <c r="L23" s="59">
        <f>K23/J23</f>
        <v>9.0909090909090912E-2</v>
      </c>
      <c r="M23" s="18">
        <v>41509.070208333331</v>
      </c>
    </row>
  </sheetData>
  <sortState ref="A12:M37">
    <sortCondition ref="D12:D37"/>
    <sortCondition ref="F12:F37"/>
    <sortCondition ref="G12:G37"/>
  </sortState>
  <mergeCells count="1">
    <mergeCell ref="A3:M3"/>
  </mergeCells>
  <conditionalFormatting sqref="A23:M23">
    <cfRule type="expression" dxfId="447" priority="253">
      <formula>NOT(ISERROR(SEARCH("49000",$F23:F23,1)))</formula>
    </cfRule>
    <cfRule type="expression" dxfId="446" priority="254">
      <formula>NOT(ISERROR(SEARCH("48000",$F23:F23,1)))</formula>
    </cfRule>
    <cfRule type="expression" dxfId="445" priority="255">
      <formula>NOT(ISERROR(SEARCH("47200",$F23:F23,1)))</formula>
    </cfRule>
    <cfRule type="expression" dxfId="444" priority="256">
      <formula>NOT(ISERROR(SEARCH("47001",$F23:F23,1)))</formula>
    </cfRule>
    <cfRule type="expression" dxfId="443" priority="257">
      <formula>NOT(ISERROR(SEARCH("46000",$F23:F23,1)))</formula>
    </cfRule>
    <cfRule type="expression" dxfId="442" priority="258">
      <formula>NOT(ISERROR(SEARCH("45000",$F23:F23,1)))</formula>
    </cfRule>
    <cfRule type="expression" dxfId="441" priority="259">
      <formula>NOT(ISERROR(SEARCH("44000",$F23:F23,1)))</formula>
    </cfRule>
    <cfRule type="expression" dxfId="440" priority="260">
      <formula>NOT(ISERROR(SEARCH("41000",$F23:F23,1)))</formula>
    </cfRule>
    <cfRule type="expression" dxfId="439" priority="261">
      <formula>NOT(ISERROR(SEARCH("43200",$F23:F23,1)))</formula>
    </cfRule>
    <cfRule type="expression" dxfId="438" priority="262">
      <formula>NOT(ISERROR(SEARCH("43001",$F23:F23,1)))</formula>
    </cfRule>
    <cfRule type="expression" dxfId="437" priority="263">
      <formula>NOT(ISERROR(SEARCH("54",$F23:F23,1)))</formula>
    </cfRule>
    <cfRule type="expression" dxfId="436" priority="264">
      <formula>NOT(ISERROR(SEARCH("53",$F23:F23,1)))</formula>
    </cfRule>
    <cfRule type="expression" dxfId="435" priority="265">
      <formula>NOT(ISERROR(SEARCH("10",$F23:F23,1)))</formula>
    </cfRule>
    <cfRule type="expression" dxfId="434" priority="266">
      <formula>NOT(ISERROR(SEARCH("2",$F23:F23,1)))</formula>
    </cfRule>
  </conditionalFormatting>
  <conditionalFormatting sqref="A17:M17">
    <cfRule type="expression" dxfId="433" priority="155">
      <formula>NOT(ISERROR(SEARCH("49000",$F17:F17,1)))</formula>
    </cfRule>
    <cfRule type="expression" dxfId="432" priority="156">
      <formula>NOT(ISERROR(SEARCH("48000",$F17:F17,1)))</formula>
    </cfRule>
    <cfRule type="expression" dxfId="431" priority="157">
      <formula>NOT(ISERROR(SEARCH("47200",$F17:F17,1)))</formula>
    </cfRule>
    <cfRule type="expression" dxfId="430" priority="158">
      <formula>NOT(ISERROR(SEARCH("47001",$F17:F17,1)))</formula>
    </cfRule>
    <cfRule type="expression" dxfId="429" priority="159">
      <formula>NOT(ISERROR(SEARCH("46000",$F17:F17,1)))</formula>
    </cfRule>
    <cfRule type="expression" dxfId="428" priority="160">
      <formula>NOT(ISERROR(SEARCH("45000",$F17:F17,1)))</formula>
    </cfRule>
    <cfRule type="expression" dxfId="427" priority="161">
      <formula>NOT(ISERROR(SEARCH("44000",$F17:F17,1)))</formula>
    </cfRule>
    <cfRule type="expression" dxfId="426" priority="162">
      <formula>NOT(ISERROR(SEARCH("41000",$F17:F17,1)))</formula>
    </cfRule>
    <cfRule type="expression" dxfId="425" priority="163">
      <formula>NOT(ISERROR(SEARCH("43200",$F17:F17,1)))</formula>
    </cfRule>
    <cfRule type="expression" dxfId="424" priority="164">
      <formula>NOT(ISERROR(SEARCH("43001",$F17:F17,1)))</formula>
    </cfRule>
    <cfRule type="expression" dxfId="423" priority="165">
      <formula>NOT(ISERROR(SEARCH("54",$F17:F17,1)))</formula>
    </cfRule>
    <cfRule type="expression" dxfId="422" priority="166">
      <formula>NOT(ISERROR(SEARCH("53",$F17:F17,1)))</formula>
    </cfRule>
    <cfRule type="expression" dxfId="421" priority="167">
      <formula>NOT(ISERROR(SEARCH("10",$F17:F17,1)))</formula>
    </cfRule>
    <cfRule type="expression" dxfId="420" priority="168">
      <formula>NOT(ISERROR(SEARCH("2",$F17:F17,1)))</formula>
    </cfRule>
  </conditionalFormatting>
  <conditionalFormatting sqref="A18:M18">
    <cfRule type="expression" dxfId="419" priority="141">
      <formula>NOT(ISERROR(SEARCH("49000",$F18:F18,1)))</formula>
    </cfRule>
    <cfRule type="expression" dxfId="418" priority="142">
      <formula>NOT(ISERROR(SEARCH("48000",$F18:F18,1)))</formula>
    </cfRule>
    <cfRule type="expression" dxfId="417" priority="143">
      <formula>NOT(ISERROR(SEARCH("47200",$F18:F18,1)))</formula>
    </cfRule>
    <cfRule type="expression" dxfId="416" priority="144">
      <formula>NOT(ISERROR(SEARCH("47001",$F18:F18,1)))</formula>
    </cfRule>
    <cfRule type="expression" dxfId="415" priority="145">
      <formula>NOT(ISERROR(SEARCH("46000",$F18:F18,1)))</formula>
    </cfRule>
    <cfRule type="expression" dxfId="414" priority="146">
      <formula>NOT(ISERROR(SEARCH("45000",$F18:F18,1)))</formula>
    </cfRule>
    <cfRule type="expression" dxfId="413" priority="147">
      <formula>NOT(ISERROR(SEARCH("44000",$F18:F18,1)))</formula>
    </cfRule>
    <cfRule type="expression" dxfId="412" priority="148">
      <formula>NOT(ISERROR(SEARCH("41000",$F18:F18,1)))</formula>
    </cfRule>
    <cfRule type="expression" dxfId="411" priority="149">
      <formula>NOT(ISERROR(SEARCH("43200",$F18:F18,1)))</formula>
    </cfRule>
    <cfRule type="expression" dxfId="410" priority="150">
      <formula>NOT(ISERROR(SEARCH("43001",$F18:F18,1)))</formula>
    </cfRule>
    <cfRule type="expression" dxfId="409" priority="151">
      <formula>NOT(ISERROR(SEARCH("54",$F18:F18,1)))</formula>
    </cfRule>
    <cfRule type="expression" dxfId="408" priority="152">
      <formula>NOT(ISERROR(SEARCH("53",$F18:F18,1)))</formula>
    </cfRule>
    <cfRule type="expression" dxfId="407" priority="153">
      <formula>NOT(ISERROR(SEARCH("10",$F18:F18,1)))</formula>
    </cfRule>
    <cfRule type="expression" dxfId="406" priority="154">
      <formula>NOT(ISERROR(SEARCH("2",$F18:F18,1)))</formula>
    </cfRule>
  </conditionalFormatting>
  <conditionalFormatting sqref="A19:M19">
    <cfRule type="expression" dxfId="405" priority="127">
      <formula>NOT(ISERROR(SEARCH("49000",$F19:F19,1)))</formula>
    </cfRule>
    <cfRule type="expression" dxfId="404" priority="128">
      <formula>NOT(ISERROR(SEARCH("48000",$F19:F19,1)))</formula>
    </cfRule>
    <cfRule type="expression" dxfId="403" priority="129">
      <formula>NOT(ISERROR(SEARCH("47200",$F19:F19,1)))</formula>
    </cfRule>
    <cfRule type="expression" dxfId="402" priority="130">
      <formula>NOT(ISERROR(SEARCH("47001",$F19:F19,1)))</formula>
    </cfRule>
    <cfRule type="expression" dxfId="401" priority="131">
      <formula>NOT(ISERROR(SEARCH("46000",$F19:F19,1)))</formula>
    </cfRule>
    <cfRule type="expression" dxfId="400" priority="132">
      <formula>NOT(ISERROR(SEARCH("45000",$F19:F19,1)))</formula>
    </cfRule>
    <cfRule type="expression" dxfId="399" priority="133">
      <formula>NOT(ISERROR(SEARCH("44000",$F19:F19,1)))</formula>
    </cfRule>
    <cfRule type="expression" dxfId="398" priority="134">
      <formula>NOT(ISERROR(SEARCH("41000",$F19:F19,1)))</formula>
    </cfRule>
    <cfRule type="expression" dxfId="397" priority="135">
      <formula>NOT(ISERROR(SEARCH("43200",$F19:F19,1)))</formula>
    </cfRule>
    <cfRule type="expression" dxfId="396" priority="136">
      <formula>NOT(ISERROR(SEARCH("43001",$F19:F19,1)))</formula>
    </cfRule>
    <cfRule type="expression" dxfId="395" priority="137">
      <formula>NOT(ISERROR(SEARCH("54",$F19:F19,1)))</formula>
    </cfRule>
    <cfRule type="expression" dxfId="394" priority="138">
      <formula>NOT(ISERROR(SEARCH("53",$F19:F19,1)))</formula>
    </cfRule>
    <cfRule type="expression" dxfId="393" priority="139">
      <formula>NOT(ISERROR(SEARCH("10",$F19:F19,1)))</formula>
    </cfRule>
    <cfRule type="expression" dxfId="392" priority="140">
      <formula>NOT(ISERROR(SEARCH("2",$F19:F19,1)))</formula>
    </cfRule>
  </conditionalFormatting>
  <conditionalFormatting sqref="A20:M20">
    <cfRule type="expression" dxfId="391" priority="113">
      <formula>NOT(ISERROR(SEARCH("49000",$F20:F20,1)))</formula>
    </cfRule>
    <cfRule type="expression" dxfId="390" priority="114">
      <formula>NOT(ISERROR(SEARCH("48000",$F20:F20,1)))</formula>
    </cfRule>
    <cfRule type="expression" dxfId="389" priority="115">
      <formula>NOT(ISERROR(SEARCH("47200",$F20:F20,1)))</formula>
    </cfRule>
    <cfRule type="expression" dxfId="388" priority="116">
      <formula>NOT(ISERROR(SEARCH("47001",$F20:F20,1)))</formula>
    </cfRule>
    <cfRule type="expression" dxfId="387" priority="117">
      <formula>NOT(ISERROR(SEARCH("46000",$F20:F20,1)))</formula>
    </cfRule>
    <cfRule type="expression" dxfId="386" priority="118">
      <formula>NOT(ISERROR(SEARCH("45000",$F20:F20,1)))</formula>
    </cfRule>
    <cfRule type="expression" dxfId="385" priority="119">
      <formula>NOT(ISERROR(SEARCH("44000",$F20:F20,1)))</formula>
    </cfRule>
    <cfRule type="expression" dxfId="384" priority="120">
      <formula>NOT(ISERROR(SEARCH("41000",$F20:F20,1)))</formula>
    </cfRule>
    <cfRule type="expression" dxfId="383" priority="121">
      <formula>NOT(ISERROR(SEARCH("43200",$F20:F20,1)))</formula>
    </cfRule>
    <cfRule type="expression" dxfId="382" priority="122">
      <formula>NOT(ISERROR(SEARCH("43001",$F20:F20,1)))</formula>
    </cfRule>
    <cfRule type="expression" dxfId="381" priority="123">
      <formula>NOT(ISERROR(SEARCH("54",$F20:F20,1)))</formula>
    </cfRule>
    <cfRule type="expression" dxfId="380" priority="124">
      <formula>NOT(ISERROR(SEARCH("53",$F20:F20,1)))</formula>
    </cfRule>
    <cfRule type="expression" dxfId="379" priority="125">
      <formula>NOT(ISERROR(SEARCH("10",$F20:F20,1)))</formula>
    </cfRule>
    <cfRule type="expression" dxfId="378" priority="126">
      <formula>NOT(ISERROR(SEARCH("2",$F20:F20,1)))</formula>
    </cfRule>
  </conditionalFormatting>
  <conditionalFormatting sqref="A14:M14">
    <cfRule type="expression" dxfId="377" priority="239">
      <formula>NOT(ISERROR(SEARCH("49000",$F14:F14,1)))</formula>
    </cfRule>
    <cfRule type="expression" dxfId="376" priority="240">
      <formula>NOT(ISERROR(SEARCH("48000",$F14:F14,1)))</formula>
    </cfRule>
    <cfRule type="expression" dxfId="375" priority="241">
      <formula>NOT(ISERROR(SEARCH("47200",$F14:F14,1)))</formula>
    </cfRule>
    <cfRule type="expression" dxfId="374" priority="242">
      <formula>NOT(ISERROR(SEARCH("47001",$F14:F14,1)))</formula>
    </cfRule>
    <cfRule type="expression" dxfId="373" priority="243">
      <formula>NOT(ISERROR(SEARCH("46000",$F14:F14,1)))</formula>
    </cfRule>
    <cfRule type="expression" dxfId="372" priority="244">
      <formula>NOT(ISERROR(SEARCH("45000",$F14:F14,1)))</formula>
    </cfRule>
    <cfRule type="expression" dxfId="371" priority="245">
      <formula>NOT(ISERROR(SEARCH("44000",$F14:F14,1)))</formula>
    </cfRule>
    <cfRule type="expression" dxfId="370" priority="246">
      <formula>NOT(ISERROR(SEARCH("41000",$F14:F14,1)))</formula>
    </cfRule>
    <cfRule type="expression" dxfId="369" priority="247">
      <formula>NOT(ISERROR(SEARCH("43200",$F14:F14,1)))</formula>
    </cfRule>
    <cfRule type="expression" dxfId="368" priority="248">
      <formula>NOT(ISERROR(SEARCH("43001",$F14:F14,1)))</formula>
    </cfRule>
    <cfRule type="expression" dxfId="367" priority="249">
      <formula>NOT(ISERROR(SEARCH("54",$F14:F14,1)))</formula>
    </cfRule>
    <cfRule type="expression" dxfId="366" priority="250">
      <formula>NOT(ISERROR(SEARCH("53",$F14:F14,1)))</formula>
    </cfRule>
    <cfRule type="expression" dxfId="365" priority="251">
      <formula>NOT(ISERROR(SEARCH("10",$F14:F14,1)))</formula>
    </cfRule>
    <cfRule type="expression" dxfId="364" priority="252">
      <formula>NOT(ISERROR(SEARCH("2",$F14:F14,1)))</formula>
    </cfRule>
  </conditionalFormatting>
  <conditionalFormatting sqref="A16:M16">
    <cfRule type="expression" dxfId="363" priority="169">
      <formula>NOT(ISERROR(SEARCH("49000",$F16:F16,1)))</formula>
    </cfRule>
    <cfRule type="expression" dxfId="362" priority="170">
      <formula>NOT(ISERROR(SEARCH("48000",$F16:F16,1)))</formula>
    </cfRule>
    <cfRule type="expression" dxfId="361" priority="171">
      <formula>NOT(ISERROR(SEARCH("47200",$F16:F16,1)))</formula>
    </cfRule>
    <cfRule type="expression" dxfId="360" priority="172">
      <formula>NOT(ISERROR(SEARCH("47001",$F16:F16,1)))</formula>
    </cfRule>
    <cfRule type="expression" dxfId="359" priority="173">
      <formula>NOT(ISERROR(SEARCH("46000",$F16:F16,1)))</formula>
    </cfRule>
    <cfRule type="expression" dxfId="358" priority="174">
      <formula>NOT(ISERROR(SEARCH("45000",$F16:F16,1)))</formula>
    </cfRule>
    <cfRule type="expression" dxfId="357" priority="175">
      <formula>NOT(ISERROR(SEARCH("44000",$F16:F16,1)))</formula>
    </cfRule>
    <cfRule type="expression" dxfId="356" priority="176">
      <formula>NOT(ISERROR(SEARCH("41000",$F16:F16,1)))</formula>
    </cfRule>
    <cfRule type="expression" dxfId="355" priority="177">
      <formula>NOT(ISERROR(SEARCH("43200",$F16:F16,1)))</formula>
    </cfRule>
    <cfRule type="expression" dxfId="354" priority="178">
      <formula>NOT(ISERROR(SEARCH("43001",$F16:F16,1)))</formula>
    </cfRule>
    <cfRule type="expression" dxfId="353" priority="179">
      <formula>NOT(ISERROR(SEARCH("54",$F16:F16,1)))</formula>
    </cfRule>
    <cfRule type="expression" dxfId="352" priority="180">
      <formula>NOT(ISERROR(SEARCH("53",$F16:F16,1)))</formula>
    </cfRule>
    <cfRule type="expression" dxfId="351" priority="181">
      <formula>NOT(ISERROR(SEARCH("10",$F16:F16,1)))</formula>
    </cfRule>
    <cfRule type="expression" dxfId="350" priority="182">
      <formula>NOT(ISERROR(SEARCH("2",$F16:F16,1)))</formula>
    </cfRule>
  </conditionalFormatting>
  <conditionalFormatting sqref="A21:M21">
    <cfRule type="expression" dxfId="349" priority="85">
      <formula>NOT(ISERROR(SEARCH("49000",$F21:F21,1)))</formula>
    </cfRule>
    <cfRule type="expression" dxfId="348" priority="86">
      <formula>NOT(ISERROR(SEARCH("48000",$F21:F21,1)))</formula>
    </cfRule>
    <cfRule type="expression" dxfId="347" priority="87">
      <formula>NOT(ISERROR(SEARCH("47200",$F21:F21,1)))</formula>
    </cfRule>
    <cfRule type="expression" dxfId="346" priority="88">
      <formula>NOT(ISERROR(SEARCH("47001",$F21:F21,1)))</formula>
    </cfRule>
    <cfRule type="expression" dxfId="345" priority="89">
      <formula>NOT(ISERROR(SEARCH("46000",$F21:F21,1)))</formula>
    </cfRule>
    <cfRule type="expression" dxfId="344" priority="90">
      <formula>NOT(ISERROR(SEARCH("45000",$F21:F21,1)))</formula>
    </cfRule>
    <cfRule type="expression" dxfId="343" priority="91">
      <formula>NOT(ISERROR(SEARCH("44000",$F21:F21,1)))</formula>
    </cfRule>
    <cfRule type="expression" dxfId="342" priority="92">
      <formula>NOT(ISERROR(SEARCH("41000",$F21:F21,1)))</formula>
    </cfRule>
    <cfRule type="expression" dxfId="341" priority="93">
      <formula>NOT(ISERROR(SEARCH("43200",$F21:F21,1)))</formula>
    </cfRule>
    <cfRule type="expression" dxfId="340" priority="94">
      <formula>NOT(ISERROR(SEARCH("43001",$F21:F21,1)))</formula>
    </cfRule>
    <cfRule type="expression" dxfId="339" priority="95">
      <formula>NOT(ISERROR(SEARCH("54",$F21:F21,1)))</formula>
    </cfRule>
    <cfRule type="expression" dxfId="338" priority="96">
      <formula>NOT(ISERROR(SEARCH("53",$F21:F21,1)))</formula>
    </cfRule>
    <cfRule type="expression" dxfId="337" priority="97">
      <formula>NOT(ISERROR(SEARCH("10",$F21:F21,1)))</formula>
    </cfRule>
    <cfRule type="expression" dxfId="336" priority="98">
      <formula>NOT(ISERROR(SEARCH("2",$F21:F21,1)))</formula>
    </cfRule>
  </conditionalFormatting>
  <conditionalFormatting sqref="A22:M22">
    <cfRule type="expression" dxfId="335" priority="71">
      <formula>NOT(ISERROR(SEARCH("49000",$F22:F22,1)))</formula>
    </cfRule>
    <cfRule type="expression" dxfId="334" priority="72">
      <formula>NOT(ISERROR(SEARCH("48000",$F22:F22,1)))</formula>
    </cfRule>
    <cfRule type="expression" dxfId="333" priority="73">
      <formula>NOT(ISERROR(SEARCH("47200",$F22:F22,1)))</formula>
    </cfRule>
    <cfRule type="expression" dxfId="332" priority="74">
      <formula>NOT(ISERROR(SEARCH("47001",$F22:F22,1)))</formula>
    </cfRule>
    <cfRule type="expression" dxfId="331" priority="75">
      <formula>NOT(ISERROR(SEARCH("46000",$F22:F22,1)))</formula>
    </cfRule>
    <cfRule type="expression" dxfId="330" priority="76">
      <formula>NOT(ISERROR(SEARCH("45000",$F22:F22,1)))</formula>
    </cfRule>
    <cfRule type="expression" dxfId="329" priority="77">
      <formula>NOT(ISERROR(SEARCH("44000",$F22:F22,1)))</formula>
    </cfRule>
    <cfRule type="expression" dxfId="328" priority="78">
      <formula>NOT(ISERROR(SEARCH("41000",$F22:F22,1)))</formula>
    </cfRule>
    <cfRule type="expression" dxfId="327" priority="79">
      <formula>NOT(ISERROR(SEARCH("43200",$F22:F22,1)))</formula>
    </cfRule>
    <cfRule type="expression" dxfId="326" priority="80">
      <formula>NOT(ISERROR(SEARCH("43001",$F22:F22,1)))</formula>
    </cfRule>
    <cfRule type="expression" dxfId="325" priority="81">
      <formula>NOT(ISERROR(SEARCH("54",$F22:F22,1)))</formula>
    </cfRule>
    <cfRule type="expression" dxfId="324" priority="82">
      <formula>NOT(ISERROR(SEARCH("53",$F22:F22,1)))</formula>
    </cfRule>
    <cfRule type="expression" dxfId="323" priority="83">
      <formula>NOT(ISERROR(SEARCH("10",$F22:F22,1)))</formula>
    </cfRule>
    <cfRule type="expression" dxfId="322" priority="84">
      <formula>NOT(ISERROR(SEARCH("2",$F22:F22,1)))</formula>
    </cfRule>
  </conditionalFormatting>
  <conditionalFormatting sqref="A12:M12">
    <cfRule type="expression" dxfId="293" priority="351">
      <formula>NOT(ISERROR(SEARCH("49000",$F12:F12,1)))</formula>
    </cfRule>
    <cfRule type="expression" dxfId="292" priority="352">
      <formula>NOT(ISERROR(SEARCH("48000",$F12:F12,1)))</formula>
    </cfRule>
    <cfRule type="expression" dxfId="291" priority="353">
      <formula>NOT(ISERROR(SEARCH("47200",$F12:F12,1)))</formula>
    </cfRule>
    <cfRule type="expression" dxfId="290" priority="354">
      <formula>NOT(ISERROR(SEARCH("47001",$F12:F12,1)))</formula>
    </cfRule>
    <cfRule type="expression" dxfId="289" priority="355">
      <formula>NOT(ISERROR(SEARCH("46000",$F12:F12,1)))</formula>
    </cfRule>
    <cfRule type="expression" dxfId="288" priority="356">
      <formula>NOT(ISERROR(SEARCH("45000",$F12:F12,1)))</formula>
    </cfRule>
    <cfRule type="expression" dxfId="287" priority="357">
      <formula>NOT(ISERROR(SEARCH("44000",$F12:F12,1)))</formula>
    </cfRule>
    <cfRule type="expression" dxfId="286" priority="358">
      <formula>NOT(ISERROR(SEARCH("41000",$F12:F12,1)))</formula>
    </cfRule>
    <cfRule type="expression" dxfId="285" priority="359">
      <formula>NOT(ISERROR(SEARCH("43200",$F12:F12,1)))</formula>
    </cfRule>
    <cfRule type="expression" dxfId="284" priority="360">
      <formula>NOT(ISERROR(SEARCH("43001",$F12:F12,1)))</formula>
    </cfRule>
    <cfRule type="expression" dxfId="283" priority="361">
      <formula>NOT(ISERROR(SEARCH("54",$F12:F12,1)))</formula>
    </cfRule>
    <cfRule type="expression" dxfId="282" priority="362">
      <formula>NOT(ISERROR(SEARCH("53",$F12:F12,1)))</formula>
    </cfRule>
    <cfRule type="expression" dxfId="281" priority="363">
      <formula>NOT(ISERROR(SEARCH("10",$F12:F12,1)))</formula>
    </cfRule>
    <cfRule type="expression" dxfId="280" priority="364">
      <formula>NOT(ISERROR(SEARCH("2",$F12:F12,1)))</formula>
    </cfRule>
  </conditionalFormatting>
  <conditionalFormatting sqref="A13:M13">
    <cfRule type="expression" dxfId="251" priority="295">
      <formula>NOT(ISERROR(SEARCH("49000",$F13:F13,1)))</formula>
    </cfRule>
    <cfRule type="expression" dxfId="250" priority="296">
      <formula>NOT(ISERROR(SEARCH("48000",$F13:F13,1)))</formula>
    </cfRule>
    <cfRule type="expression" dxfId="249" priority="297">
      <formula>NOT(ISERROR(SEARCH("47200",$F13:F13,1)))</formula>
    </cfRule>
    <cfRule type="expression" dxfId="248" priority="298">
      <formula>NOT(ISERROR(SEARCH("47001",$F13:F13,1)))</formula>
    </cfRule>
    <cfRule type="expression" dxfId="247" priority="299">
      <formula>NOT(ISERROR(SEARCH("46000",$F13:F13,1)))</formula>
    </cfRule>
    <cfRule type="expression" dxfId="246" priority="300">
      <formula>NOT(ISERROR(SEARCH("45000",$F13:F13,1)))</formula>
    </cfRule>
    <cfRule type="expression" dxfId="245" priority="301">
      <formula>NOT(ISERROR(SEARCH("44000",$F13:F13,1)))</formula>
    </cfRule>
    <cfRule type="expression" dxfId="244" priority="302">
      <formula>NOT(ISERROR(SEARCH("41000",$F13:F13,1)))</formula>
    </cfRule>
    <cfRule type="expression" dxfId="243" priority="303">
      <formula>NOT(ISERROR(SEARCH("43200",$F13:F13,1)))</formula>
    </cfRule>
    <cfRule type="expression" dxfId="242" priority="304">
      <formula>NOT(ISERROR(SEARCH("43001",$F13:F13,1)))</formula>
    </cfRule>
    <cfRule type="expression" dxfId="241" priority="305">
      <formula>NOT(ISERROR(SEARCH("54",$F13:F13,1)))</formula>
    </cfRule>
    <cfRule type="expression" dxfId="240" priority="306">
      <formula>NOT(ISERROR(SEARCH("53",$F13:F13,1)))</formula>
    </cfRule>
    <cfRule type="expression" dxfId="239" priority="307">
      <formula>NOT(ISERROR(SEARCH("10",$F13:F13,1)))</formula>
    </cfRule>
    <cfRule type="expression" dxfId="238" priority="308">
      <formula>NOT(ISERROR(SEARCH("2",$F13:F13,1)))</formula>
    </cfRule>
  </conditionalFormatting>
  <conditionalFormatting sqref="A15:M15">
    <cfRule type="expression" dxfId="209" priority="225">
      <formula>NOT(ISERROR(SEARCH("49000",$F15:F15,1)))</formula>
    </cfRule>
    <cfRule type="expression" dxfId="208" priority="226">
      <formula>NOT(ISERROR(SEARCH("48000",$F15:F15,1)))</formula>
    </cfRule>
    <cfRule type="expression" dxfId="207" priority="227">
      <formula>NOT(ISERROR(SEARCH("47200",$F15:F15,1)))</formula>
    </cfRule>
    <cfRule type="expression" dxfId="206" priority="228">
      <formula>NOT(ISERROR(SEARCH("47001",$F15:F15,1)))</formula>
    </cfRule>
    <cfRule type="expression" dxfId="205" priority="229">
      <formula>NOT(ISERROR(SEARCH("46000",$F15:F15,1)))</formula>
    </cfRule>
    <cfRule type="expression" dxfId="204" priority="230">
      <formula>NOT(ISERROR(SEARCH("45000",$F15:F15,1)))</formula>
    </cfRule>
    <cfRule type="expression" dxfId="203" priority="231">
      <formula>NOT(ISERROR(SEARCH("44000",$F15:F15,1)))</formula>
    </cfRule>
    <cfRule type="expression" dxfId="202" priority="232">
      <formula>NOT(ISERROR(SEARCH("41000",$F15:F15,1)))</formula>
    </cfRule>
    <cfRule type="expression" dxfId="201" priority="233">
      <formula>NOT(ISERROR(SEARCH("43200",$F15:F15,1)))</formula>
    </cfRule>
    <cfRule type="expression" dxfId="200" priority="234">
      <formula>NOT(ISERROR(SEARCH("43001",$F15:F15,1)))</formula>
    </cfRule>
    <cfRule type="expression" dxfId="199" priority="235">
      <formula>NOT(ISERROR(SEARCH("54",$F15:F15,1)))</formula>
    </cfRule>
    <cfRule type="expression" dxfId="198" priority="236">
      <formula>NOT(ISERROR(SEARCH("53",$F15:F15,1)))</formula>
    </cfRule>
    <cfRule type="expression" dxfId="197" priority="237">
      <formula>NOT(ISERROR(SEARCH("10",$F15:F15,1)))</formula>
    </cfRule>
    <cfRule type="expression" dxfId="196" priority="238">
      <formula>NOT(ISERROR(SEARCH("2",$F15:F15,1)))</formula>
    </cfRule>
  </conditionalFormatting>
  <dataValidations count="5">
    <dataValidation type="list" allowBlank="1" showInputMessage="1" showErrorMessage="1" sqref="E21:E23">
      <formula1>UtilHUG</formula1>
    </dataValidation>
    <dataValidation type="list" allowBlank="1" showInputMessage="1" showErrorMessage="1" sqref="F21:F23">
      <formula1>"2,10,53,54,41000,43001,43200,44000,45000,46000,47001,47200,48000,49000"</formula1>
    </dataValidation>
    <dataValidation type="list" allowBlank="1" showInputMessage="1" showErrorMessage="1" sqref="L21:L23">
      <formula1>ListeOCC</formula1>
    </dataValidation>
    <dataValidation type="list" allowBlank="1" showInputMessage="1" showErrorMessage="1" sqref="A21:A23">
      <formula1>Sites</formula1>
    </dataValidation>
    <dataValidation type="list" allowBlank="1" showInputMessage="1" showErrorMessage="1" sqref="C21:C23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35"/>
  <sheetViews>
    <sheetView workbookViewId="0">
      <selection activeCell="A11" sqref="A11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 t="s">
        <v>14</v>
      </c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16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 t="s">
        <v>72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59"/>
      <c r="M12" s="18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139" priority="603">
      <formula>NOT(ISERROR(SEARCH("49000",$F13:F27,1)))</formula>
    </cfRule>
    <cfRule type="expression" dxfId="138" priority="604">
      <formula>NOT(ISERROR(SEARCH("48000",$F13:F27,1)))</formula>
    </cfRule>
    <cfRule type="expression" dxfId="137" priority="605">
      <formula>NOT(ISERROR(SEARCH("47200",$F13:F27,1)))</formula>
    </cfRule>
    <cfRule type="expression" dxfId="136" priority="606">
      <formula>NOT(ISERROR(SEARCH("47001",$F13:F27,1)))</formula>
    </cfRule>
    <cfRule type="expression" dxfId="135" priority="607">
      <formula>NOT(ISERROR(SEARCH("46000",$F13:F27,1)))</formula>
    </cfRule>
    <cfRule type="expression" dxfId="134" priority="608">
      <formula>NOT(ISERROR(SEARCH("45000",$F13:F27,1)))</formula>
    </cfRule>
    <cfRule type="expression" dxfId="133" priority="609">
      <formula>NOT(ISERROR(SEARCH("44000",$F13:F27,1)))</formula>
    </cfRule>
    <cfRule type="expression" dxfId="132" priority="610">
      <formula>NOT(ISERROR(SEARCH("41000",$F13:F27,1)))</formula>
    </cfRule>
    <cfRule type="expression" dxfId="131" priority="611">
      <formula>NOT(ISERROR(SEARCH("43200",$F13:F27,1)))</formula>
    </cfRule>
    <cfRule type="expression" dxfId="130" priority="612">
      <formula>NOT(ISERROR(SEARCH("43001",$F13:F27,1)))</formula>
    </cfRule>
    <cfRule type="expression" dxfId="129" priority="613">
      <formula>NOT(ISERROR(SEARCH("54",$F13:F27,1)))</formula>
    </cfRule>
    <cfRule type="expression" dxfId="128" priority="614">
      <formula>NOT(ISERROR(SEARCH("53",$F13:F27,1)))</formula>
    </cfRule>
    <cfRule type="expression" dxfId="127" priority="615">
      <formula>NOT(ISERROR(SEARCH("10",$F13:F27,1)))</formula>
    </cfRule>
    <cfRule type="expression" dxfId="126" priority="616">
      <formula>NOT(ISERROR(SEARCH("2",$F13:F27,1)))</formula>
    </cfRule>
  </conditionalFormatting>
  <conditionalFormatting sqref="A16:M16">
    <cfRule type="expression" dxfId="125" priority="281">
      <formula>NOT(ISERROR(SEARCH("49000",$F16:F16,1)))</formula>
    </cfRule>
    <cfRule type="expression" dxfId="124" priority="282">
      <formula>NOT(ISERROR(SEARCH("48000",$F16:F16,1)))</formula>
    </cfRule>
    <cfRule type="expression" dxfId="123" priority="283">
      <formula>NOT(ISERROR(SEARCH("47200",$F16:F16,1)))</formula>
    </cfRule>
    <cfRule type="expression" dxfId="122" priority="284">
      <formula>NOT(ISERROR(SEARCH("47001",$F16:F16,1)))</formula>
    </cfRule>
    <cfRule type="expression" dxfId="121" priority="285">
      <formula>NOT(ISERROR(SEARCH("46000",$F16:F16,1)))</formula>
    </cfRule>
    <cfRule type="expression" dxfId="120" priority="286">
      <formula>NOT(ISERROR(SEARCH("45000",$F16:F16,1)))</formula>
    </cfRule>
    <cfRule type="expression" dxfId="119" priority="287">
      <formula>NOT(ISERROR(SEARCH("44000",$F16:F16,1)))</formula>
    </cfRule>
    <cfRule type="expression" dxfId="118" priority="288">
      <formula>NOT(ISERROR(SEARCH("41000",$F16:F16,1)))</formula>
    </cfRule>
    <cfRule type="expression" dxfId="117" priority="289">
      <formula>NOT(ISERROR(SEARCH("43200",$F16:F16,1)))</formula>
    </cfRule>
    <cfRule type="expression" dxfId="116" priority="290">
      <formula>NOT(ISERROR(SEARCH("43001",$F16:F16,1)))</formula>
    </cfRule>
    <cfRule type="expression" dxfId="115" priority="291">
      <formula>NOT(ISERROR(SEARCH("54",$F16:F16,1)))</formula>
    </cfRule>
    <cfRule type="expression" dxfId="114" priority="292">
      <formula>NOT(ISERROR(SEARCH("53",$F16:F16,1)))</formula>
    </cfRule>
    <cfRule type="expression" dxfId="113" priority="293">
      <formula>NOT(ISERROR(SEARCH("10",$F16:F16,1)))</formula>
    </cfRule>
    <cfRule type="expression" dxfId="112" priority="294">
      <formula>NOT(ISERROR(SEARCH("2",$F16:F16,1)))</formula>
    </cfRule>
  </conditionalFormatting>
  <conditionalFormatting sqref="A12:M12">
    <cfRule type="expression" dxfId="27" priority="1">
      <formula>NOT(ISERROR(SEARCH("49000",$F12:F12,1)))</formula>
    </cfRule>
    <cfRule type="expression" dxfId="26" priority="2">
      <formula>NOT(ISERROR(SEARCH("48000",$F12:F12,1)))</formula>
    </cfRule>
    <cfRule type="expression" dxfId="25" priority="3">
      <formula>NOT(ISERROR(SEARCH("47200",$F12:F12,1)))</formula>
    </cfRule>
    <cfRule type="expression" dxfId="24" priority="4">
      <formula>NOT(ISERROR(SEARCH("47001",$F12:F12,1)))</formula>
    </cfRule>
    <cfRule type="expression" dxfId="23" priority="5">
      <formula>NOT(ISERROR(SEARCH("46000",$F12:F12,1)))</formula>
    </cfRule>
    <cfRule type="expression" dxfId="22" priority="6">
      <formula>NOT(ISERROR(SEARCH("45000",$F12:F12,1)))</formula>
    </cfRule>
    <cfRule type="expression" dxfId="21" priority="7">
      <formula>NOT(ISERROR(SEARCH("44000",$F12:F12,1)))</formula>
    </cfRule>
    <cfRule type="expression" dxfId="20" priority="8">
      <formula>NOT(ISERROR(SEARCH("41000",$F12:F12,1)))</formula>
    </cfRule>
    <cfRule type="expression" dxfId="19" priority="9">
      <formula>NOT(ISERROR(SEARCH("43200",$F12:F12,1)))</formula>
    </cfRule>
    <cfRule type="expression" dxfId="18" priority="10">
      <formula>NOT(ISERROR(SEARCH("43001",$F12:F12,1)))</formula>
    </cfRule>
    <cfRule type="expression" dxfId="17" priority="11">
      <formula>NOT(ISERROR(SEARCH("54",$F12:F12,1)))</formula>
    </cfRule>
    <cfRule type="expression" dxfId="16" priority="12">
      <formula>NOT(ISERROR(SEARCH("53",$F12:F12,1)))</formula>
    </cfRule>
    <cfRule type="expression" dxfId="15" priority="13">
      <formula>NOT(ISERROR(SEARCH("10",$F12:F12,1)))</formula>
    </cfRule>
    <cfRule type="expression" dxfId="14" priority="14">
      <formula>NOT(ISERROR(SEARCH("2",$F12:F12,1)))</formula>
    </cfRule>
  </conditionalFormatting>
  <dataValidations count="5"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35"/>
  <sheetViews>
    <sheetView workbookViewId="0">
      <selection activeCell="A11" sqref="A11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61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6" t="s">
        <v>15</v>
      </c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">
      <c r="A4" s="9" t="s">
        <v>16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 t="s">
        <v>72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59"/>
      <c r="M12" s="18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60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60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60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60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60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60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60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60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60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60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60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60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60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62"/>
      <c r="M26" s="36"/>
    </row>
    <row r="27" spans="1:13" x14ac:dyDescent="0.25">
      <c r="J27" s="55"/>
      <c r="K27" s="55"/>
    </row>
    <row r="28" spans="1:13" x14ac:dyDescent="0.25">
      <c r="J28" s="55"/>
      <c r="K28" s="55"/>
    </row>
    <row r="29" spans="1:13" x14ac:dyDescent="0.25">
      <c r="J29" s="55"/>
      <c r="K29" s="55"/>
    </row>
    <row r="30" spans="1:13" x14ac:dyDescent="0.25">
      <c r="J30" s="55"/>
      <c r="K30" s="55"/>
    </row>
    <row r="31" spans="1:13" x14ac:dyDescent="0.25">
      <c r="J31" s="55"/>
      <c r="K31" s="55"/>
    </row>
    <row r="32" spans="1:13" x14ac:dyDescent="0.25">
      <c r="J32" s="55"/>
      <c r="K32" s="55"/>
    </row>
    <row r="33" spans="10:13" x14ac:dyDescent="0.25">
      <c r="J33" s="55"/>
      <c r="K33" s="55"/>
      <c r="M33" s="47"/>
    </row>
    <row r="34" spans="10:13" x14ac:dyDescent="0.25">
      <c r="J34" s="55"/>
      <c r="K34" s="55"/>
    </row>
    <row r="35" spans="10:13" x14ac:dyDescent="0.25">
      <c r="J35" s="55"/>
      <c r="K35" s="5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97" priority="631">
      <formula>NOT(ISERROR(SEARCH("49000",$F13:F27,1)))</formula>
    </cfRule>
    <cfRule type="expression" dxfId="96" priority="632">
      <formula>NOT(ISERROR(SEARCH("48000",$F13:F27,1)))</formula>
    </cfRule>
    <cfRule type="expression" dxfId="95" priority="633">
      <formula>NOT(ISERROR(SEARCH("47200",$F13:F27,1)))</formula>
    </cfRule>
    <cfRule type="expression" dxfId="94" priority="634">
      <formula>NOT(ISERROR(SEARCH("47001",$F13:F27,1)))</formula>
    </cfRule>
    <cfRule type="expression" dxfId="93" priority="635">
      <formula>NOT(ISERROR(SEARCH("46000",$F13:F27,1)))</formula>
    </cfRule>
    <cfRule type="expression" dxfId="92" priority="636">
      <formula>NOT(ISERROR(SEARCH("45000",$F13:F27,1)))</formula>
    </cfRule>
    <cfRule type="expression" dxfId="91" priority="637">
      <formula>NOT(ISERROR(SEARCH("44000",$F13:F27,1)))</formula>
    </cfRule>
    <cfRule type="expression" dxfId="90" priority="638">
      <formula>NOT(ISERROR(SEARCH("41000",$F13:F27,1)))</formula>
    </cfRule>
    <cfRule type="expression" dxfId="89" priority="639">
      <formula>NOT(ISERROR(SEARCH("43200",$F13:F27,1)))</formula>
    </cfRule>
    <cfRule type="expression" dxfId="88" priority="640">
      <formula>NOT(ISERROR(SEARCH("43001",$F13:F27,1)))</formula>
    </cfRule>
    <cfRule type="expression" dxfId="87" priority="641">
      <formula>NOT(ISERROR(SEARCH("54",$F13:F27,1)))</formula>
    </cfRule>
    <cfRule type="expression" dxfId="86" priority="642">
      <formula>NOT(ISERROR(SEARCH("53",$F13:F27,1)))</formula>
    </cfRule>
    <cfRule type="expression" dxfId="85" priority="643">
      <formula>NOT(ISERROR(SEARCH("10",$F13:F27,1)))</formula>
    </cfRule>
    <cfRule type="expression" dxfId="84" priority="644">
      <formula>NOT(ISERROR(SEARCH("2",$F13:F27,1)))</formula>
    </cfRule>
  </conditionalFormatting>
  <conditionalFormatting sqref="A16:M16">
    <cfRule type="expression" dxfId="83" priority="323">
      <formula>NOT(ISERROR(SEARCH("49000",$F16:F16,1)))</formula>
    </cfRule>
    <cfRule type="expression" dxfId="82" priority="324">
      <formula>NOT(ISERROR(SEARCH("48000",$F16:F16,1)))</formula>
    </cfRule>
    <cfRule type="expression" dxfId="81" priority="325">
      <formula>NOT(ISERROR(SEARCH("47200",$F16:F16,1)))</formula>
    </cfRule>
    <cfRule type="expression" dxfId="80" priority="326">
      <formula>NOT(ISERROR(SEARCH("47001",$F16:F16,1)))</formula>
    </cfRule>
    <cfRule type="expression" dxfId="79" priority="327">
      <formula>NOT(ISERROR(SEARCH("46000",$F16:F16,1)))</formula>
    </cfRule>
    <cfRule type="expression" dxfId="78" priority="328">
      <formula>NOT(ISERROR(SEARCH("45000",$F16:F16,1)))</formula>
    </cfRule>
    <cfRule type="expression" dxfId="77" priority="329">
      <formula>NOT(ISERROR(SEARCH("44000",$F16:F16,1)))</formula>
    </cfRule>
    <cfRule type="expression" dxfId="76" priority="330">
      <formula>NOT(ISERROR(SEARCH("41000",$F16:F16,1)))</formula>
    </cfRule>
    <cfRule type="expression" dxfId="75" priority="331">
      <formula>NOT(ISERROR(SEARCH("43200",$F16:F16,1)))</formula>
    </cfRule>
    <cfRule type="expression" dxfId="74" priority="332">
      <formula>NOT(ISERROR(SEARCH("43001",$F16:F16,1)))</formula>
    </cfRule>
    <cfRule type="expression" dxfId="73" priority="333">
      <formula>NOT(ISERROR(SEARCH("54",$F16:F16,1)))</formula>
    </cfRule>
    <cfRule type="expression" dxfId="72" priority="334">
      <formula>NOT(ISERROR(SEARCH("53",$F16:F16,1)))</formula>
    </cfRule>
    <cfRule type="expression" dxfId="71" priority="335">
      <formula>NOT(ISERROR(SEARCH("10",$F16:F16,1)))</formula>
    </cfRule>
    <cfRule type="expression" dxfId="70" priority="336">
      <formula>NOT(ISERROR(SEARCH("2",$F16:F16,1)))</formula>
    </cfRule>
  </conditionalFormatting>
  <conditionalFormatting sqref="A12:M12">
    <cfRule type="expression" dxfId="13" priority="1">
      <formula>NOT(ISERROR(SEARCH("49000",$F12:F12,1)))</formula>
    </cfRule>
    <cfRule type="expression" dxfId="12" priority="2">
      <formula>NOT(ISERROR(SEARCH("48000",$F12:F12,1)))</formula>
    </cfRule>
    <cfRule type="expression" dxfId="11" priority="3">
      <formula>NOT(ISERROR(SEARCH("47200",$F12:F12,1)))</formula>
    </cfRule>
    <cfRule type="expression" dxfId="10" priority="4">
      <formula>NOT(ISERROR(SEARCH("47001",$F12:F12,1)))</formula>
    </cfRule>
    <cfRule type="expression" dxfId="9" priority="5">
      <formula>NOT(ISERROR(SEARCH("46000",$F12:F12,1)))</formula>
    </cfRule>
    <cfRule type="expression" dxfId="8" priority="6">
      <formula>NOT(ISERROR(SEARCH("45000",$F12:F12,1)))</formula>
    </cfRule>
    <cfRule type="expression" dxfId="7" priority="7">
      <formula>NOT(ISERROR(SEARCH("44000",$F12:F12,1)))</formula>
    </cfRule>
    <cfRule type="expression" dxfId="6" priority="8">
      <formula>NOT(ISERROR(SEARCH("41000",$F12:F12,1)))</formula>
    </cfRule>
    <cfRule type="expression" dxfId="5" priority="9">
      <formula>NOT(ISERROR(SEARCH("43200",$F12:F12,1)))</formula>
    </cfRule>
    <cfRule type="expression" dxfId="4" priority="10">
      <formula>NOT(ISERROR(SEARCH("43001",$F12:F12,1)))</formula>
    </cfRule>
    <cfRule type="expression" dxfId="3" priority="11">
      <formula>NOT(ISERROR(SEARCH("54",$F12:F12,1)))</formula>
    </cfRule>
    <cfRule type="expression" dxfId="2" priority="12">
      <formula>NOT(ISERROR(SEARCH("53",$F12:F12,1)))</formula>
    </cfRule>
    <cfRule type="expression" dxfId="1" priority="13">
      <formula>NOT(ISERROR(SEARCH("10",$F12:F12,1)))</formula>
    </cfRule>
    <cfRule type="expression" dxfId="0" priority="14">
      <formula>NOT(ISERROR(SEARCH("2",$F12:F12,1)))</formula>
    </cfRule>
  </conditionalFormatting>
  <dataValidations count="4"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6"/>
  <sheetViews>
    <sheetView workbookViewId="0">
      <selection activeCell="L19" sqref="L19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ht="21" x14ac:dyDescent="0.35">
      <c r="A2" s="44" t="s">
        <v>23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9"/>
    </row>
    <row r="3" spans="1:13" ht="18.75" x14ac:dyDescent="0.3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</row>
    <row r="4" spans="1:13" ht="15" customHeight="1" x14ac:dyDescent="0.35">
      <c r="A4" s="44" t="s">
        <v>24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1">
        <v>41496.403067129628</v>
      </c>
    </row>
    <row r="5" spans="1:13" ht="15" customHeight="1" x14ac:dyDescent="0.3">
      <c r="A5" s="11"/>
      <c r="B5" s="11"/>
      <c r="C5" s="11"/>
      <c r="D5" s="32"/>
      <c r="E5" s="32"/>
      <c r="F5" s="6"/>
      <c r="G5" s="32"/>
      <c r="H5" s="32"/>
      <c r="I5" s="32"/>
      <c r="J5" s="32"/>
      <c r="K5" s="32"/>
      <c r="L5" s="32"/>
      <c r="M5" s="21"/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 t="s">
        <v>72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59"/>
      <c r="M12" s="18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2:M12">
    <cfRule type="expression" dxfId="55" priority="211">
      <formula>NOT(ISERROR(SEARCH("49000",$F12:F12,1)))</formula>
    </cfRule>
    <cfRule type="expression" dxfId="54" priority="212">
      <formula>NOT(ISERROR(SEARCH("48000",$F12:F12,1)))</formula>
    </cfRule>
    <cfRule type="expression" dxfId="53" priority="213">
      <formula>NOT(ISERROR(SEARCH("47200",$F12:F12,1)))</formula>
    </cfRule>
    <cfRule type="expression" dxfId="52" priority="214">
      <formula>NOT(ISERROR(SEARCH("47001",$F12:F12,1)))</formula>
    </cfRule>
    <cfRule type="expression" dxfId="51" priority="215">
      <formula>NOT(ISERROR(SEARCH("46000",$F12:F12,1)))</formula>
    </cfRule>
    <cfRule type="expression" dxfId="50" priority="216">
      <formula>NOT(ISERROR(SEARCH("45000",$F12:F12,1)))</formula>
    </cfRule>
    <cfRule type="expression" dxfId="49" priority="217">
      <formula>NOT(ISERROR(SEARCH("44000",$F12:F12,1)))</formula>
    </cfRule>
    <cfRule type="expression" dxfId="48" priority="218">
      <formula>NOT(ISERROR(SEARCH("41000",$F12:F12,1)))</formula>
    </cfRule>
    <cfRule type="expression" dxfId="47" priority="219">
      <formula>NOT(ISERROR(SEARCH("43200",$F12:F12,1)))</formula>
    </cfRule>
    <cfRule type="expression" dxfId="46" priority="220">
      <formula>NOT(ISERROR(SEARCH("43001",$F12:F12,1)))</formula>
    </cfRule>
    <cfRule type="expression" dxfId="45" priority="221">
      <formula>NOT(ISERROR(SEARCH("54",$F12:F12,1)))</formula>
    </cfRule>
    <cfRule type="expression" dxfId="44" priority="222">
      <formula>NOT(ISERROR(SEARCH("53",$F12:F12,1)))</formula>
    </cfRule>
    <cfRule type="expression" dxfId="43" priority="223">
      <formula>NOT(ISERROR(SEARCH("10",$F12:F12,1)))</formula>
    </cfRule>
    <cfRule type="expression" dxfId="42" priority="224">
      <formula>NOT(ISERROR(SEARCH("2",$F12:F12,1)))</formula>
    </cfRule>
  </conditionalFormatting>
  <conditionalFormatting sqref="A16:M16">
    <cfRule type="expression" dxfId="41" priority="1">
      <formula>NOT(ISERROR(SEARCH("49000",$F16:F16,1)))</formula>
    </cfRule>
    <cfRule type="expression" dxfId="40" priority="2">
      <formula>NOT(ISERROR(SEARCH("48000",$F16:F16,1)))</formula>
    </cfRule>
    <cfRule type="expression" dxfId="39" priority="3">
      <formula>NOT(ISERROR(SEARCH("47200",$F16:F16,1)))</formula>
    </cfRule>
    <cfRule type="expression" dxfId="38" priority="4">
      <formula>NOT(ISERROR(SEARCH("47001",$F16:F16,1)))</formula>
    </cfRule>
    <cfRule type="expression" dxfId="37" priority="5">
      <formula>NOT(ISERROR(SEARCH("46000",$F16:F16,1)))</formula>
    </cfRule>
    <cfRule type="expression" dxfId="36" priority="6">
      <formula>NOT(ISERROR(SEARCH("45000",$F16:F16,1)))</formula>
    </cfRule>
    <cfRule type="expression" dxfId="35" priority="7">
      <formula>NOT(ISERROR(SEARCH("44000",$F16:F16,1)))</formula>
    </cfRule>
    <cfRule type="expression" dxfId="34" priority="8">
      <formula>NOT(ISERROR(SEARCH("41000",$F16:F16,1)))</formula>
    </cfRule>
    <cfRule type="expression" dxfId="33" priority="9">
      <formula>NOT(ISERROR(SEARCH("43200",$F16:F16,1)))</formula>
    </cfRule>
    <cfRule type="expression" dxfId="32" priority="10">
      <formula>NOT(ISERROR(SEARCH("43001",$F16:F16,1)))</formula>
    </cfRule>
    <cfRule type="expression" dxfId="31" priority="11">
      <formula>NOT(ISERROR(SEARCH("54",$F16:F16,1)))</formula>
    </cfRule>
    <cfRule type="expression" dxfId="30" priority="12">
      <formula>NOT(ISERROR(SEARCH("53",$F16:F16,1)))</formula>
    </cfRule>
    <cfRule type="expression" dxfId="29" priority="13">
      <formula>NOT(ISERROR(SEARCH("10",$F16:F16,1)))</formula>
    </cfRule>
    <cfRule type="expression" dxfId="28" priority="14">
      <formula>NOT(ISERROR(SEARCH("2",$F16:F16,1)))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</vt:i4>
      </vt:variant>
    </vt:vector>
  </HeadingPairs>
  <TitlesOfParts>
    <vt:vector size="20" baseType="lpstr">
      <vt:lpstr>Accueil</vt:lpstr>
      <vt:lpstr>43200-APSI</vt:lpstr>
      <vt:lpstr>43001-CHIR</vt:lpstr>
      <vt:lpstr>47200-DEA</vt:lpstr>
      <vt:lpstr>2-DEX</vt:lpstr>
      <vt:lpstr>45000-DISIM</vt:lpstr>
      <vt:lpstr>53-DMCPRU</vt:lpstr>
      <vt:lpstr>46000-DMGL</vt:lpstr>
      <vt:lpstr>41000-DMIRG</vt:lpstr>
      <vt:lpstr>48000-DRMP</vt:lpstr>
      <vt:lpstr>10-DSC</vt:lpstr>
      <vt:lpstr>49000-DSM</vt:lpstr>
      <vt:lpstr>54-DSMP</vt:lpstr>
      <vt:lpstr>47001-GYNOBS</vt:lpstr>
      <vt:lpstr>44000-NEUCLI</vt:lpstr>
      <vt:lpstr>TOTAL</vt:lpstr>
      <vt:lpstr>IMPORT</vt:lpstr>
      <vt:lpstr>DIFFERENCE</vt:lpstr>
      <vt:lpstr>Modèle</vt:lpstr>
      <vt:lpstr>'43200-APSI'!adr_rep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lacy</cp:lastModifiedBy>
  <dcterms:created xsi:type="dcterms:W3CDTF">2013-07-24T06:29:32Z</dcterms:created>
  <dcterms:modified xsi:type="dcterms:W3CDTF">2013-08-22T23:51:46Z</dcterms:modified>
</cp:coreProperties>
</file>