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5" yWindow="-15" windowWidth="28830" windowHeight="8910"/>
  </bookViews>
  <sheets>
    <sheet name="Feuil2" sheetId="2" r:id="rId1"/>
    <sheet name="Matrice de criticité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G21" i="2"/>
  <c r="G20" i="2"/>
  <c r="G19" i="2"/>
  <c r="G18" i="2"/>
  <c r="G17" i="2"/>
  <c r="G10" i="2" l="1"/>
  <c r="G11" i="2"/>
  <c r="G12" i="2"/>
  <c r="G13" i="2"/>
  <c r="G14" i="2"/>
  <c r="G15" i="2"/>
  <c r="G16" i="2"/>
  <c r="G9" i="2"/>
  <c r="O1" i="2" l="1"/>
  <c r="D21" i="2" l="1"/>
  <c r="H21" i="2" s="1"/>
  <c r="D22" i="2"/>
  <c r="D19" i="2"/>
  <c r="H19" i="2" s="1"/>
  <c r="D20" i="2"/>
  <c r="D17" i="2"/>
  <c r="H17" i="2" s="1"/>
  <c r="D18" i="2"/>
  <c r="H18" i="2" s="1"/>
  <c r="D14" i="2"/>
  <c r="H14" i="2" s="1"/>
  <c r="D9" i="2"/>
  <c r="H9" i="2" s="1"/>
  <c r="D13" i="2"/>
  <c r="H13" i="2" s="1"/>
  <c r="D16" i="2"/>
  <c r="H16" i="2" s="1"/>
  <c r="D12" i="2"/>
  <c r="H12" i="2" s="1"/>
  <c r="D15" i="2"/>
  <c r="H15" i="2" s="1"/>
  <c r="D11" i="2"/>
  <c r="H11" i="2" s="1"/>
  <c r="D10" i="2"/>
  <c r="H10" i="2" s="1"/>
  <c r="H22" i="2" l="1"/>
  <c r="H20" i="2"/>
</calcChain>
</file>

<file path=xl/sharedStrings.xml><?xml version="1.0" encoding="utf-8"?>
<sst xmlns="http://schemas.openxmlformats.org/spreadsheetml/2006/main" count="47" uniqueCount="34">
  <si>
    <t>Date du jour</t>
  </si>
  <si>
    <t>Alpha</t>
  </si>
  <si>
    <t>Charlie</t>
  </si>
  <si>
    <t xml:space="preserve">Delta </t>
  </si>
  <si>
    <t>Echo</t>
  </si>
  <si>
    <t>Bravo</t>
  </si>
  <si>
    <t>Foxtrot</t>
  </si>
  <si>
    <t>Golf</t>
  </si>
  <si>
    <t>Hotel</t>
  </si>
  <si>
    <t>Mois restants</t>
  </si>
  <si>
    <t>Clients</t>
  </si>
  <si>
    <t>Numéros de lots</t>
  </si>
  <si>
    <t>Dates de péremptions</t>
  </si>
  <si>
    <t>Lots achetés</t>
  </si>
  <si>
    <t>Lots livrés</t>
  </si>
  <si>
    <t>Pourcentage livrés</t>
  </si>
  <si>
    <t>Criticité</t>
  </si>
  <si>
    <t>&gt;6</t>
  </si>
  <si>
    <t>2-4</t>
  </si>
  <si>
    <t>5-6</t>
  </si>
  <si>
    <t>&lt;70%</t>
  </si>
  <si>
    <t>70-89%</t>
  </si>
  <si>
    <t>90-99%</t>
  </si>
  <si>
    <t>Grave</t>
  </si>
  <si>
    <t>Moyenne</t>
  </si>
  <si>
    <t>Nul</t>
  </si>
  <si>
    <t>Faible</t>
  </si>
  <si>
    <t>Pourcentage livré</t>
  </si>
  <si>
    <t>Irma</t>
  </si>
  <si>
    <t>Jolanda</t>
  </si>
  <si>
    <t>Lauretta</t>
  </si>
  <si>
    <t>Miranda</t>
  </si>
  <si>
    <t>Nicoleta</t>
  </si>
  <si>
    <t>Ornella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</si>
</sst>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2" borderId="1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9" fontId="0" fillId="2" borderId="1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  <xf numFmtId="49" fontId="0" fillId="2" borderId="0" xfId="0" applyNumberFormat="1" applyFill="1"/>
    <xf numFmtId="49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textRotation="90"/>
    </xf>
    <xf numFmtId="0" fontId="3" fillId="2" borderId="3" xfId="0" applyFont="1" applyFill="1" applyBorder="1" applyAlignment="1">
      <alignment horizontal="center"/>
    </xf>
  </cellXfs>
  <cellStyles count="1">
    <cellStyle name="Normal" xfId="0" builtinId="0"/>
  </cellStyles>
  <dxfs count="5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numFmt numFmtId="30" formatCode="@"/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numFmt numFmtId="30" formatCode="@"/>
      <fill>
        <patternFill>
          <bgColor theme="9"/>
        </patternFill>
      </fill>
    </dxf>
    <dxf>
      <numFmt numFmtId="30" formatCode="@"/>
      <fill>
        <patternFill>
          <bgColor theme="9"/>
        </patternFill>
      </fill>
    </dxf>
    <dxf>
      <numFmt numFmtId="30" formatCode="@"/>
      <fill>
        <patternFill>
          <bgColor theme="9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numFmt numFmtId="30" formatCode="@"/>
      <fill>
        <patternFill>
          <bgColor theme="9"/>
        </patternFill>
      </fill>
    </dxf>
    <dxf>
      <numFmt numFmtId="30" formatCode="@"/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numFmt numFmtId="30" formatCode="@"/>
      <fill>
        <patternFill>
          <bgColor theme="9"/>
        </patternFill>
      </fill>
    </dxf>
    <dxf>
      <numFmt numFmtId="30" formatCode="@"/>
      <fill>
        <patternFill>
          <bgColor theme="9"/>
        </patternFill>
      </fill>
    </dxf>
    <dxf>
      <numFmt numFmtId="30" formatCode="@"/>
      <fill>
        <patternFill>
          <bgColor theme="9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numFmt numFmtId="30" formatCode="@"/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2"/>
  <sheetViews>
    <sheetView tabSelected="1" workbookViewId="0">
      <selection activeCell="H9" sqref="H9"/>
    </sheetView>
  </sheetViews>
  <sheetFormatPr baseColWidth="10" defaultRowHeight="15" x14ac:dyDescent="0.25"/>
  <cols>
    <col min="1" max="1" width="9.140625" style="1" bestFit="1" customWidth="1"/>
    <col min="2" max="2" width="20.140625" style="1" bestFit="1" customWidth="1"/>
    <col min="3" max="3" width="26.85546875" style="1" bestFit="1" customWidth="1"/>
    <col min="4" max="4" width="17.140625" style="1" bestFit="1" customWidth="1"/>
    <col min="5" max="5" width="17.140625" style="1" customWidth="1"/>
    <col min="6" max="6" width="15.42578125" style="1" bestFit="1" customWidth="1"/>
    <col min="7" max="8" width="22.7109375" style="1" bestFit="1" customWidth="1"/>
    <col min="9" max="9" width="10.42578125" style="1" bestFit="1" customWidth="1"/>
    <col min="10" max="16384" width="11.42578125" style="1"/>
  </cols>
  <sheetData>
    <row r="1" spans="1:15" x14ac:dyDescent="0.25">
      <c r="N1" s="1" t="s">
        <v>0</v>
      </c>
      <c r="O1" s="2">
        <f ca="1">TODAY()</f>
        <v>42202</v>
      </c>
    </row>
    <row r="3" spans="1:15" ht="15" customHeight="1" x14ac:dyDescent="0.25"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1:15" ht="15" customHeight="1" x14ac:dyDescent="0.25">
      <c r="B4" s="19"/>
      <c r="C4" s="19"/>
      <c r="D4" s="19"/>
      <c r="E4" s="19"/>
      <c r="F4" s="19"/>
      <c r="G4" s="19"/>
      <c r="H4" s="19"/>
      <c r="I4" s="19"/>
      <c r="J4" s="19"/>
      <c r="K4" s="19"/>
    </row>
    <row r="8" spans="1:15" ht="18.75" x14ac:dyDescent="0.3">
      <c r="A8" s="4" t="s">
        <v>10</v>
      </c>
      <c r="B8" s="4" t="s">
        <v>11</v>
      </c>
      <c r="C8" s="4" t="s">
        <v>12</v>
      </c>
      <c r="D8" s="4" t="s">
        <v>9</v>
      </c>
      <c r="E8" s="5" t="s">
        <v>13</v>
      </c>
      <c r="F8" s="5" t="s">
        <v>14</v>
      </c>
      <c r="G8" s="5" t="s">
        <v>15</v>
      </c>
      <c r="H8" s="5" t="s">
        <v>16</v>
      </c>
    </row>
    <row r="9" spans="1:15" x14ac:dyDescent="0.25">
      <c r="A9" s="3" t="s">
        <v>1</v>
      </c>
      <c r="B9" s="3">
        <v>1</v>
      </c>
      <c r="C9" s="7">
        <v>42266</v>
      </c>
      <c r="D9" s="8">
        <f t="shared" ref="D9:D22" ca="1" si="0">DATEDIF($O$1,C9, "m")</f>
        <v>2</v>
      </c>
      <c r="E9" s="9">
        <v>100</v>
      </c>
      <c r="F9" s="9">
        <v>100</v>
      </c>
      <c r="G9" s="6">
        <f>F9/E9</f>
        <v>1</v>
      </c>
      <c r="H9" s="10" t="str">
        <f ca="1">IF(OR(G9=1,(AND(G9&gt;=0.9,D9&gt;=5))),"Nul",IF(OR(AND(G9&gt;=0.9,D9&gt;=2),AND(G9&gt;=0.7,D9&gt;=5)),"Faible",IF(OR(G9&gt;=0.9,AND(G9&gt;=0.7,D9&gt;=2),AND(G9&lt;0.7,D9&gt;=5)),"Moyenne","Grave")))</f>
        <v>Nul</v>
      </c>
    </row>
    <row r="10" spans="1:15" x14ac:dyDescent="0.25">
      <c r="A10" s="3" t="s">
        <v>5</v>
      </c>
      <c r="B10" s="3">
        <v>2</v>
      </c>
      <c r="C10" s="7">
        <v>42327</v>
      </c>
      <c r="D10" s="8">
        <f t="shared" ca="1" si="0"/>
        <v>4</v>
      </c>
      <c r="E10" s="9">
        <v>200</v>
      </c>
      <c r="F10" s="9">
        <v>156</v>
      </c>
      <c r="G10" s="6">
        <f t="shared" ref="G10:G22" si="1">F10/E10</f>
        <v>0.78</v>
      </c>
      <c r="H10" s="10" t="str">
        <f t="shared" ref="H10:H22" ca="1" si="2">IF(OR(G10=1,(AND(G10&gt;=0.9,D10&gt;=5))),"Nul",IF(OR(AND(G10&gt;=0.9,D10&gt;=2),AND(G10&gt;=0.7,D10&gt;=5)),"Faible",IF(OR(G10&gt;=0.9,AND(G10&gt;=0.7,D10&gt;=2),AND(G10&lt;0.7,D10&gt;=5)),"Moyenne","Grave")))</f>
        <v>Moyenne</v>
      </c>
    </row>
    <row r="11" spans="1:15" x14ac:dyDescent="0.25">
      <c r="A11" s="3" t="s">
        <v>2</v>
      </c>
      <c r="B11" s="3">
        <v>3</v>
      </c>
      <c r="C11" s="7">
        <v>42384</v>
      </c>
      <c r="D11" s="8">
        <f t="shared" ca="1" si="0"/>
        <v>5</v>
      </c>
      <c r="E11" s="9">
        <v>100</v>
      </c>
      <c r="F11" s="9">
        <v>70</v>
      </c>
      <c r="G11" s="6">
        <f t="shared" si="1"/>
        <v>0.7</v>
      </c>
      <c r="H11" s="10" t="str">
        <f t="shared" ca="1" si="2"/>
        <v>Faible</v>
      </c>
    </row>
    <row r="12" spans="1:15" x14ac:dyDescent="0.25">
      <c r="A12" s="3" t="s">
        <v>3</v>
      </c>
      <c r="B12" s="3">
        <v>4</v>
      </c>
      <c r="C12" s="7">
        <v>42354</v>
      </c>
      <c r="D12" s="8">
        <f t="shared" ca="1" si="0"/>
        <v>4</v>
      </c>
      <c r="E12" s="9">
        <v>34</v>
      </c>
      <c r="F12" s="9">
        <v>25</v>
      </c>
      <c r="G12" s="6">
        <f t="shared" si="1"/>
        <v>0.73529411764705888</v>
      </c>
      <c r="H12" s="10" t="str">
        <f t="shared" ca="1" si="2"/>
        <v>Moyenne</v>
      </c>
    </row>
    <row r="13" spans="1:15" x14ac:dyDescent="0.25">
      <c r="A13" s="3" t="s">
        <v>4</v>
      </c>
      <c r="B13" s="3">
        <v>5</v>
      </c>
      <c r="C13" s="7">
        <v>42415</v>
      </c>
      <c r="D13" s="8">
        <f t="shared" ca="1" si="0"/>
        <v>6</v>
      </c>
      <c r="E13" s="9">
        <v>54</v>
      </c>
      <c r="F13" s="9">
        <v>47</v>
      </c>
      <c r="G13" s="6">
        <f t="shared" si="1"/>
        <v>0.87037037037037035</v>
      </c>
      <c r="H13" s="10" t="str">
        <f t="shared" ca="1" si="2"/>
        <v>Faible</v>
      </c>
    </row>
    <row r="14" spans="1:15" x14ac:dyDescent="0.25">
      <c r="A14" s="3" t="s">
        <v>6</v>
      </c>
      <c r="B14" s="3">
        <v>6</v>
      </c>
      <c r="C14" s="7">
        <v>42307</v>
      </c>
      <c r="D14" s="8">
        <f t="shared" ca="1" si="0"/>
        <v>3</v>
      </c>
      <c r="E14" s="9">
        <v>54</v>
      </c>
      <c r="F14" s="9">
        <v>53</v>
      </c>
      <c r="G14" s="6">
        <f t="shared" si="1"/>
        <v>0.98148148148148151</v>
      </c>
      <c r="H14" s="10" t="str">
        <f t="shared" ca="1" si="2"/>
        <v>Faible</v>
      </c>
    </row>
    <row r="15" spans="1:15" x14ac:dyDescent="0.25">
      <c r="A15" s="3" t="s">
        <v>7</v>
      </c>
      <c r="B15" s="3">
        <v>7</v>
      </c>
      <c r="C15" s="7">
        <v>42368</v>
      </c>
      <c r="D15" s="8">
        <f t="shared" ca="1" si="0"/>
        <v>5</v>
      </c>
      <c r="E15" s="9">
        <v>13</v>
      </c>
      <c r="F15" s="9">
        <v>11</v>
      </c>
      <c r="G15" s="6">
        <f t="shared" si="1"/>
        <v>0.84615384615384615</v>
      </c>
      <c r="H15" s="10" t="str">
        <f t="shared" ca="1" si="2"/>
        <v>Faible</v>
      </c>
    </row>
    <row r="16" spans="1:15" x14ac:dyDescent="0.25">
      <c r="A16" s="3" t="s">
        <v>8</v>
      </c>
      <c r="B16" s="3">
        <v>8</v>
      </c>
      <c r="C16" s="7">
        <v>42581</v>
      </c>
      <c r="D16" s="8">
        <f t="shared" ca="1" si="0"/>
        <v>12</v>
      </c>
      <c r="E16" s="9">
        <v>78</v>
      </c>
      <c r="F16" s="9">
        <v>25</v>
      </c>
      <c r="G16" s="6">
        <f t="shared" si="1"/>
        <v>0.32051282051282054</v>
      </c>
      <c r="H16" s="10" t="str">
        <f t="shared" ca="1" si="2"/>
        <v>Moyenne</v>
      </c>
    </row>
    <row r="17" spans="1:8" x14ac:dyDescent="0.25">
      <c r="A17" s="3" t="s">
        <v>28</v>
      </c>
      <c r="B17" s="3">
        <v>9</v>
      </c>
      <c r="C17" s="7">
        <v>42368</v>
      </c>
      <c r="D17" s="8">
        <f t="shared" ca="1" si="0"/>
        <v>5</v>
      </c>
      <c r="E17" s="9">
        <v>100</v>
      </c>
      <c r="F17" s="9">
        <v>99</v>
      </c>
      <c r="G17" s="6">
        <f t="shared" si="1"/>
        <v>0.99</v>
      </c>
      <c r="H17" s="10" t="str">
        <f t="shared" ca="1" si="2"/>
        <v>Nul</v>
      </c>
    </row>
    <row r="18" spans="1:8" x14ac:dyDescent="0.25">
      <c r="A18" s="3" t="s">
        <v>29</v>
      </c>
      <c r="B18" s="3">
        <v>10</v>
      </c>
      <c r="C18" s="7">
        <v>42354</v>
      </c>
      <c r="D18" s="8">
        <f t="shared" ca="1" si="0"/>
        <v>4</v>
      </c>
      <c r="E18" s="9">
        <v>100</v>
      </c>
      <c r="F18" s="9">
        <v>90</v>
      </c>
      <c r="G18" s="6">
        <f t="shared" si="1"/>
        <v>0.9</v>
      </c>
      <c r="H18" s="10" t="str">
        <f t="shared" ca="1" si="2"/>
        <v>Faible</v>
      </c>
    </row>
    <row r="19" spans="1:8" x14ac:dyDescent="0.25">
      <c r="A19" s="3" t="s">
        <v>30</v>
      </c>
      <c r="B19" s="3">
        <v>11</v>
      </c>
      <c r="C19" s="7">
        <v>42235</v>
      </c>
      <c r="D19" s="8">
        <f t="shared" ca="1" si="0"/>
        <v>1</v>
      </c>
      <c r="E19" s="9">
        <v>100</v>
      </c>
      <c r="F19" s="9">
        <v>90</v>
      </c>
      <c r="G19" s="6">
        <f t="shared" si="1"/>
        <v>0.9</v>
      </c>
      <c r="H19" s="10" t="str">
        <f t="shared" ca="1" si="2"/>
        <v>Moyenne</v>
      </c>
    </row>
    <row r="20" spans="1:8" x14ac:dyDescent="0.25">
      <c r="A20" s="3" t="s">
        <v>31</v>
      </c>
      <c r="B20" s="3">
        <v>12</v>
      </c>
      <c r="C20" s="7">
        <v>42235</v>
      </c>
      <c r="D20" s="8">
        <f t="shared" ca="1" si="0"/>
        <v>1</v>
      </c>
      <c r="E20" s="9">
        <v>100</v>
      </c>
      <c r="F20" s="9">
        <v>70</v>
      </c>
      <c r="G20" s="6">
        <f t="shared" si="1"/>
        <v>0.7</v>
      </c>
      <c r="H20" s="10" t="str">
        <f t="shared" ca="1" si="2"/>
        <v>Grave</v>
      </c>
    </row>
    <row r="21" spans="1:8" x14ac:dyDescent="0.25">
      <c r="A21" s="3" t="s">
        <v>32</v>
      </c>
      <c r="B21" s="3">
        <v>13</v>
      </c>
      <c r="C21" s="7">
        <v>42368</v>
      </c>
      <c r="D21" s="8">
        <f t="shared" ca="1" si="0"/>
        <v>5</v>
      </c>
      <c r="E21" s="9">
        <v>100</v>
      </c>
      <c r="F21" s="9">
        <v>1</v>
      </c>
      <c r="G21" s="6">
        <f t="shared" si="1"/>
        <v>0.01</v>
      </c>
      <c r="H21" s="10" t="str">
        <f t="shared" ca="1" si="2"/>
        <v>Moyenne</v>
      </c>
    </row>
    <row r="22" spans="1:8" x14ac:dyDescent="0.25">
      <c r="A22" s="3" t="s">
        <v>33</v>
      </c>
      <c r="B22" s="3">
        <v>14</v>
      </c>
      <c r="C22" s="7">
        <v>42354</v>
      </c>
      <c r="D22" s="8">
        <f t="shared" ca="1" si="0"/>
        <v>4</v>
      </c>
      <c r="E22" s="9">
        <v>100</v>
      </c>
      <c r="F22" s="9">
        <v>2</v>
      </c>
      <c r="G22" s="6">
        <f t="shared" si="1"/>
        <v>0.02</v>
      </c>
      <c r="H22" s="10" t="str">
        <f t="shared" ca="1" si="2"/>
        <v>Grave</v>
      </c>
    </row>
  </sheetData>
  <mergeCells count="1">
    <mergeCell ref="B3:K4"/>
  </mergeCells>
  <conditionalFormatting sqref="D9:D16">
    <cfRule type="cellIs" dxfId="49" priority="22" operator="greaterThan">
      <formula>6</formula>
    </cfRule>
    <cfRule type="cellIs" dxfId="48" priority="23" operator="between">
      <formula>5</formula>
      <formula>6</formula>
    </cfRule>
    <cfRule type="cellIs" dxfId="47" priority="24" operator="between">
      <formula>1</formula>
      <formula>4</formula>
    </cfRule>
    <cfRule type="cellIs" dxfId="46" priority="25" operator="lessThan">
      <formula>4</formula>
    </cfRule>
  </conditionalFormatting>
  <conditionalFormatting sqref="D9:D16">
    <cfRule type="iconSet" priority="20">
      <iconSet iconSet="3Symbols2">
        <cfvo type="percent" val="0"/>
        <cfvo type="num" val="5"/>
        <cfvo type="num" val="7"/>
      </iconSet>
    </cfRule>
  </conditionalFormatting>
  <conditionalFormatting sqref="H9:H19">
    <cfRule type="cellIs" dxfId="45" priority="19" operator="equal">
      <formula>100</formula>
    </cfRule>
  </conditionalFormatting>
  <conditionalFormatting sqref="G8:G16">
    <cfRule type="cellIs" dxfId="44" priority="13" operator="between">
      <formula>0.9</formula>
      <formula>0.99</formula>
    </cfRule>
    <cfRule type="cellIs" dxfId="43" priority="14" operator="equal">
      <formula>1</formula>
    </cfRule>
  </conditionalFormatting>
  <conditionalFormatting sqref="G9:G16">
    <cfRule type="cellIs" dxfId="42" priority="11" operator="lessThan">
      <formula>0.7</formula>
    </cfRule>
    <cfRule type="cellIs" dxfId="41" priority="12" operator="between">
      <formula>0.7</formula>
      <formula>0.9</formula>
    </cfRule>
  </conditionalFormatting>
  <conditionalFormatting sqref="D17:D22">
    <cfRule type="cellIs" dxfId="33" priority="7" operator="greaterThan">
      <formula>6</formula>
    </cfRule>
    <cfRule type="cellIs" dxfId="32" priority="8" operator="between">
      <formula>5</formula>
      <formula>6</formula>
    </cfRule>
    <cfRule type="cellIs" dxfId="31" priority="9" operator="between">
      <formula>1</formula>
      <formula>4</formula>
    </cfRule>
    <cfRule type="cellIs" dxfId="30" priority="10" operator="lessThan">
      <formula>4</formula>
    </cfRule>
  </conditionalFormatting>
  <conditionalFormatting sqref="D17:D22">
    <cfRule type="iconSet" priority="6">
      <iconSet iconSet="3Symbols2">
        <cfvo type="percent" val="0"/>
        <cfvo type="num" val="5"/>
        <cfvo type="num" val="7"/>
      </iconSet>
    </cfRule>
  </conditionalFormatting>
  <conditionalFormatting sqref="H20:H22">
    <cfRule type="cellIs" dxfId="25" priority="5" operator="equal">
      <formula>100</formula>
    </cfRule>
  </conditionalFormatting>
  <conditionalFormatting sqref="G17:G22">
    <cfRule type="cellIs" dxfId="23" priority="3" operator="between">
      <formula>0.9</formula>
      <formula>0.99</formula>
    </cfRule>
    <cfRule type="cellIs" dxfId="22" priority="4" operator="equal">
      <formula>1</formula>
    </cfRule>
  </conditionalFormatting>
  <conditionalFormatting sqref="G17:G22">
    <cfRule type="cellIs" dxfId="19" priority="1" operator="lessThan">
      <formula>0.7</formula>
    </cfRule>
    <cfRule type="cellIs" dxfId="18" priority="2" operator="between">
      <formula>0.7</formula>
      <formula>0.9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"/>
  <sheetViews>
    <sheetView workbookViewId="0"/>
  </sheetViews>
  <sheetFormatPr baseColWidth="10" defaultRowHeight="15" x14ac:dyDescent="0.25"/>
  <cols>
    <col min="1" max="1" width="11.42578125" style="1"/>
    <col min="2" max="2" width="11.42578125" style="11"/>
    <col min="3" max="16384" width="11.42578125" style="1"/>
  </cols>
  <sheetData>
    <row r="1" spans="1:6" x14ac:dyDescent="0.25">
      <c r="C1" s="21" t="s">
        <v>27</v>
      </c>
      <c r="D1" s="21"/>
      <c r="E1" s="21"/>
      <c r="F1" s="21"/>
    </row>
    <row r="2" spans="1:6" ht="17.25" customHeight="1" x14ac:dyDescent="0.25">
      <c r="B2" s="12"/>
      <c r="C2" s="13" t="s">
        <v>20</v>
      </c>
      <c r="D2" s="13" t="s">
        <v>21</v>
      </c>
      <c r="E2" s="13" t="s">
        <v>22</v>
      </c>
      <c r="F2" s="14">
        <v>1</v>
      </c>
    </row>
    <row r="3" spans="1:6" ht="21" customHeight="1" x14ac:dyDescent="0.25">
      <c r="A3" s="20" t="s">
        <v>9</v>
      </c>
      <c r="B3" s="12">
        <v>1</v>
      </c>
      <c r="C3" s="15" t="s">
        <v>23</v>
      </c>
      <c r="D3" s="15" t="s">
        <v>23</v>
      </c>
      <c r="E3" s="16" t="s">
        <v>24</v>
      </c>
      <c r="F3" s="17" t="s">
        <v>25</v>
      </c>
    </row>
    <row r="4" spans="1:6" ht="21.75" customHeight="1" x14ac:dyDescent="0.25">
      <c r="A4" s="20"/>
      <c r="B4" s="12" t="s">
        <v>18</v>
      </c>
      <c r="C4" s="15" t="s">
        <v>23</v>
      </c>
      <c r="D4" s="16" t="s">
        <v>24</v>
      </c>
      <c r="E4" s="18" t="s">
        <v>26</v>
      </c>
      <c r="F4" s="17" t="s">
        <v>25</v>
      </c>
    </row>
    <row r="5" spans="1:6" ht="21" customHeight="1" x14ac:dyDescent="0.25">
      <c r="A5" s="20"/>
      <c r="B5" s="12" t="s">
        <v>19</v>
      </c>
      <c r="C5" s="16" t="s">
        <v>24</v>
      </c>
      <c r="D5" s="18" t="s">
        <v>26</v>
      </c>
      <c r="E5" s="17" t="s">
        <v>25</v>
      </c>
      <c r="F5" s="17" t="s">
        <v>25</v>
      </c>
    </row>
    <row r="6" spans="1:6" ht="19.5" customHeight="1" x14ac:dyDescent="0.25">
      <c r="A6" s="20"/>
      <c r="B6" s="12" t="s">
        <v>17</v>
      </c>
      <c r="C6" s="16" t="s">
        <v>24</v>
      </c>
      <c r="D6" s="18" t="s">
        <v>26</v>
      </c>
      <c r="E6" s="17" t="s">
        <v>25</v>
      </c>
      <c r="F6" s="17" t="s">
        <v>25</v>
      </c>
    </row>
  </sheetData>
  <scenarios current="0" show="0">
    <scenario name="Matrice" locked="1" count="25" user="Sylvain Bojanowski" comment="Créé par Sylvain Bojanowski le 17/07/2015">
      <inputCells r="B2" val=""/>
      <inputCells r="C2" val="&lt;70%"/>
      <inputCells r="D2" val="70-89%"/>
      <inputCells r="E2" val="90-99%"/>
      <inputCells r="F2" val="1" numFmtId="9"/>
      <inputCells r="B3" val="1" numFmtId="49"/>
      <inputCells r="C3" val="Grave"/>
      <inputCells r="D3" val="Grave"/>
      <inputCells r="E3" val="Moyenne"/>
      <inputCells r="F3" val="Nul"/>
      <inputCells r="B4" val="42096"/>
      <inputCells r="C4" val="Grave"/>
      <inputCells r="D4" val="Moyenne"/>
      <inputCells r="E4" val="Faible"/>
      <inputCells r="F4" val="Nul"/>
      <inputCells r="B5" val="42160"/>
      <inputCells r="C5" val="Moyenne"/>
      <inputCells r="D5" val="Faible"/>
      <inputCells r="E5" val="Nul"/>
      <inputCells r="F5" val="Nul"/>
      <inputCells r="B6" val="&gt;6"/>
      <inputCells r="C6" val="Moyenne"/>
      <inputCells r="D6" val="Faible"/>
      <inputCells r="E6" val="Nul"/>
      <inputCells r="F6" val="Nul"/>
    </scenario>
  </scenarios>
  <mergeCells count="2">
    <mergeCell ref="A3:A6"/>
    <mergeCell ref="C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Matrice de criticité</vt:lpstr>
    </vt:vector>
  </TitlesOfParts>
  <Company>STAGO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Bojanowski</dc:creator>
  <cp:lastModifiedBy>Yves</cp:lastModifiedBy>
  <cp:lastPrinted>2015-07-17T13:07:59Z</cp:lastPrinted>
  <dcterms:created xsi:type="dcterms:W3CDTF">2015-07-16T15:11:46Z</dcterms:created>
  <dcterms:modified xsi:type="dcterms:W3CDTF">2015-07-17T20:42:22Z</dcterms:modified>
</cp:coreProperties>
</file>