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/>
  <mc:AlternateContent xmlns:mc="http://schemas.openxmlformats.org/markup-compatibility/2006">
    <mc:Choice Requires="x15">
      <x15ac:absPath xmlns:x15ac="http://schemas.microsoft.com/office/spreadsheetml/2010/11/ac" url="\\SG1005z-v2\TGDVOYV2$\Documents\"/>
    </mc:Choice>
  </mc:AlternateContent>
  <bookViews>
    <workbookView xWindow="0" yWindow="0" windowWidth="28800" windowHeight="12210"/>
  </bookViews>
  <sheets>
    <sheet name="PROJETS" sheetId="1" r:id="rId1"/>
    <sheet name="BASE PROJET" sheetId="2" r:id="rId2"/>
  </sheets>
  <externalReferences>
    <externalReference r:id="rId3"/>
  </externalReferences>
  <definedNames>
    <definedName name="Mois">[1]bdreal!#REF!</definedName>
    <definedName name="prestataire">[1]bdreal!#REF!</definedName>
    <definedName name="proj38">PROJETS!$A$38:$H$38</definedName>
    <definedName name="proj39">PROJETS!$A$39:$H$39</definedName>
    <definedName name="proj40">PROJETS!$A$40:$H$40</definedName>
    <definedName name="proj41">PROJETS!$A$41:$H$41</definedName>
    <definedName name="proj42">PROJETS!$A$42:$H$42</definedName>
    <definedName name="proj43">PROJETS!$A$43:$H$43</definedName>
    <definedName name="proj44">PROJETS!$A$44:$H$44</definedName>
    <definedName name="proj45">PROJETS!$A$45:$H$45</definedName>
    <definedName name="proj46">PROJETS!$A$46:$H$46</definedName>
    <definedName name="proj47">PROJETS!$A$47:$H$47</definedName>
    <definedName name="proj48">PROJETS!$A$48:$H$48</definedName>
    <definedName name="proj49">PROJETS!$A$49:$H$49</definedName>
    <definedName name="proj50">PROJETS!$A$50:$H$50</definedName>
    <definedName name="proj51">PROJETS!$A$51:$H$51</definedName>
    <definedName name="proj52">PROJETS!$A$52:$H$52</definedName>
    <definedName name="proj53">PROJETS!$A$53:$H$53</definedName>
    <definedName name="proj54">PROJETS!$A$54:$H$54</definedName>
    <definedName name="proj55">PROJETS!$A$55:$H$55</definedName>
    <definedName name="proj56">PROJETS!$A$56:$H$56</definedName>
    <definedName name="sais_proj">PROJETS!$B$5,PROJETS!$B$8:$B$26</definedName>
    <definedName name="SAISMENS">[1]Réalisation!$D$4:$D$22,[1]Réalisation!$B$3,[1]Réalisation!$B$4,[1]Réalisation!$B$8,[1]Réalisation!$B$9,[1]Réalisation!$B$10</definedName>
    <definedName name="segmentation">[1]bdreal!#REF!</definedName>
    <definedName name="test3">PROJETS!$U$2</definedName>
    <definedName name="totproj">PROJETS!$D$27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1" l="1"/>
  <c r="F56" i="1" l="1"/>
  <c r="D56" i="1"/>
  <c r="B56" i="1"/>
  <c r="F55" i="1"/>
  <c r="D55" i="1"/>
  <c r="B55" i="1"/>
  <c r="F54" i="1"/>
  <c r="D54" i="1"/>
  <c r="B54" i="1"/>
  <c r="F53" i="1"/>
  <c r="D53" i="1"/>
  <c r="B53" i="1"/>
  <c r="F52" i="1"/>
  <c r="D52" i="1"/>
  <c r="B52" i="1"/>
  <c r="F51" i="1"/>
  <c r="D51" i="1"/>
  <c r="B51" i="1"/>
  <c r="F50" i="1"/>
  <c r="D50" i="1"/>
  <c r="B50" i="1"/>
  <c r="F49" i="1"/>
  <c r="D49" i="1"/>
  <c r="B49" i="1"/>
  <c r="F48" i="1"/>
  <c r="D48" i="1"/>
  <c r="B48" i="1"/>
  <c r="F47" i="1"/>
  <c r="D47" i="1"/>
  <c r="B47" i="1"/>
  <c r="F46" i="1"/>
  <c r="D46" i="1"/>
  <c r="B46" i="1"/>
  <c r="F45" i="1"/>
  <c r="D45" i="1"/>
  <c r="B45" i="1"/>
  <c r="F44" i="1"/>
  <c r="D44" i="1"/>
  <c r="B44" i="1"/>
  <c r="F43" i="1"/>
  <c r="D43" i="1"/>
  <c r="B43" i="1"/>
  <c r="F42" i="1"/>
  <c r="D42" i="1"/>
  <c r="B42" i="1"/>
  <c r="F41" i="1"/>
  <c r="D41" i="1"/>
  <c r="B41" i="1"/>
  <c r="F40" i="1"/>
  <c r="D40" i="1"/>
  <c r="B40" i="1"/>
  <c r="F39" i="1"/>
  <c r="D39" i="1"/>
  <c r="B39" i="1"/>
  <c r="H39" i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F38" i="1"/>
  <c r="D38" i="1"/>
  <c r="B38" i="1"/>
  <c r="B27" i="1"/>
  <c r="D26" i="1"/>
  <c r="G56" i="1" s="1"/>
  <c r="D25" i="1"/>
  <c r="G55" i="1" s="1"/>
  <c r="D24" i="1"/>
  <c r="G54" i="1" s="1"/>
  <c r="D23" i="1"/>
  <c r="G53" i="1" s="1"/>
  <c r="D22" i="1"/>
  <c r="G52" i="1" s="1"/>
  <c r="D21" i="1"/>
  <c r="G51" i="1" s="1"/>
  <c r="D20" i="1"/>
  <c r="G50" i="1" s="1"/>
  <c r="D19" i="1"/>
  <c r="G49" i="1" s="1"/>
  <c r="D18" i="1"/>
  <c r="G48" i="1" s="1"/>
  <c r="D17" i="1"/>
  <c r="G47" i="1" s="1"/>
  <c r="D16" i="1"/>
  <c r="G46" i="1" s="1"/>
  <c r="D15" i="1"/>
  <c r="G45" i="1" s="1"/>
  <c r="D14" i="1"/>
  <c r="G44" i="1" s="1"/>
  <c r="D13" i="1"/>
  <c r="G43" i="1" s="1"/>
  <c r="D12" i="1"/>
  <c r="G42" i="1" s="1"/>
  <c r="D11" i="1"/>
  <c r="G41" i="1" s="1"/>
  <c r="D10" i="1"/>
  <c r="G40" i="1" s="1"/>
  <c r="D9" i="1"/>
  <c r="G39" i="1" s="1"/>
  <c r="D8" i="1"/>
  <c r="B2" i="1"/>
  <c r="A54" i="1" l="1"/>
  <c r="D27" i="1"/>
  <c r="C27" i="1" s="1"/>
  <c r="G38" i="1"/>
  <c r="A41" i="1"/>
  <c r="A45" i="1"/>
  <c r="A49" i="1"/>
  <c r="A53" i="1"/>
  <c r="A40" i="1"/>
  <c r="A44" i="1"/>
  <c r="A48" i="1"/>
  <c r="A52" i="1"/>
  <c r="A56" i="1"/>
  <c r="A39" i="1"/>
  <c r="A43" i="1"/>
  <c r="A47" i="1"/>
  <c r="A51" i="1"/>
  <c r="A55" i="1"/>
  <c r="B4" i="1"/>
  <c r="A38" i="1"/>
  <c r="A42" i="1"/>
  <c r="A46" i="1"/>
  <c r="A50" i="1"/>
  <c r="C56" i="1" l="1"/>
  <c r="C52" i="1"/>
  <c r="C48" i="1"/>
  <c r="C44" i="1"/>
  <c r="C40" i="1"/>
  <c r="C38" i="1"/>
  <c r="C53" i="1"/>
  <c r="C49" i="1"/>
  <c r="C45" i="1"/>
  <c r="C41" i="1"/>
  <c r="C54" i="1"/>
  <c r="C50" i="1"/>
  <c r="C46" i="1"/>
  <c r="C42" i="1"/>
  <c r="C55" i="1"/>
  <c r="C51" i="1"/>
  <c r="C47" i="1"/>
  <c r="C43" i="1"/>
  <c r="C39" i="1"/>
</calcChain>
</file>

<file path=xl/sharedStrings.xml><?xml version="1.0" encoding="utf-8"?>
<sst xmlns="http://schemas.openxmlformats.org/spreadsheetml/2006/main" count="90" uniqueCount="61">
  <si>
    <t>SAISIE PROJETS</t>
  </si>
  <si>
    <t>Date</t>
  </si>
  <si>
    <t>Prestataire</t>
  </si>
  <si>
    <t>b</t>
  </si>
  <si>
    <t>Numero</t>
  </si>
  <si>
    <t xml:space="preserve">ID Client </t>
  </si>
  <si>
    <t>segment</t>
  </si>
  <si>
    <t>heures</t>
  </si>
  <si>
    <t>PU</t>
  </si>
  <si>
    <t>valorisation</t>
  </si>
  <si>
    <t>Administratif</t>
  </si>
  <si>
    <t>Réunion in</t>
  </si>
  <si>
    <t>Réunion out</t>
  </si>
  <si>
    <t>Reunion projet</t>
  </si>
  <si>
    <t>Fournitures</t>
  </si>
  <si>
    <t>Dessins DAO</t>
  </si>
  <si>
    <t>Découpe numérique</t>
  </si>
  <si>
    <t>Impression 3D</t>
  </si>
  <si>
    <t>Assemblage socle</t>
  </si>
  <si>
    <t>Assemblage terrain</t>
  </si>
  <si>
    <t>Assemblage bâtiments voisins</t>
  </si>
  <si>
    <t>Assemblage projet</t>
  </si>
  <si>
    <t>Peintures</t>
  </si>
  <si>
    <t>Finitions</t>
  </si>
  <si>
    <t xml:space="preserve">Électricité </t>
  </si>
  <si>
    <t xml:space="preserve">Livraison </t>
  </si>
  <si>
    <t xml:space="preserve">Formation </t>
  </si>
  <si>
    <t>Animation de stage</t>
  </si>
  <si>
    <t>Charte maquette</t>
  </si>
  <si>
    <t>date</t>
  </si>
  <si>
    <t>prestataire</t>
  </si>
  <si>
    <t>num</t>
  </si>
  <si>
    <t>seg1</t>
  </si>
  <si>
    <t>seg2</t>
  </si>
  <si>
    <t>seg3</t>
  </si>
  <si>
    <t>seg4</t>
  </si>
  <si>
    <t>seg5</t>
  </si>
  <si>
    <t>seg6</t>
  </si>
  <si>
    <t>seg7</t>
  </si>
  <si>
    <t>seg8</t>
  </si>
  <si>
    <t>seg9</t>
  </si>
  <si>
    <t>seg10</t>
  </si>
  <si>
    <t>seg11</t>
  </si>
  <si>
    <t>seg12</t>
  </si>
  <si>
    <t>seg13</t>
  </si>
  <si>
    <t>seg14</t>
  </si>
  <si>
    <t>seg15</t>
  </si>
  <si>
    <t>seg16</t>
  </si>
  <si>
    <t>seg17</t>
  </si>
  <si>
    <t>seg18</t>
  </si>
  <si>
    <t>seg19</t>
  </si>
  <si>
    <t>201749</t>
  </si>
  <si>
    <t>2017410</t>
  </si>
  <si>
    <t>2017411</t>
  </si>
  <si>
    <t>2017412</t>
  </si>
  <si>
    <t>2017413</t>
  </si>
  <si>
    <t>2017414</t>
  </si>
  <si>
    <t>2017415</t>
  </si>
  <si>
    <t>2017416</t>
  </si>
  <si>
    <t>2017417</t>
  </si>
  <si>
    <t>2017418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</si>
</sst>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2" fillId="0" borderId="0" xfId="0" applyFont="1"/>
    <xf numFmtId="0" fontId="4" fillId="2" borderId="3" xfId="0" applyFont="1" applyFill="1" applyBorder="1"/>
    <xf numFmtId="14" fontId="0" fillId="0" borderId="3" xfId="0" applyNumberFormat="1" applyBorder="1"/>
    <xf numFmtId="0" fontId="0" fillId="0" borderId="3" xfId="0" applyBorder="1"/>
    <xf numFmtId="0" fontId="0" fillId="0" borderId="3" xfId="0" quotePrefix="1" applyBorder="1"/>
    <xf numFmtId="0" fontId="0" fillId="0" borderId="0" xfId="0" applyAlignment="1"/>
    <xf numFmtId="0" fontId="5" fillId="0" borderId="3" xfId="0" applyFont="1" applyBorder="1"/>
    <xf numFmtId="0" fontId="0" fillId="0" borderId="4" xfId="0" applyBorder="1"/>
    <xf numFmtId="0" fontId="6" fillId="2" borderId="0" xfId="0" applyFont="1" applyFill="1" applyAlignment="1">
      <alignment vertical="center"/>
    </xf>
    <xf numFmtId="0" fontId="0" fillId="0" borderId="5" xfId="0" applyFont="1" applyBorder="1"/>
    <xf numFmtId="0" fontId="0" fillId="0" borderId="5" xfId="0" applyBorder="1"/>
    <xf numFmtId="0" fontId="0" fillId="0" borderId="6" xfId="0" applyBorder="1"/>
    <xf numFmtId="2" fontId="0" fillId="0" borderId="3" xfId="0" applyNumberFormat="1" applyBorder="1"/>
    <xf numFmtId="0" fontId="7" fillId="0" borderId="0" xfId="0" applyFont="1"/>
    <xf numFmtId="14" fontId="0" fillId="0" borderId="0" xfId="0" applyNumberFormat="1"/>
    <xf numFmtId="0" fontId="6" fillId="0" borderId="0" xfId="0" applyFont="1" applyAlignment="1">
      <alignment vertical="center"/>
    </xf>
    <xf numFmtId="0" fontId="1" fillId="3" borderId="0" xfId="0" applyFont="1" applyFill="1" applyBorder="1"/>
    <xf numFmtId="0" fontId="5" fillId="0" borderId="0" xfId="0" applyFont="1" applyFill="1" applyBorder="1"/>
  </cellXfs>
  <cellStyles count="1">
    <cellStyle name="Standard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257174</xdr:colOff>
      <xdr:row>2</xdr:row>
      <xdr:rowOff>190499</xdr:rowOff>
    </xdr:from>
    <xdr:to>
      <xdr:col>5</xdr:col>
      <xdr:colOff>733424</xdr:colOff>
      <xdr:row>4</xdr:row>
      <xdr:rowOff>85724</xdr:rowOff>
    </xdr:to>
    <xdr:sp macro="[0]!a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A70993-5C50-417F-811B-E2E1DE70C9BE}"/>
            </a:ext>
          </a:extLst>
        </xdr:cNvPr>
        <xdr:cNvSpPr/>
      </xdr:nvSpPr>
      <xdr:spPr>
        <a:xfrm>
          <a:off x="5800724" y="923924"/>
          <a:ext cx="2200275" cy="48577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aseline="0"/>
            <a:t>Enregister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4304635e73e6a55/Documents/Ordinateur%20portable%20de%20Luc/boulot/isabell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_fournisseurs"/>
      <sheetName val="bdclientfourn"/>
      <sheetName val="PROJETS"/>
      <sheetName val="BASE PROJET"/>
      <sheetName val="Réalisation"/>
      <sheetName val="bdreal"/>
      <sheetName val="isabelle2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H11" totalsRowShown="0" headerRowDxfId="10" dataDxfId="9" tableBorderDxfId="8">
  <autoFilter ref="A1:H11"/>
  <tableColumns count="8">
    <tableColumn id="1" name="date" dataDxfId="7"/>
    <tableColumn id="2" name="prestataire" dataDxfId="6"/>
    <tableColumn id="3" name="Numero" dataDxfId="5"/>
    <tableColumn id="4" name="ID Client " dataDxfId="4"/>
    <tableColumn id="5" name="segment" dataDxfId="3"/>
    <tableColumn id="6" name="heures" dataDxfId="2"/>
    <tableColumn id="7" name="valorisation" dataDxfId="1"/>
    <tableColumn id="8" name="nu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56"/>
  <sheetViews>
    <sheetView tabSelected="1" workbookViewId="0">
      <selection activeCell="B3" sqref="B3"/>
    </sheetView>
  </sheetViews>
  <sheetFormatPr baseColWidth="10" defaultRowHeight="15" x14ac:dyDescent="0.25"/>
  <cols>
    <col min="1" max="1" width="29.7109375" customWidth="1"/>
    <col min="2" max="2" width="17.140625" customWidth="1"/>
    <col min="3" max="4" width="18.140625" customWidth="1"/>
    <col min="5" max="5" width="25.85546875" customWidth="1"/>
  </cols>
  <sheetData>
    <row r="1" spans="1:24" ht="34.5" thickBot="1" x14ac:dyDescent="0.55000000000000004">
      <c r="A1" s="1" t="s">
        <v>0</v>
      </c>
      <c r="B1" s="2"/>
      <c r="S1" s="3"/>
    </row>
    <row r="2" spans="1:24" ht="23.25" x14ac:dyDescent="0.35">
      <c r="A2" s="4" t="s">
        <v>1</v>
      </c>
      <c r="B2" s="5">
        <f ca="1">TODAY()</f>
        <v>42829</v>
      </c>
      <c r="S2" s="3"/>
    </row>
    <row r="3" spans="1:24" ht="23.25" x14ac:dyDescent="0.35">
      <c r="A3" s="4" t="s">
        <v>2</v>
      </c>
      <c r="B3" s="6" t="s">
        <v>3</v>
      </c>
    </row>
    <row r="4" spans="1:24" ht="23.25" x14ac:dyDescent="0.35">
      <c r="A4" s="4" t="s">
        <v>4</v>
      </c>
      <c r="B4" s="6" t="str">
        <f ca="1">FIXED(YEAR(B2),0,TRUE)&amp;(B5)&amp;FIXED((MAX('BASE PROJET'!$H:$H)+1),0)</f>
        <v>2017511</v>
      </c>
    </row>
    <row r="5" spans="1:24" ht="23.25" x14ac:dyDescent="0.35">
      <c r="A5" s="4" t="s">
        <v>5</v>
      </c>
      <c r="B5" s="7">
        <v>5</v>
      </c>
      <c r="C5" s="6"/>
    </row>
    <row r="6" spans="1:24" x14ac:dyDescent="0.25">
      <c r="X6" s="8"/>
    </row>
    <row r="7" spans="1:24" ht="23.25" x14ac:dyDescent="0.35">
      <c r="A7" s="4" t="s">
        <v>6</v>
      </c>
      <c r="B7" s="9" t="s">
        <v>7</v>
      </c>
      <c r="C7" s="9" t="s">
        <v>8</v>
      </c>
      <c r="D7" s="9" t="s">
        <v>9</v>
      </c>
      <c r="E7" s="10"/>
      <c r="F7" s="20"/>
      <c r="X7" s="8"/>
    </row>
    <row r="8" spans="1:24" x14ac:dyDescent="0.25">
      <c r="A8" s="11" t="s">
        <v>32</v>
      </c>
      <c r="B8" s="12"/>
      <c r="C8" s="12">
        <v>20</v>
      </c>
      <c r="D8" s="13">
        <f>B8*C8</f>
        <v>0</v>
      </c>
      <c r="E8" s="10"/>
      <c r="X8" s="8"/>
    </row>
    <row r="9" spans="1:24" x14ac:dyDescent="0.25">
      <c r="A9" s="11" t="s">
        <v>33</v>
      </c>
      <c r="B9" s="13"/>
      <c r="C9" s="12">
        <v>20</v>
      </c>
      <c r="D9" s="13">
        <f>B9*C9</f>
        <v>0</v>
      </c>
      <c r="E9" s="10"/>
      <c r="X9" s="8"/>
    </row>
    <row r="10" spans="1:24" x14ac:dyDescent="0.25">
      <c r="A10" s="11" t="s">
        <v>34</v>
      </c>
      <c r="B10" s="13"/>
      <c r="C10" s="12">
        <v>25</v>
      </c>
      <c r="D10" s="13">
        <f>B10*C10</f>
        <v>0</v>
      </c>
      <c r="E10" s="10"/>
      <c r="X10" s="8"/>
    </row>
    <row r="11" spans="1:24" x14ac:dyDescent="0.25">
      <c r="A11" s="11" t="s">
        <v>35</v>
      </c>
      <c r="B11" s="13"/>
      <c r="C11" s="12">
        <v>30</v>
      </c>
      <c r="D11" s="13">
        <f>B11*C11</f>
        <v>0</v>
      </c>
      <c r="E11" s="10"/>
      <c r="X11" s="8"/>
    </row>
    <row r="12" spans="1:24" x14ac:dyDescent="0.25">
      <c r="A12" s="11" t="s">
        <v>36</v>
      </c>
      <c r="B12" s="13"/>
      <c r="C12" s="12">
        <v>35</v>
      </c>
      <c r="D12" s="13">
        <f>B12*C12</f>
        <v>0</v>
      </c>
      <c r="E12" s="10"/>
      <c r="X12" s="8"/>
    </row>
    <row r="13" spans="1:24" x14ac:dyDescent="0.25">
      <c r="A13" s="11" t="s">
        <v>37</v>
      </c>
      <c r="B13" s="13"/>
      <c r="C13" s="12">
        <v>40</v>
      </c>
      <c r="D13" s="13">
        <f t="shared" ref="D13:D25" si="0">B13*C13</f>
        <v>0</v>
      </c>
      <c r="E13" s="10"/>
      <c r="X13" s="8"/>
    </row>
    <row r="14" spans="1:24" x14ac:dyDescent="0.25">
      <c r="A14" s="11" t="s">
        <v>38</v>
      </c>
      <c r="B14" s="13"/>
      <c r="C14" s="12">
        <v>45</v>
      </c>
      <c r="D14" s="13">
        <f t="shared" si="0"/>
        <v>0</v>
      </c>
      <c r="E14" s="10"/>
      <c r="X14" s="8"/>
    </row>
    <row r="15" spans="1:24" x14ac:dyDescent="0.25">
      <c r="A15" s="11" t="s">
        <v>39</v>
      </c>
      <c r="B15" s="13"/>
      <c r="C15" s="12">
        <v>50</v>
      </c>
      <c r="D15" s="13">
        <f t="shared" si="0"/>
        <v>0</v>
      </c>
      <c r="E15" s="10"/>
      <c r="X15" s="8"/>
    </row>
    <row r="16" spans="1:24" x14ac:dyDescent="0.25">
      <c r="A16" s="11" t="s">
        <v>40</v>
      </c>
      <c r="B16" s="13"/>
      <c r="C16" s="12">
        <v>55</v>
      </c>
      <c r="D16" s="13">
        <f t="shared" si="0"/>
        <v>0</v>
      </c>
      <c r="E16" s="10"/>
      <c r="X16" s="8"/>
    </row>
    <row r="17" spans="1:24" x14ac:dyDescent="0.25">
      <c r="A17" s="11" t="s">
        <v>41</v>
      </c>
      <c r="B17" s="13"/>
      <c r="C17" s="12">
        <v>60</v>
      </c>
      <c r="D17" s="13">
        <f t="shared" si="0"/>
        <v>0</v>
      </c>
      <c r="E17" s="10"/>
      <c r="X17" s="8"/>
    </row>
    <row r="18" spans="1:24" x14ac:dyDescent="0.25">
      <c r="A18" s="11" t="s">
        <v>42</v>
      </c>
      <c r="B18" s="13"/>
      <c r="C18" s="12">
        <v>65</v>
      </c>
      <c r="D18" s="13">
        <f t="shared" si="0"/>
        <v>0</v>
      </c>
      <c r="E18" s="10"/>
      <c r="X18" s="8"/>
    </row>
    <row r="19" spans="1:24" x14ac:dyDescent="0.25">
      <c r="A19" s="11" t="s">
        <v>43</v>
      </c>
      <c r="B19" s="13"/>
      <c r="C19" s="12">
        <v>70</v>
      </c>
      <c r="D19" s="13">
        <f t="shared" si="0"/>
        <v>0</v>
      </c>
      <c r="E19" s="10"/>
      <c r="X19" s="8"/>
    </row>
    <row r="20" spans="1:24" x14ac:dyDescent="0.25">
      <c r="A20" s="11" t="s">
        <v>44</v>
      </c>
      <c r="B20" s="13"/>
      <c r="C20" s="12">
        <v>75</v>
      </c>
      <c r="D20" s="13">
        <f t="shared" si="0"/>
        <v>0</v>
      </c>
      <c r="E20" s="10"/>
      <c r="X20" s="8"/>
    </row>
    <row r="21" spans="1:24" x14ac:dyDescent="0.25">
      <c r="A21" s="11" t="s">
        <v>45</v>
      </c>
      <c r="B21" s="13"/>
      <c r="C21" s="12">
        <v>80</v>
      </c>
      <c r="D21" s="13">
        <f t="shared" si="0"/>
        <v>0</v>
      </c>
      <c r="E21" s="10"/>
      <c r="X21" s="8"/>
    </row>
    <row r="22" spans="1:24" x14ac:dyDescent="0.25">
      <c r="A22" s="11" t="s">
        <v>46</v>
      </c>
      <c r="B22" s="13"/>
      <c r="C22" s="12">
        <v>85</v>
      </c>
      <c r="D22" s="13">
        <f t="shared" si="0"/>
        <v>0</v>
      </c>
      <c r="E22" s="10"/>
      <c r="X22" s="8"/>
    </row>
    <row r="23" spans="1:24" x14ac:dyDescent="0.25">
      <c r="A23" s="11" t="s">
        <v>47</v>
      </c>
      <c r="B23" s="13"/>
      <c r="C23" s="12">
        <v>90</v>
      </c>
      <c r="D23" s="13">
        <f t="shared" si="0"/>
        <v>0</v>
      </c>
      <c r="E23" s="10"/>
      <c r="X23" s="8"/>
    </row>
    <row r="24" spans="1:24" x14ac:dyDescent="0.25">
      <c r="A24" s="11" t="s">
        <v>48</v>
      </c>
      <c r="B24" s="13"/>
      <c r="C24" s="12">
        <v>95</v>
      </c>
      <c r="D24" s="13">
        <f t="shared" si="0"/>
        <v>0</v>
      </c>
      <c r="E24" s="10"/>
      <c r="X24" s="8"/>
    </row>
    <row r="25" spans="1:24" x14ac:dyDescent="0.25">
      <c r="A25" s="11" t="s">
        <v>49</v>
      </c>
      <c r="B25" s="13"/>
      <c r="C25" s="12">
        <v>100</v>
      </c>
      <c r="D25" s="13">
        <f t="shared" si="0"/>
        <v>0</v>
      </c>
      <c r="E25" s="10"/>
      <c r="X25" s="8"/>
    </row>
    <row r="26" spans="1:24" ht="18.75" customHeight="1" x14ac:dyDescent="0.25">
      <c r="A26" s="11" t="s">
        <v>50</v>
      </c>
      <c r="B26" s="14"/>
      <c r="C26" s="12">
        <v>105</v>
      </c>
      <c r="D26" s="14">
        <f>B26*C26</f>
        <v>0</v>
      </c>
      <c r="E26" s="10"/>
    </row>
    <row r="27" spans="1:24" x14ac:dyDescent="0.25">
      <c r="B27" s="6">
        <f>SUM(B8:B26)</f>
        <v>0</v>
      </c>
      <c r="C27" s="15" t="str">
        <f>IF(ISERROR(D27/B27),"",D27/B27)</f>
        <v/>
      </c>
      <c r="D27" s="6">
        <f>SUM(D8:D26)</f>
        <v>0</v>
      </c>
    </row>
    <row r="37" spans="1:10" ht="15.75" x14ac:dyDescent="0.25">
      <c r="A37" s="16" t="s">
        <v>29</v>
      </c>
      <c r="B37" s="16" t="s">
        <v>30</v>
      </c>
      <c r="C37" s="16" t="s">
        <v>4</v>
      </c>
      <c r="D37" s="16" t="s">
        <v>5</v>
      </c>
      <c r="E37" s="16" t="s">
        <v>6</v>
      </c>
      <c r="F37" s="16" t="s">
        <v>7</v>
      </c>
      <c r="G37" s="16" t="s">
        <v>9</v>
      </c>
      <c r="H37" s="16" t="s">
        <v>31</v>
      </c>
      <c r="I37" s="16"/>
      <c r="J37" s="16"/>
    </row>
    <row r="38" spans="1:10" x14ac:dyDescent="0.25">
      <c r="A38" s="17">
        <f ca="1">$B$2</f>
        <v>42829</v>
      </c>
      <c r="B38" t="str">
        <f>B$3</f>
        <v>b</v>
      </c>
      <c r="C38" t="str">
        <f t="shared" ref="C38:C56" ca="1" si="1">B$4</f>
        <v>2017511</v>
      </c>
      <c r="D38">
        <f t="shared" ref="D38:D56" si="2">B$5</f>
        <v>5</v>
      </c>
      <c r="E38" s="18" t="s">
        <v>10</v>
      </c>
      <c r="F38">
        <f t="shared" ref="F38:F56" si="3">B8</f>
        <v>0</v>
      </c>
      <c r="G38">
        <f t="shared" ref="G38:G56" si="4">D8</f>
        <v>0</v>
      </c>
      <c r="H38">
        <f>MAX('BASE PROJET'!$H:$H)+1</f>
        <v>11</v>
      </c>
    </row>
    <row r="39" spans="1:10" x14ac:dyDescent="0.25">
      <c r="A39" s="17">
        <f t="shared" ref="A39:A56" ca="1" si="5">$B$2</f>
        <v>42829</v>
      </c>
      <c r="B39" t="str">
        <f t="shared" ref="B39:B56" si="6">B$3</f>
        <v>b</v>
      </c>
      <c r="C39" t="str">
        <f t="shared" ca="1" si="1"/>
        <v>2017511</v>
      </c>
      <c r="D39">
        <f t="shared" si="2"/>
        <v>5</v>
      </c>
      <c r="E39" s="18" t="s">
        <v>11</v>
      </c>
      <c r="F39">
        <f t="shared" si="3"/>
        <v>0</v>
      </c>
      <c r="G39">
        <f t="shared" si="4"/>
        <v>0</v>
      </c>
      <c r="H39">
        <f>H38</f>
        <v>11</v>
      </c>
    </row>
    <row r="40" spans="1:10" x14ac:dyDescent="0.25">
      <c r="A40" s="17">
        <f t="shared" ca="1" si="5"/>
        <v>42829</v>
      </c>
      <c r="B40" t="str">
        <f t="shared" si="6"/>
        <v>b</v>
      </c>
      <c r="C40" t="str">
        <f t="shared" ca="1" si="1"/>
        <v>2017511</v>
      </c>
      <c r="D40">
        <f t="shared" si="2"/>
        <v>5</v>
      </c>
      <c r="E40" s="18" t="s">
        <v>12</v>
      </c>
      <c r="F40">
        <f t="shared" si="3"/>
        <v>0</v>
      </c>
      <c r="G40">
        <f t="shared" si="4"/>
        <v>0</v>
      </c>
      <c r="H40">
        <f t="shared" ref="H40:H56" si="7">H39</f>
        <v>11</v>
      </c>
    </row>
    <row r="41" spans="1:10" x14ac:dyDescent="0.25">
      <c r="A41" s="17">
        <f t="shared" ca="1" si="5"/>
        <v>42829</v>
      </c>
      <c r="B41" t="str">
        <f t="shared" si="6"/>
        <v>b</v>
      </c>
      <c r="C41" t="str">
        <f t="shared" ca="1" si="1"/>
        <v>2017511</v>
      </c>
      <c r="D41">
        <f t="shared" si="2"/>
        <v>5</v>
      </c>
      <c r="E41" s="18" t="s">
        <v>13</v>
      </c>
      <c r="F41">
        <f t="shared" si="3"/>
        <v>0</v>
      </c>
      <c r="G41">
        <f t="shared" si="4"/>
        <v>0</v>
      </c>
      <c r="H41">
        <f t="shared" si="7"/>
        <v>11</v>
      </c>
    </row>
    <row r="42" spans="1:10" x14ac:dyDescent="0.25">
      <c r="A42" s="17">
        <f t="shared" ca="1" si="5"/>
        <v>42829</v>
      </c>
      <c r="B42" t="str">
        <f t="shared" si="6"/>
        <v>b</v>
      </c>
      <c r="C42" t="str">
        <f t="shared" ca="1" si="1"/>
        <v>2017511</v>
      </c>
      <c r="D42">
        <f t="shared" si="2"/>
        <v>5</v>
      </c>
      <c r="E42" s="18" t="s">
        <v>14</v>
      </c>
      <c r="F42">
        <f t="shared" si="3"/>
        <v>0</v>
      </c>
      <c r="G42">
        <f t="shared" si="4"/>
        <v>0</v>
      </c>
      <c r="H42">
        <f t="shared" si="7"/>
        <v>11</v>
      </c>
    </row>
    <row r="43" spans="1:10" x14ac:dyDescent="0.25">
      <c r="A43" s="17">
        <f t="shared" ca="1" si="5"/>
        <v>42829</v>
      </c>
      <c r="B43" t="str">
        <f t="shared" si="6"/>
        <v>b</v>
      </c>
      <c r="C43" t="str">
        <f t="shared" ca="1" si="1"/>
        <v>2017511</v>
      </c>
      <c r="D43">
        <f t="shared" si="2"/>
        <v>5</v>
      </c>
      <c r="E43" s="18" t="s">
        <v>15</v>
      </c>
      <c r="F43">
        <f t="shared" si="3"/>
        <v>0</v>
      </c>
      <c r="G43">
        <f t="shared" si="4"/>
        <v>0</v>
      </c>
      <c r="H43">
        <f t="shared" si="7"/>
        <v>11</v>
      </c>
    </row>
    <row r="44" spans="1:10" x14ac:dyDescent="0.25">
      <c r="A44" s="17">
        <f t="shared" ca="1" si="5"/>
        <v>42829</v>
      </c>
      <c r="B44" t="str">
        <f t="shared" si="6"/>
        <v>b</v>
      </c>
      <c r="C44" t="str">
        <f t="shared" ca="1" si="1"/>
        <v>2017511</v>
      </c>
      <c r="D44">
        <f t="shared" si="2"/>
        <v>5</v>
      </c>
      <c r="E44" s="18" t="s">
        <v>16</v>
      </c>
      <c r="F44">
        <f t="shared" si="3"/>
        <v>0</v>
      </c>
      <c r="G44">
        <f t="shared" si="4"/>
        <v>0</v>
      </c>
      <c r="H44">
        <f t="shared" si="7"/>
        <v>11</v>
      </c>
    </row>
    <row r="45" spans="1:10" x14ac:dyDescent="0.25">
      <c r="A45" s="17">
        <f t="shared" ca="1" si="5"/>
        <v>42829</v>
      </c>
      <c r="B45" t="str">
        <f t="shared" si="6"/>
        <v>b</v>
      </c>
      <c r="C45" t="str">
        <f t="shared" ca="1" si="1"/>
        <v>2017511</v>
      </c>
      <c r="D45">
        <f t="shared" si="2"/>
        <v>5</v>
      </c>
      <c r="E45" s="18" t="s">
        <v>17</v>
      </c>
      <c r="F45">
        <f t="shared" si="3"/>
        <v>0</v>
      </c>
      <c r="G45">
        <f t="shared" si="4"/>
        <v>0</v>
      </c>
      <c r="H45">
        <f t="shared" si="7"/>
        <v>11</v>
      </c>
    </row>
    <row r="46" spans="1:10" x14ac:dyDescent="0.25">
      <c r="A46" s="17">
        <f t="shared" ca="1" si="5"/>
        <v>42829</v>
      </c>
      <c r="B46" t="str">
        <f t="shared" si="6"/>
        <v>b</v>
      </c>
      <c r="C46" t="str">
        <f t="shared" ca="1" si="1"/>
        <v>2017511</v>
      </c>
      <c r="D46">
        <f t="shared" si="2"/>
        <v>5</v>
      </c>
      <c r="E46" s="18" t="s">
        <v>18</v>
      </c>
      <c r="F46">
        <f t="shared" si="3"/>
        <v>0</v>
      </c>
      <c r="G46">
        <f t="shared" si="4"/>
        <v>0</v>
      </c>
      <c r="H46">
        <f t="shared" si="7"/>
        <v>11</v>
      </c>
    </row>
    <row r="47" spans="1:10" x14ac:dyDescent="0.25">
      <c r="A47" s="17">
        <f t="shared" ca="1" si="5"/>
        <v>42829</v>
      </c>
      <c r="B47" t="str">
        <f t="shared" si="6"/>
        <v>b</v>
      </c>
      <c r="C47" t="str">
        <f t="shared" ca="1" si="1"/>
        <v>2017511</v>
      </c>
      <c r="D47">
        <f t="shared" si="2"/>
        <v>5</v>
      </c>
      <c r="E47" s="18" t="s">
        <v>19</v>
      </c>
      <c r="F47">
        <f t="shared" si="3"/>
        <v>0</v>
      </c>
      <c r="G47">
        <f t="shared" si="4"/>
        <v>0</v>
      </c>
      <c r="H47">
        <f t="shared" si="7"/>
        <v>11</v>
      </c>
    </row>
    <row r="48" spans="1:10" x14ac:dyDescent="0.25">
      <c r="A48" s="17">
        <f t="shared" ca="1" si="5"/>
        <v>42829</v>
      </c>
      <c r="B48" t="str">
        <f t="shared" si="6"/>
        <v>b</v>
      </c>
      <c r="C48" t="str">
        <f t="shared" ca="1" si="1"/>
        <v>2017511</v>
      </c>
      <c r="D48">
        <f t="shared" si="2"/>
        <v>5</v>
      </c>
      <c r="E48" s="18" t="s">
        <v>20</v>
      </c>
      <c r="F48">
        <f t="shared" si="3"/>
        <v>0</v>
      </c>
      <c r="G48">
        <f t="shared" si="4"/>
        <v>0</v>
      </c>
      <c r="H48">
        <f t="shared" si="7"/>
        <v>11</v>
      </c>
    </row>
    <row r="49" spans="1:8" x14ac:dyDescent="0.25">
      <c r="A49" s="17">
        <f t="shared" ca="1" si="5"/>
        <v>42829</v>
      </c>
      <c r="B49" t="str">
        <f t="shared" si="6"/>
        <v>b</v>
      </c>
      <c r="C49" t="str">
        <f t="shared" ca="1" si="1"/>
        <v>2017511</v>
      </c>
      <c r="D49">
        <f t="shared" si="2"/>
        <v>5</v>
      </c>
      <c r="E49" s="18" t="s">
        <v>21</v>
      </c>
      <c r="F49">
        <f t="shared" si="3"/>
        <v>0</v>
      </c>
      <c r="G49">
        <f t="shared" si="4"/>
        <v>0</v>
      </c>
      <c r="H49">
        <f t="shared" si="7"/>
        <v>11</v>
      </c>
    </row>
    <row r="50" spans="1:8" x14ac:dyDescent="0.25">
      <c r="A50" s="17">
        <f t="shared" ca="1" si="5"/>
        <v>42829</v>
      </c>
      <c r="B50" t="str">
        <f t="shared" si="6"/>
        <v>b</v>
      </c>
      <c r="C50" t="str">
        <f t="shared" ca="1" si="1"/>
        <v>2017511</v>
      </c>
      <c r="D50">
        <f t="shared" si="2"/>
        <v>5</v>
      </c>
      <c r="E50" s="18" t="s">
        <v>22</v>
      </c>
      <c r="F50">
        <f t="shared" si="3"/>
        <v>0</v>
      </c>
      <c r="G50">
        <f t="shared" si="4"/>
        <v>0</v>
      </c>
      <c r="H50">
        <f t="shared" si="7"/>
        <v>11</v>
      </c>
    </row>
    <row r="51" spans="1:8" x14ac:dyDescent="0.25">
      <c r="A51" s="17">
        <f t="shared" ca="1" si="5"/>
        <v>42829</v>
      </c>
      <c r="B51" t="str">
        <f t="shared" si="6"/>
        <v>b</v>
      </c>
      <c r="C51" t="str">
        <f t="shared" ca="1" si="1"/>
        <v>2017511</v>
      </c>
      <c r="D51">
        <f t="shared" si="2"/>
        <v>5</v>
      </c>
      <c r="E51" s="18" t="s">
        <v>23</v>
      </c>
      <c r="F51">
        <f t="shared" si="3"/>
        <v>0</v>
      </c>
      <c r="G51">
        <f t="shared" si="4"/>
        <v>0</v>
      </c>
      <c r="H51">
        <f t="shared" si="7"/>
        <v>11</v>
      </c>
    </row>
    <row r="52" spans="1:8" x14ac:dyDescent="0.25">
      <c r="A52" s="17">
        <f t="shared" ca="1" si="5"/>
        <v>42829</v>
      </c>
      <c r="B52" t="str">
        <f t="shared" si="6"/>
        <v>b</v>
      </c>
      <c r="C52" t="str">
        <f t="shared" ca="1" si="1"/>
        <v>2017511</v>
      </c>
      <c r="D52">
        <f t="shared" si="2"/>
        <v>5</v>
      </c>
      <c r="E52" s="18" t="s">
        <v>24</v>
      </c>
      <c r="F52">
        <f t="shared" si="3"/>
        <v>0</v>
      </c>
      <c r="G52">
        <f t="shared" si="4"/>
        <v>0</v>
      </c>
      <c r="H52">
        <f t="shared" si="7"/>
        <v>11</v>
      </c>
    </row>
    <row r="53" spans="1:8" x14ac:dyDescent="0.25">
      <c r="A53" s="17">
        <f t="shared" ca="1" si="5"/>
        <v>42829</v>
      </c>
      <c r="B53" t="str">
        <f t="shared" si="6"/>
        <v>b</v>
      </c>
      <c r="C53" t="str">
        <f t="shared" ca="1" si="1"/>
        <v>2017511</v>
      </c>
      <c r="D53">
        <f t="shared" si="2"/>
        <v>5</v>
      </c>
      <c r="E53" s="18" t="s">
        <v>25</v>
      </c>
      <c r="F53">
        <f t="shared" si="3"/>
        <v>0</v>
      </c>
      <c r="G53">
        <f t="shared" si="4"/>
        <v>0</v>
      </c>
      <c r="H53">
        <f t="shared" si="7"/>
        <v>11</v>
      </c>
    </row>
    <row r="54" spans="1:8" x14ac:dyDescent="0.25">
      <c r="A54" s="17">
        <f t="shared" ca="1" si="5"/>
        <v>42829</v>
      </c>
      <c r="B54" t="str">
        <f t="shared" si="6"/>
        <v>b</v>
      </c>
      <c r="C54" t="str">
        <f t="shared" ca="1" si="1"/>
        <v>2017511</v>
      </c>
      <c r="D54">
        <f t="shared" si="2"/>
        <v>5</v>
      </c>
      <c r="E54" s="18" t="s">
        <v>26</v>
      </c>
      <c r="F54">
        <f t="shared" si="3"/>
        <v>0</v>
      </c>
      <c r="G54">
        <f t="shared" si="4"/>
        <v>0</v>
      </c>
      <c r="H54">
        <f t="shared" si="7"/>
        <v>11</v>
      </c>
    </row>
    <row r="55" spans="1:8" x14ac:dyDescent="0.25">
      <c r="A55" s="17">
        <f t="shared" ca="1" si="5"/>
        <v>42829</v>
      </c>
      <c r="B55" t="str">
        <f t="shared" si="6"/>
        <v>b</v>
      </c>
      <c r="C55" t="str">
        <f t="shared" ca="1" si="1"/>
        <v>2017511</v>
      </c>
      <c r="D55">
        <f t="shared" si="2"/>
        <v>5</v>
      </c>
      <c r="E55" s="18" t="s">
        <v>27</v>
      </c>
      <c r="F55">
        <f t="shared" si="3"/>
        <v>0</v>
      </c>
      <c r="G55">
        <f t="shared" si="4"/>
        <v>0</v>
      </c>
      <c r="H55">
        <f t="shared" si="7"/>
        <v>11</v>
      </c>
    </row>
    <row r="56" spans="1:8" x14ac:dyDescent="0.25">
      <c r="A56" s="17">
        <f t="shared" ca="1" si="5"/>
        <v>42829</v>
      </c>
      <c r="B56" t="str">
        <f t="shared" si="6"/>
        <v>b</v>
      </c>
      <c r="C56" t="str">
        <f t="shared" ca="1" si="1"/>
        <v>2017511</v>
      </c>
      <c r="D56">
        <f t="shared" si="2"/>
        <v>5</v>
      </c>
      <c r="E56" s="18" t="s">
        <v>28</v>
      </c>
      <c r="F56">
        <f t="shared" si="3"/>
        <v>0</v>
      </c>
      <c r="G56">
        <f t="shared" si="4"/>
        <v>0</v>
      </c>
      <c r="H56">
        <f t="shared" si="7"/>
        <v>11</v>
      </c>
    </row>
  </sheetData>
  <dataValidations count="1">
    <dataValidation type="list" allowBlank="1" showInputMessage="1" showErrorMessage="1" sqref="B3">
      <formula1>"b,c"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1"/>
  <sheetViews>
    <sheetView workbookViewId="0">
      <selection activeCell="C35" sqref="C35"/>
    </sheetView>
  </sheetViews>
  <sheetFormatPr baseColWidth="10" defaultRowHeight="15" x14ac:dyDescent="0.25"/>
  <cols>
    <col min="2" max="2" width="12.85546875" customWidth="1"/>
    <col min="3" max="3" width="10.5703125" customWidth="1"/>
    <col min="5" max="5" width="29.7109375" customWidth="1"/>
    <col min="7" max="7" width="13.5703125" customWidth="1"/>
  </cols>
  <sheetData>
    <row r="1" spans="1:8" x14ac:dyDescent="0.25">
      <c r="A1" s="19" t="s">
        <v>29</v>
      </c>
      <c r="B1" s="19" t="s">
        <v>30</v>
      </c>
      <c r="C1" s="19" t="s">
        <v>4</v>
      </c>
      <c r="D1" s="19" t="s">
        <v>5</v>
      </c>
      <c r="E1" s="19" t="s">
        <v>6</v>
      </c>
      <c r="F1" s="19" t="s">
        <v>7</v>
      </c>
      <c r="G1" s="19" t="s">
        <v>9</v>
      </c>
      <c r="H1" s="19" t="s">
        <v>31</v>
      </c>
    </row>
    <row r="2" spans="1:8" x14ac:dyDescent="0.25">
      <c r="A2" s="17">
        <v>42821</v>
      </c>
      <c r="B2" t="s">
        <v>3</v>
      </c>
      <c r="C2" t="s">
        <v>60</v>
      </c>
      <c r="D2">
        <v>4</v>
      </c>
      <c r="E2" s="18" t="s">
        <v>27</v>
      </c>
      <c r="F2">
        <v>0</v>
      </c>
      <c r="G2">
        <v>0</v>
      </c>
      <c r="H2">
        <v>1</v>
      </c>
    </row>
    <row r="3" spans="1:8" x14ac:dyDescent="0.25">
      <c r="A3" s="17">
        <v>42821</v>
      </c>
      <c r="B3" t="s">
        <v>3</v>
      </c>
      <c r="C3" t="s">
        <v>59</v>
      </c>
      <c r="D3">
        <v>4</v>
      </c>
      <c r="E3" s="18" t="s">
        <v>26</v>
      </c>
      <c r="F3">
        <v>0</v>
      </c>
      <c r="G3">
        <v>0</v>
      </c>
      <c r="H3">
        <v>2</v>
      </c>
    </row>
    <row r="4" spans="1:8" x14ac:dyDescent="0.25">
      <c r="A4" s="17">
        <v>42821</v>
      </c>
      <c r="B4" t="s">
        <v>3</v>
      </c>
      <c r="C4" t="s">
        <v>58</v>
      </c>
      <c r="D4">
        <v>4</v>
      </c>
      <c r="E4" s="18" t="s">
        <v>25</v>
      </c>
      <c r="F4">
        <v>0</v>
      </c>
      <c r="G4">
        <v>0</v>
      </c>
      <c r="H4">
        <v>3</v>
      </c>
    </row>
    <row r="5" spans="1:8" x14ac:dyDescent="0.25">
      <c r="A5" s="17">
        <v>42821</v>
      </c>
      <c r="B5" t="s">
        <v>3</v>
      </c>
      <c r="C5" t="s">
        <v>57</v>
      </c>
      <c r="D5">
        <v>4</v>
      </c>
      <c r="E5" s="18" t="s">
        <v>24</v>
      </c>
      <c r="F5">
        <v>0</v>
      </c>
      <c r="G5">
        <v>0</v>
      </c>
      <c r="H5">
        <v>4</v>
      </c>
    </row>
    <row r="6" spans="1:8" x14ac:dyDescent="0.25">
      <c r="A6" s="17">
        <v>42821</v>
      </c>
      <c r="B6" t="s">
        <v>3</v>
      </c>
      <c r="C6" t="s">
        <v>56</v>
      </c>
      <c r="D6">
        <v>4</v>
      </c>
      <c r="E6" s="18" t="s">
        <v>23</v>
      </c>
      <c r="F6">
        <v>0</v>
      </c>
      <c r="G6">
        <v>0</v>
      </c>
      <c r="H6">
        <v>5</v>
      </c>
    </row>
    <row r="7" spans="1:8" x14ac:dyDescent="0.25">
      <c r="A7" s="17">
        <v>42821</v>
      </c>
      <c r="B7" t="s">
        <v>3</v>
      </c>
      <c r="C7" t="s">
        <v>55</v>
      </c>
      <c r="D7">
        <v>4</v>
      </c>
      <c r="E7" s="18" t="s">
        <v>22</v>
      </c>
      <c r="F7">
        <v>0</v>
      </c>
      <c r="G7">
        <v>0</v>
      </c>
      <c r="H7">
        <v>6</v>
      </c>
    </row>
    <row r="8" spans="1:8" x14ac:dyDescent="0.25">
      <c r="A8" s="17">
        <v>42821</v>
      </c>
      <c r="C8" t="s">
        <v>54</v>
      </c>
      <c r="D8">
        <v>4</v>
      </c>
      <c r="E8" s="18" t="s">
        <v>21</v>
      </c>
      <c r="F8">
        <v>0</v>
      </c>
      <c r="G8">
        <v>0</v>
      </c>
      <c r="H8">
        <v>7</v>
      </c>
    </row>
    <row r="9" spans="1:8" x14ac:dyDescent="0.25">
      <c r="A9" s="17">
        <v>42821</v>
      </c>
      <c r="C9" t="s">
        <v>53</v>
      </c>
      <c r="D9">
        <v>4</v>
      </c>
      <c r="E9" s="18" t="s">
        <v>20</v>
      </c>
      <c r="F9">
        <v>0</v>
      </c>
      <c r="G9">
        <v>0</v>
      </c>
      <c r="H9">
        <v>8</v>
      </c>
    </row>
    <row r="10" spans="1:8" x14ac:dyDescent="0.25">
      <c r="A10" s="17">
        <v>42821</v>
      </c>
      <c r="C10" t="s">
        <v>52</v>
      </c>
      <c r="D10">
        <v>4</v>
      </c>
      <c r="E10" s="18" t="s">
        <v>19</v>
      </c>
      <c r="F10">
        <v>0</v>
      </c>
      <c r="G10">
        <v>0</v>
      </c>
      <c r="H10">
        <v>9</v>
      </c>
    </row>
    <row r="11" spans="1:8" x14ac:dyDescent="0.25">
      <c r="A11" s="17">
        <v>42821</v>
      </c>
      <c r="C11" t="s">
        <v>51</v>
      </c>
      <c r="D11">
        <v>4</v>
      </c>
      <c r="E11" s="18" t="s">
        <v>18</v>
      </c>
      <c r="F11">
        <v>0</v>
      </c>
      <c r="G11">
        <v>0</v>
      </c>
      <c r="H11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22</vt:i4>
      </vt:variant>
    </vt:vector>
  </HeadingPairs>
  <TitlesOfParts>
    <vt:vector size="24" baseType="lpstr">
      <vt:lpstr>PROJETS</vt:lpstr>
      <vt:lpstr>BASE PROJET</vt:lpstr>
      <vt:lpstr>proj38</vt:lpstr>
      <vt:lpstr>proj39</vt:lpstr>
      <vt:lpstr>proj40</vt:lpstr>
      <vt:lpstr>proj41</vt:lpstr>
      <vt:lpstr>proj42</vt:lpstr>
      <vt:lpstr>proj43</vt:lpstr>
      <vt:lpstr>proj44</vt:lpstr>
      <vt:lpstr>proj45</vt:lpstr>
      <vt:lpstr>proj46</vt:lpstr>
      <vt:lpstr>proj47</vt:lpstr>
      <vt:lpstr>proj48</vt:lpstr>
      <vt:lpstr>proj49</vt:lpstr>
      <vt:lpstr>proj50</vt:lpstr>
      <vt:lpstr>proj51</vt:lpstr>
      <vt:lpstr>proj52</vt:lpstr>
      <vt:lpstr>proj53</vt:lpstr>
      <vt:lpstr>proj54</vt:lpstr>
      <vt:lpstr>proj55</vt:lpstr>
      <vt:lpstr>proj56</vt:lpstr>
      <vt:lpstr>sais_proj</vt:lpstr>
      <vt:lpstr>test3</vt:lpstr>
      <vt:lpstr>totproj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yves.vouardoux@swisscom.com</cp:lastModifiedBy>
  <dcterms:created xsi:type="dcterms:W3CDTF">2017-03-27T06:29:25Z</dcterms:created>
  <dcterms:modified xsi:type="dcterms:W3CDTF">2017-04-04T11:37:20Z</dcterms:modified>
</cp:coreProperties>
</file>