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480" yWindow="105" windowWidth="14115" windowHeight="4695"/>
  </bookViews>
  <sheets>
    <sheet name="Janvier" sheetId="5" r:id="rId1"/>
    <sheet name="Février" sheetId="1" r:id="rId2"/>
    <sheet name="Mars" sheetId="6" r:id="rId3"/>
  </sheets>
  <definedNames>
    <definedName name="_xlnm._FilterDatabase" localSheetId="1" hidden="1">Février!$A$5:$K$5</definedName>
    <definedName name="_xlnm._FilterDatabase" localSheetId="0" hidden="1">Janvier!$A$5:$K$5</definedName>
    <definedName name="_xlnm._FilterDatabase" localSheetId="2" hidden="1">Mars!$A$5:$K$5</definedName>
  </definedNames>
  <calcPr calcId="125725"/>
</workbook>
</file>

<file path=xl/calcChain.xml><?xml version="1.0" encoding="utf-8"?>
<calcChain xmlns="http://schemas.openxmlformats.org/spreadsheetml/2006/main">
  <c r="U100" i="6"/>
  <c r="P100"/>
  <c r="O100"/>
  <c r="N100"/>
  <c r="R99"/>
  <c r="T99" s="1"/>
  <c r="Q99"/>
  <c r="S99" s="1"/>
  <c r="H99"/>
  <c r="J99" s="1"/>
  <c r="K99" s="1"/>
  <c r="R98"/>
  <c r="T98" s="1"/>
  <c r="Q98"/>
  <c r="S98" s="1"/>
  <c r="J98"/>
  <c r="K98" s="1"/>
  <c r="H98"/>
  <c r="R97"/>
  <c r="T97" s="1"/>
  <c r="Q97"/>
  <c r="S97" s="1"/>
  <c r="H97"/>
  <c r="J97" s="1"/>
  <c r="K97" s="1"/>
  <c r="R96"/>
  <c r="T96" s="1"/>
  <c r="Q96"/>
  <c r="S96" s="1"/>
  <c r="J96"/>
  <c r="K96" s="1"/>
  <c r="H96"/>
  <c r="R95"/>
  <c r="T95" s="1"/>
  <c r="Q95"/>
  <c r="S95" s="1"/>
  <c r="H95"/>
  <c r="J95" s="1"/>
  <c r="K95" s="1"/>
  <c r="R94"/>
  <c r="T94" s="1"/>
  <c r="Q94"/>
  <c r="S94" s="1"/>
  <c r="J94"/>
  <c r="K94" s="1"/>
  <c r="H94"/>
  <c r="R93"/>
  <c r="T93" s="1"/>
  <c r="Q93"/>
  <c r="S93" s="1"/>
  <c r="H93"/>
  <c r="J93" s="1"/>
  <c r="K93" s="1"/>
  <c r="R92"/>
  <c r="T92" s="1"/>
  <c r="Q92"/>
  <c r="S92" s="1"/>
  <c r="J92"/>
  <c r="K92" s="1"/>
  <c r="H92"/>
  <c r="R91"/>
  <c r="T91" s="1"/>
  <c r="Q91"/>
  <c r="S91" s="1"/>
  <c r="H91"/>
  <c r="J91" s="1"/>
  <c r="K91" s="1"/>
  <c r="R90"/>
  <c r="T90" s="1"/>
  <c r="Q90"/>
  <c r="S90" s="1"/>
  <c r="J90"/>
  <c r="K90" s="1"/>
  <c r="H90"/>
  <c r="R89"/>
  <c r="T89" s="1"/>
  <c r="Q89"/>
  <c r="S89" s="1"/>
  <c r="H89"/>
  <c r="J89" s="1"/>
  <c r="K89" s="1"/>
  <c r="R88"/>
  <c r="T88" s="1"/>
  <c r="Q88"/>
  <c r="S88" s="1"/>
  <c r="J88"/>
  <c r="K88" s="1"/>
  <c r="H88"/>
  <c r="R87"/>
  <c r="T87" s="1"/>
  <c r="Q87"/>
  <c r="S87" s="1"/>
  <c r="H87"/>
  <c r="J87" s="1"/>
  <c r="K87" s="1"/>
  <c r="R86"/>
  <c r="T86" s="1"/>
  <c r="Q86"/>
  <c r="S86" s="1"/>
  <c r="J86"/>
  <c r="K86" s="1"/>
  <c r="H86"/>
  <c r="R85"/>
  <c r="T85" s="1"/>
  <c r="Q85"/>
  <c r="S85" s="1"/>
  <c r="H85"/>
  <c r="J85" s="1"/>
  <c r="K85" s="1"/>
  <c r="R84"/>
  <c r="T84" s="1"/>
  <c r="Q84"/>
  <c r="S84" s="1"/>
  <c r="J84"/>
  <c r="K84" s="1"/>
  <c r="H84"/>
  <c r="R83"/>
  <c r="T83" s="1"/>
  <c r="Q83"/>
  <c r="S83" s="1"/>
  <c r="H83"/>
  <c r="J83" s="1"/>
  <c r="K83" s="1"/>
  <c r="R82"/>
  <c r="T82" s="1"/>
  <c r="Q82"/>
  <c r="S82" s="1"/>
  <c r="J82"/>
  <c r="K82" s="1"/>
  <c r="H82"/>
  <c r="R81"/>
  <c r="T81" s="1"/>
  <c r="Q81"/>
  <c r="S81" s="1"/>
  <c r="H81"/>
  <c r="J81" s="1"/>
  <c r="K81" s="1"/>
  <c r="R80"/>
  <c r="T80" s="1"/>
  <c r="Q80"/>
  <c r="S80" s="1"/>
  <c r="J80"/>
  <c r="K80" s="1"/>
  <c r="H80"/>
  <c r="R79"/>
  <c r="T79" s="1"/>
  <c r="Q79"/>
  <c r="S79" s="1"/>
  <c r="H79"/>
  <c r="J79" s="1"/>
  <c r="K79" s="1"/>
  <c r="R78"/>
  <c r="T78" s="1"/>
  <c r="Q78"/>
  <c r="S78" s="1"/>
  <c r="J78"/>
  <c r="K78" s="1"/>
  <c r="H78"/>
  <c r="R77"/>
  <c r="T77" s="1"/>
  <c r="Q77"/>
  <c r="S77" s="1"/>
  <c r="H77"/>
  <c r="J77" s="1"/>
  <c r="K77" s="1"/>
  <c r="R76"/>
  <c r="T76" s="1"/>
  <c r="Q76"/>
  <c r="S76" s="1"/>
  <c r="J76"/>
  <c r="K76" s="1"/>
  <c r="H76"/>
  <c r="R75"/>
  <c r="T75" s="1"/>
  <c r="Q75"/>
  <c r="S75" s="1"/>
  <c r="H75"/>
  <c r="J75" s="1"/>
  <c r="K75" s="1"/>
  <c r="R74"/>
  <c r="T74" s="1"/>
  <c r="Q74"/>
  <c r="S74" s="1"/>
  <c r="J74"/>
  <c r="K74" s="1"/>
  <c r="H74"/>
  <c r="R73"/>
  <c r="T73" s="1"/>
  <c r="Q73"/>
  <c r="S73" s="1"/>
  <c r="H73"/>
  <c r="J73" s="1"/>
  <c r="K73" s="1"/>
  <c r="R72"/>
  <c r="T72" s="1"/>
  <c r="Q72"/>
  <c r="S72" s="1"/>
  <c r="J72"/>
  <c r="K72" s="1"/>
  <c r="H72"/>
  <c r="R71"/>
  <c r="T71" s="1"/>
  <c r="Q71"/>
  <c r="S71" s="1"/>
  <c r="H71"/>
  <c r="J71" s="1"/>
  <c r="K71" s="1"/>
  <c r="R70"/>
  <c r="T70" s="1"/>
  <c r="Q70"/>
  <c r="S70" s="1"/>
  <c r="J70"/>
  <c r="K70" s="1"/>
  <c r="H70"/>
  <c r="R69"/>
  <c r="T69" s="1"/>
  <c r="Q69"/>
  <c r="S69" s="1"/>
  <c r="H69"/>
  <c r="J69" s="1"/>
  <c r="K69" s="1"/>
  <c r="R68"/>
  <c r="T68" s="1"/>
  <c r="Q68"/>
  <c r="S68" s="1"/>
  <c r="J68"/>
  <c r="K68" s="1"/>
  <c r="H68"/>
  <c r="R67"/>
  <c r="T67" s="1"/>
  <c r="Q67"/>
  <c r="S67" s="1"/>
  <c r="H67"/>
  <c r="J67" s="1"/>
  <c r="K67" s="1"/>
  <c r="R66"/>
  <c r="T66" s="1"/>
  <c r="Q66"/>
  <c r="S66" s="1"/>
  <c r="J66"/>
  <c r="K66" s="1"/>
  <c r="H66"/>
  <c r="R65"/>
  <c r="T65" s="1"/>
  <c r="Q65"/>
  <c r="S65" s="1"/>
  <c r="H65"/>
  <c r="J65" s="1"/>
  <c r="K65" s="1"/>
  <c r="R64"/>
  <c r="T64" s="1"/>
  <c r="Q64"/>
  <c r="S64" s="1"/>
  <c r="J64"/>
  <c r="K64" s="1"/>
  <c r="H64"/>
  <c r="R63"/>
  <c r="T63" s="1"/>
  <c r="Q63"/>
  <c r="S63" s="1"/>
  <c r="H63"/>
  <c r="J63" s="1"/>
  <c r="K63" s="1"/>
  <c r="R62"/>
  <c r="T62" s="1"/>
  <c r="Q62"/>
  <c r="S62" s="1"/>
  <c r="J62"/>
  <c r="K62" s="1"/>
  <c r="H62"/>
  <c r="R61"/>
  <c r="T61" s="1"/>
  <c r="Q61"/>
  <c r="S61" s="1"/>
  <c r="H61"/>
  <c r="J61" s="1"/>
  <c r="K61" s="1"/>
  <c r="R60"/>
  <c r="T60" s="1"/>
  <c r="Q60"/>
  <c r="S60" s="1"/>
  <c r="J60"/>
  <c r="K60" s="1"/>
  <c r="H60"/>
  <c r="R59"/>
  <c r="T59" s="1"/>
  <c r="Q59"/>
  <c r="S59" s="1"/>
  <c r="H59"/>
  <c r="J59" s="1"/>
  <c r="K59" s="1"/>
  <c r="R58"/>
  <c r="T58" s="1"/>
  <c r="Q58"/>
  <c r="S58" s="1"/>
  <c r="J58"/>
  <c r="K58" s="1"/>
  <c r="H58"/>
  <c r="R57"/>
  <c r="T57" s="1"/>
  <c r="Q57"/>
  <c r="S57" s="1"/>
  <c r="H57"/>
  <c r="J57" s="1"/>
  <c r="K57" s="1"/>
  <c r="R56"/>
  <c r="T56" s="1"/>
  <c r="Q56"/>
  <c r="S56" s="1"/>
  <c r="J56"/>
  <c r="K56" s="1"/>
  <c r="H56"/>
  <c r="R55"/>
  <c r="T55" s="1"/>
  <c r="Q55"/>
  <c r="S55" s="1"/>
  <c r="H55"/>
  <c r="J55" s="1"/>
  <c r="K55" s="1"/>
  <c r="R54"/>
  <c r="T54" s="1"/>
  <c r="Q54"/>
  <c r="S54" s="1"/>
  <c r="J54"/>
  <c r="K54" s="1"/>
  <c r="H54"/>
  <c r="R53"/>
  <c r="T53" s="1"/>
  <c r="Q53"/>
  <c r="S53" s="1"/>
  <c r="H53"/>
  <c r="J53" s="1"/>
  <c r="K53" s="1"/>
  <c r="R52"/>
  <c r="T52" s="1"/>
  <c r="Q52"/>
  <c r="S52" s="1"/>
  <c r="J52"/>
  <c r="K52" s="1"/>
  <c r="H52"/>
  <c r="R51"/>
  <c r="T51" s="1"/>
  <c r="Q51"/>
  <c r="S51" s="1"/>
  <c r="H51"/>
  <c r="J51" s="1"/>
  <c r="K51" s="1"/>
  <c r="R50"/>
  <c r="T50" s="1"/>
  <c r="Q50"/>
  <c r="S50" s="1"/>
  <c r="J50"/>
  <c r="K50" s="1"/>
  <c r="H50"/>
  <c r="R49"/>
  <c r="T49" s="1"/>
  <c r="Q49"/>
  <c r="S49" s="1"/>
  <c r="H49"/>
  <c r="J49" s="1"/>
  <c r="K49" s="1"/>
  <c r="R48"/>
  <c r="T48" s="1"/>
  <c r="Q48"/>
  <c r="S48" s="1"/>
  <c r="J48"/>
  <c r="K48" s="1"/>
  <c r="H48"/>
  <c r="R47"/>
  <c r="T47" s="1"/>
  <c r="Q47"/>
  <c r="S47" s="1"/>
  <c r="H47"/>
  <c r="J47" s="1"/>
  <c r="K47" s="1"/>
  <c r="R46"/>
  <c r="T46" s="1"/>
  <c r="Q46"/>
  <c r="S46" s="1"/>
  <c r="J46"/>
  <c r="K46" s="1"/>
  <c r="H46"/>
  <c r="R45"/>
  <c r="T45" s="1"/>
  <c r="Q45"/>
  <c r="S45" s="1"/>
  <c r="H45"/>
  <c r="J45" s="1"/>
  <c r="K45" s="1"/>
  <c r="R44"/>
  <c r="T44" s="1"/>
  <c r="Q44"/>
  <c r="S44" s="1"/>
  <c r="J44"/>
  <c r="K44" s="1"/>
  <c r="H44"/>
  <c r="R43"/>
  <c r="T43" s="1"/>
  <c r="Q43"/>
  <c r="S43" s="1"/>
  <c r="H43"/>
  <c r="J43" s="1"/>
  <c r="K43" s="1"/>
  <c r="R42"/>
  <c r="T42" s="1"/>
  <c r="Q42"/>
  <c r="S42" s="1"/>
  <c r="J42"/>
  <c r="K42" s="1"/>
  <c r="H42"/>
  <c r="R41"/>
  <c r="T41" s="1"/>
  <c r="Q41"/>
  <c r="S41" s="1"/>
  <c r="H41"/>
  <c r="J41" s="1"/>
  <c r="K41" s="1"/>
  <c r="R40"/>
  <c r="T40" s="1"/>
  <c r="Q40"/>
  <c r="S40" s="1"/>
  <c r="J40"/>
  <c r="K40" s="1"/>
  <c r="H40"/>
  <c r="R39"/>
  <c r="T39" s="1"/>
  <c r="Q39"/>
  <c r="S39" s="1"/>
  <c r="H39"/>
  <c r="J39" s="1"/>
  <c r="K39" s="1"/>
  <c r="R38"/>
  <c r="T38" s="1"/>
  <c r="Q38"/>
  <c r="S38" s="1"/>
  <c r="J38"/>
  <c r="K38" s="1"/>
  <c r="H38"/>
  <c r="R37"/>
  <c r="T37" s="1"/>
  <c r="Q37"/>
  <c r="S37" s="1"/>
  <c r="H37"/>
  <c r="J37" s="1"/>
  <c r="K37" s="1"/>
  <c r="R36"/>
  <c r="T36" s="1"/>
  <c r="Q36"/>
  <c r="S36" s="1"/>
  <c r="J36"/>
  <c r="K36" s="1"/>
  <c r="H36"/>
  <c r="R35"/>
  <c r="T35" s="1"/>
  <c r="Q35"/>
  <c r="S35" s="1"/>
  <c r="H35"/>
  <c r="J35" s="1"/>
  <c r="K35" s="1"/>
  <c r="R34"/>
  <c r="T34" s="1"/>
  <c r="Q34"/>
  <c r="S34" s="1"/>
  <c r="J34"/>
  <c r="K34" s="1"/>
  <c r="H34"/>
  <c r="R33"/>
  <c r="T33" s="1"/>
  <c r="Q33"/>
  <c r="S33" s="1"/>
  <c r="H33"/>
  <c r="J33" s="1"/>
  <c r="K33" s="1"/>
  <c r="R32"/>
  <c r="T32" s="1"/>
  <c r="Q32"/>
  <c r="S32" s="1"/>
  <c r="J32"/>
  <c r="K32" s="1"/>
  <c r="H32"/>
  <c r="R31"/>
  <c r="T31" s="1"/>
  <c r="Q31"/>
  <c r="S31" s="1"/>
  <c r="H31"/>
  <c r="J31" s="1"/>
  <c r="K31" s="1"/>
  <c r="R30"/>
  <c r="T30" s="1"/>
  <c r="Q30"/>
  <c r="S30" s="1"/>
  <c r="J30"/>
  <c r="K30" s="1"/>
  <c r="H30"/>
  <c r="R29"/>
  <c r="T29" s="1"/>
  <c r="Q29"/>
  <c r="S29" s="1"/>
  <c r="H29"/>
  <c r="J29" s="1"/>
  <c r="K29" s="1"/>
  <c r="R28"/>
  <c r="T28" s="1"/>
  <c r="Q28"/>
  <c r="S28" s="1"/>
  <c r="J28"/>
  <c r="K28" s="1"/>
  <c r="H28"/>
  <c r="R27"/>
  <c r="T27" s="1"/>
  <c r="Q27"/>
  <c r="S27" s="1"/>
  <c r="H27"/>
  <c r="J27" s="1"/>
  <c r="K27" s="1"/>
  <c r="R26"/>
  <c r="T26" s="1"/>
  <c r="Q26"/>
  <c r="S26" s="1"/>
  <c r="J26"/>
  <c r="K26" s="1"/>
  <c r="H26"/>
  <c r="R25"/>
  <c r="T25" s="1"/>
  <c r="Q25"/>
  <c r="S25" s="1"/>
  <c r="H25"/>
  <c r="J25" s="1"/>
  <c r="K25" s="1"/>
  <c r="R24"/>
  <c r="T24" s="1"/>
  <c r="Q24"/>
  <c r="S24" s="1"/>
  <c r="J24"/>
  <c r="K24" s="1"/>
  <c r="H24"/>
  <c r="R23"/>
  <c r="T23" s="1"/>
  <c r="Q23"/>
  <c r="S23" s="1"/>
  <c r="H23"/>
  <c r="J23" s="1"/>
  <c r="K23" s="1"/>
  <c r="R22"/>
  <c r="T22" s="1"/>
  <c r="Q22"/>
  <c r="S22" s="1"/>
  <c r="J22"/>
  <c r="K22" s="1"/>
  <c r="H22"/>
  <c r="R21"/>
  <c r="T21" s="1"/>
  <c r="Q21"/>
  <c r="S21" s="1"/>
  <c r="H21"/>
  <c r="J21" s="1"/>
  <c r="K21" s="1"/>
  <c r="R20"/>
  <c r="T20" s="1"/>
  <c r="Q20"/>
  <c r="S20" s="1"/>
  <c r="J20"/>
  <c r="K20" s="1"/>
  <c r="H20"/>
  <c r="R19"/>
  <c r="T19" s="1"/>
  <c r="Q19"/>
  <c r="S19" s="1"/>
  <c r="H19"/>
  <c r="J19" s="1"/>
  <c r="K19" s="1"/>
  <c r="R18"/>
  <c r="T18" s="1"/>
  <c r="Q18"/>
  <c r="S18" s="1"/>
  <c r="J18"/>
  <c r="K18" s="1"/>
  <c r="H18"/>
  <c r="R17"/>
  <c r="T17" s="1"/>
  <c r="Q17"/>
  <c r="S17" s="1"/>
  <c r="H17"/>
  <c r="J17" s="1"/>
  <c r="K17" s="1"/>
  <c r="R16"/>
  <c r="T16" s="1"/>
  <c r="Q16"/>
  <c r="S16" s="1"/>
  <c r="J16"/>
  <c r="K16" s="1"/>
  <c r="H16"/>
  <c r="S15"/>
  <c r="Q15"/>
  <c r="H15"/>
  <c r="J15" s="1"/>
  <c r="K15" s="1"/>
  <c r="R14"/>
  <c r="T14" s="1"/>
  <c r="Q14"/>
  <c r="S14" s="1"/>
  <c r="J14"/>
  <c r="K14" s="1"/>
  <c r="H14"/>
  <c r="S13"/>
  <c r="Q13"/>
  <c r="H13"/>
  <c r="J13" s="1"/>
  <c r="K13" s="1"/>
  <c r="Q12"/>
  <c r="S12" s="1"/>
  <c r="J12"/>
  <c r="K12" s="1"/>
  <c r="H12"/>
  <c r="S11"/>
  <c r="Q11"/>
  <c r="H11"/>
  <c r="J11" s="1"/>
  <c r="K11" s="1"/>
  <c r="Q10"/>
  <c r="S10" s="1"/>
  <c r="J10"/>
  <c r="K10" s="1"/>
  <c r="H10"/>
  <c r="S9"/>
  <c r="Q9"/>
  <c r="H9"/>
  <c r="J9" s="1"/>
  <c r="K9" s="1"/>
  <c r="R8"/>
  <c r="R100" s="1"/>
  <c r="Q8"/>
  <c r="Q100" s="1"/>
  <c r="K8"/>
  <c r="U100" i="5"/>
  <c r="P100"/>
  <c r="O100"/>
  <c r="N100"/>
  <c r="R99"/>
  <c r="T99" s="1"/>
  <c r="Q99"/>
  <c r="S99" s="1"/>
  <c r="J99"/>
  <c r="K99" s="1"/>
  <c r="H99"/>
  <c r="R98"/>
  <c r="T98" s="1"/>
  <c r="Q98"/>
  <c r="S98" s="1"/>
  <c r="H98"/>
  <c r="J98" s="1"/>
  <c r="K98" s="1"/>
  <c r="R97"/>
  <c r="T97" s="1"/>
  <c r="Q97"/>
  <c r="S97" s="1"/>
  <c r="J97"/>
  <c r="K97" s="1"/>
  <c r="H97"/>
  <c r="R96"/>
  <c r="T96" s="1"/>
  <c r="Q96"/>
  <c r="S96" s="1"/>
  <c r="H96"/>
  <c r="J96" s="1"/>
  <c r="K96" s="1"/>
  <c r="R95"/>
  <c r="T95" s="1"/>
  <c r="Q95"/>
  <c r="S95" s="1"/>
  <c r="J95"/>
  <c r="K95" s="1"/>
  <c r="H95"/>
  <c r="R94"/>
  <c r="T94" s="1"/>
  <c r="Q94"/>
  <c r="S94" s="1"/>
  <c r="H94"/>
  <c r="J94" s="1"/>
  <c r="K94" s="1"/>
  <c r="R93"/>
  <c r="T93" s="1"/>
  <c r="Q93"/>
  <c r="S93" s="1"/>
  <c r="J93"/>
  <c r="K93" s="1"/>
  <c r="H93"/>
  <c r="R92"/>
  <c r="T92" s="1"/>
  <c r="Q92"/>
  <c r="S92" s="1"/>
  <c r="H92"/>
  <c r="J92" s="1"/>
  <c r="K92" s="1"/>
  <c r="R91"/>
  <c r="T91" s="1"/>
  <c r="Q91"/>
  <c r="S91" s="1"/>
  <c r="J91"/>
  <c r="K91" s="1"/>
  <c r="H91"/>
  <c r="R90"/>
  <c r="T90" s="1"/>
  <c r="Q90"/>
  <c r="S90" s="1"/>
  <c r="H90"/>
  <c r="J90" s="1"/>
  <c r="K90" s="1"/>
  <c r="R89"/>
  <c r="T89" s="1"/>
  <c r="Q89"/>
  <c r="S89" s="1"/>
  <c r="J89"/>
  <c r="K89" s="1"/>
  <c r="H89"/>
  <c r="R88"/>
  <c r="T88" s="1"/>
  <c r="Q88"/>
  <c r="S88" s="1"/>
  <c r="H88"/>
  <c r="J88" s="1"/>
  <c r="K88" s="1"/>
  <c r="R87"/>
  <c r="T87" s="1"/>
  <c r="Q87"/>
  <c r="S87" s="1"/>
  <c r="J87"/>
  <c r="K87" s="1"/>
  <c r="H87"/>
  <c r="R86"/>
  <c r="T86" s="1"/>
  <c r="Q86"/>
  <c r="S86" s="1"/>
  <c r="H86"/>
  <c r="J86" s="1"/>
  <c r="K86" s="1"/>
  <c r="R85"/>
  <c r="T85" s="1"/>
  <c r="Q85"/>
  <c r="S85" s="1"/>
  <c r="J85"/>
  <c r="K85" s="1"/>
  <c r="H85"/>
  <c r="R84"/>
  <c r="T84" s="1"/>
  <c r="Q84"/>
  <c r="S84" s="1"/>
  <c r="H84"/>
  <c r="J84" s="1"/>
  <c r="K84" s="1"/>
  <c r="R83"/>
  <c r="T83" s="1"/>
  <c r="Q83"/>
  <c r="S83" s="1"/>
  <c r="J83"/>
  <c r="K83" s="1"/>
  <c r="H83"/>
  <c r="R82"/>
  <c r="T82" s="1"/>
  <c r="Q82"/>
  <c r="S82" s="1"/>
  <c r="H82"/>
  <c r="J82" s="1"/>
  <c r="K82" s="1"/>
  <c r="R81"/>
  <c r="T81" s="1"/>
  <c r="Q81"/>
  <c r="S81" s="1"/>
  <c r="J81"/>
  <c r="K81" s="1"/>
  <c r="H81"/>
  <c r="R80"/>
  <c r="T80" s="1"/>
  <c r="Q80"/>
  <c r="S80" s="1"/>
  <c r="H80"/>
  <c r="J80" s="1"/>
  <c r="K80" s="1"/>
  <c r="R79"/>
  <c r="T79" s="1"/>
  <c r="Q79"/>
  <c r="S79" s="1"/>
  <c r="J79"/>
  <c r="K79" s="1"/>
  <c r="H79"/>
  <c r="R78"/>
  <c r="T78" s="1"/>
  <c r="Q78"/>
  <c r="S78" s="1"/>
  <c r="H78"/>
  <c r="J78" s="1"/>
  <c r="K78" s="1"/>
  <c r="R77"/>
  <c r="T77" s="1"/>
  <c r="Q77"/>
  <c r="S77" s="1"/>
  <c r="J77"/>
  <c r="K77" s="1"/>
  <c r="H77"/>
  <c r="R76"/>
  <c r="T76" s="1"/>
  <c r="Q76"/>
  <c r="S76" s="1"/>
  <c r="H76"/>
  <c r="J76" s="1"/>
  <c r="K76" s="1"/>
  <c r="R75"/>
  <c r="T75" s="1"/>
  <c r="Q75"/>
  <c r="S75" s="1"/>
  <c r="J75"/>
  <c r="K75" s="1"/>
  <c r="H75"/>
  <c r="R74"/>
  <c r="T74" s="1"/>
  <c r="Q74"/>
  <c r="S74" s="1"/>
  <c r="H74"/>
  <c r="J74" s="1"/>
  <c r="K74" s="1"/>
  <c r="R73"/>
  <c r="T73" s="1"/>
  <c r="Q73"/>
  <c r="S73" s="1"/>
  <c r="J73"/>
  <c r="K73" s="1"/>
  <c r="H73"/>
  <c r="R72"/>
  <c r="T72" s="1"/>
  <c r="Q72"/>
  <c r="S72" s="1"/>
  <c r="H72"/>
  <c r="J72" s="1"/>
  <c r="K72" s="1"/>
  <c r="R71"/>
  <c r="T71" s="1"/>
  <c r="Q71"/>
  <c r="S71" s="1"/>
  <c r="J71"/>
  <c r="K71" s="1"/>
  <c r="H71"/>
  <c r="R70"/>
  <c r="T70" s="1"/>
  <c r="Q70"/>
  <c r="S70" s="1"/>
  <c r="H70"/>
  <c r="J70" s="1"/>
  <c r="K70" s="1"/>
  <c r="R69"/>
  <c r="T69" s="1"/>
  <c r="Q69"/>
  <c r="S69" s="1"/>
  <c r="J69"/>
  <c r="K69" s="1"/>
  <c r="H69"/>
  <c r="R68"/>
  <c r="T68" s="1"/>
  <c r="Q68"/>
  <c r="S68" s="1"/>
  <c r="H68"/>
  <c r="J68" s="1"/>
  <c r="K68" s="1"/>
  <c r="R67"/>
  <c r="T67" s="1"/>
  <c r="Q67"/>
  <c r="S67" s="1"/>
  <c r="J67"/>
  <c r="K67" s="1"/>
  <c r="H67"/>
  <c r="R66"/>
  <c r="T66" s="1"/>
  <c r="Q66"/>
  <c r="S66" s="1"/>
  <c r="H66"/>
  <c r="J66" s="1"/>
  <c r="K66" s="1"/>
  <c r="R65"/>
  <c r="T65" s="1"/>
  <c r="Q65"/>
  <c r="S65" s="1"/>
  <c r="J65"/>
  <c r="K65" s="1"/>
  <c r="H65"/>
  <c r="R64"/>
  <c r="T64" s="1"/>
  <c r="Q64"/>
  <c r="S64" s="1"/>
  <c r="H64"/>
  <c r="J64" s="1"/>
  <c r="K64" s="1"/>
  <c r="R63"/>
  <c r="T63" s="1"/>
  <c r="Q63"/>
  <c r="S63" s="1"/>
  <c r="J63"/>
  <c r="K63" s="1"/>
  <c r="H63"/>
  <c r="R62"/>
  <c r="T62" s="1"/>
  <c r="Q62"/>
  <c r="S62" s="1"/>
  <c r="H62"/>
  <c r="J62" s="1"/>
  <c r="K62" s="1"/>
  <c r="R61"/>
  <c r="T61" s="1"/>
  <c r="Q61"/>
  <c r="S61" s="1"/>
  <c r="J61"/>
  <c r="K61" s="1"/>
  <c r="H61"/>
  <c r="R60"/>
  <c r="T60" s="1"/>
  <c r="Q60"/>
  <c r="S60" s="1"/>
  <c r="H60"/>
  <c r="J60" s="1"/>
  <c r="K60" s="1"/>
  <c r="R59"/>
  <c r="T59" s="1"/>
  <c r="Q59"/>
  <c r="S59" s="1"/>
  <c r="J59"/>
  <c r="K59" s="1"/>
  <c r="H59"/>
  <c r="R58"/>
  <c r="T58" s="1"/>
  <c r="Q58"/>
  <c r="S58" s="1"/>
  <c r="H58"/>
  <c r="J58" s="1"/>
  <c r="K58" s="1"/>
  <c r="R57"/>
  <c r="T57" s="1"/>
  <c r="Q57"/>
  <c r="S57" s="1"/>
  <c r="J57"/>
  <c r="K57" s="1"/>
  <c r="H57"/>
  <c r="R56"/>
  <c r="T56" s="1"/>
  <c r="Q56"/>
  <c r="S56" s="1"/>
  <c r="H56"/>
  <c r="J56" s="1"/>
  <c r="K56" s="1"/>
  <c r="R55"/>
  <c r="T55" s="1"/>
  <c r="Q55"/>
  <c r="S55" s="1"/>
  <c r="J55"/>
  <c r="K55" s="1"/>
  <c r="H55"/>
  <c r="R54"/>
  <c r="T54" s="1"/>
  <c r="Q54"/>
  <c r="S54" s="1"/>
  <c r="H54"/>
  <c r="J54" s="1"/>
  <c r="K54" s="1"/>
  <c r="R53"/>
  <c r="T53" s="1"/>
  <c r="Q53"/>
  <c r="S53" s="1"/>
  <c r="J53"/>
  <c r="K53" s="1"/>
  <c r="H53"/>
  <c r="R52"/>
  <c r="T52" s="1"/>
  <c r="Q52"/>
  <c r="S52" s="1"/>
  <c r="H52"/>
  <c r="J52" s="1"/>
  <c r="K52" s="1"/>
  <c r="R51"/>
  <c r="T51" s="1"/>
  <c r="Q51"/>
  <c r="S51" s="1"/>
  <c r="J51"/>
  <c r="K51" s="1"/>
  <c r="H51"/>
  <c r="R50"/>
  <c r="T50" s="1"/>
  <c r="Q50"/>
  <c r="S50" s="1"/>
  <c r="H50"/>
  <c r="J50" s="1"/>
  <c r="K50" s="1"/>
  <c r="R49"/>
  <c r="T49" s="1"/>
  <c r="Q49"/>
  <c r="S49" s="1"/>
  <c r="J49"/>
  <c r="K49" s="1"/>
  <c r="H49"/>
  <c r="R48"/>
  <c r="T48" s="1"/>
  <c r="Q48"/>
  <c r="S48" s="1"/>
  <c r="H48"/>
  <c r="J48" s="1"/>
  <c r="K48" s="1"/>
  <c r="R47"/>
  <c r="T47" s="1"/>
  <c r="Q47"/>
  <c r="S47" s="1"/>
  <c r="J47"/>
  <c r="K47" s="1"/>
  <c r="H47"/>
  <c r="R46"/>
  <c r="T46" s="1"/>
  <c r="Q46"/>
  <c r="S46" s="1"/>
  <c r="H46"/>
  <c r="J46" s="1"/>
  <c r="K46" s="1"/>
  <c r="R45"/>
  <c r="T45" s="1"/>
  <c r="Q45"/>
  <c r="S45" s="1"/>
  <c r="J45"/>
  <c r="K45" s="1"/>
  <c r="H45"/>
  <c r="R44"/>
  <c r="T44" s="1"/>
  <c r="Q44"/>
  <c r="S44" s="1"/>
  <c r="H44"/>
  <c r="J44" s="1"/>
  <c r="K44" s="1"/>
  <c r="R43"/>
  <c r="T43" s="1"/>
  <c r="Q43"/>
  <c r="S43" s="1"/>
  <c r="J43"/>
  <c r="K43" s="1"/>
  <c r="H43"/>
  <c r="R42"/>
  <c r="T42" s="1"/>
  <c r="Q42"/>
  <c r="S42" s="1"/>
  <c r="H42"/>
  <c r="J42" s="1"/>
  <c r="K42" s="1"/>
  <c r="R41"/>
  <c r="T41" s="1"/>
  <c r="Q41"/>
  <c r="S41" s="1"/>
  <c r="J41"/>
  <c r="K41" s="1"/>
  <c r="H41"/>
  <c r="R40"/>
  <c r="T40" s="1"/>
  <c r="Q40"/>
  <c r="S40" s="1"/>
  <c r="H40"/>
  <c r="J40" s="1"/>
  <c r="K40" s="1"/>
  <c r="R39"/>
  <c r="T39" s="1"/>
  <c r="Q39"/>
  <c r="S39" s="1"/>
  <c r="J39"/>
  <c r="K39" s="1"/>
  <c r="H39"/>
  <c r="R38"/>
  <c r="T38" s="1"/>
  <c r="Q38"/>
  <c r="S38" s="1"/>
  <c r="H38"/>
  <c r="J38" s="1"/>
  <c r="K38" s="1"/>
  <c r="R37"/>
  <c r="T37" s="1"/>
  <c r="Q37"/>
  <c r="S37" s="1"/>
  <c r="J37"/>
  <c r="K37" s="1"/>
  <c r="H37"/>
  <c r="R36"/>
  <c r="T36" s="1"/>
  <c r="Q36"/>
  <c r="S36" s="1"/>
  <c r="H36"/>
  <c r="J36" s="1"/>
  <c r="K36" s="1"/>
  <c r="R35"/>
  <c r="T35" s="1"/>
  <c r="Q35"/>
  <c r="S35" s="1"/>
  <c r="J35"/>
  <c r="K35" s="1"/>
  <c r="H35"/>
  <c r="R34"/>
  <c r="T34" s="1"/>
  <c r="Q34"/>
  <c r="S34" s="1"/>
  <c r="H34"/>
  <c r="J34" s="1"/>
  <c r="K34" s="1"/>
  <c r="R33"/>
  <c r="T33" s="1"/>
  <c r="Q33"/>
  <c r="S33" s="1"/>
  <c r="J33"/>
  <c r="K33" s="1"/>
  <c r="H33"/>
  <c r="R32"/>
  <c r="T32" s="1"/>
  <c r="Q32"/>
  <c r="S32" s="1"/>
  <c r="H32"/>
  <c r="J32" s="1"/>
  <c r="K32" s="1"/>
  <c r="R31"/>
  <c r="T31" s="1"/>
  <c r="Q31"/>
  <c r="S31" s="1"/>
  <c r="J31"/>
  <c r="K31" s="1"/>
  <c r="H31"/>
  <c r="R30"/>
  <c r="T30" s="1"/>
  <c r="Q30"/>
  <c r="S30" s="1"/>
  <c r="H30"/>
  <c r="J30" s="1"/>
  <c r="K30" s="1"/>
  <c r="R29"/>
  <c r="T29" s="1"/>
  <c r="Q29"/>
  <c r="S29" s="1"/>
  <c r="J29"/>
  <c r="K29" s="1"/>
  <c r="H29"/>
  <c r="R28"/>
  <c r="T28" s="1"/>
  <c r="Q28"/>
  <c r="S28" s="1"/>
  <c r="H28"/>
  <c r="J28" s="1"/>
  <c r="K28" s="1"/>
  <c r="R27"/>
  <c r="T27" s="1"/>
  <c r="Q27"/>
  <c r="S27" s="1"/>
  <c r="J27"/>
  <c r="K27" s="1"/>
  <c r="H27"/>
  <c r="R26"/>
  <c r="T26" s="1"/>
  <c r="Q26"/>
  <c r="S26" s="1"/>
  <c r="H26"/>
  <c r="J26" s="1"/>
  <c r="K26" s="1"/>
  <c r="R25"/>
  <c r="T25" s="1"/>
  <c r="Q25"/>
  <c r="S25" s="1"/>
  <c r="J25"/>
  <c r="K25" s="1"/>
  <c r="H25"/>
  <c r="R24"/>
  <c r="T24" s="1"/>
  <c r="Q24"/>
  <c r="S24" s="1"/>
  <c r="H24"/>
  <c r="J24" s="1"/>
  <c r="K24" s="1"/>
  <c r="R23"/>
  <c r="T23" s="1"/>
  <c r="Q23"/>
  <c r="S23" s="1"/>
  <c r="J23"/>
  <c r="K23" s="1"/>
  <c r="H23"/>
  <c r="R22"/>
  <c r="T22" s="1"/>
  <c r="Q22"/>
  <c r="S22" s="1"/>
  <c r="H22"/>
  <c r="J22" s="1"/>
  <c r="K22" s="1"/>
  <c r="R21"/>
  <c r="T21" s="1"/>
  <c r="Q21"/>
  <c r="S21" s="1"/>
  <c r="J21"/>
  <c r="K21" s="1"/>
  <c r="H21"/>
  <c r="R20"/>
  <c r="T20" s="1"/>
  <c r="Q20"/>
  <c r="S20" s="1"/>
  <c r="H20"/>
  <c r="J20" s="1"/>
  <c r="K20" s="1"/>
  <c r="R19"/>
  <c r="T19" s="1"/>
  <c r="Q19"/>
  <c r="S19" s="1"/>
  <c r="J19"/>
  <c r="K19" s="1"/>
  <c r="H19"/>
  <c r="R18"/>
  <c r="T18" s="1"/>
  <c r="Q18"/>
  <c r="S18" s="1"/>
  <c r="H18"/>
  <c r="J18" s="1"/>
  <c r="K18" s="1"/>
  <c r="R17"/>
  <c r="T17" s="1"/>
  <c r="Q17"/>
  <c r="S17" s="1"/>
  <c r="J17"/>
  <c r="K17" s="1"/>
  <c r="H17"/>
  <c r="R16"/>
  <c r="T16" s="1"/>
  <c r="T100" s="1"/>
  <c r="Q16"/>
  <c r="S16" s="1"/>
  <c r="H16"/>
  <c r="J16" s="1"/>
  <c r="K16" s="1"/>
  <c r="Q15"/>
  <c r="S15" s="1"/>
  <c r="J15"/>
  <c r="K15" s="1"/>
  <c r="H15"/>
  <c r="R14"/>
  <c r="T14" s="1"/>
  <c r="Q14"/>
  <c r="S14" s="1"/>
  <c r="H14"/>
  <c r="J14" s="1"/>
  <c r="K14" s="1"/>
  <c r="Q13"/>
  <c r="S13" s="1"/>
  <c r="J13"/>
  <c r="K13" s="1"/>
  <c r="H13"/>
  <c r="S12"/>
  <c r="Q12"/>
  <c r="H12"/>
  <c r="J12" s="1"/>
  <c r="K12" s="1"/>
  <c r="Q11"/>
  <c r="S11" s="1"/>
  <c r="J11"/>
  <c r="K11" s="1"/>
  <c r="H11"/>
  <c r="S10"/>
  <c r="Q10"/>
  <c r="H10"/>
  <c r="J10" s="1"/>
  <c r="K10" s="1"/>
  <c r="Q9"/>
  <c r="S9" s="1"/>
  <c r="J9"/>
  <c r="K9" s="1"/>
  <c r="H9"/>
  <c r="R8"/>
  <c r="R100" s="1"/>
  <c r="Q8"/>
  <c r="S8" s="1"/>
  <c r="K8"/>
  <c r="K100" s="1"/>
  <c r="K100" i="6" l="1"/>
  <c r="T100"/>
  <c r="S8"/>
  <c r="S100" s="1"/>
  <c r="V100" s="1"/>
  <c r="T8"/>
  <c r="S100" i="5"/>
  <c r="V100" s="1"/>
  <c r="L103" s="1"/>
  <c r="Q100"/>
  <c r="T8"/>
  <c r="J10" i="1"/>
  <c r="J9"/>
  <c r="K8"/>
  <c r="L103" i="6" l="1"/>
  <c r="V100" i="1"/>
  <c r="P100"/>
  <c r="U100"/>
  <c r="T100"/>
  <c r="S100"/>
  <c r="R100"/>
  <c r="Q100"/>
  <c r="O100"/>
  <c r="N100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Q9"/>
  <c r="S9" s="1"/>
  <c r="H9"/>
  <c r="R8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J36" s="1"/>
  <c r="H37"/>
  <c r="H38"/>
  <c r="J38" s="1"/>
  <c r="H39"/>
  <c r="H40"/>
  <c r="J40" s="1"/>
  <c r="H41"/>
  <c r="H42"/>
  <c r="J42" s="1"/>
  <c r="H43"/>
  <c r="H44"/>
  <c r="J44" s="1"/>
  <c r="H45"/>
  <c r="H46"/>
  <c r="J46" s="1"/>
  <c r="H47"/>
  <c r="H48"/>
  <c r="J48" s="1"/>
  <c r="H49"/>
  <c r="H50"/>
  <c r="J50" s="1"/>
  <c r="H51"/>
  <c r="H52"/>
  <c r="J52" s="1"/>
  <c r="H53"/>
  <c r="H54"/>
  <c r="J54" s="1"/>
  <c r="H55"/>
  <c r="H56"/>
  <c r="J56" s="1"/>
  <c r="H57"/>
  <c r="H58"/>
  <c r="J58" s="1"/>
  <c r="H59"/>
  <c r="H60"/>
  <c r="J60" s="1"/>
  <c r="H61"/>
  <c r="H62"/>
  <c r="J62" s="1"/>
  <c r="H63"/>
  <c r="H64"/>
  <c r="J64" s="1"/>
  <c r="H65"/>
  <c r="H66"/>
  <c r="J66" s="1"/>
  <c r="H67"/>
  <c r="H68"/>
  <c r="J68" s="1"/>
  <c r="H69"/>
  <c r="H70"/>
  <c r="J70" s="1"/>
  <c r="H71"/>
  <c r="H72"/>
  <c r="J72" s="1"/>
  <c r="H73"/>
  <c r="H74"/>
  <c r="J74" s="1"/>
  <c r="H75"/>
  <c r="H76"/>
  <c r="J76" s="1"/>
  <c r="H77"/>
  <c r="H78"/>
  <c r="J78" s="1"/>
  <c r="H79"/>
  <c r="J79" s="1"/>
  <c r="H80"/>
  <c r="J80" s="1"/>
  <c r="H81"/>
  <c r="J81" s="1"/>
  <c r="H82"/>
  <c r="J82" s="1"/>
  <c r="H83"/>
  <c r="J83" s="1"/>
  <c r="H84"/>
  <c r="J84" s="1"/>
  <c r="H85"/>
  <c r="J85" s="1"/>
  <c r="H86"/>
  <c r="J86" s="1"/>
  <c r="H87"/>
  <c r="J87" s="1"/>
  <c r="H88"/>
  <c r="J88" s="1"/>
  <c r="H89"/>
  <c r="J89" s="1"/>
  <c r="H90"/>
  <c r="J90" s="1"/>
  <c r="H91"/>
  <c r="J91" s="1"/>
  <c r="H92"/>
  <c r="J92" s="1"/>
  <c r="H93"/>
  <c r="J93" s="1"/>
  <c r="H94"/>
  <c r="J94" s="1"/>
  <c r="H95"/>
  <c r="J95" s="1"/>
  <c r="H96"/>
  <c r="J96" s="1"/>
  <c r="H97"/>
  <c r="J97" s="1"/>
  <c r="H98"/>
  <c r="J98" s="1"/>
  <c r="H99"/>
  <c r="J99" s="1"/>
  <c r="R14"/>
  <c r="R16"/>
  <c r="R17"/>
  <c r="R18"/>
  <c r="R19"/>
  <c r="R20"/>
  <c r="R21"/>
  <c r="R22"/>
  <c r="R23"/>
  <c r="R24"/>
  <c r="R25"/>
  <c r="R26"/>
  <c r="R27"/>
  <c r="R28"/>
  <c r="R29"/>
  <c r="R30"/>
  <c r="R31"/>
  <c r="R32"/>
  <c r="R33"/>
  <c r="R34"/>
  <c r="R35"/>
  <c r="R36"/>
  <c r="R37"/>
  <c r="R38"/>
  <c r="R39"/>
  <c r="R40"/>
  <c r="R41"/>
  <c r="R42"/>
  <c r="R43"/>
  <c r="R44"/>
  <c r="R45"/>
  <c r="R46"/>
  <c r="R47"/>
  <c r="R48"/>
  <c r="R49"/>
  <c r="R50"/>
  <c r="R51"/>
  <c r="R52"/>
  <c r="R53"/>
  <c r="R54"/>
  <c r="R55"/>
  <c r="R56"/>
  <c r="R57"/>
  <c r="R58"/>
  <c r="R59"/>
  <c r="R60"/>
  <c r="R61"/>
  <c r="R62"/>
  <c r="R63"/>
  <c r="R64"/>
  <c r="R65"/>
  <c r="R66"/>
  <c r="R67"/>
  <c r="R68"/>
  <c r="R69"/>
  <c r="R70"/>
  <c r="R71"/>
  <c r="R72"/>
  <c r="R73"/>
  <c r="R74"/>
  <c r="R75"/>
  <c r="R76"/>
  <c r="R77"/>
  <c r="R78"/>
  <c r="R79"/>
  <c r="R80"/>
  <c r="R81"/>
  <c r="R82"/>
  <c r="R83"/>
  <c r="R84"/>
  <c r="R85"/>
  <c r="R86"/>
  <c r="R87"/>
  <c r="R88"/>
  <c r="R89"/>
  <c r="R90"/>
  <c r="R91"/>
  <c r="R92"/>
  <c r="R93"/>
  <c r="R94"/>
  <c r="R95"/>
  <c r="R96"/>
  <c r="R97"/>
  <c r="R98"/>
  <c r="R99"/>
  <c r="Q10"/>
  <c r="S10" s="1"/>
  <c r="Q11"/>
  <c r="S11" s="1"/>
  <c r="Q12"/>
  <c r="S12" s="1"/>
  <c r="Q13"/>
  <c r="S13" s="1"/>
  <c r="Q14"/>
  <c r="S14" s="1"/>
  <c r="Q15"/>
  <c r="S15" s="1"/>
  <c r="Q16"/>
  <c r="S16" s="1"/>
  <c r="Q17"/>
  <c r="S17" s="1"/>
  <c r="Q18"/>
  <c r="S18" s="1"/>
  <c r="Q19"/>
  <c r="S19" s="1"/>
  <c r="Q20"/>
  <c r="S20" s="1"/>
  <c r="Q21"/>
  <c r="S21" s="1"/>
  <c r="Q22"/>
  <c r="S22" s="1"/>
  <c r="Q23"/>
  <c r="S23" s="1"/>
  <c r="Q24"/>
  <c r="S24" s="1"/>
  <c r="Q25"/>
  <c r="S25" s="1"/>
  <c r="Q26"/>
  <c r="S26" s="1"/>
  <c r="Q27"/>
  <c r="S27" s="1"/>
  <c r="Q28"/>
  <c r="S28" s="1"/>
  <c r="Q29"/>
  <c r="S29" s="1"/>
  <c r="Q30"/>
  <c r="S30" s="1"/>
  <c r="Q31"/>
  <c r="S31" s="1"/>
  <c r="Q32"/>
  <c r="S32" s="1"/>
  <c r="Q33"/>
  <c r="S33" s="1"/>
  <c r="Q34"/>
  <c r="S34" s="1"/>
  <c r="Q35"/>
  <c r="S35" s="1"/>
  <c r="Q36"/>
  <c r="S36" s="1"/>
  <c r="Q37"/>
  <c r="S37" s="1"/>
  <c r="Q38"/>
  <c r="S38" s="1"/>
  <c r="Q39"/>
  <c r="S39" s="1"/>
  <c r="Q40"/>
  <c r="S40" s="1"/>
  <c r="Q41"/>
  <c r="S41" s="1"/>
  <c r="Q42"/>
  <c r="S42" s="1"/>
  <c r="Q43"/>
  <c r="S43" s="1"/>
  <c r="Q44"/>
  <c r="S44" s="1"/>
  <c r="Q45"/>
  <c r="S45" s="1"/>
  <c r="Q46"/>
  <c r="S46" s="1"/>
  <c r="Q47"/>
  <c r="S47" s="1"/>
  <c r="Q48"/>
  <c r="S48" s="1"/>
  <c r="Q49"/>
  <c r="S49" s="1"/>
  <c r="Q50"/>
  <c r="S50" s="1"/>
  <c r="Q51"/>
  <c r="S51" s="1"/>
  <c r="Q52"/>
  <c r="S52" s="1"/>
  <c r="Q53"/>
  <c r="S53" s="1"/>
  <c r="Q54"/>
  <c r="S54" s="1"/>
  <c r="Q55"/>
  <c r="S55" s="1"/>
  <c r="Q56"/>
  <c r="S56" s="1"/>
  <c r="Q57"/>
  <c r="S57" s="1"/>
  <c r="Q58"/>
  <c r="S58" s="1"/>
  <c r="Q59"/>
  <c r="S59" s="1"/>
  <c r="Q60"/>
  <c r="S60" s="1"/>
  <c r="Q61"/>
  <c r="S61" s="1"/>
  <c r="Q62"/>
  <c r="S62" s="1"/>
  <c r="Q63"/>
  <c r="S63" s="1"/>
  <c r="Q64"/>
  <c r="S64" s="1"/>
  <c r="Q65"/>
  <c r="S65" s="1"/>
  <c r="Q66"/>
  <c r="S66" s="1"/>
  <c r="Q67"/>
  <c r="S67" s="1"/>
  <c r="Q68"/>
  <c r="S68" s="1"/>
  <c r="Q69"/>
  <c r="S69" s="1"/>
  <c r="Q70"/>
  <c r="S70" s="1"/>
  <c r="Q71"/>
  <c r="S71" s="1"/>
  <c r="Q72"/>
  <c r="S72" s="1"/>
  <c r="Q73"/>
  <c r="S73" s="1"/>
  <c r="Q74"/>
  <c r="S74" s="1"/>
  <c r="Q75"/>
  <c r="S75" s="1"/>
  <c r="Q76"/>
  <c r="S76" s="1"/>
  <c r="Q77"/>
  <c r="S77" s="1"/>
  <c r="Q78"/>
  <c r="S78" s="1"/>
  <c r="Q79"/>
  <c r="S79" s="1"/>
  <c r="Q80"/>
  <c r="S80" s="1"/>
  <c r="Q81"/>
  <c r="S81" s="1"/>
  <c r="Q82"/>
  <c r="S82" s="1"/>
  <c r="Q83"/>
  <c r="S83" s="1"/>
  <c r="Q84"/>
  <c r="S84" s="1"/>
  <c r="Q85"/>
  <c r="S85" s="1"/>
  <c r="Q86"/>
  <c r="S86" s="1"/>
  <c r="Q87"/>
  <c r="S87" s="1"/>
  <c r="Q88"/>
  <c r="S88" s="1"/>
  <c r="Q89"/>
  <c r="S89" s="1"/>
  <c r="Q90"/>
  <c r="S90" s="1"/>
  <c r="Q91"/>
  <c r="S91" s="1"/>
  <c r="Q92"/>
  <c r="S92" s="1"/>
  <c r="Q93"/>
  <c r="S93" s="1"/>
  <c r="Q94"/>
  <c r="S94" s="1"/>
  <c r="Q95"/>
  <c r="S95" s="1"/>
  <c r="Q96"/>
  <c r="S96" s="1"/>
  <c r="Q97"/>
  <c r="S97" s="1"/>
  <c r="Q98"/>
  <c r="S98" s="1"/>
  <c r="Q99"/>
  <c r="S99" s="1"/>
  <c r="T14"/>
  <c r="T16"/>
  <c r="T17"/>
  <c r="T18"/>
  <c r="T19"/>
  <c r="T20"/>
  <c r="T21"/>
  <c r="T22"/>
  <c r="T23"/>
  <c r="T24"/>
  <c r="T25"/>
  <c r="T26"/>
  <c r="T27"/>
  <c r="T28"/>
  <c r="T29"/>
  <c r="T30"/>
  <c r="T31"/>
  <c r="T32"/>
  <c r="T33"/>
  <c r="T34"/>
  <c r="T35"/>
  <c r="T36"/>
  <c r="T37"/>
  <c r="T38"/>
  <c r="T39"/>
  <c r="T40"/>
  <c r="T41"/>
  <c r="T42"/>
  <c r="T43"/>
  <c r="T44"/>
  <c r="T45"/>
  <c r="T46"/>
  <c r="T47"/>
  <c r="T48"/>
  <c r="T49"/>
  <c r="T50"/>
  <c r="T51"/>
  <c r="T52"/>
  <c r="T53"/>
  <c r="T54"/>
  <c r="T55"/>
  <c r="T56"/>
  <c r="T57"/>
  <c r="T58"/>
  <c r="T59"/>
  <c r="T60"/>
  <c r="T61"/>
  <c r="T62"/>
  <c r="T63"/>
  <c r="T64"/>
  <c r="T65"/>
  <c r="T66"/>
  <c r="T67"/>
  <c r="T68"/>
  <c r="T69"/>
  <c r="T70"/>
  <c r="T71"/>
  <c r="T72"/>
  <c r="T73"/>
  <c r="T74"/>
  <c r="T75"/>
  <c r="T76"/>
  <c r="T77"/>
  <c r="T78"/>
  <c r="T79"/>
  <c r="T80"/>
  <c r="T81"/>
  <c r="T82"/>
  <c r="T83"/>
  <c r="T84"/>
  <c r="T85"/>
  <c r="T86"/>
  <c r="T87"/>
  <c r="T88"/>
  <c r="T89"/>
  <c r="T90"/>
  <c r="T91"/>
  <c r="T92"/>
  <c r="T93"/>
  <c r="T94"/>
  <c r="T95"/>
  <c r="T96"/>
  <c r="T97"/>
  <c r="T98"/>
  <c r="T99"/>
  <c r="T8"/>
  <c r="Q8"/>
  <c r="S8" s="1"/>
  <c r="J34" l="1"/>
  <c r="J32"/>
  <c r="J30"/>
  <c r="J28"/>
  <c r="J26"/>
  <c r="J24"/>
  <c r="J22"/>
  <c r="J20"/>
  <c r="J18"/>
  <c r="J16"/>
  <c r="J14"/>
  <c r="J12"/>
  <c r="J77"/>
  <c r="J75"/>
  <c r="J73"/>
  <c r="J71"/>
  <c r="J69"/>
  <c r="J67"/>
  <c r="J65"/>
  <c r="J63"/>
  <c r="J61"/>
  <c r="J59"/>
  <c r="J57"/>
  <c r="J55"/>
  <c r="J53"/>
  <c r="J51"/>
  <c r="J49"/>
  <c r="J47"/>
  <c r="J45"/>
  <c r="J43"/>
  <c r="J41"/>
  <c r="J39"/>
  <c r="J37"/>
  <c r="J35"/>
  <c r="J33"/>
  <c r="J31"/>
  <c r="J29"/>
  <c r="J27"/>
  <c r="J25"/>
  <c r="J23"/>
  <c r="J21"/>
  <c r="J19"/>
  <c r="J17"/>
  <c r="J15"/>
  <c r="J13"/>
  <c r="J11"/>
  <c r="L103"/>
</calcChain>
</file>

<file path=xl/sharedStrings.xml><?xml version="1.0" encoding="utf-8"?>
<sst xmlns="http://schemas.openxmlformats.org/spreadsheetml/2006/main" count="394" uniqueCount="54">
  <si>
    <t xml:space="preserve">DATE </t>
  </si>
  <si>
    <t xml:space="preserve">NOM </t>
  </si>
  <si>
    <t>Prenom</t>
  </si>
  <si>
    <t xml:space="preserve">REF </t>
  </si>
  <si>
    <t>quantité</t>
  </si>
  <si>
    <t>article</t>
  </si>
  <si>
    <t>remise</t>
  </si>
  <si>
    <t>Total vente</t>
  </si>
  <si>
    <t>total remise</t>
  </si>
  <si>
    <t>prix de vente client  unité</t>
  </si>
  <si>
    <t>total achat</t>
  </si>
  <si>
    <t>achat perso TTC</t>
  </si>
  <si>
    <t xml:space="preserve">achat persso HT </t>
  </si>
  <si>
    <t>achat clients HT</t>
  </si>
  <si>
    <t xml:space="preserve">déclaration de marge LR : = </t>
  </si>
  <si>
    <t>total vente</t>
  </si>
  <si>
    <t xml:space="preserve">client </t>
  </si>
  <si>
    <t xml:space="preserve">moins </t>
  </si>
  <si>
    <t xml:space="preserve">total achat </t>
  </si>
  <si>
    <t>TVA 2</t>
  </si>
  <si>
    <t xml:space="preserve">TVA 1                   </t>
  </si>
  <si>
    <t>total achat client TTC 1</t>
  </si>
  <si>
    <t xml:space="preserve">TOTAL achat client TTC2 </t>
  </si>
  <si>
    <t>clientsTTC</t>
  </si>
  <si>
    <t>perso</t>
  </si>
  <si>
    <t>kit demarage</t>
  </si>
  <si>
    <t>FRAIS de port</t>
  </si>
  <si>
    <t>127.74</t>
  </si>
  <si>
    <t>154.98</t>
  </si>
  <si>
    <t>yvonne</t>
  </si>
  <si>
    <t>BODY BALM</t>
  </si>
  <si>
    <t>SOFT SKIN CREME</t>
  </si>
  <si>
    <t>SHOWER GEL</t>
  </si>
  <si>
    <t>NAIL REPAIR</t>
  </si>
  <si>
    <t>denise</t>
  </si>
  <si>
    <t>10089/2</t>
  </si>
  <si>
    <t>NAIL POLISH LASTING BRILANCE</t>
  </si>
  <si>
    <t>brillant à levres</t>
  </si>
  <si>
    <t>set visage aloe vera</t>
  </si>
  <si>
    <t>Q10 contour des yeux</t>
  </si>
  <si>
    <t>80102-211</t>
  </si>
  <si>
    <t>probalance</t>
  </si>
  <si>
    <t>gel dentifrice</t>
  </si>
  <si>
    <t>gel peche</t>
  </si>
  <si>
    <t>gel freedom</t>
  </si>
  <si>
    <t>carbon black</t>
  </si>
  <si>
    <t>livraison</t>
  </si>
  <si>
    <t>ACHATS</t>
  </si>
  <si>
    <t>VENTES</t>
  </si>
  <si>
    <t>dupont</t>
  </si>
  <si>
    <t>durant</t>
  </si>
  <si>
    <t>Février</t>
  </si>
  <si>
    <t>Janvier</t>
  </si>
  <si>
    <t>Mars</t>
  </si>
</sst>
</file>

<file path=xl/styles.xml><?xml version="1.0" encoding="utf-8"?>
<styleSheet xmlns="http://schemas.openxmlformats.org/spreadsheetml/2006/main">
  <numFmts count="3"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_-* #,##0.00\ [$€-40C]_-;\-* #,##0.00\ [$€-40C]_-;_-* &quot;-&quot;??\ [$€-40C]_-;_-@_-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2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top"/>
    </xf>
    <xf numFmtId="0" fontId="0" fillId="0" borderId="0" xfId="0" applyAlignment="1">
      <alignment horizontal="center" vertical="center"/>
    </xf>
    <xf numFmtId="166" fontId="2" fillId="0" borderId="0" xfId="0" applyNumberFormat="1" applyFont="1" applyAlignment="1">
      <alignment horizontal="center" vertical="center" wrapText="1"/>
    </xf>
    <xf numFmtId="166" fontId="0" fillId="0" borderId="0" xfId="0" applyNumberFormat="1" applyAlignment="1">
      <alignment horizontal="center" vertical="center" wrapText="1"/>
    </xf>
    <xf numFmtId="166" fontId="0" fillId="0" borderId="0" xfId="0" applyNumberFormat="1"/>
    <xf numFmtId="166" fontId="0" fillId="0" borderId="0" xfId="2" applyNumberFormat="1" applyFont="1"/>
    <xf numFmtId="9" fontId="0" fillId="0" borderId="0" xfId="3" applyFont="1" applyAlignment="1">
      <alignment horizontal="center" vertical="center" wrapText="1"/>
    </xf>
    <xf numFmtId="166" fontId="0" fillId="0" borderId="0" xfId="3" applyNumberFormat="1" applyFont="1" applyAlignment="1">
      <alignment horizontal="center" vertical="center" wrapText="1"/>
    </xf>
    <xf numFmtId="9" fontId="0" fillId="0" borderId="0" xfId="3" applyFont="1" applyAlignment="1">
      <alignment horizontal="center" vertical="center"/>
    </xf>
    <xf numFmtId="166" fontId="0" fillId="0" borderId="0" xfId="2" applyNumberFormat="1" applyFont="1" applyAlignment="1">
      <alignment horizontal="center" vertical="center"/>
    </xf>
    <xf numFmtId="0" fontId="0" fillId="0" borderId="0" xfId="1" applyNumberFormat="1" applyFont="1" applyAlignment="1">
      <alignment horizontal="center" vertical="center" wrapText="1"/>
    </xf>
    <xf numFmtId="0" fontId="2" fillId="0" borderId="0" xfId="1" applyNumberFormat="1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66" fontId="0" fillId="0" borderId="0" xfId="2" applyNumberFormat="1" applyFont="1" applyAlignment="1">
      <alignment horizontal="center" vertical="center" wrapText="1"/>
    </xf>
    <xf numFmtId="166" fontId="0" fillId="0" borderId="0" xfId="0" applyNumberFormat="1" applyAlignment="1">
      <alignment horizontal="center" vertical="center"/>
    </xf>
    <xf numFmtId="164" fontId="0" fillId="0" borderId="0" xfId="2" applyFont="1" applyAlignment="1">
      <alignment horizontal="center" vertical="center" wrapText="1"/>
    </xf>
    <xf numFmtId="14" fontId="0" fillId="0" borderId="0" xfId="0" applyNumberFormat="1"/>
    <xf numFmtId="0" fontId="0" fillId="2" borderId="0" xfId="0" applyFill="1"/>
    <xf numFmtId="0" fontId="0" fillId="2" borderId="0" xfId="0" applyFill="1" applyAlignment="1">
      <alignment horizontal="center"/>
    </xf>
    <xf numFmtId="166" fontId="0" fillId="2" borderId="0" xfId="0" applyNumberFormat="1" applyFill="1"/>
    <xf numFmtId="0" fontId="4" fillId="0" borderId="0" xfId="0" applyFont="1"/>
    <xf numFmtId="166" fontId="3" fillId="0" borderId="0" xfId="0" applyNumberFormat="1" applyFont="1" applyAlignment="1">
      <alignment horizontal="center" vertical="center" wrapText="1"/>
    </xf>
    <xf numFmtId="0" fontId="5" fillId="0" borderId="0" xfId="0" applyFont="1"/>
  </cellXfs>
  <cellStyles count="4">
    <cellStyle name="Milliers" xfId="1" builtinId="3"/>
    <cellStyle name="Monétaire" xfId="2" builtinId="4"/>
    <cellStyle name="Normal" xfId="0" builtinId="0"/>
    <cellStyle name="Pourcentag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V103"/>
  <sheetViews>
    <sheetView tabSelected="1" zoomScaleNormal="100" workbookViewId="0"/>
  </sheetViews>
  <sheetFormatPr baseColWidth="10" defaultRowHeight="15" outlineLevelRow="1"/>
  <cols>
    <col min="2" max="2" width="20.28515625" customWidth="1"/>
    <col min="3" max="3" width="20.85546875" customWidth="1"/>
    <col min="5" max="5" width="31" customWidth="1"/>
    <col min="6" max="6" width="13.42578125" style="5" customWidth="1"/>
    <col min="7" max="7" width="13.42578125" style="12" customWidth="1"/>
    <col min="8" max="8" width="13.42578125" style="5" customWidth="1"/>
    <col min="9" max="9" width="11.42578125" style="10"/>
    <col min="10" max="10" width="11.42578125" style="7"/>
    <col min="11" max="11" width="11.42578125" style="3"/>
    <col min="12" max="12" width="11.42578125" style="19"/>
    <col min="14" max="14" width="13.28515625" style="5" customWidth="1"/>
    <col min="15" max="15" width="11.42578125" style="15"/>
    <col min="16" max="16" width="11.42578125" style="5"/>
    <col min="17" max="20" width="11.42578125" style="14"/>
    <col min="21" max="21" width="11.42578125" style="17"/>
  </cols>
  <sheetData>
    <row r="1" spans="1:21">
      <c r="K1" s="16"/>
      <c r="Q1" s="5"/>
      <c r="R1" s="5"/>
    </row>
    <row r="2" spans="1:21" ht="42">
      <c r="B2" s="24" t="s">
        <v>52</v>
      </c>
      <c r="C2">
        <v>2013</v>
      </c>
      <c r="E2" s="22" t="s">
        <v>48</v>
      </c>
      <c r="P2" s="23" t="s">
        <v>47</v>
      </c>
    </row>
    <row r="5" spans="1:21" s="1" customFormat="1" ht="50.25" customHeight="1">
      <c r="A5" s="1" t="s">
        <v>0</v>
      </c>
      <c r="B5" s="1" t="s">
        <v>1</v>
      </c>
      <c r="C5" s="3" t="s">
        <v>2</v>
      </c>
      <c r="D5" s="3" t="s">
        <v>3</v>
      </c>
      <c r="E5" s="2" t="s">
        <v>5</v>
      </c>
      <c r="F5" s="4" t="s">
        <v>9</v>
      </c>
      <c r="G5" s="13" t="s">
        <v>4</v>
      </c>
      <c r="H5" s="4" t="s">
        <v>10</v>
      </c>
      <c r="I5" s="10" t="s">
        <v>6</v>
      </c>
      <c r="J5" s="11" t="s">
        <v>8</v>
      </c>
      <c r="K5" s="3" t="s">
        <v>7</v>
      </c>
      <c r="L5" s="20"/>
      <c r="N5" s="5" t="s">
        <v>13</v>
      </c>
      <c r="O5" s="15" t="s">
        <v>12</v>
      </c>
      <c r="P5" s="5" t="s">
        <v>11</v>
      </c>
      <c r="Q5" s="14" t="s">
        <v>20</v>
      </c>
      <c r="R5" s="14" t="s">
        <v>19</v>
      </c>
      <c r="S5" s="14" t="s">
        <v>21</v>
      </c>
      <c r="T5" s="14" t="s">
        <v>22</v>
      </c>
      <c r="U5" s="17" t="s">
        <v>26</v>
      </c>
    </row>
    <row r="6" spans="1:21" ht="15" hidden="1" customHeight="1" outlineLevel="1">
      <c r="F6" s="5">
        <v>16.899999999999999</v>
      </c>
      <c r="I6" s="10">
        <v>0.1</v>
      </c>
    </row>
    <row r="7" spans="1:21" ht="15" hidden="1" customHeight="1" outlineLevel="1"/>
    <row r="8" spans="1:21" collapsed="1">
      <c r="A8" s="18">
        <v>41194</v>
      </c>
      <c r="B8" t="s">
        <v>24</v>
      </c>
      <c r="E8" t="s">
        <v>25</v>
      </c>
      <c r="I8" s="8"/>
      <c r="J8" s="9"/>
      <c r="K8" s="16">
        <f>F8-J8</f>
        <v>0</v>
      </c>
      <c r="O8" s="15" t="s">
        <v>27</v>
      </c>
      <c r="P8" s="5" t="s">
        <v>28</v>
      </c>
      <c r="Q8" s="5">
        <f>N8*19.6%</f>
        <v>0</v>
      </c>
      <c r="R8" s="5">
        <f>N8*7%</f>
        <v>0</v>
      </c>
      <c r="S8" s="5">
        <f>N8+Q8</f>
        <v>0</v>
      </c>
      <c r="T8" s="5">
        <f>N8+R8</f>
        <v>0</v>
      </c>
      <c r="U8" s="17">
        <v>5</v>
      </c>
    </row>
    <row r="9" spans="1:21">
      <c r="A9" s="18">
        <v>41194</v>
      </c>
      <c r="B9" t="s">
        <v>49</v>
      </c>
      <c r="C9" t="s">
        <v>29</v>
      </c>
      <c r="D9">
        <v>20078</v>
      </c>
      <c r="E9" t="s">
        <v>30</v>
      </c>
      <c r="F9">
        <v>16.899999999999999</v>
      </c>
      <c r="G9">
        <v>1</v>
      </c>
      <c r="H9">
        <f>F9*G9</f>
        <v>16.899999999999999</v>
      </c>
      <c r="I9">
        <v>0</v>
      </c>
      <c r="J9">
        <f>H9*I9</f>
        <v>0</v>
      </c>
      <c r="K9">
        <f t="shared" ref="K9:K72" si="0">F9-J9</f>
        <v>16.899999999999999</v>
      </c>
      <c r="L9"/>
      <c r="N9">
        <v>10.029999999999999</v>
      </c>
      <c r="O9"/>
      <c r="P9"/>
      <c r="Q9">
        <f>N9*19.6%</f>
        <v>1.9658799999999998</v>
      </c>
      <c r="R9"/>
      <c r="S9">
        <f>N9+Q9</f>
        <v>11.99588</v>
      </c>
      <c r="T9"/>
      <c r="U9"/>
    </row>
    <row r="10" spans="1:21">
      <c r="A10" s="18">
        <v>41194</v>
      </c>
      <c r="B10" t="s">
        <v>49</v>
      </c>
      <c r="C10" t="s">
        <v>29</v>
      </c>
      <c r="D10">
        <v>20031</v>
      </c>
      <c r="E10" t="s">
        <v>31</v>
      </c>
      <c r="F10">
        <v>10.9</v>
      </c>
      <c r="G10">
        <v>1</v>
      </c>
      <c r="H10">
        <f t="shared" ref="H10:H73" si="1">F10*G10</f>
        <v>10.9</v>
      </c>
      <c r="I10"/>
      <c r="J10">
        <f>H10*I10</f>
        <v>0</v>
      </c>
      <c r="K10">
        <f t="shared" si="0"/>
        <v>10.9</v>
      </c>
      <c r="L10"/>
      <c r="N10">
        <v>6.44</v>
      </c>
      <c r="O10"/>
      <c r="P10"/>
      <c r="Q10">
        <f t="shared" ref="Q10:Q73" si="2">N10*19.6%</f>
        <v>1.26224</v>
      </c>
      <c r="R10"/>
      <c r="S10">
        <f t="shared" ref="S10:S73" si="3">N10+Q10</f>
        <v>7.7022400000000006</v>
      </c>
      <c r="T10"/>
      <c r="U10"/>
    </row>
    <row r="11" spans="1:21">
      <c r="A11" s="18">
        <v>41194</v>
      </c>
      <c r="B11" t="s">
        <v>49</v>
      </c>
      <c r="C11" t="s">
        <v>29</v>
      </c>
      <c r="D11">
        <v>20030</v>
      </c>
      <c r="E11" t="s">
        <v>32</v>
      </c>
      <c r="F11">
        <v>11.5</v>
      </c>
      <c r="G11">
        <v>1</v>
      </c>
      <c r="H11">
        <f t="shared" si="1"/>
        <v>11.5</v>
      </c>
      <c r="I11"/>
      <c r="J11">
        <f t="shared" ref="J11:J74" si="4">H11*I11</f>
        <v>0</v>
      </c>
      <c r="K11">
        <f t="shared" si="0"/>
        <v>11.5</v>
      </c>
      <c r="L11"/>
      <c r="N11">
        <v>6.77</v>
      </c>
      <c r="O11"/>
      <c r="P11"/>
      <c r="Q11">
        <f t="shared" si="2"/>
        <v>1.3269199999999999</v>
      </c>
      <c r="R11"/>
      <c r="S11">
        <f t="shared" si="3"/>
        <v>8.096919999999999</v>
      </c>
      <c r="T11"/>
      <c r="U11"/>
    </row>
    <row r="12" spans="1:21">
      <c r="A12" s="18">
        <v>41194</v>
      </c>
      <c r="B12" t="s">
        <v>49</v>
      </c>
      <c r="C12" t="s">
        <v>29</v>
      </c>
      <c r="D12">
        <v>10099</v>
      </c>
      <c r="E12" t="s">
        <v>33</v>
      </c>
      <c r="F12">
        <v>8.9</v>
      </c>
      <c r="G12">
        <v>1</v>
      </c>
      <c r="H12">
        <f t="shared" si="1"/>
        <v>8.9</v>
      </c>
      <c r="I12"/>
      <c r="J12">
        <f t="shared" si="4"/>
        <v>0</v>
      </c>
      <c r="K12">
        <f t="shared" si="0"/>
        <v>8.9</v>
      </c>
      <c r="L12"/>
      <c r="N12">
        <v>5.35</v>
      </c>
      <c r="O12"/>
      <c r="P12"/>
      <c r="Q12">
        <f t="shared" si="2"/>
        <v>1.0486</v>
      </c>
      <c r="R12"/>
      <c r="S12">
        <f t="shared" si="3"/>
        <v>6.3986000000000001</v>
      </c>
      <c r="T12"/>
      <c r="U12"/>
    </row>
    <row r="13" spans="1:21">
      <c r="A13" s="18">
        <v>41194</v>
      </c>
      <c r="B13" t="s">
        <v>50</v>
      </c>
      <c r="C13" t="s">
        <v>34</v>
      </c>
      <c r="D13">
        <v>10099</v>
      </c>
      <c r="E13" t="s">
        <v>33</v>
      </c>
      <c r="F13" s="5">
        <v>8.9</v>
      </c>
      <c r="G13" s="12">
        <v>1</v>
      </c>
      <c r="H13" s="5">
        <f t="shared" si="1"/>
        <v>8.9</v>
      </c>
      <c r="J13" s="9">
        <f t="shared" si="4"/>
        <v>0</v>
      </c>
      <c r="K13" s="16">
        <f t="shared" si="0"/>
        <v>8.9</v>
      </c>
      <c r="N13" s="5">
        <v>5.35</v>
      </c>
      <c r="Q13" s="5">
        <f t="shared" si="2"/>
        <v>1.0486</v>
      </c>
      <c r="R13" s="5"/>
      <c r="S13" s="5">
        <f t="shared" si="3"/>
        <v>6.3986000000000001</v>
      </c>
      <c r="T13" s="5"/>
    </row>
    <row r="14" spans="1:21">
      <c r="A14" s="18">
        <v>41194</v>
      </c>
      <c r="B14" t="s">
        <v>50</v>
      </c>
      <c r="C14" t="s">
        <v>34</v>
      </c>
      <c r="D14" t="s">
        <v>35</v>
      </c>
      <c r="E14" t="s">
        <v>36</v>
      </c>
      <c r="F14" s="5">
        <v>7.9</v>
      </c>
      <c r="G14" s="12">
        <v>1</v>
      </c>
      <c r="H14" s="5">
        <f t="shared" si="1"/>
        <v>7.9</v>
      </c>
      <c r="J14" s="9">
        <f t="shared" si="4"/>
        <v>0</v>
      </c>
      <c r="K14" s="16">
        <f t="shared" si="0"/>
        <v>7.9</v>
      </c>
      <c r="Q14" s="5">
        <f t="shared" si="2"/>
        <v>0</v>
      </c>
      <c r="R14" s="5">
        <f t="shared" ref="R14:R77" si="5">N14*7%</f>
        <v>0</v>
      </c>
      <c r="S14" s="5">
        <f t="shared" si="3"/>
        <v>0</v>
      </c>
      <c r="T14" s="5">
        <f t="shared" ref="T14:T77" si="6">N14+R14</f>
        <v>0</v>
      </c>
    </row>
    <row r="15" spans="1:21">
      <c r="A15" s="18">
        <v>41194</v>
      </c>
      <c r="B15" t="s">
        <v>50</v>
      </c>
      <c r="C15" t="s">
        <v>34</v>
      </c>
      <c r="D15">
        <v>11031</v>
      </c>
      <c r="E15" t="s">
        <v>37</v>
      </c>
      <c r="F15" s="5">
        <v>14.9</v>
      </c>
      <c r="G15" s="12">
        <v>1</v>
      </c>
      <c r="H15" s="5">
        <f t="shared" si="1"/>
        <v>14.9</v>
      </c>
      <c r="J15" s="9">
        <f t="shared" si="4"/>
        <v>0</v>
      </c>
      <c r="K15" s="16">
        <f t="shared" si="0"/>
        <v>14.9</v>
      </c>
      <c r="N15" s="5">
        <v>8.7799999999999994</v>
      </c>
      <c r="Q15" s="5">
        <f t="shared" si="2"/>
        <v>1.72088</v>
      </c>
      <c r="R15" s="5"/>
      <c r="S15" s="5">
        <f t="shared" si="3"/>
        <v>10.500879999999999</v>
      </c>
      <c r="T15" s="5"/>
    </row>
    <row r="16" spans="1:21">
      <c r="A16" s="18">
        <v>41194</v>
      </c>
      <c r="B16" t="s">
        <v>50</v>
      </c>
      <c r="D16">
        <v>20046</v>
      </c>
      <c r="E16" t="s">
        <v>38</v>
      </c>
      <c r="H16" s="5">
        <f t="shared" si="1"/>
        <v>0</v>
      </c>
      <c r="J16" s="9">
        <f t="shared" si="4"/>
        <v>0</v>
      </c>
      <c r="K16" s="16">
        <f t="shared" si="0"/>
        <v>0</v>
      </c>
      <c r="O16" s="15">
        <v>39.97</v>
      </c>
      <c r="Q16" s="5">
        <f t="shared" si="2"/>
        <v>0</v>
      </c>
      <c r="R16" s="5">
        <f t="shared" si="5"/>
        <v>0</v>
      </c>
      <c r="S16" s="5">
        <f t="shared" si="3"/>
        <v>0</v>
      </c>
      <c r="T16" s="5">
        <f t="shared" si="6"/>
        <v>0</v>
      </c>
    </row>
    <row r="17" spans="1:21">
      <c r="A17" s="18">
        <v>41194</v>
      </c>
      <c r="B17" t="s">
        <v>24</v>
      </c>
      <c r="D17">
        <v>1682</v>
      </c>
      <c r="E17" t="s">
        <v>39</v>
      </c>
      <c r="H17" s="5">
        <f t="shared" si="1"/>
        <v>0</v>
      </c>
      <c r="J17" s="9">
        <f t="shared" si="4"/>
        <v>0</v>
      </c>
      <c r="K17" s="16">
        <f t="shared" si="0"/>
        <v>0</v>
      </c>
      <c r="O17" s="15">
        <v>6.69</v>
      </c>
      <c r="Q17" s="5">
        <f t="shared" si="2"/>
        <v>0</v>
      </c>
      <c r="R17" s="5">
        <f t="shared" si="5"/>
        <v>0</v>
      </c>
      <c r="S17" s="5">
        <f t="shared" si="3"/>
        <v>0</v>
      </c>
      <c r="T17" s="5">
        <f t="shared" si="6"/>
        <v>0</v>
      </c>
    </row>
    <row r="18" spans="1:21">
      <c r="A18" s="18">
        <v>41194</v>
      </c>
      <c r="B18" t="s">
        <v>24</v>
      </c>
      <c r="D18" t="s">
        <v>40</v>
      </c>
      <c r="E18" t="s">
        <v>41</v>
      </c>
      <c r="H18" s="5">
        <f t="shared" si="1"/>
        <v>0</v>
      </c>
      <c r="J18" s="9">
        <f t="shared" si="4"/>
        <v>0</v>
      </c>
      <c r="K18" s="16">
        <f t="shared" si="0"/>
        <v>0</v>
      </c>
      <c r="O18" s="15">
        <v>22.34</v>
      </c>
      <c r="Q18" s="5">
        <f t="shared" si="2"/>
        <v>0</v>
      </c>
      <c r="R18" s="5">
        <f t="shared" si="5"/>
        <v>0</v>
      </c>
      <c r="S18" s="5">
        <f t="shared" si="3"/>
        <v>0</v>
      </c>
      <c r="T18" s="5">
        <f t="shared" si="6"/>
        <v>0</v>
      </c>
    </row>
    <row r="19" spans="1:21">
      <c r="A19" s="18">
        <v>41194</v>
      </c>
      <c r="B19" t="s">
        <v>24</v>
      </c>
      <c r="D19">
        <v>20070</v>
      </c>
      <c r="E19" t="s">
        <v>42</v>
      </c>
      <c r="H19" s="5">
        <f t="shared" si="1"/>
        <v>0</v>
      </c>
      <c r="J19" s="9">
        <f t="shared" si="4"/>
        <v>0</v>
      </c>
      <c r="K19" s="16">
        <f t="shared" si="0"/>
        <v>0</v>
      </c>
      <c r="O19" s="15">
        <v>3.76</v>
      </c>
      <c r="Q19" s="5">
        <f t="shared" si="2"/>
        <v>0</v>
      </c>
      <c r="R19" s="5">
        <f t="shared" si="5"/>
        <v>0</v>
      </c>
      <c r="S19" s="5">
        <f t="shared" si="3"/>
        <v>0</v>
      </c>
      <c r="T19" s="5">
        <f t="shared" si="6"/>
        <v>0</v>
      </c>
    </row>
    <row r="20" spans="1:21">
      <c r="A20" s="18">
        <v>41194</v>
      </c>
      <c r="B20" t="s">
        <v>24</v>
      </c>
      <c r="D20">
        <v>80750</v>
      </c>
      <c r="E20" t="s">
        <v>43</v>
      </c>
      <c r="H20" s="5">
        <f t="shared" si="1"/>
        <v>0</v>
      </c>
      <c r="J20" s="9">
        <f t="shared" si="4"/>
        <v>0</v>
      </c>
      <c r="K20" s="16">
        <f t="shared" si="0"/>
        <v>0</v>
      </c>
      <c r="O20" s="15">
        <v>22.34</v>
      </c>
      <c r="Q20" s="5">
        <f t="shared" si="2"/>
        <v>0</v>
      </c>
      <c r="R20" s="5">
        <f t="shared" si="5"/>
        <v>0</v>
      </c>
      <c r="S20" s="5">
        <f t="shared" si="3"/>
        <v>0</v>
      </c>
      <c r="T20" s="5">
        <f t="shared" si="6"/>
        <v>0</v>
      </c>
    </row>
    <row r="21" spans="1:21">
      <c r="A21" s="18">
        <v>41194</v>
      </c>
      <c r="B21" t="s">
        <v>24</v>
      </c>
      <c r="D21">
        <v>80850</v>
      </c>
      <c r="E21" t="s">
        <v>44</v>
      </c>
      <c r="H21" s="5">
        <f t="shared" si="1"/>
        <v>0</v>
      </c>
      <c r="J21" s="9">
        <f t="shared" si="4"/>
        <v>0</v>
      </c>
      <c r="K21" s="16">
        <f t="shared" si="0"/>
        <v>0</v>
      </c>
      <c r="O21" s="15">
        <v>24.39</v>
      </c>
      <c r="Q21" s="5">
        <f t="shared" si="2"/>
        <v>0</v>
      </c>
      <c r="R21" s="5">
        <f t="shared" si="5"/>
        <v>0</v>
      </c>
      <c r="S21" s="5">
        <f t="shared" si="3"/>
        <v>0</v>
      </c>
      <c r="T21" s="5">
        <f t="shared" si="6"/>
        <v>0</v>
      </c>
    </row>
    <row r="22" spans="1:21">
      <c r="A22" s="18">
        <v>41194</v>
      </c>
      <c r="B22" t="s">
        <v>24</v>
      </c>
      <c r="D22">
        <v>11002</v>
      </c>
      <c r="E22" t="s">
        <v>45</v>
      </c>
      <c r="H22" s="5">
        <f t="shared" si="1"/>
        <v>0</v>
      </c>
      <c r="J22" s="9">
        <f t="shared" si="4"/>
        <v>0</v>
      </c>
      <c r="K22" s="16">
        <f t="shared" si="0"/>
        <v>0</v>
      </c>
      <c r="O22" s="15">
        <v>9.4499999999999993</v>
      </c>
      <c r="Q22" s="5">
        <f t="shared" si="2"/>
        <v>0</v>
      </c>
      <c r="R22" s="5">
        <f t="shared" si="5"/>
        <v>0</v>
      </c>
      <c r="S22" s="5">
        <f t="shared" si="3"/>
        <v>0</v>
      </c>
      <c r="T22" s="5">
        <f t="shared" si="6"/>
        <v>0</v>
      </c>
    </row>
    <row r="23" spans="1:21">
      <c r="A23" s="18">
        <v>41194</v>
      </c>
      <c r="B23" t="s">
        <v>46</v>
      </c>
      <c r="H23" s="5">
        <f t="shared" si="1"/>
        <v>0</v>
      </c>
      <c r="J23" s="9">
        <f t="shared" si="4"/>
        <v>0</v>
      </c>
      <c r="K23" s="16">
        <f t="shared" si="0"/>
        <v>0</v>
      </c>
      <c r="Q23" s="5">
        <f t="shared" si="2"/>
        <v>0</v>
      </c>
      <c r="R23" s="5">
        <f t="shared" si="5"/>
        <v>0</v>
      </c>
      <c r="S23" s="5">
        <f t="shared" si="3"/>
        <v>0</v>
      </c>
      <c r="T23" s="5">
        <f t="shared" si="6"/>
        <v>0</v>
      </c>
      <c r="U23" s="17">
        <v>5</v>
      </c>
    </row>
    <row r="24" spans="1:21">
      <c r="H24" s="5">
        <f t="shared" si="1"/>
        <v>0</v>
      </c>
      <c r="J24" s="9">
        <f t="shared" si="4"/>
        <v>0</v>
      </c>
      <c r="K24" s="16">
        <f t="shared" si="0"/>
        <v>0</v>
      </c>
      <c r="Q24" s="5">
        <f t="shared" si="2"/>
        <v>0</v>
      </c>
      <c r="R24" s="5">
        <f t="shared" si="5"/>
        <v>0</v>
      </c>
      <c r="S24" s="5">
        <f t="shared" si="3"/>
        <v>0</v>
      </c>
      <c r="T24" s="5">
        <f t="shared" si="6"/>
        <v>0</v>
      </c>
    </row>
    <row r="25" spans="1:21">
      <c r="H25" s="5">
        <f t="shared" si="1"/>
        <v>0</v>
      </c>
      <c r="J25" s="9">
        <f t="shared" si="4"/>
        <v>0</v>
      </c>
      <c r="K25" s="16">
        <f t="shared" si="0"/>
        <v>0</v>
      </c>
      <c r="Q25" s="5">
        <f t="shared" si="2"/>
        <v>0</v>
      </c>
      <c r="R25" s="5">
        <f t="shared" si="5"/>
        <v>0</v>
      </c>
      <c r="S25" s="5">
        <f t="shared" si="3"/>
        <v>0</v>
      </c>
      <c r="T25" s="5">
        <f t="shared" si="6"/>
        <v>0</v>
      </c>
    </row>
    <row r="26" spans="1:21">
      <c r="H26" s="5">
        <f t="shared" si="1"/>
        <v>0</v>
      </c>
      <c r="J26" s="9">
        <f t="shared" si="4"/>
        <v>0</v>
      </c>
      <c r="K26" s="16">
        <f t="shared" si="0"/>
        <v>0</v>
      </c>
      <c r="Q26" s="5">
        <f t="shared" si="2"/>
        <v>0</v>
      </c>
      <c r="R26" s="5">
        <f t="shared" si="5"/>
        <v>0</v>
      </c>
      <c r="S26" s="5">
        <f t="shared" si="3"/>
        <v>0</v>
      </c>
      <c r="T26" s="5">
        <f t="shared" si="6"/>
        <v>0</v>
      </c>
    </row>
    <row r="27" spans="1:21">
      <c r="H27" s="5">
        <f t="shared" si="1"/>
        <v>0</v>
      </c>
      <c r="J27" s="9">
        <f t="shared" si="4"/>
        <v>0</v>
      </c>
      <c r="K27" s="16">
        <f t="shared" si="0"/>
        <v>0</v>
      </c>
      <c r="Q27" s="5">
        <f t="shared" si="2"/>
        <v>0</v>
      </c>
      <c r="R27" s="5">
        <f t="shared" si="5"/>
        <v>0</v>
      </c>
      <c r="S27" s="5">
        <f t="shared" si="3"/>
        <v>0</v>
      </c>
      <c r="T27" s="5">
        <f t="shared" si="6"/>
        <v>0</v>
      </c>
    </row>
    <row r="28" spans="1:21">
      <c r="H28" s="5">
        <f t="shared" si="1"/>
        <v>0</v>
      </c>
      <c r="J28" s="9">
        <f t="shared" si="4"/>
        <v>0</v>
      </c>
      <c r="K28" s="16">
        <f t="shared" si="0"/>
        <v>0</v>
      </c>
      <c r="Q28" s="5">
        <f t="shared" si="2"/>
        <v>0</v>
      </c>
      <c r="R28" s="5">
        <f t="shared" si="5"/>
        <v>0</v>
      </c>
      <c r="S28" s="5">
        <f t="shared" si="3"/>
        <v>0</v>
      </c>
      <c r="T28" s="5">
        <f t="shared" si="6"/>
        <v>0</v>
      </c>
    </row>
    <row r="29" spans="1:21">
      <c r="H29" s="5">
        <f t="shared" si="1"/>
        <v>0</v>
      </c>
      <c r="J29" s="9">
        <f t="shared" si="4"/>
        <v>0</v>
      </c>
      <c r="K29" s="16">
        <f t="shared" si="0"/>
        <v>0</v>
      </c>
      <c r="Q29" s="5">
        <f t="shared" si="2"/>
        <v>0</v>
      </c>
      <c r="R29" s="5">
        <f t="shared" si="5"/>
        <v>0</v>
      </c>
      <c r="S29" s="5">
        <f t="shared" si="3"/>
        <v>0</v>
      </c>
      <c r="T29" s="5">
        <f t="shared" si="6"/>
        <v>0</v>
      </c>
    </row>
    <row r="30" spans="1:21">
      <c r="H30" s="5">
        <f t="shared" si="1"/>
        <v>0</v>
      </c>
      <c r="J30" s="9">
        <f t="shared" si="4"/>
        <v>0</v>
      </c>
      <c r="K30" s="16">
        <f t="shared" si="0"/>
        <v>0</v>
      </c>
      <c r="Q30" s="5">
        <f t="shared" si="2"/>
        <v>0</v>
      </c>
      <c r="R30" s="5">
        <f t="shared" si="5"/>
        <v>0</v>
      </c>
      <c r="S30" s="5">
        <f t="shared" si="3"/>
        <v>0</v>
      </c>
      <c r="T30" s="5">
        <f t="shared" si="6"/>
        <v>0</v>
      </c>
    </row>
    <row r="31" spans="1:21">
      <c r="H31" s="5">
        <f t="shared" si="1"/>
        <v>0</v>
      </c>
      <c r="J31" s="9">
        <f t="shared" si="4"/>
        <v>0</v>
      </c>
      <c r="K31" s="16">
        <f t="shared" si="0"/>
        <v>0</v>
      </c>
      <c r="Q31" s="5">
        <f t="shared" si="2"/>
        <v>0</v>
      </c>
      <c r="R31" s="5">
        <f t="shared" si="5"/>
        <v>0</v>
      </c>
      <c r="S31" s="5">
        <f t="shared" si="3"/>
        <v>0</v>
      </c>
      <c r="T31" s="5">
        <f t="shared" si="6"/>
        <v>0</v>
      </c>
    </row>
    <row r="32" spans="1:21">
      <c r="H32" s="5">
        <f t="shared" si="1"/>
        <v>0</v>
      </c>
      <c r="J32" s="9">
        <f t="shared" si="4"/>
        <v>0</v>
      </c>
      <c r="K32" s="16">
        <f t="shared" si="0"/>
        <v>0</v>
      </c>
      <c r="Q32" s="5">
        <f t="shared" si="2"/>
        <v>0</v>
      </c>
      <c r="R32" s="5">
        <f t="shared" si="5"/>
        <v>0</v>
      </c>
      <c r="S32" s="5">
        <f t="shared" si="3"/>
        <v>0</v>
      </c>
      <c r="T32" s="5">
        <f t="shared" si="6"/>
        <v>0</v>
      </c>
    </row>
    <row r="33" spans="8:20" customFormat="1">
      <c r="H33" s="5">
        <f t="shared" si="1"/>
        <v>0</v>
      </c>
      <c r="I33" s="10"/>
      <c r="J33" s="9">
        <f t="shared" si="4"/>
        <v>0</v>
      </c>
      <c r="K33" s="16">
        <f t="shared" si="0"/>
        <v>0</v>
      </c>
      <c r="L33" s="19"/>
      <c r="N33" s="5"/>
      <c r="O33" s="15"/>
      <c r="P33" s="5"/>
      <c r="Q33" s="5">
        <f t="shared" si="2"/>
        <v>0</v>
      </c>
      <c r="R33" s="5">
        <f t="shared" si="5"/>
        <v>0</v>
      </c>
      <c r="S33" s="5">
        <f t="shared" si="3"/>
        <v>0</v>
      </c>
      <c r="T33" s="5">
        <f t="shared" si="6"/>
        <v>0</v>
      </c>
    </row>
    <row r="34" spans="8:20" customFormat="1">
      <c r="H34" s="5">
        <f t="shared" si="1"/>
        <v>0</v>
      </c>
      <c r="I34" s="10"/>
      <c r="J34" s="9">
        <f t="shared" si="4"/>
        <v>0</v>
      </c>
      <c r="K34" s="16">
        <f t="shared" si="0"/>
        <v>0</v>
      </c>
      <c r="L34" s="19"/>
      <c r="N34" s="5"/>
      <c r="O34" s="15"/>
      <c r="P34" s="5"/>
      <c r="Q34" s="5">
        <f t="shared" si="2"/>
        <v>0</v>
      </c>
      <c r="R34" s="5">
        <f t="shared" si="5"/>
        <v>0</v>
      </c>
      <c r="S34" s="5">
        <f t="shared" si="3"/>
        <v>0</v>
      </c>
      <c r="T34" s="5">
        <f t="shared" si="6"/>
        <v>0</v>
      </c>
    </row>
    <row r="35" spans="8:20" customFormat="1">
      <c r="H35" s="5">
        <f t="shared" si="1"/>
        <v>0</v>
      </c>
      <c r="I35" s="10"/>
      <c r="J35" s="9">
        <f t="shared" si="4"/>
        <v>0</v>
      </c>
      <c r="K35" s="16">
        <f t="shared" si="0"/>
        <v>0</v>
      </c>
      <c r="L35" s="19"/>
      <c r="N35" s="5"/>
      <c r="O35" s="15"/>
      <c r="P35" s="5"/>
      <c r="Q35" s="5">
        <f t="shared" si="2"/>
        <v>0</v>
      </c>
      <c r="R35" s="5">
        <f t="shared" si="5"/>
        <v>0</v>
      </c>
      <c r="S35" s="5">
        <f t="shared" si="3"/>
        <v>0</v>
      </c>
      <c r="T35" s="5">
        <f t="shared" si="6"/>
        <v>0</v>
      </c>
    </row>
    <row r="36" spans="8:20" customFormat="1">
      <c r="H36" s="5">
        <f t="shared" si="1"/>
        <v>0</v>
      </c>
      <c r="I36" s="10"/>
      <c r="J36" s="9">
        <f t="shared" si="4"/>
        <v>0</v>
      </c>
      <c r="K36" s="16">
        <f t="shared" si="0"/>
        <v>0</v>
      </c>
      <c r="L36" s="19"/>
      <c r="N36" s="5"/>
      <c r="O36" s="15"/>
      <c r="P36" s="5"/>
      <c r="Q36" s="5">
        <f t="shared" si="2"/>
        <v>0</v>
      </c>
      <c r="R36" s="5">
        <f t="shared" si="5"/>
        <v>0</v>
      </c>
      <c r="S36" s="5">
        <f t="shared" si="3"/>
        <v>0</v>
      </c>
      <c r="T36" s="5">
        <f t="shared" si="6"/>
        <v>0</v>
      </c>
    </row>
    <row r="37" spans="8:20" customFormat="1">
      <c r="H37" s="5">
        <f t="shared" si="1"/>
        <v>0</v>
      </c>
      <c r="I37" s="10"/>
      <c r="J37" s="9">
        <f t="shared" si="4"/>
        <v>0</v>
      </c>
      <c r="K37" s="16">
        <f t="shared" si="0"/>
        <v>0</v>
      </c>
      <c r="L37" s="19"/>
      <c r="N37" s="5"/>
      <c r="O37" s="15"/>
      <c r="P37" s="5"/>
      <c r="Q37" s="5">
        <f t="shared" si="2"/>
        <v>0</v>
      </c>
      <c r="R37" s="5">
        <f t="shared" si="5"/>
        <v>0</v>
      </c>
      <c r="S37" s="5">
        <f t="shared" si="3"/>
        <v>0</v>
      </c>
      <c r="T37" s="5">
        <f t="shared" si="6"/>
        <v>0</v>
      </c>
    </row>
    <row r="38" spans="8:20" customFormat="1">
      <c r="H38" s="5">
        <f t="shared" si="1"/>
        <v>0</v>
      </c>
      <c r="I38" s="10"/>
      <c r="J38" s="9">
        <f t="shared" si="4"/>
        <v>0</v>
      </c>
      <c r="K38" s="16">
        <f t="shared" si="0"/>
        <v>0</v>
      </c>
      <c r="L38" s="19"/>
      <c r="N38" s="5"/>
      <c r="O38" s="15"/>
      <c r="P38" s="5"/>
      <c r="Q38" s="5">
        <f t="shared" si="2"/>
        <v>0</v>
      </c>
      <c r="R38" s="5">
        <f t="shared" si="5"/>
        <v>0</v>
      </c>
      <c r="S38" s="5">
        <f t="shared" si="3"/>
        <v>0</v>
      </c>
      <c r="T38" s="5">
        <f t="shared" si="6"/>
        <v>0</v>
      </c>
    </row>
    <row r="39" spans="8:20" customFormat="1">
      <c r="H39" s="5">
        <f t="shared" si="1"/>
        <v>0</v>
      </c>
      <c r="I39" s="10"/>
      <c r="J39" s="9">
        <f t="shared" si="4"/>
        <v>0</v>
      </c>
      <c r="K39" s="16">
        <f t="shared" si="0"/>
        <v>0</v>
      </c>
      <c r="L39" s="19"/>
      <c r="N39" s="5"/>
      <c r="O39" s="15"/>
      <c r="P39" s="5"/>
      <c r="Q39" s="5">
        <f t="shared" si="2"/>
        <v>0</v>
      </c>
      <c r="R39" s="5">
        <f t="shared" si="5"/>
        <v>0</v>
      </c>
      <c r="S39" s="5">
        <f t="shared" si="3"/>
        <v>0</v>
      </c>
      <c r="T39" s="5">
        <f t="shared" si="6"/>
        <v>0</v>
      </c>
    </row>
    <row r="40" spans="8:20" customFormat="1">
      <c r="H40" s="5">
        <f t="shared" si="1"/>
        <v>0</v>
      </c>
      <c r="I40" s="10"/>
      <c r="J40" s="9">
        <f t="shared" si="4"/>
        <v>0</v>
      </c>
      <c r="K40" s="16">
        <f t="shared" si="0"/>
        <v>0</v>
      </c>
      <c r="L40" s="19"/>
      <c r="N40" s="5"/>
      <c r="O40" s="15"/>
      <c r="P40" s="5"/>
      <c r="Q40" s="5">
        <f t="shared" si="2"/>
        <v>0</v>
      </c>
      <c r="R40" s="5">
        <f t="shared" si="5"/>
        <v>0</v>
      </c>
      <c r="S40" s="5">
        <f t="shared" si="3"/>
        <v>0</v>
      </c>
      <c r="T40" s="5">
        <f t="shared" si="6"/>
        <v>0</v>
      </c>
    </row>
    <row r="41" spans="8:20" customFormat="1">
      <c r="H41" s="5">
        <f t="shared" si="1"/>
        <v>0</v>
      </c>
      <c r="I41" s="10"/>
      <c r="J41" s="9">
        <f t="shared" si="4"/>
        <v>0</v>
      </c>
      <c r="K41" s="16">
        <f t="shared" si="0"/>
        <v>0</v>
      </c>
      <c r="L41" s="19"/>
      <c r="N41" s="5"/>
      <c r="O41" s="15"/>
      <c r="P41" s="5"/>
      <c r="Q41" s="5">
        <f t="shared" si="2"/>
        <v>0</v>
      </c>
      <c r="R41" s="5">
        <f t="shared" si="5"/>
        <v>0</v>
      </c>
      <c r="S41" s="5">
        <f t="shared" si="3"/>
        <v>0</v>
      </c>
      <c r="T41" s="5">
        <f t="shared" si="6"/>
        <v>0</v>
      </c>
    </row>
    <row r="42" spans="8:20" customFormat="1">
      <c r="H42" s="5">
        <f t="shared" si="1"/>
        <v>0</v>
      </c>
      <c r="I42" s="10"/>
      <c r="J42" s="9">
        <f t="shared" si="4"/>
        <v>0</v>
      </c>
      <c r="K42" s="16">
        <f t="shared" si="0"/>
        <v>0</v>
      </c>
      <c r="L42" s="19"/>
      <c r="N42" s="5"/>
      <c r="O42" s="15"/>
      <c r="P42" s="5"/>
      <c r="Q42" s="5">
        <f t="shared" si="2"/>
        <v>0</v>
      </c>
      <c r="R42" s="5">
        <f t="shared" si="5"/>
        <v>0</v>
      </c>
      <c r="S42" s="5">
        <f t="shared" si="3"/>
        <v>0</v>
      </c>
      <c r="T42" s="5">
        <f t="shared" si="6"/>
        <v>0</v>
      </c>
    </row>
    <row r="43" spans="8:20" customFormat="1">
      <c r="H43" s="5">
        <f t="shared" si="1"/>
        <v>0</v>
      </c>
      <c r="I43" s="10"/>
      <c r="J43" s="9">
        <f t="shared" si="4"/>
        <v>0</v>
      </c>
      <c r="K43" s="16">
        <f t="shared" si="0"/>
        <v>0</v>
      </c>
      <c r="L43" s="19"/>
      <c r="N43" s="5"/>
      <c r="O43" s="15"/>
      <c r="P43" s="5"/>
      <c r="Q43" s="5">
        <f t="shared" si="2"/>
        <v>0</v>
      </c>
      <c r="R43" s="5">
        <f t="shared" si="5"/>
        <v>0</v>
      </c>
      <c r="S43" s="5">
        <f t="shared" si="3"/>
        <v>0</v>
      </c>
      <c r="T43" s="5">
        <f t="shared" si="6"/>
        <v>0</v>
      </c>
    </row>
    <row r="44" spans="8:20" customFormat="1">
      <c r="H44" s="5">
        <f t="shared" si="1"/>
        <v>0</v>
      </c>
      <c r="I44" s="10"/>
      <c r="J44" s="9">
        <f t="shared" si="4"/>
        <v>0</v>
      </c>
      <c r="K44" s="16">
        <f t="shared" si="0"/>
        <v>0</v>
      </c>
      <c r="L44" s="19"/>
      <c r="N44" s="5"/>
      <c r="O44" s="15"/>
      <c r="P44" s="5"/>
      <c r="Q44" s="5">
        <f t="shared" si="2"/>
        <v>0</v>
      </c>
      <c r="R44" s="5">
        <f t="shared" si="5"/>
        <v>0</v>
      </c>
      <c r="S44" s="5">
        <f t="shared" si="3"/>
        <v>0</v>
      </c>
      <c r="T44" s="5">
        <f t="shared" si="6"/>
        <v>0</v>
      </c>
    </row>
    <row r="45" spans="8:20" customFormat="1">
      <c r="H45" s="5">
        <f t="shared" si="1"/>
        <v>0</v>
      </c>
      <c r="I45" s="10"/>
      <c r="J45" s="9">
        <f t="shared" si="4"/>
        <v>0</v>
      </c>
      <c r="K45" s="16">
        <f t="shared" si="0"/>
        <v>0</v>
      </c>
      <c r="L45" s="19"/>
      <c r="N45" s="5"/>
      <c r="O45" s="15"/>
      <c r="P45" s="5"/>
      <c r="Q45" s="5">
        <f t="shared" si="2"/>
        <v>0</v>
      </c>
      <c r="R45" s="5">
        <f t="shared" si="5"/>
        <v>0</v>
      </c>
      <c r="S45" s="5">
        <f t="shared" si="3"/>
        <v>0</v>
      </c>
      <c r="T45" s="5">
        <f t="shared" si="6"/>
        <v>0</v>
      </c>
    </row>
    <row r="46" spans="8:20" customFormat="1">
      <c r="H46" s="5">
        <f t="shared" si="1"/>
        <v>0</v>
      </c>
      <c r="I46" s="10"/>
      <c r="J46" s="9">
        <f t="shared" si="4"/>
        <v>0</v>
      </c>
      <c r="K46" s="16">
        <f t="shared" si="0"/>
        <v>0</v>
      </c>
      <c r="L46" s="19"/>
      <c r="N46" s="5"/>
      <c r="O46" s="15"/>
      <c r="P46" s="5"/>
      <c r="Q46" s="5">
        <f t="shared" si="2"/>
        <v>0</v>
      </c>
      <c r="R46" s="5">
        <f t="shared" si="5"/>
        <v>0</v>
      </c>
      <c r="S46" s="5">
        <f t="shared" si="3"/>
        <v>0</v>
      </c>
      <c r="T46" s="5">
        <f t="shared" si="6"/>
        <v>0</v>
      </c>
    </row>
    <row r="47" spans="8:20" customFormat="1">
      <c r="H47" s="5">
        <f t="shared" si="1"/>
        <v>0</v>
      </c>
      <c r="I47" s="10"/>
      <c r="J47" s="9">
        <f t="shared" si="4"/>
        <v>0</v>
      </c>
      <c r="K47" s="16">
        <f t="shared" si="0"/>
        <v>0</v>
      </c>
      <c r="L47" s="19"/>
      <c r="N47" s="5"/>
      <c r="O47" s="15"/>
      <c r="P47" s="5"/>
      <c r="Q47" s="5">
        <f t="shared" si="2"/>
        <v>0</v>
      </c>
      <c r="R47" s="5">
        <f t="shared" si="5"/>
        <v>0</v>
      </c>
      <c r="S47" s="5">
        <f t="shared" si="3"/>
        <v>0</v>
      </c>
      <c r="T47" s="5">
        <f t="shared" si="6"/>
        <v>0</v>
      </c>
    </row>
    <row r="48" spans="8:20" customFormat="1">
      <c r="H48" s="5">
        <f t="shared" si="1"/>
        <v>0</v>
      </c>
      <c r="I48" s="10"/>
      <c r="J48" s="9">
        <f t="shared" si="4"/>
        <v>0</v>
      </c>
      <c r="K48" s="16">
        <f t="shared" si="0"/>
        <v>0</v>
      </c>
      <c r="L48" s="19"/>
      <c r="N48" s="5"/>
      <c r="O48" s="15"/>
      <c r="P48" s="5"/>
      <c r="Q48" s="5">
        <f t="shared" si="2"/>
        <v>0</v>
      </c>
      <c r="R48" s="5">
        <f t="shared" si="5"/>
        <v>0</v>
      </c>
      <c r="S48" s="5">
        <f t="shared" si="3"/>
        <v>0</v>
      </c>
      <c r="T48" s="5">
        <f t="shared" si="6"/>
        <v>0</v>
      </c>
    </row>
    <row r="49" spans="8:20" customFormat="1">
      <c r="H49" s="5">
        <f t="shared" si="1"/>
        <v>0</v>
      </c>
      <c r="I49" s="10"/>
      <c r="J49" s="9">
        <f t="shared" si="4"/>
        <v>0</v>
      </c>
      <c r="K49" s="16">
        <f t="shared" si="0"/>
        <v>0</v>
      </c>
      <c r="L49" s="19"/>
      <c r="N49" s="5"/>
      <c r="O49" s="15"/>
      <c r="P49" s="5"/>
      <c r="Q49" s="5">
        <f t="shared" si="2"/>
        <v>0</v>
      </c>
      <c r="R49" s="5">
        <f t="shared" si="5"/>
        <v>0</v>
      </c>
      <c r="S49" s="5">
        <f t="shared" si="3"/>
        <v>0</v>
      </c>
      <c r="T49" s="5">
        <f t="shared" si="6"/>
        <v>0</v>
      </c>
    </row>
    <row r="50" spans="8:20" customFormat="1">
      <c r="H50" s="5">
        <f t="shared" si="1"/>
        <v>0</v>
      </c>
      <c r="I50" s="10"/>
      <c r="J50" s="9">
        <f t="shared" si="4"/>
        <v>0</v>
      </c>
      <c r="K50" s="16">
        <f t="shared" si="0"/>
        <v>0</v>
      </c>
      <c r="L50" s="19"/>
      <c r="N50" s="5"/>
      <c r="O50" s="15"/>
      <c r="P50" s="5"/>
      <c r="Q50" s="5">
        <f t="shared" si="2"/>
        <v>0</v>
      </c>
      <c r="R50" s="5">
        <f t="shared" si="5"/>
        <v>0</v>
      </c>
      <c r="S50" s="5">
        <f t="shared" si="3"/>
        <v>0</v>
      </c>
      <c r="T50" s="5">
        <f t="shared" si="6"/>
        <v>0</v>
      </c>
    </row>
    <row r="51" spans="8:20" customFormat="1">
      <c r="H51" s="5">
        <f t="shared" si="1"/>
        <v>0</v>
      </c>
      <c r="I51" s="10"/>
      <c r="J51" s="9">
        <f t="shared" si="4"/>
        <v>0</v>
      </c>
      <c r="K51" s="16">
        <f t="shared" si="0"/>
        <v>0</v>
      </c>
      <c r="L51" s="19"/>
      <c r="N51" s="5"/>
      <c r="O51" s="15"/>
      <c r="P51" s="5"/>
      <c r="Q51" s="5">
        <f t="shared" si="2"/>
        <v>0</v>
      </c>
      <c r="R51" s="5">
        <f t="shared" si="5"/>
        <v>0</v>
      </c>
      <c r="S51" s="5">
        <f t="shared" si="3"/>
        <v>0</v>
      </c>
      <c r="T51" s="5">
        <f t="shared" si="6"/>
        <v>0</v>
      </c>
    </row>
    <row r="52" spans="8:20" customFormat="1">
      <c r="H52" s="5">
        <f t="shared" si="1"/>
        <v>0</v>
      </c>
      <c r="I52" s="10"/>
      <c r="J52" s="9">
        <f t="shared" si="4"/>
        <v>0</v>
      </c>
      <c r="K52" s="16">
        <f t="shared" si="0"/>
        <v>0</v>
      </c>
      <c r="L52" s="19"/>
      <c r="N52" s="5"/>
      <c r="O52" s="15"/>
      <c r="P52" s="5"/>
      <c r="Q52" s="5">
        <f t="shared" si="2"/>
        <v>0</v>
      </c>
      <c r="R52" s="5">
        <f t="shared" si="5"/>
        <v>0</v>
      </c>
      <c r="S52" s="5">
        <f t="shared" si="3"/>
        <v>0</v>
      </c>
      <c r="T52" s="5">
        <f t="shared" si="6"/>
        <v>0</v>
      </c>
    </row>
    <row r="53" spans="8:20" customFormat="1">
      <c r="H53" s="5">
        <f t="shared" si="1"/>
        <v>0</v>
      </c>
      <c r="I53" s="10"/>
      <c r="J53" s="9">
        <f t="shared" si="4"/>
        <v>0</v>
      </c>
      <c r="K53" s="16">
        <f t="shared" si="0"/>
        <v>0</v>
      </c>
      <c r="L53" s="19"/>
      <c r="N53" s="5"/>
      <c r="O53" s="15"/>
      <c r="P53" s="5"/>
      <c r="Q53" s="5">
        <f t="shared" si="2"/>
        <v>0</v>
      </c>
      <c r="R53" s="5">
        <f t="shared" si="5"/>
        <v>0</v>
      </c>
      <c r="S53" s="5">
        <f t="shared" si="3"/>
        <v>0</v>
      </c>
      <c r="T53" s="5">
        <f t="shared" si="6"/>
        <v>0</v>
      </c>
    </row>
    <row r="54" spans="8:20" customFormat="1">
      <c r="H54" s="5">
        <f t="shared" si="1"/>
        <v>0</v>
      </c>
      <c r="I54" s="10"/>
      <c r="J54" s="9">
        <f t="shared" si="4"/>
        <v>0</v>
      </c>
      <c r="K54" s="16">
        <f t="shared" si="0"/>
        <v>0</v>
      </c>
      <c r="L54" s="19"/>
      <c r="N54" s="5"/>
      <c r="O54" s="15"/>
      <c r="P54" s="5"/>
      <c r="Q54" s="5">
        <f t="shared" si="2"/>
        <v>0</v>
      </c>
      <c r="R54" s="5">
        <f t="shared" si="5"/>
        <v>0</v>
      </c>
      <c r="S54" s="5">
        <f t="shared" si="3"/>
        <v>0</v>
      </c>
      <c r="T54" s="5">
        <f t="shared" si="6"/>
        <v>0</v>
      </c>
    </row>
    <row r="55" spans="8:20" customFormat="1">
      <c r="H55" s="5">
        <f t="shared" si="1"/>
        <v>0</v>
      </c>
      <c r="I55" s="10"/>
      <c r="J55" s="9">
        <f t="shared" si="4"/>
        <v>0</v>
      </c>
      <c r="K55" s="16">
        <f t="shared" si="0"/>
        <v>0</v>
      </c>
      <c r="L55" s="19"/>
      <c r="N55" s="5"/>
      <c r="O55" s="15"/>
      <c r="P55" s="5"/>
      <c r="Q55" s="5">
        <f t="shared" si="2"/>
        <v>0</v>
      </c>
      <c r="R55" s="5">
        <f t="shared" si="5"/>
        <v>0</v>
      </c>
      <c r="S55" s="5">
        <f t="shared" si="3"/>
        <v>0</v>
      </c>
      <c r="T55" s="5">
        <f t="shared" si="6"/>
        <v>0</v>
      </c>
    </row>
    <row r="56" spans="8:20" customFormat="1">
      <c r="H56" s="5">
        <f t="shared" si="1"/>
        <v>0</v>
      </c>
      <c r="I56" s="10"/>
      <c r="J56" s="9">
        <f t="shared" si="4"/>
        <v>0</v>
      </c>
      <c r="K56" s="16">
        <f t="shared" si="0"/>
        <v>0</v>
      </c>
      <c r="L56" s="19"/>
      <c r="N56" s="5"/>
      <c r="O56" s="15"/>
      <c r="P56" s="5"/>
      <c r="Q56" s="5">
        <f t="shared" si="2"/>
        <v>0</v>
      </c>
      <c r="R56" s="5">
        <f t="shared" si="5"/>
        <v>0</v>
      </c>
      <c r="S56" s="5">
        <f t="shared" si="3"/>
        <v>0</v>
      </c>
      <c r="T56" s="5">
        <f t="shared" si="6"/>
        <v>0</v>
      </c>
    </row>
    <row r="57" spans="8:20" customFormat="1">
      <c r="H57" s="5">
        <f t="shared" si="1"/>
        <v>0</v>
      </c>
      <c r="I57" s="10"/>
      <c r="J57" s="9">
        <f t="shared" si="4"/>
        <v>0</v>
      </c>
      <c r="K57" s="16">
        <f t="shared" si="0"/>
        <v>0</v>
      </c>
      <c r="L57" s="19"/>
      <c r="N57" s="5"/>
      <c r="O57" s="15"/>
      <c r="P57" s="5"/>
      <c r="Q57" s="5">
        <f t="shared" si="2"/>
        <v>0</v>
      </c>
      <c r="R57" s="5">
        <f t="shared" si="5"/>
        <v>0</v>
      </c>
      <c r="S57" s="5">
        <f t="shared" si="3"/>
        <v>0</v>
      </c>
      <c r="T57" s="5">
        <f t="shared" si="6"/>
        <v>0</v>
      </c>
    </row>
    <row r="58" spans="8:20" customFormat="1">
      <c r="H58" s="5">
        <f t="shared" si="1"/>
        <v>0</v>
      </c>
      <c r="I58" s="10"/>
      <c r="J58" s="9">
        <f t="shared" si="4"/>
        <v>0</v>
      </c>
      <c r="K58" s="16">
        <f t="shared" si="0"/>
        <v>0</v>
      </c>
      <c r="L58" s="19"/>
      <c r="N58" s="5"/>
      <c r="O58" s="15"/>
      <c r="P58" s="5"/>
      <c r="Q58" s="5">
        <f t="shared" si="2"/>
        <v>0</v>
      </c>
      <c r="R58" s="5">
        <f t="shared" si="5"/>
        <v>0</v>
      </c>
      <c r="S58" s="5">
        <f t="shared" si="3"/>
        <v>0</v>
      </c>
      <c r="T58" s="5">
        <f t="shared" si="6"/>
        <v>0</v>
      </c>
    </row>
    <row r="59" spans="8:20" customFormat="1">
      <c r="H59" s="5">
        <f t="shared" si="1"/>
        <v>0</v>
      </c>
      <c r="I59" s="10"/>
      <c r="J59" s="9">
        <f t="shared" si="4"/>
        <v>0</v>
      </c>
      <c r="K59" s="16">
        <f t="shared" si="0"/>
        <v>0</v>
      </c>
      <c r="L59" s="19"/>
      <c r="N59" s="5"/>
      <c r="O59" s="15"/>
      <c r="P59" s="5"/>
      <c r="Q59" s="5">
        <f t="shared" si="2"/>
        <v>0</v>
      </c>
      <c r="R59" s="5">
        <f t="shared" si="5"/>
        <v>0</v>
      </c>
      <c r="S59" s="5">
        <f t="shared" si="3"/>
        <v>0</v>
      </c>
      <c r="T59" s="5">
        <f t="shared" si="6"/>
        <v>0</v>
      </c>
    </row>
    <row r="60" spans="8:20" customFormat="1">
      <c r="H60" s="5">
        <f t="shared" si="1"/>
        <v>0</v>
      </c>
      <c r="I60" s="10"/>
      <c r="J60" s="9">
        <f t="shared" si="4"/>
        <v>0</v>
      </c>
      <c r="K60" s="16">
        <f t="shared" si="0"/>
        <v>0</v>
      </c>
      <c r="L60" s="19"/>
      <c r="N60" s="5"/>
      <c r="O60" s="15"/>
      <c r="P60" s="5"/>
      <c r="Q60" s="5">
        <f t="shared" si="2"/>
        <v>0</v>
      </c>
      <c r="R60" s="5">
        <f t="shared" si="5"/>
        <v>0</v>
      </c>
      <c r="S60" s="5">
        <f t="shared" si="3"/>
        <v>0</v>
      </c>
      <c r="T60" s="5">
        <f t="shared" si="6"/>
        <v>0</v>
      </c>
    </row>
    <row r="61" spans="8:20" customFormat="1">
      <c r="H61" s="5">
        <f t="shared" si="1"/>
        <v>0</v>
      </c>
      <c r="I61" s="10"/>
      <c r="J61" s="9">
        <f t="shared" si="4"/>
        <v>0</v>
      </c>
      <c r="K61" s="16">
        <f t="shared" si="0"/>
        <v>0</v>
      </c>
      <c r="L61" s="19"/>
      <c r="N61" s="5"/>
      <c r="O61" s="15"/>
      <c r="P61" s="5"/>
      <c r="Q61" s="5">
        <f t="shared" si="2"/>
        <v>0</v>
      </c>
      <c r="R61" s="5">
        <f t="shared" si="5"/>
        <v>0</v>
      </c>
      <c r="S61" s="5">
        <f t="shared" si="3"/>
        <v>0</v>
      </c>
      <c r="T61" s="5">
        <f t="shared" si="6"/>
        <v>0</v>
      </c>
    </row>
    <row r="62" spans="8:20" customFormat="1">
      <c r="H62" s="5">
        <f t="shared" si="1"/>
        <v>0</v>
      </c>
      <c r="I62" s="10"/>
      <c r="J62" s="9">
        <f t="shared" si="4"/>
        <v>0</v>
      </c>
      <c r="K62" s="16">
        <f t="shared" si="0"/>
        <v>0</v>
      </c>
      <c r="L62" s="19"/>
      <c r="N62" s="5"/>
      <c r="O62" s="15"/>
      <c r="P62" s="5"/>
      <c r="Q62" s="5">
        <f t="shared" si="2"/>
        <v>0</v>
      </c>
      <c r="R62" s="5">
        <f t="shared" si="5"/>
        <v>0</v>
      </c>
      <c r="S62" s="5">
        <f t="shared" si="3"/>
        <v>0</v>
      </c>
      <c r="T62" s="5">
        <f t="shared" si="6"/>
        <v>0</v>
      </c>
    </row>
    <row r="63" spans="8:20" customFormat="1">
      <c r="H63" s="5">
        <f t="shared" si="1"/>
        <v>0</v>
      </c>
      <c r="I63" s="10"/>
      <c r="J63" s="9">
        <f t="shared" si="4"/>
        <v>0</v>
      </c>
      <c r="K63" s="16">
        <f t="shared" si="0"/>
        <v>0</v>
      </c>
      <c r="L63" s="19"/>
      <c r="N63" s="5"/>
      <c r="O63" s="15"/>
      <c r="P63" s="5"/>
      <c r="Q63" s="5">
        <f t="shared" si="2"/>
        <v>0</v>
      </c>
      <c r="R63" s="5">
        <f t="shared" si="5"/>
        <v>0</v>
      </c>
      <c r="S63" s="5">
        <f t="shared" si="3"/>
        <v>0</v>
      </c>
      <c r="T63" s="5">
        <f t="shared" si="6"/>
        <v>0</v>
      </c>
    </row>
    <row r="64" spans="8:20" customFormat="1">
      <c r="H64" s="5">
        <f t="shared" si="1"/>
        <v>0</v>
      </c>
      <c r="I64" s="10"/>
      <c r="J64" s="9">
        <f t="shared" si="4"/>
        <v>0</v>
      </c>
      <c r="K64" s="16">
        <f t="shared" si="0"/>
        <v>0</v>
      </c>
      <c r="L64" s="19"/>
      <c r="N64" s="5"/>
      <c r="O64" s="15"/>
      <c r="P64" s="5"/>
      <c r="Q64" s="5">
        <f t="shared" si="2"/>
        <v>0</v>
      </c>
      <c r="R64" s="5">
        <f t="shared" si="5"/>
        <v>0</v>
      </c>
      <c r="S64" s="5">
        <f t="shared" si="3"/>
        <v>0</v>
      </c>
      <c r="T64" s="5">
        <f t="shared" si="6"/>
        <v>0</v>
      </c>
    </row>
    <row r="65" spans="8:20" customFormat="1">
      <c r="H65" s="5">
        <f t="shared" si="1"/>
        <v>0</v>
      </c>
      <c r="I65" s="10"/>
      <c r="J65" s="9">
        <f t="shared" si="4"/>
        <v>0</v>
      </c>
      <c r="K65" s="16">
        <f t="shared" si="0"/>
        <v>0</v>
      </c>
      <c r="L65" s="19"/>
      <c r="N65" s="5"/>
      <c r="O65" s="15"/>
      <c r="P65" s="5"/>
      <c r="Q65" s="5">
        <f t="shared" si="2"/>
        <v>0</v>
      </c>
      <c r="R65" s="5">
        <f t="shared" si="5"/>
        <v>0</v>
      </c>
      <c r="S65" s="5">
        <f t="shared" si="3"/>
        <v>0</v>
      </c>
      <c r="T65" s="5">
        <f t="shared" si="6"/>
        <v>0</v>
      </c>
    </row>
    <row r="66" spans="8:20" customFormat="1">
      <c r="H66" s="5">
        <f t="shared" si="1"/>
        <v>0</v>
      </c>
      <c r="I66" s="10"/>
      <c r="J66" s="9">
        <f t="shared" si="4"/>
        <v>0</v>
      </c>
      <c r="K66" s="16">
        <f t="shared" si="0"/>
        <v>0</v>
      </c>
      <c r="L66" s="19"/>
      <c r="N66" s="5"/>
      <c r="O66" s="15"/>
      <c r="P66" s="5"/>
      <c r="Q66" s="5">
        <f t="shared" si="2"/>
        <v>0</v>
      </c>
      <c r="R66" s="5">
        <f t="shared" si="5"/>
        <v>0</v>
      </c>
      <c r="S66" s="5">
        <f t="shared" si="3"/>
        <v>0</v>
      </c>
      <c r="T66" s="5">
        <f t="shared" si="6"/>
        <v>0</v>
      </c>
    </row>
    <row r="67" spans="8:20" customFormat="1">
      <c r="H67" s="5">
        <f t="shared" si="1"/>
        <v>0</v>
      </c>
      <c r="I67" s="10"/>
      <c r="J67" s="9">
        <f t="shared" si="4"/>
        <v>0</v>
      </c>
      <c r="K67" s="16">
        <f t="shared" si="0"/>
        <v>0</v>
      </c>
      <c r="L67" s="19"/>
      <c r="N67" s="5"/>
      <c r="O67" s="15"/>
      <c r="P67" s="5"/>
      <c r="Q67" s="5">
        <f t="shared" si="2"/>
        <v>0</v>
      </c>
      <c r="R67" s="5">
        <f t="shared" si="5"/>
        <v>0</v>
      </c>
      <c r="S67" s="5">
        <f t="shared" si="3"/>
        <v>0</v>
      </c>
      <c r="T67" s="5">
        <f t="shared" si="6"/>
        <v>0</v>
      </c>
    </row>
    <row r="68" spans="8:20" customFormat="1">
      <c r="H68" s="5">
        <f t="shared" si="1"/>
        <v>0</v>
      </c>
      <c r="I68" s="10"/>
      <c r="J68" s="9">
        <f t="shared" si="4"/>
        <v>0</v>
      </c>
      <c r="K68" s="16">
        <f t="shared" si="0"/>
        <v>0</v>
      </c>
      <c r="L68" s="19"/>
      <c r="N68" s="5"/>
      <c r="O68" s="15"/>
      <c r="P68" s="5"/>
      <c r="Q68" s="5">
        <f t="shared" si="2"/>
        <v>0</v>
      </c>
      <c r="R68" s="5">
        <f t="shared" si="5"/>
        <v>0</v>
      </c>
      <c r="S68" s="5">
        <f t="shared" si="3"/>
        <v>0</v>
      </c>
      <c r="T68" s="5">
        <f t="shared" si="6"/>
        <v>0</v>
      </c>
    </row>
    <row r="69" spans="8:20" customFormat="1">
      <c r="H69" s="5">
        <f t="shared" si="1"/>
        <v>0</v>
      </c>
      <c r="I69" s="10"/>
      <c r="J69" s="9">
        <f t="shared" si="4"/>
        <v>0</v>
      </c>
      <c r="K69" s="16">
        <f t="shared" si="0"/>
        <v>0</v>
      </c>
      <c r="L69" s="19"/>
      <c r="N69" s="5"/>
      <c r="O69" s="15"/>
      <c r="P69" s="5"/>
      <c r="Q69" s="5">
        <f t="shared" si="2"/>
        <v>0</v>
      </c>
      <c r="R69" s="5">
        <f t="shared" si="5"/>
        <v>0</v>
      </c>
      <c r="S69" s="5">
        <f t="shared" si="3"/>
        <v>0</v>
      </c>
      <c r="T69" s="5">
        <f t="shared" si="6"/>
        <v>0</v>
      </c>
    </row>
    <row r="70" spans="8:20" customFormat="1">
      <c r="H70" s="5">
        <f t="shared" si="1"/>
        <v>0</v>
      </c>
      <c r="I70" s="10"/>
      <c r="J70" s="9">
        <f t="shared" si="4"/>
        <v>0</v>
      </c>
      <c r="K70" s="16">
        <f t="shared" si="0"/>
        <v>0</v>
      </c>
      <c r="L70" s="19"/>
      <c r="N70" s="5"/>
      <c r="O70" s="15"/>
      <c r="P70" s="5"/>
      <c r="Q70" s="5">
        <f t="shared" si="2"/>
        <v>0</v>
      </c>
      <c r="R70" s="5">
        <f t="shared" si="5"/>
        <v>0</v>
      </c>
      <c r="S70" s="5">
        <f t="shared" si="3"/>
        <v>0</v>
      </c>
      <c r="T70" s="5">
        <f t="shared" si="6"/>
        <v>0</v>
      </c>
    </row>
    <row r="71" spans="8:20" customFormat="1">
      <c r="H71" s="5">
        <f t="shared" si="1"/>
        <v>0</v>
      </c>
      <c r="I71" s="10"/>
      <c r="J71" s="9">
        <f t="shared" si="4"/>
        <v>0</v>
      </c>
      <c r="K71" s="16">
        <f t="shared" si="0"/>
        <v>0</v>
      </c>
      <c r="L71" s="19"/>
      <c r="N71" s="5"/>
      <c r="O71" s="15"/>
      <c r="P71" s="5"/>
      <c r="Q71" s="5">
        <f t="shared" si="2"/>
        <v>0</v>
      </c>
      <c r="R71" s="5">
        <f t="shared" si="5"/>
        <v>0</v>
      </c>
      <c r="S71" s="5">
        <f t="shared" si="3"/>
        <v>0</v>
      </c>
      <c r="T71" s="5">
        <f t="shared" si="6"/>
        <v>0</v>
      </c>
    </row>
    <row r="72" spans="8:20" customFormat="1">
      <c r="H72" s="5">
        <f t="shared" si="1"/>
        <v>0</v>
      </c>
      <c r="I72" s="10"/>
      <c r="J72" s="9">
        <f t="shared" si="4"/>
        <v>0</v>
      </c>
      <c r="K72" s="16">
        <f t="shared" si="0"/>
        <v>0</v>
      </c>
      <c r="L72" s="19"/>
      <c r="N72" s="5"/>
      <c r="O72" s="15"/>
      <c r="P72" s="5"/>
      <c r="Q72" s="5">
        <f t="shared" si="2"/>
        <v>0</v>
      </c>
      <c r="R72" s="5">
        <f t="shared" si="5"/>
        <v>0</v>
      </c>
      <c r="S72" s="5">
        <f t="shared" si="3"/>
        <v>0</v>
      </c>
      <c r="T72" s="5">
        <f t="shared" si="6"/>
        <v>0</v>
      </c>
    </row>
    <row r="73" spans="8:20" customFormat="1">
      <c r="H73" s="5">
        <f t="shared" si="1"/>
        <v>0</v>
      </c>
      <c r="I73" s="10"/>
      <c r="J73" s="9">
        <f t="shared" si="4"/>
        <v>0</v>
      </c>
      <c r="K73" s="16">
        <f t="shared" ref="K73:K99" si="7">F73-J73</f>
        <v>0</v>
      </c>
      <c r="L73" s="19"/>
      <c r="N73" s="5"/>
      <c r="O73" s="15"/>
      <c r="P73" s="5"/>
      <c r="Q73" s="5">
        <f t="shared" si="2"/>
        <v>0</v>
      </c>
      <c r="R73" s="5">
        <f t="shared" si="5"/>
        <v>0</v>
      </c>
      <c r="S73" s="5">
        <f t="shared" si="3"/>
        <v>0</v>
      </c>
      <c r="T73" s="5">
        <f t="shared" si="6"/>
        <v>0</v>
      </c>
    </row>
    <row r="74" spans="8:20" customFormat="1">
      <c r="H74" s="5">
        <f t="shared" ref="H74:H99" si="8">F74*G74</f>
        <v>0</v>
      </c>
      <c r="I74" s="10"/>
      <c r="J74" s="9">
        <f t="shared" si="4"/>
        <v>0</v>
      </c>
      <c r="K74" s="16">
        <f t="shared" si="7"/>
        <v>0</v>
      </c>
      <c r="L74" s="19"/>
      <c r="N74" s="5"/>
      <c r="O74" s="15"/>
      <c r="P74" s="5"/>
      <c r="Q74" s="5">
        <f t="shared" ref="Q74:Q99" si="9">N74*19.6%</f>
        <v>0</v>
      </c>
      <c r="R74" s="5">
        <f t="shared" si="5"/>
        <v>0</v>
      </c>
      <c r="S74" s="5">
        <f t="shared" ref="S74:S99" si="10">N74+Q74</f>
        <v>0</v>
      </c>
      <c r="T74" s="5">
        <f t="shared" si="6"/>
        <v>0</v>
      </c>
    </row>
    <row r="75" spans="8:20" customFormat="1">
      <c r="H75" s="5">
        <f t="shared" si="8"/>
        <v>0</v>
      </c>
      <c r="I75" s="10"/>
      <c r="J75" s="9">
        <f t="shared" ref="J75:J99" si="11">H75*I75</f>
        <v>0</v>
      </c>
      <c r="K75" s="16">
        <f t="shared" si="7"/>
        <v>0</v>
      </c>
      <c r="L75" s="19"/>
      <c r="N75" s="5"/>
      <c r="O75" s="15"/>
      <c r="P75" s="5"/>
      <c r="Q75" s="5">
        <f t="shared" si="9"/>
        <v>0</v>
      </c>
      <c r="R75" s="5">
        <f t="shared" si="5"/>
        <v>0</v>
      </c>
      <c r="S75" s="5">
        <f t="shared" si="10"/>
        <v>0</v>
      </c>
      <c r="T75" s="5">
        <f t="shared" si="6"/>
        <v>0</v>
      </c>
    </row>
    <row r="76" spans="8:20" customFormat="1">
      <c r="H76" s="5">
        <f t="shared" si="8"/>
        <v>0</v>
      </c>
      <c r="I76" s="10"/>
      <c r="J76" s="9">
        <f t="shared" si="11"/>
        <v>0</v>
      </c>
      <c r="K76" s="16">
        <f t="shared" si="7"/>
        <v>0</v>
      </c>
      <c r="L76" s="19"/>
      <c r="N76" s="5"/>
      <c r="O76" s="15"/>
      <c r="P76" s="5"/>
      <c r="Q76" s="5">
        <f t="shared" si="9"/>
        <v>0</v>
      </c>
      <c r="R76" s="5">
        <f t="shared" si="5"/>
        <v>0</v>
      </c>
      <c r="S76" s="5">
        <f t="shared" si="10"/>
        <v>0</v>
      </c>
      <c r="T76" s="5">
        <f t="shared" si="6"/>
        <v>0</v>
      </c>
    </row>
    <row r="77" spans="8:20" customFormat="1">
      <c r="H77" s="5">
        <f t="shared" si="8"/>
        <v>0</v>
      </c>
      <c r="I77" s="10"/>
      <c r="J77" s="9">
        <f t="shared" si="11"/>
        <v>0</v>
      </c>
      <c r="K77" s="16">
        <f t="shared" si="7"/>
        <v>0</v>
      </c>
      <c r="L77" s="19"/>
      <c r="N77" s="5"/>
      <c r="O77" s="15"/>
      <c r="P77" s="5"/>
      <c r="Q77" s="5">
        <f t="shared" si="9"/>
        <v>0</v>
      </c>
      <c r="R77" s="5">
        <f t="shared" si="5"/>
        <v>0</v>
      </c>
      <c r="S77" s="5">
        <f t="shared" si="10"/>
        <v>0</v>
      </c>
      <c r="T77" s="5">
        <f t="shared" si="6"/>
        <v>0</v>
      </c>
    </row>
    <row r="78" spans="8:20" customFormat="1">
      <c r="H78" s="5">
        <f t="shared" si="8"/>
        <v>0</v>
      </c>
      <c r="I78" s="10"/>
      <c r="J78" s="9">
        <f t="shared" si="11"/>
        <v>0</v>
      </c>
      <c r="K78" s="16">
        <f t="shared" si="7"/>
        <v>0</v>
      </c>
      <c r="L78" s="19"/>
      <c r="N78" s="5"/>
      <c r="O78" s="15"/>
      <c r="P78" s="5"/>
      <c r="Q78" s="5">
        <f t="shared" si="9"/>
        <v>0</v>
      </c>
      <c r="R78" s="5">
        <f t="shared" ref="R78:R99" si="12">N78*7%</f>
        <v>0</v>
      </c>
      <c r="S78" s="5">
        <f t="shared" si="10"/>
        <v>0</v>
      </c>
      <c r="T78" s="5">
        <f t="shared" ref="T78:T99" si="13">N78+R78</f>
        <v>0</v>
      </c>
    </row>
    <row r="79" spans="8:20" customFormat="1">
      <c r="H79" s="5">
        <f t="shared" si="8"/>
        <v>0</v>
      </c>
      <c r="I79" s="10"/>
      <c r="J79" s="9">
        <f t="shared" si="11"/>
        <v>0</v>
      </c>
      <c r="K79" s="16">
        <f t="shared" si="7"/>
        <v>0</v>
      </c>
      <c r="L79" s="19"/>
      <c r="N79" s="5"/>
      <c r="O79" s="15"/>
      <c r="P79" s="5"/>
      <c r="Q79" s="5">
        <f t="shared" si="9"/>
        <v>0</v>
      </c>
      <c r="R79" s="5">
        <f t="shared" si="12"/>
        <v>0</v>
      </c>
      <c r="S79" s="5">
        <f t="shared" si="10"/>
        <v>0</v>
      </c>
      <c r="T79" s="5">
        <f t="shared" si="13"/>
        <v>0</v>
      </c>
    </row>
    <row r="80" spans="8:20" customFormat="1">
      <c r="H80" s="5">
        <f t="shared" si="8"/>
        <v>0</v>
      </c>
      <c r="I80" s="10"/>
      <c r="J80" s="9">
        <f t="shared" si="11"/>
        <v>0</v>
      </c>
      <c r="K80" s="16">
        <f t="shared" si="7"/>
        <v>0</v>
      </c>
      <c r="L80" s="19"/>
      <c r="N80" s="5"/>
      <c r="O80" s="15"/>
      <c r="P80" s="5"/>
      <c r="Q80" s="5">
        <f t="shared" si="9"/>
        <v>0</v>
      </c>
      <c r="R80" s="5">
        <f t="shared" si="12"/>
        <v>0</v>
      </c>
      <c r="S80" s="5">
        <f t="shared" si="10"/>
        <v>0</v>
      </c>
      <c r="T80" s="5">
        <f t="shared" si="13"/>
        <v>0</v>
      </c>
    </row>
    <row r="81" spans="8:20" customFormat="1">
      <c r="H81" s="5">
        <f t="shared" si="8"/>
        <v>0</v>
      </c>
      <c r="I81" s="10"/>
      <c r="J81" s="9">
        <f t="shared" si="11"/>
        <v>0</v>
      </c>
      <c r="K81" s="16">
        <f t="shared" si="7"/>
        <v>0</v>
      </c>
      <c r="L81" s="19"/>
      <c r="N81" s="5"/>
      <c r="O81" s="15"/>
      <c r="P81" s="5"/>
      <c r="Q81" s="5">
        <f t="shared" si="9"/>
        <v>0</v>
      </c>
      <c r="R81" s="5">
        <f t="shared" si="12"/>
        <v>0</v>
      </c>
      <c r="S81" s="5">
        <f t="shared" si="10"/>
        <v>0</v>
      </c>
      <c r="T81" s="5">
        <f t="shared" si="13"/>
        <v>0</v>
      </c>
    </row>
    <row r="82" spans="8:20" customFormat="1">
      <c r="H82" s="5">
        <f t="shared" si="8"/>
        <v>0</v>
      </c>
      <c r="I82" s="10"/>
      <c r="J82" s="9">
        <f t="shared" si="11"/>
        <v>0</v>
      </c>
      <c r="K82" s="16">
        <f t="shared" si="7"/>
        <v>0</v>
      </c>
      <c r="L82" s="19"/>
      <c r="N82" s="5"/>
      <c r="O82" s="15"/>
      <c r="P82" s="5"/>
      <c r="Q82" s="5">
        <f t="shared" si="9"/>
        <v>0</v>
      </c>
      <c r="R82" s="5">
        <f t="shared" si="12"/>
        <v>0</v>
      </c>
      <c r="S82" s="5">
        <f t="shared" si="10"/>
        <v>0</v>
      </c>
      <c r="T82" s="5">
        <f t="shared" si="13"/>
        <v>0</v>
      </c>
    </row>
    <row r="83" spans="8:20" customFormat="1">
      <c r="H83" s="5">
        <f t="shared" si="8"/>
        <v>0</v>
      </c>
      <c r="I83" s="10"/>
      <c r="J83" s="9">
        <f t="shared" si="11"/>
        <v>0</v>
      </c>
      <c r="K83" s="16">
        <f t="shared" si="7"/>
        <v>0</v>
      </c>
      <c r="L83" s="19"/>
      <c r="N83" s="5"/>
      <c r="O83" s="15"/>
      <c r="P83" s="5"/>
      <c r="Q83" s="5">
        <f t="shared" si="9"/>
        <v>0</v>
      </c>
      <c r="R83" s="5">
        <f t="shared" si="12"/>
        <v>0</v>
      </c>
      <c r="S83" s="5">
        <f t="shared" si="10"/>
        <v>0</v>
      </c>
      <c r="T83" s="5">
        <f t="shared" si="13"/>
        <v>0</v>
      </c>
    </row>
    <row r="84" spans="8:20" customFormat="1">
      <c r="H84" s="5">
        <f t="shared" si="8"/>
        <v>0</v>
      </c>
      <c r="I84" s="10"/>
      <c r="J84" s="9">
        <f t="shared" si="11"/>
        <v>0</v>
      </c>
      <c r="K84" s="16">
        <f t="shared" si="7"/>
        <v>0</v>
      </c>
      <c r="L84" s="19"/>
      <c r="N84" s="5"/>
      <c r="O84" s="15"/>
      <c r="P84" s="5"/>
      <c r="Q84" s="5">
        <f t="shared" si="9"/>
        <v>0</v>
      </c>
      <c r="R84" s="5">
        <f t="shared" si="12"/>
        <v>0</v>
      </c>
      <c r="S84" s="5">
        <f t="shared" si="10"/>
        <v>0</v>
      </c>
      <c r="T84" s="5">
        <f t="shared" si="13"/>
        <v>0</v>
      </c>
    </row>
    <row r="85" spans="8:20" customFormat="1">
      <c r="H85" s="5">
        <f t="shared" si="8"/>
        <v>0</v>
      </c>
      <c r="I85" s="10"/>
      <c r="J85" s="9">
        <f t="shared" si="11"/>
        <v>0</v>
      </c>
      <c r="K85" s="16">
        <f t="shared" si="7"/>
        <v>0</v>
      </c>
      <c r="L85" s="19"/>
      <c r="N85" s="5"/>
      <c r="O85" s="15"/>
      <c r="P85" s="5"/>
      <c r="Q85" s="5">
        <f t="shared" si="9"/>
        <v>0</v>
      </c>
      <c r="R85" s="5">
        <f t="shared" si="12"/>
        <v>0</v>
      </c>
      <c r="S85" s="5">
        <f t="shared" si="10"/>
        <v>0</v>
      </c>
      <c r="T85" s="5">
        <f t="shared" si="13"/>
        <v>0</v>
      </c>
    </row>
    <row r="86" spans="8:20" customFormat="1">
      <c r="H86" s="5">
        <f t="shared" si="8"/>
        <v>0</v>
      </c>
      <c r="I86" s="10"/>
      <c r="J86" s="9">
        <f t="shared" si="11"/>
        <v>0</v>
      </c>
      <c r="K86" s="16">
        <f t="shared" si="7"/>
        <v>0</v>
      </c>
      <c r="L86" s="19"/>
      <c r="N86" s="5"/>
      <c r="O86" s="15"/>
      <c r="P86" s="5"/>
      <c r="Q86" s="5">
        <f t="shared" si="9"/>
        <v>0</v>
      </c>
      <c r="R86" s="5">
        <f t="shared" si="12"/>
        <v>0</v>
      </c>
      <c r="S86" s="5">
        <f t="shared" si="10"/>
        <v>0</v>
      </c>
      <c r="T86" s="5">
        <f t="shared" si="13"/>
        <v>0</v>
      </c>
    </row>
    <row r="87" spans="8:20" customFormat="1">
      <c r="H87" s="5">
        <f t="shared" si="8"/>
        <v>0</v>
      </c>
      <c r="I87" s="10"/>
      <c r="J87" s="9">
        <f t="shared" si="11"/>
        <v>0</v>
      </c>
      <c r="K87" s="16">
        <f t="shared" si="7"/>
        <v>0</v>
      </c>
      <c r="L87" s="19"/>
      <c r="N87" s="5"/>
      <c r="O87" s="15"/>
      <c r="P87" s="5"/>
      <c r="Q87" s="5">
        <f t="shared" si="9"/>
        <v>0</v>
      </c>
      <c r="R87" s="5">
        <f t="shared" si="12"/>
        <v>0</v>
      </c>
      <c r="S87" s="5">
        <f t="shared" si="10"/>
        <v>0</v>
      </c>
      <c r="T87" s="5">
        <f t="shared" si="13"/>
        <v>0</v>
      </c>
    </row>
    <row r="88" spans="8:20" customFormat="1">
      <c r="H88" s="5">
        <f t="shared" si="8"/>
        <v>0</v>
      </c>
      <c r="I88" s="10"/>
      <c r="J88" s="9">
        <f t="shared" si="11"/>
        <v>0</v>
      </c>
      <c r="K88" s="16">
        <f t="shared" si="7"/>
        <v>0</v>
      </c>
      <c r="L88" s="19"/>
      <c r="N88" s="5"/>
      <c r="O88" s="15"/>
      <c r="P88" s="5"/>
      <c r="Q88" s="5">
        <f t="shared" si="9"/>
        <v>0</v>
      </c>
      <c r="R88" s="5">
        <f t="shared" si="12"/>
        <v>0</v>
      </c>
      <c r="S88" s="5">
        <f t="shared" si="10"/>
        <v>0</v>
      </c>
      <c r="T88" s="5">
        <f t="shared" si="13"/>
        <v>0</v>
      </c>
    </row>
    <row r="89" spans="8:20" customFormat="1">
      <c r="H89" s="5">
        <f t="shared" si="8"/>
        <v>0</v>
      </c>
      <c r="I89" s="10"/>
      <c r="J89" s="9">
        <f t="shared" si="11"/>
        <v>0</v>
      </c>
      <c r="K89" s="16">
        <f t="shared" si="7"/>
        <v>0</v>
      </c>
      <c r="L89" s="19"/>
      <c r="N89" s="5"/>
      <c r="O89" s="15"/>
      <c r="P89" s="5"/>
      <c r="Q89" s="5">
        <f t="shared" si="9"/>
        <v>0</v>
      </c>
      <c r="R89" s="5">
        <f t="shared" si="12"/>
        <v>0</v>
      </c>
      <c r="S89" s="5">
        <f t="shared" si="10"/>
        <v>0</v>
      </c>
      <c r="T89" s="5">
        <f t="shared" si="13"/>
        <v>0</v>
      </c>
    </row>
    <row r="90" spans="8:20" customFormat="1">
      <c r="H90" s="5">
        <f t="shared" si="8"/>
        <v>0</v>
      </c>
      <c r="I90" s="10"/>
      <c r="J90" s="9">
        <f t="shared" si="11"/>
        <v>0</v>
      </c>
      <c r="K90" s="16">
        <f t="shared" si="7"/>
        <v>0</v>
      </c>
      <c r="L90" s="19"/>
      <c r="N90" s="5"/>
      <c r="O90" s="15"/>
      <c r="P90" s="5"/>
      <c r="Q90" s="5">
        <f t="shared" si="9"/>
        <v>0</v>
      </c>
      <c r="R90" s="5">
        <f t="shared" si="12"/>
        <v>0</v>
      </c>
      <c r="S90" s="5">
        <f t="shared" si="10"/>
        <v>0</v>
      </c>
      <c r="T90" s="5">
        <f t="shared" si="13"/>
        <v>0</v>
      </c>
    </row>
    <row r="91" spans="8:20" customFormat="1">
      <c r="H91" s="5">
        <f t="shared" si="8"/>
        <v>0</v>
      </c>
      <c r="I91" s="10"/>
      <c r="J91" s="9">
        <f t="shared" si="11"/>
        <v>0</v>
      </c>
      <c r="K91" s="16">
        <f t="shared" si="7"/>
        <v>0</v>
      </c>
      <c r="L91" s="19"/>
      <c r="N91" s="5"/>
      <c r="O91" s="15"/>
      <c r="P91" s="5"/>
      <c r="Q91" s="5">
        <f t="shared" si="9"/>
        <v>0</v>
      </c>
      <c r="R91" s="5">
        <f t="shared" si="12"/>
        <v>0</v>
      </c>
      <c r="S91" s="5">
        <f t="shared" si="10"/>
        <v>0</v>
      </c>
      <c r="T91" s="5">
        <f t="shared" si="13"/>
        <v>0</v>
      </c>
    </row>
    <row r="92" spans="8:20" customFormat="1">
      <c r="H92" s="5">
        <f t="shared" si="8"/>
        <v>0</v>
      </c>
      <c r="I92" s="10"/>
      <c r="J92" s="9">
        <f t="shared" si="11"/>
        <v>0</v>
      </c>
      <c r="K92" s="16">
        <f t="shared" si="7"/>
        <v>0</v>
      </c>
      <c r="L92" s="19"/>
      <c r="N92" s="5"/>
      <c r="O92" s="15"/>
      <c r="P92" s="5"/>
      <c r="Q92" s="5">
        <f t="shared" si="9"/>
        <v>0</v>
      </c>
      <c r="R92" s="5">
        <f t="shared" si="12"/>
        <v>0</v>
      </c>
      <c r="S92" s="5">
        <f t="shared" si="10"/>
        <v>0</v>
      </c>
      <c r="T92" s="5">
        <f t="shared" si="13"/>
        <v>0</v>
      </c>
    </row>
    <row r="93" spans="8:20" customFormat="1">
      <c r="H93" s="5">
        <f t="shared" si="8"/>
        <v>0</v>
      </c>
      <c r="I93" s="10"/>
      <c r="J93" s="9">
        <f t="shared" si="11"/>
        <v>0</v>
      </c>
      <c r="K93" s="16">
        <f t="shared" si="7"/>
        <v>0</v>
      </c>
      <c r="L93" s="19"/>
      <c r="N93" s="5"/>
      <c r="O93" s="15"/>
      <c r="P93" s="5"/>
      <c r="Q93" s="5">
        <f t="shared" si="9"/>
        <v>0</v>
      </c>
      <c r="R93" s="5">
        <f t="shared" si="12"/>
        <v>0</v>
      </c>
      <c r="S93" s="5">
        <f t="shared" si="10"/>
        <v>0</v>
      </c>
      <c r="T93" s="5">
        <f t="shared" si="13"/>
        <v>0</v>
      </c>
    </row>
    <row r="94" spans="8:20" customFormat="1">
      <c r="H94" s="5">
        <f t="shared" si="8"/>
        <v>0</v>
      </c>
      <c r="I94" s="10"/>
      <c r="J94" s="9">
        <f t="shared" si="11"/>
        <v>0</v>
      </c>
      <c r="K94" s="16">
        <f t="shared" si="7"/>
        <v>0</v>
      </c>
      <c r="L94" s="19"/>
      <c r="N94" s="5"/>
      <c r="O94" s="15"/>
      <c r="P94" s="5"/>
      <c r="Q94" s="5">
        <f t="shared" si="9"/>
        <v>0</v>
      </c>
      <c r="R94" s="5">
        <f t="shared" si="12"/>
        <v>0</v>
      </c>
      <c r="S94" s="5">
        <f t="shared" si="10"/>
        <v>0</v>
      </c>
      <c r="T94" s="5">
        <f t="shared" si="13"/>
        <v>0</v>
      </c>
    </row>
    <row r="95" spans="8:20" customFormat="1">
      <c r="H95" s="5">
        <f t="shared" si="8"/>
        <v>0</v>
      </c>
      <c r="I95" s="10"/>
      <c r="J95" s="9">
        <f t="shared" si="11"/>
        <v>0</v>
      </c>
      <c r="K95" s="16">
        <f t="shared" si="7"/>
        <v>0</v>
      </c>
      <c r="L95" s="19"/>
      <c r="N95" s="5"/>
      <c r="O95" s="15"/>
      <c r="P95" s="5"/>
      <c r="Q95" s="5">
        <f t="shared" si="9"/>
        <v>0</v>
      </c>
      <c r="R95" s="5">
        <f t="shared" si="12"/>
        <v>0</v>
      </c>
      <c r="S95" s="5">
        <f t="shared" si="10"/>
        <v>0</v>
      </c>
      <c r="T95" s="5">
        <f t="shared" si="13"/>
        <v>0</v>
      </c>
    </row>
    <row r="96" spans="8:20" customFormat="1">
      <c r="H96" s="5">
        <f t="shared" si="8"/>
        <v>0</v>
      </c>
      <c r="I96" s="10"/>
      <c r="J96" s="9">
        <f t="shared" si="11"/>
        <v>0</v>
      </c>
      <c r="K96" s="16">
        <f t="shared" si="7"/>
        <v>0</v>
      </c>
      <c r="L96" s="19"/>
      <c r="N96" s="5"/>
      <c r="O96" s="15"/>
      <c r="P96" s="5"/>
      <c r="Q96" s="5">
        <f t="shared" si="9"/>
        <v>0</v>
      </c>
      <c r="R96" s="5">
        <f t="shared" si="12"/>
        <v>0</v>
      </c>
      <c r="S96" s="5">
        <f t="shared" si="10"/>
        <v>0</v>
      </c>
      <c r="T96" s="5">
        <f t="shared" si="13"/>
        <v>0</v>
      </c>
    </row>
    <row r="97" spans="6:22">
      <c r="H97" s="5">
        <f t="shared" si="8"/>
        <v>0</v>
      </c>
      <c r="J97" s="9">
        <f t="shared" si="11"/>
        <v>0</v>
      </c>
      <c r="K97" s="16">
        <f t="shared" si="7"/>
        <v>0</v>
      </c>
      <c r="Q97" s="5">
        <f t="shared" si="9"/>
        <v>0</v>
      </c>
      <c r="R97" s="5">
        <f t="shared" si="12"/>
        <v>0</v>
      </c>
      <c r="S97" s="5">
        <f t="shared" si="10"/>
        <v>0</v>
      </c>
      <c r="T97" s="5">
        <f t="shared" si="13"/>
        <v>0</v>
      </c>
    </row>
    <row r="98" spans="6:22">
      <c r="H98" s="5">
        <f t="shared" si="8"/>
        <v>0</v>
      </c>
      <c r="J98" s="9">
        <f t="shared" si="11"/>
        <v>0</v>
      </c>
      <c r="K98" s="16">
        <f t="shared" si="7"/>
        <v>0</v>
      </c>
      <c r="Q98" s="5">
        <f t="shared" si="9"/>
        <v>0</v>
      </c>
      <c r="R98" s="5">
        <f t="shared" si="12"/>
        <v>0</v>
      </c>
      <c r="S98" s="5">
        <f t="shared" si="10"/>
        <v>0</v>
      </c>
      <c r="T98" s="5">
        <f t="shared" si="13"/>
        <v>0</v>
      </c>
    </row>
    <row r="99" spans="6:22">
      <c r="H99" s="5">
        <f t="shared" si="8"/>
        <v>0</v>
      </c>
      <c r="J99" s="9">
        <f t="shared" si="11"/>
        <v>0</v>
      </c>
      <c r="K99" s="16">
        <f t="shared" si="7"/>
        <v>0</v>
      </c>
      <c r="Q99" s="5">
        <f t="shared" si="9"/>
        <v>0</v>
      </c>
      <c r="R99" s="5">
        <f t="shared" si="12"/>
        <v>0</v>
      </c>
      <c r="S99" s="5">
        <f t="shared" si="10"/>
        <v>0</v>
      </c>
      <c r="T99" s="5">
        <f t="shared" si="13"/>
        <v>0</v>
      </c>
    </row>
    <row r="100" spans="6:22">
      <c r="K100" s="16">
        <f>SUM(K8:K99)</f>
        <v>79.900000000000006</v>
      </c>
      <c r="N100" s="5">
        <f t="shared" ref="N100:S100" si="14">SUM(N8:N99)</f>
        <v>42.72</v>
      </c>
      <c r="O100" s="15">
        <f t="shared" si="14"/>
        <v>128.94</v>
      </c>
      <c r="P100" s="5">
        <f t="shared" si="14"/>
        <v>0</v>
      </c>
      <c r="Q100" s="5">
        <f t="shared" si="14"/>
        <v>8.3731200000000001</v>
      </c>
      <c r="R100" s="5">
        <f t="shared" si="14"/>
        <v>0</v>
      </c>
      <c r="S100" s="5">
        <f t="shared" si="14"/>
        <v>51.093119999999999</v>
      </c>
      <c r="T100" s="17">
        <f>SUM(T16:T99)</f>
        <v>0</v>
      </c>
      <c r="U100" s="17">
        <f>SUM(U8:U99)</f>
        <v>10</v>
      </c>
      <c r="V100" s="6">
        <f>SUM(S100+T100+U100)</f>
        <v>61.093119999999999</v>
      </c>
    </row>
    <row r="103" spans="6:22" ht="45">
      <c r="F103" s="5" t="s">
        <v>14</v>
      </c>
      <c r="G103" s="12" t="s">
        <v>15</v>
      </c>
      <c r="H103" s="5" t="s">
        <v>16</v>
      </c>
      <c r="I103" s="10" t="s">
        <v>17</v>
      </c>
      <c r="J103" s="11" t="s">
        <v>18</v>
      </c>
      <c r="K103" s="3" t="s">
        <v>23</v>
      </c>
      <c r="L103" s="21">
        <f>SUM(K100-V100)</f>
        <v>18.806880000000007</v>
      </c>
    </row>
  </sheetData>
  <autoFilter ref="A5:K5"/>
  <dataConsolidate link="1"/>
  <pageMargins left="0.7" right="0.7" top="0.75" bottom="0.75" header="0.3" footer="0.3"/>
  <pageSetup paperSize="9" orientation="portrait" horizontalDpi="300" verticalDpi="0" copies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V103"/>
  <sheetViews>
    <sheetView zoomScaleNormal="100" workbookViewId="0">
      <selection activeCell="C94" sqref="C94"/>
    </sheetView>
  </sheetViews>
  <sheetFormatPr baseColWidth="10" defaultRowHeight="15" outlineLevelRow="1"/>
  <cols>
    <col min="2" max="2" width="20.28515625" customWidth="1"/>
    <col min="3" max="3" width="20.85546875" customWidth="1"/>
    <col min="5" max="5" width="31" customWidth="1"/>
    <col min="6" max="6" width="13.42578125" style="5" customWidth="1"/>
    <col min="7" max="7" width="13.42578125" style="12" customWidth="1"/>
    <col min="8" max="8" width="13.42578125" style="5" customWidth="1"/>
    <col min="9" max="9" width="11.42578125" style="10"/>
    <col min="10" max="10" width="11.42578125" style="7"/>
    <col min="11" max="11" width="11.42578125" style="3"/>
    <col min="12" max="12" width="11.42578125" style="19"/>
    <col min="14" max="14" width="13.28515625" style="5" customWidth="1"/>
    <col min="15" max="15" width="11.42578125" style="15"/>
    <col min="16" max="16" width="11.42578125" style="5"/>
    <col min="17" max="20" width="11.42578125" style="14"/>
    <col min="21" max="21" width="11.42578125" style="17"/>
  </cols>
  <sheetData>
    <row r="1" spans="1:21">
      <c r="K1" s="16"/>
      <c r="Q1" s="5"/>
      <c r="R1" s="5"/>
    </row>
    <row r="2" spans="1:21" ht="42">
      <c r="B2" s="24" t="s">
        <v>51</v>
      </c>
      <c r="C2">
        <v>2013</v>
      </c>
      <c r="E2" s="22" t="s">
        <v>48</v>
      </c>
      <c r="P2" s="23" t="s">
        <v>47</v>
      </c>
    </row>
    <row r="5" spans="1:21" s="1" customFormat="1" ht="50.25" customHeight="1">
      <c r="A5" s="1" t="s">
        <v>0</v>
      </c>
      <c r="B5" s="1" t="s">
        <v>1</v>
      </c>
      <c r="C5" s="3" t="s">
        <v>2</v>
      </c>
      <c r="D5" s="3" t="s">
        <v>3</v>
      </c>
      <c r="E5" s="2" t="s">
        <v>5</v>
      </c>
      <c r="F5" s="4" t="s">
        <v>9</v>
      </c>
      <c r="G5" s="13" t="s">
        <v>4</v>
      </c>
      <c r="H5" s="4" t="s">
        <v>10</v>
      </c>
      <c r="I5" s="10" t="s">
        <v>6</v>
      </c>
      <c r="J5" s="11" t="s">
        <v>8</v>
      </c>
      <c r="K5" s="3" t="s">
        <v>7</v>
      </c>
      <c r="L5" s="20"/>
      <c r="N5" s="5" t="s">
        <v>13</v>
      </c>
      <c r="O5" s="15" t="s">
        <v>12</v>
      </c>
      <c r="P5" s="5" t="s">
        <v>11</v>
      </c>
      <c r="Q5" s="14" t="s">
        <v>20</v>
      </c>
      <c r="R5" s="14" t="s">
        <v>19</v>
      </c>
      <c r="S5" s="14" t="s">
        <v>21</v>
      </c>
      <c r="T5" s="14" t="s">
        <v>22</v>
      </c>
      <c r="U5" s="17" t="s">
        <v>26</v>
      </c>
    </row>
    <row r="6" spans="1:21" ht="15" hidden="1" customHeight="1" outlineLevel="1">
      <c r="F6" s="5">
        <v>16.899999999999999</v>
      </c>
      <c r="I6" s="10">
        <v>0.1</v>
      </c>
    </row>
    <row r="7" spans="1:21" ht="15" hidden="1" customHeight="1" outlineLevel="1"/>
    <row r="8" spans="1:21" collapsed="1">
      <c r="A8" s="18">
        <v>41194</v>
      </c>
      <c r="B8" t="s">
        <v>24</v>
      </c>
      <c r="E8" t="s">
        <v>25</v>
      </c>
      <c r="I8" s="8"/>
      <c r="J8" s="9"/>
      <c r="K8" s="16">
        <f>F8-J8</f>
        <v>0</v>
      </c>
      <c r="O8" s="15" t="s">
        <v>27</v>
      </c>
      <c r="P8" s="5" t="s">
        <v>28</v>
      </c>
      <c r="Q8" s="5">
        <f>N8*19.6%</f>
        <v>0</v>
      </c>
      <c r="R8" s="5">
        <f>N8*7%</f>
        <v>0</v>
      </c>
      <c r="S8" s="5">
        <f>N8+Q8</f>
        <v>0</v>
      </c>
      <c r="T8" s="5">
        <f>N8+R8</f>
        <v>0</v>
      </c>
      <c r="U8" s="17">
        <v>5</v>
      </c>
    </row>
    <row r="9" spans="1:21">
      <c r="A9" s="18">
        <v>41195</v>
      </c>
      <c r="B9" t="s">
        <v>49</v>
      </c>
      <c r="C9" t="s">
        <v>29</v>
      </c>
      <c r="D9">
        <v>20078</v>
      </c>
      <c r="E9" t="s">
        <v>30</v>
      </c>
      <c r="F9">
        <v>16.899999999999999</v>
      </c>
      <c r="G9">
        <v>1</v>
      </c>
      <c r="H9">
        <f>F9*G9</f>
        <v>16.899999999999999</v>
      </c>
      <c r="I9">
        <v>0</v>
      </c>
      <c r="J9">
        <f>H9*I9</f>
        <v>0</v>
      </c>
      <c r="K9">
        <f t="shared" ref="K9:K72" si="0">F9-J9</f>
        <v>16.899999999999999</v>
      </c>
      <c r="L9"/>
      <c r="N9">
        <v>10.029999999999999</v>
      </c>
      <c r="O9"/>
      <c r="P9"/>
      <c r="Q9">
        <f>N9*19.6%</f>
        <v>1.9658799999999998</v>
      </c>
      <c r="R9"/>
      <c r="S9">
        <f>N9+Q9</f>
        <v>11.99588</v>
      </c>
      <c r="T9"/>
      <c r="U9"/>
    </row>
    <row r="10" spans="1:21">
      <c r="A10" s="18">
        <v>41196</v>
      </c>
      <c r="B10" t="s">
        <v>49</v>
      </c>
      <c r="C10" t="s">
        <v>29</v>
      </c>
      <c r="D10">
        <v>20031</v>
      </c>
      <c r="E10" t="s">
        <v>31</v>
      </c>
      <c r="F10">
        <v>10.9</v>
      </c>
      <c r="G10">
        <v>1</v>
      </c>
      <c r="H10">
        <f t="shared" ref="H10:H72" si="1">F10*G10</f>
        <v>10.9</v>
      </c>
      <c r="I10"/>
      <c r="J10">
        <f>H10*I10</f>
        <v>0</v>
      </c>
      <c r="K10">
        <f t="shared" si="0"/>
        <v>10.9</v>
      </c>
      <c r="L10"/>
      <c r="N10">
        <v>6.44</v>
      </c>
      <c r="O10"/>
      <c r="P10"/>
      <c r="Q10">
        <f t="shared" ref="Q10:Q72" si="2">N10*19.6%</f>
        <v>1.26224</v>
      </c>
      <c r="R10"/>
      <c r="S10">
        <f t="shared" ref="S10:S72" si="3">N10+Q10</f>
        <v>7.7022400000000006</v>
      </c>
      <c r="T10"/>
      <c r="U10"/>
    </row>
    <row r="11" spans="1:21">
      <c r="A11" s="18">
        <v>41197</v>
      </c>
      <c r="B11" t="s">
        <v>49</v>
      </c>
      <c r="C11" t="s">
        <v>29</v>
      </c>
      <c r="D11">
        <v>20030</v>
      </c>
      <c r="E11" t="s">
        <v>32</v>
      </c>
      <c r="F11">
        <v>11.5</v>
      </c>
      <c r="G11">
        <v>1</v>
      </c>
      <c r="H11">
        <f t="shared" si="1"/>
        <v>11.5</v>
      </c>
      <c r="I11"/>
      <c r="J11">
        <f t="shared" ref="J11:J72" si="4">H11*I11</f>
        <v>0</v>
      </c>
      <c r="K11">
        <f t="shared" si="0"/>
        <v>11.5</v>
      </c>
      <c r="L11"/>
      <c r="N11">
        <v>6.77</v>
      </c>
      <c r="O11"/>
      <c r="P11"/>
      <c r="Q11">
        <f t="shared" si="2"/>
        <v>1.3269199999999999</v>
      </c>
      <c r="R11"/>
      <c r="S11">
        <f t="shared" si="3"/>
        <v>8.096919999999999</v>
      </c>
      <c r="T11"/>
      <c r="U11"/>
    </row>
    <row r="12" spans="1:21">
      <c r="A12" s="18">
        <v>41198</v>
      </c>
      <c r="B12" t="s">
        <v>49</v>
      </c>
      <c r="C12" t="s">
        <v>29</v>
      </c>
      <c r="D12">
        <v>10099</v>
      </c>
      <c r="E12" t="s">
        <v>33</v>
      </c>
      <c r="F12">
        <v>8.9</v>
      </c>
      <c r="G12">
        <v>1</v>
      </c>
      <c r="H12">
        <f t="shared" si="1"/>
        <v>8.9</v>
      </c>
      <c r="I12"/>
      <c r="J12">
        <f t="shared" si="4"/>
        <v>0</v>
      </c>
      <c r="K12">
        <f t="shared" si="0"/>
        <v>8.9</v>
      </c>
      <c r="L12"/>
      <c r="N12">
        <v>5.35</v>
      </c>
      <c r="O12"/>
      <c r="P12"/>
      <c r="Q12">
        <f t="shared" si="2"/>
        <v>1.0486</v>
      </c>
      <c r="R12"/>
      <c r="S12">
        <f t="shared" si="3"/>
        <v>6.3986000000000001</v>
      </c>
      <c r="T12"/>
      <c r="U12"/>
    </row>
    <row r="13" spans="1:21">
      <c r="A13" s="18">
        <v>41199</v>
      </c>
      <c r="B13" t="s">
        <v>50</v>
      </c>
      <c r="C13" t="s">
        <v>34</v>
      </c>
      <c r="D13">
        <v>10099</v>
      </c>
      <c r="E13" t="s">
        <v>33</v>
      </c>
      <c r="F13" s="5">
        <v>8.9</v>
      </c>
      <c r="G13" s="12">
        <v>1</v>
      </c>
      <c r="H13" s="5">
        <f t="shared" si="1"/>
        <v>8.9</v>
      </c>
      <c r="J13" s="9">
        <f t="shared" si="4"/>
        <v>0</v>
      </c>
      <c r="K13" s="16">
        <f t="shared" si="0"/>
        <v>8.9</v>
      </c>
      <c r="N13" s="5">
        <v>5.35</v>
      </c>
      <c r="Q13" s="5">
        <f t="shared" si="2"/>
        <v>1.0486</v>
      </c>
      <c r="R13" s="5"/>
      <c r="S13" s="5">
        <f t="shared" si="3"/>
        <v>6.3986000000000001</v>
      </c>
      <c r="T13" s="5"/>
    </row>
    <row r="14" spans="1:21">
      <c r="A14" s="18">
        <v>41200</v>
      </c>
      <c r="B14" t="s">
        <v>50</v>
      </c>
      <c r="C14" t="s">
        <v>34</v>
      </c>
      <c r="D14" t="s">
        <v>35</v>
      </c>
      <c r="E14" t="s">
        <v>36</v>
      </c>
      <c r="F14" s="5">
        <v>7.9</v>
      </c>
      <c r="G14" s="12">
        <v>1</v>
      </c>
      <c r="H14" s="5">
        <f t="shared" si="1"/>
        <v>7.9</v>
      </c>
      <c r="J14" s="9">
        <f t="shared" si="4"/>
        <v>0</v>
      </c>
      <c r="K14" s="16">
        <f t="shared" si="0"/>
        <v>7.9</v>
      </c>
      <c r="Q14" s="5">
        <f t="shared" si="2"/>
        <v>0</v>
      </c>
      <c r="R14" s="5">
        <f t="shared" ref="R14:R72" si="5">N14*7%</f>
        <v>0</v>
      </c>
      <c r="S14" s="5">
        <f t="shared" si="3"/>
        <v>0</v>
      </c>
      <c r="T14" s="5">
        <f t="shared" ref="T14:T72" si="6">N14+R14</f>
        <v>0</v>
      </c>
    </row>
    <row r="15" spans="1:21">
      <c r="A15" s="18">
        <v>41201</v>
      </c>
      <c r="B15" t="s">
        <v>50</v>
      </c>
      <c r="C15" t="s">
        <v>34</v>
      </c>
      <c r="D15">
        <v>11031</v>
      </c>
      <c r="E15" t="s">
        <v>37</v>
      </c>
      <c r="F15" s="5">
        <v>14.9</v>
      </c>
      <c r="G15" s="12">
        <v>1</v>
      </c>
      <c r="H15" s="5">
        <f t="shared" si="1"/>
        <v>14.9</v>
      </c>
      <c r="J15" s="9">
        <f t="shared" si="4"/>
        <v>0</v>
      </c>
      <c r="K15" s="16">
        <f t="shared" si="0"/>
        <v>14.9</v>
      </c>
      <c r="N15" s="5">
        <v>8.7799999999999994</v>
      </c>
      <c r="Q15" s="5">
        <f t="shared" si="2"/>
        <v>1.72088</v>
      </c>
      <c r="R15" s="5"/>
      <c r="S15" s="5">
        <f t="shared" si="3"/>
        <v>10.500879999999999</v>
      </c>
      <c r="T15" s="5"/>
    </row>
    <row r="16" spans="1:21">
      <c r="A16" s="18">
        <v>41202</v>
      </c>
      <c r="B16" t="s">
        <v>50</v>
      </c>
      <c r="D16">
        <v>20046</v>
      </c>
      <c r="E16" t="s">
        <v>38</v>
      </c>
      <c r="H16" s="5">
        <f t="shared" si="1"/>
        <v>0</v>
      </c>
      <c r="J16" s="9">
        <f t="shared" si="4"/>
        <v>0</v>
      </c>
      <c r="K16" s="16">
        <f t="shared" si="0"/>
        <v>0</v>
      </c>
      <c r="O16" s="15">
        <v>39.97</v>
      </c>
      <c r="Q16" s="5">
        <f t="shared" si="2"/>
        <v>0</v>
      </c>
      <c r="R16" s="5">
        <f t="shared" si="5"/>
        <v>0</v>
      </c>
      <c r="S16" s="5">
        <f t="shared" si="3"/>
        <v>0</v>
      </c>
      <c r="T16" s="5">
        <f t="shared" si="6"/>
        <v>0</v>
      </c>
    </row>
    <row r="17" spans="1:21">
      <c r="A17" s="18">
        <v>41203</v>
      </c>
      <c r="B17" t="s">
        <v>24</v>
      </c>
      <c r="D17">
        <v>1682</v>
      </c>
      <c r="E17" t="s">
        <v>39</v>
      </c>
      <c r="H17" s="5">
        <f t="shared" si="1"/>
        <v>0</v>
      </c>
      <c r="J17" s="9">
        <f t="shared" si="4"/>
        <v>0</v>
      </c>
      <c r="K17" s="16">
        <f t="shared" si="0"/>
        <v>0</v>
      </c>
      <c r="O17" s="15">
        <v>6.69</v>
      </c>
      <c r="Q17" s="5">
        <f t="shared" si="2"/>
        <v>0</v>
      </c>
      <c r="R17" s="5">
        <f t="shared" si="5"/>
        <v>0</v>
      </c>
      <c r="S17" s="5">
        <f t="shared" si="3"/>
        <v>0</v>
      </c>
      <c r="T17" s="5">
        <f t="shared" si="6"/>
        <v>0</v>
      </c>
    </row>
    <row r="18" spans="1:21">
      <c r="A18" s="18">
        <v>41204</v>
      </c>
      <c r="B18" t="s">
        <v>24</v>
      </c>
      <c r="D18" t="s">
        <v>40</v>
      </c>
      <c r="E18" t="s">
        <v>41</v>
      </c>
      <c r="H18" s="5">
        <f t="shared" si="1"/>
        <v>0</v>
      </c>
      <c r="J18" s="9">
        <f t="shared" si="4"/>
        <v>0</v>
      </c>
      <c r="K18" s="16">
        <f t="shared" si="0"/>
        <v>0</v>
      </c>
      <c r="O18" s="15">
        <v>22.34</v>
      </c>
      <c r="Q18" s="5">
        <f t="shared" si="2"/>
        <v>0</v>
      </c>
      <c r="R18" s="5">
        <f t="shared" si="5"/>
        <v>0</v>
      </c>
      <c r="S18" s="5">
        <f t="shared" si="3"/>
        <v>0</v>
      </c>
      <c r="T18" s="5">
        <f t="shared" si="6"/>
        <v>0</v>
      </c>
    </row>
    <row r="19" spans="1:21">
      <c r="A19" s="18">
        <v>41205</v>
      </c>
      <c r="B19" t="s">
        <v>24</v>
      </c>
      <c r="D19">
        <v>20070</v>
      </c>
      <c r="E19" t="s">
        <v>42</v>
      </c>
      <c r="H19" s="5">
        <f t="shared" si="1"/>
        <v>0</v>
      </c>
      <c r="J19" s="9">
        <f t="shared" si="4"/>
        <v>0</v>
      </c>
      <c r="K19" s="16">
        <f t="shared" si="0"/>
        <v>0</v>
      </c>
      <c r="O19" s="15">
        <v>3.76</v>
      </c>
      <c r="Q19" s="5">
        <f t="shared" si="2"/>
        <v>0</v>
      </c>
      <c r="R19" s="5">
        <f t="shared" si="5"/>
        <v>0</v>
      </c>
      <c r="S19" s="5">
        <f t="shared" si="3"/>
        <v>0</v>
      </c>
      <c r="T19" s="5">
        <f t="shared" si="6"/>
        <v>0</v>
      </c>
    </row>
    <row r="20" spans="1:21">
      <c r="A20" s="18">
        <v>41206</v>
      </c>
      <c r="B20" t="s">
        <v>24</v>
      </c>
      <c r="D20">
        <v>80750</v>
      </c>
      <c r="E20" t="s">
        <v>43</v>
      </c>
      <c r="H20" s="5">
        <f t="shared" si="1"/>
        <v>0</v>
      </c>
      <c r="J20" s="9">
        <f t="shared" si="4"/>
        <v>0</v>
      </c>
      <c r="K20" s="16">
        <f t="shared" si="0"/>
        <v>0</v>
      </c>
      <c r="O20" s="15">
        <v>22.34</v>
      </c>
      <c r="Q20" s="5">
        <f t="shared" si="2"/>
        <v>0</v>
      </c>
      <c r="R20" s="5">
        <f t="shared" si="5"/>
        <v>0</v>
      </c>
      <c r="S20" s="5">
        <f t="shared" si="3"/>
        <v>0</v>
      </c>
      <c r="T20" s="5">
        <f t="shared" si="6"/>
        <v>0</v>
      </c>
    </row>
    <row r="21" spans="1:21">
      <c r="A21" s="18">
        <v>41207</v>
      </c>
      <c r="B21" t="s">
        <v>24</v>
      </c>
      <c r="D21">
        <v>80850</v>
      </c>
      <c r="E21" t="s">
        <v>44</v>
      </c>
      <c r="H21" s="5">
        <f t="shared" si="1"/>
        <v>0</v>
      </c>
      <c r="J21" s="9">
        <f t="shared" si="4"/>
        <v>0</v>
      </c>
      <c r="K21" s="16">
        <f t="shared" si="0"/>
        <v>0</v>
      </c>
      <c r="O21" s="15">
        <v>24.39</v>
      </c>
      <c r="Q21" s="5">
        <f t="shared" si="2"/>
        <v>0</v>
      </c>
      <c r="R21" s="5">
        <f t="shared" si="5"/>
        <v>0</v>
      </c>
      <c r="S21" s="5">
        <f t="shared" si="3"/>
        <v>0</v>
      </c>
      <c r="T21" s="5">
        <f t="shared" si="6"/>
        <v>0</v>
      </c>
    </row>
    <row r="22" spans="1:21">
      <c r="A22" s="18">
        <v>41208</v>
      </c>
      <c r="B22" t="s">
        <v>24</v>
      </c>
      <c r="D22">
        <v>11002</v>
      </c>
      <c r="E22" t="s">
        <v>45</v>
      </c>
      <c r="H22" s="5">
        <f t="shared" si="1"/>
        <v>0</v>
      </c>
      <c r="J22" s="9">
        <f t="shared" si="4"/>
        <v>0</v>
      </c>
      <c r="K22" s="16">
        <f t="shared" si="0"/>
        <v>0</v>
      </c>
      <c r="O22" s="15">
        <v>9.4499999999999993</v>
      </c>
      <c r="Q22" s="5">
        <f t="shared" si="2"/>
        <v>0</v>
      </c>
      <c r="R22" s="5">
        <f t="shared" si="5"/>
        <v>0</v>
      </c>
      <c r="S22" s="5">
        <f t="shared" si="3"/>
        <v>0</v>
      </c>
      <c r="T22" s="5">
        <f t="shared" si="6"/>
        <v>0</v>
      </c>
    </row>
    <row r="23" spans="1:21">
      <c r="A23" s="18">
        <v>41209</v>
      </c>
      <c r="B23" t="s">
        <v>24</v>
      </c>
      <c r="D23">
        <v>11003</v>
      </c>
      <c r="E23" t="s">
        <v>45</v>
      </c>
      <c r="H23" s="5">
        <f t="shared" si="1"/>
        <v>0</v>
      </c>
      <c r="J23" s="9">
        <f t="shared" si="4"/>
        <v>0</v>
      </c>
      <c r="K23" s="16">
        <f t="shared" si="0"/>
        <v>0</v>
      </c>
      <c r="Q23" s="5">
        <f t="shared" si="2"/>
        <v>0</v>
      </c>
      <c r="R23" s="5">
        <f t="shared" si="5"/>
        <v>0</v>
      </c>
      <c r="S23" s="5">
        <f t="shared" si="3"/>
        <v>0</v>
      </c>
      <c r="T23" s="5">
        <f t="shared" si="6"/>
        <v>0</v>
      </c>
      <c r="U23" s="17">
        <v>5</v>
      </c>
    </row>
    <row r="24" spans="1:21">
      <c r="A24" s="18">
        <v>41210</v>
      </c>
      <c r="B24" t="s">
        <v>24</v>
      </c>
      <c r="D24">
        <v>11004</v>
      </c>
      <c r="E24" t="s">
        <v>45</v>
      </c>
      <c r="H24" s="5">
        <f t="shared" si="1"/>
        <v>0</v>
      </c>
      <c r="J24" s="9">
        <f t="shared" si="4"/>
        <v>0</v>
      </c>
      <c r="K24" s="16">
        <f t="shared" si="0"/>
        <v>0</v>
      </c>
      <c r="Q24" s="5">
        <f t="shared" si="2"/>
        <v>0</v>
      </c>
      <c r="R24" s="5">
        <f t="shared" si="5"/>
        <v>0</v>
      </c>
      <c r="S24" s="5">
        <f t="shared" si="3"/>
        <v>0</v>
      </c>
      <c r="T24" s="5">
        <f t="shared" si="6"/>
        <v>0</v>
      </c>
    </row>
    <row r="25" spans="1:21">
      <c r="A25" s="18">
        <v>41211</v>
      </c>
      <c r="B25" t="s">
        <v>24</v>
      </c>
      <c r="D25">
        <v>11005</v>
      </c>
      <c r="E25" t="s">
        <v>45</v>
      </c>
      <c r="H25" s="5">
        <f t="shared" si="1"/>
        <v>0</v>
      </c>
      <c r="J25" s="9">
        <f t="shared" si="4"/>
        <v>0</v>
      </c>
      <c r="K25" s="16">
        <f t="shared" si="0"/>
        <v>0</v>
      </c>
      <c r="Q25" s="5">
        <f t="shared" si="2"/>
        <v>0</v>
      </c>
      <c r="R25" s="5">
        <f t="shared" si="5"/>
        <v>0</v>
      </c>
      <c r="S25" s="5">
        <f t="shared" si="3"/>
        <v>0</v>
      </c>
      <c r="T25" s="5">
        <f t="shared" si="6"/>
        <v>0</v>
      </c>
    </row>
    <row r="26" spans="1:21">
      <c r="A26" s="18">
        <v>41212</v>
      </c>
      <c r="B26" t="s">
        <v>24</v>
      </c>
      <c r="D26">
        <v>11006</v>
      </c>
      <c r="E26" t="s">
        <v>45</v>
      </c>
      <c r="H26" s="5">
        <f t="shared" si="1"/>
        <v>0</v>
      </c>
      <c r="J26" s="9">
        <f t="shared" si="4"/>
        <v>0</v>
      </c>
      <c r="K26" s="16">
        <f t="shared" si="0"/>
        <v>0</v>
      </c>
      <c r="Q26" s="5">
        <f t="shared" si="2"/>
        <v>0</v>
      </c>
      <c r="R26" s="5">
        <f t="shared" si="5"/>
        <v>0</v>
      </c>
      <c r="S26" s="5">
        <f t="shared" si="3"/>
        <v>0</v>
      </c>
      <c r="T26" s="5">
        <f t="shared" si="6"/>
        <v>0</v>
      </c>
    </row>
    <row r="27" spans="1:21">
      <c r="A27" s="18">
        <v>41213</v>
      </c>
      <c r="B27" t="s">
        <v>24</v>
      </c>
      <c r="D27">
        <v>11007</v>
      </c>
      <c r="E27" t="s">
        <v>45</v>
      </c>
      <c r="H27" s="5">
        <f t="shared" si="1"/>
        <v>0</v>
      </c>
      <c r="J27" s="9">
        <f t="shared" si="4"/>
        <v>0</v>
      </c>
      <c r="K27" s="16">
        <f t="shared" si="0"/>
        <v>0</v>
      </c>
      <c r="Q27" s="5">
        <f t="shared" si="2"/>
        <v>0</v>
      </c>
      <c r="R27" s="5">
        <f t="shared" si="5"/>
        <v>0</v>
      </c>
      <c r="S27" s="5">
        <f t="shared" si="3"/>
        <v>0</v>
      </c>
      <c r="T27" s="5">
        <f t="shared" si="6"/>
        <v>0</v>
      </c>
    </row>
    <row r="28" spans="1:21">
      <c r="A28" s="18">
        <v>41214</v>
      </c>
      <c r="B28" t="s">
        <v>24</v>
      </c>
      <c r="D28">
        <v>11008</v>
      </c>
      <c r="E28" t="s">
        <v>45</v>
      </c>
      <c r="H28" s="5">
        <f t="shared" si="1"/>
        <v>0</v>
      </c>
      <c r="J28" s="9">
        <f t="shared" si="4"/>
        <v>0</v>
      </c>
      <c r="K28" s="16">
        <f t="shared" si="0"/>
        <v>0</v>
      </c>
      <c r="Q28" s="5">
        <f t="shared" si="2"/>
        <v>0</v>
      </c>
      <c r="R28" s="5">
        <f t="shared" si="5"/>
        <v>0</v>
      </c>
      <c r="S28" s="5">
        <f t="shared" si="3"/>
        <v>0</v>
      </c>
      <c r="T28" s="5">
        <f t="shared" si="6"/>
        <v>0</v>
      </c>
    </row>
    <row r="29" spans="1:21">
      <c r="A29" s="18">
        <v>41215</v>
      </c>
      <c r="B29" t="s">
        <v>24</v>
      </c>
      <c r="D29">
        <v>11009</v>
      </c>
      <c r="E29" t="s">
        <v>45</v>
      </c>
      <c r="H29" s="5">
        <f t="shared" si="1"/>
        <v>0</v>
      </c>
      <c r="J29" s="9">
        <f t="shared" si="4"/>
        <v>0</v>
      </c>
      <c r="K29" s="16">
        <f t="shared" si="0"/>
        <v>0</v>
      </c>
      <c r="Q29" s="5">
        <f t="shared" si="2"/>
        <v>0</v>
      </c>
      <c r="R29" s="5">
        <f t="shared" si="5"/>
        <v>0</v>
      </c>
      <c r="S29" s="5">
        <f t="shared" si="3"/>
        <v>0</v>
      </c>
      <c r="T29" s="5">
        <f t="shared" si="6"/>
        <v>0</v>
      </c>
    </row>
    <row r="30" spans="1:21">
      <c r="A30" s="18">
        <v>41216</v>
      </c>
      <c r="B30" t="s">
        <v>24</v>
      </c>
      <c r="D30">
        <v>11010</v>
      </c>
      <c r="E30" t="s">
        <v>45</v>
      </c>
      <c r="H30" s="5">
        <f t="shared" si="1"/>
        <v>0</v>
      </c>
      <c r="J30" s="9">
        <f t="shared" si="4"/>
        <v>0</v>
      </c>
      <c r="K30" s="16">
        <f t="shared" si="0"/>
        <v>0</v>
      </c>
      <c r="Q30" s="5">
        <f t="shared" si="2"/>
        <v>0</v>
      </c>
      <c r="R30" s="5">
        <f t="shared" si="5"/>
        <v>0</v>
      </c>
      <c r="S30" s="5">
        <f t="shared" si="3"/>
        <v>0</v>
      </c>
      <c r="T30" s="5">
        <f t="shared" si="6"/>
        <v>0</v>
      </c>
    </row>
    <row r="31" spans="1:21">
      <c r="A31" s="18">
        <v>41217</v>
      </c>
      <c r="B31" t="s">
        <v>24</v>
      </c>
      <c r="D31">
        <v>11011</v>
      </c>
      <c r="E31" t="s">
        <v>45</v>
      </c>
      <c r="H31" s="5">
        <f t="shared" si="1"/>
        <v>0</v>
      </c>
      <c r="J31" s="9">
        <f t="shared" si="4"/>
        <v>0</v>
      </c>
      <c r="K31" s="16">
        <f t="shared" si="0"/>
        <v>0</v>
      </c>
      <c r="Q31" s="5">
        <f t="shared" si="2"/>
        <v>0</v>
      </c>
      <c r="R31" s="5">
        <f t="shared" si="5"/>
        <v>0</v>
      </c>
      <c r="S31" s="5">
        <f t="shared" si="3"/>
        <v>0</v>
      </c>
      <c r="T31" s="5">
        <f t="shared" si="6"/>
        <v>0</v>
      </c>
    </row>
    <row r="32" spans="1:21">
      <c r="A32" s="18">
        <v>41218</v>
      </c>
      <c r="B32" t="s">
        <v>24</v>
      </c>
      <c r="D32">
        <v>11012</v>
      </c>
      <c r="E32" t="s">
        <v>45</v>
      </c>
      <c r="H32" s="5">
        <f t="shared" si="1"/>
        <v>0</v>
      </c>
      <c r="J32" s="9">
        <f t="shared" si="4"/>
        <v>0</v>
      </c>
      <c r="K32" s="16">
        <f t="shared" si="0"/>
        <v>0</v>
      </c>
      <c r="Q32" s="5">
        <f t="shared" si="2"/>
        <v>0</v>
      </c>
      <c r="R32" s="5">
        <f t="shared" si="5"/>
        <v>0</v>
      </c>
      <c r="S32" s="5">
        <f t="shared" si="3"/>
        <v>0</v>
      </c>
      <c r="T32" s="5">
        <f t="shared" si="6"/>
        <v>0</v>
      </c>
    </row>
    <row r="33" spans="1:20" customFormat="1">
      <c r="A33" s="18">
        <v>41219</v>
      </c>
      <c r="B33" t="s">
        <v>24</v>
      </c>
      <c r="D33">
        <v>11013</v>
      </c>
      <c r="E33" t="s">
        <v>45</v>
      </c>
      <c r="H33" s="5">
        <f t="shared" si="1"/>
        <v>0</v>
      </c>
      <c r="I33" s="10"/>
      <c r="J33" s="9">
        <f t="shared" si="4"/>
        <v>0</v>
      </c>
      <c r="K33" s="16">
        <f t="shared" si="0"/>
        <v>0</v>
      </c>
      <c r="L33" s="19"/>
      <c r="N33" s="5"/>
      <c r="O33" s="15"/>
      <c r="P33" s="5"/>
      <c r="Q33" s="5">
        <f t="shared" si="2"/>
        <v>0</v>
      </c>
      <c r="R33" s="5">
        <f t="shared" si="5"/>
        <v>0</v>
      </c>
      <c r="S33" s="5">
        <f t="shared" si="3"/>
        <v>0</v>
      </c>
      <c r="T33" s="5">
        <f t="shared" si="6"/>
        <v>0</v>
      </c>
    </row>
    <row r="34" spans="1:20" customFormat="1">
      <c r="A34" s="18">
        <v>41220</v>
      </c>
      <c r="B34" t="s">
        <v>24</v>
      </c>
      <c r="D34">
        <v>11014</v>
      </c>
      <c r="E34" t="s">
        <v>45</v>
      </c>
      <c r="H34" s="5">
        <f t="shared" si="1"/>
        <v>0</v>
      </c>
      <c r="I34" s="10"/>
      <c r="J34" s="9">
        <f t="shared" si="4"/>
        <v>0</v>
      </c>
      <c r="K34" s="16">
        <f t="shared" si="0"/>
        <v>0</v>
      </c>
      <c r="L34" s="19"/>
      <c r="N34" s="5"/>
      <c r="O34" s="15"/>
      <c r="P34" s="5"/>
      <c r="Q34" s="5">
        <f t="shared" si="2"/>
        <v>0</v>
      </c>
      <c r="R34" s="5">
        <f t="shared" si="5"/>
        <v>0</v>
      </c>
      <c r="S34" s="5">
        <f t="shared" si="3"/>
        <v>0</v>
      </c>
      <c r="T34" s="5">
        <f t="shared" si="6"/>
        <v>0</v>
      </c>
    </row>
    <row r="35" spans="1:20" customFormat="1">
      <c r="A35" s="18">
        <v>41221</v>
      </c>
      <c r="B35" t="s">
        <v>24</v>
      </c>
      <c r="D35">
        <v>11015</v>
      </c>
      <c r="E35" t="s">
        <v>45</v>
      </c>
      <c r="H35" s="5">
        <f t="shared" si="1"/>
        <v>0</v>
      </c>
      <c r="I35" s="10"/>
      <c r="J35" s="9">
        <f t="shared" si="4"/>
        <v>0</v>
      </c>
      <c r="K35" s="16">
        <f t="shared" si="0"/>
        <v>0</v>
      </c>
      <c r="L35" s="19"/>
      <c r="N35" s="5"/>
      <c r="O35" s="15"/>
      <c r="P35" s="5"/>
      <c r="Q35" s="5">
        <f t="shared" si="2"/>
        <v>0</v>
      </c>
      <c r="R35" s="5">
        <f t="shared" si="5"/>
        <v>0</v>
      </c>
      <c r="S35" s="5">
        <f t="shared" si="3"/>
        <v>0</v>
      </c>
      <c r="T35" s="5">
        <f t="shared" si="6"/>
        <v>0</v>
      </c>
    </row>
    <row r="36" spans="1:20" customFormat="1">
      <c r="A36" s="18">
        <v>41222</v>
      </c>
      <c r="B36" t="s">
        <v>24</v>
      </c>
      <c r="D36">
        <v>11016</v>
      </c>
      <c r="E36" t="s">
        <v>45</v>
      </c>
      <c r="H36" s="5">
        <f t="shared" si="1"/>
        <v>0</v>
      </c>
      <c r="I36" s="10"/>
      <c r="J36" s="9">
        <f t="shared" si="4"/>
        <v>0</v>
      </c>
      <c r="K36" s="16">
        <f t="shared" si="0"/>
        <v>0</v>
      </c>
      <c r="L36" s="19"/>
      <c r="N36" s="5"/>
      <c r="O36" s="15"/>
      <c r="P36" s="5"/>
      <c r="Q36" s="5">
        <f t="shared" si="2"/>
        <v>0</v>
      </c>
      <c r="R36" s="5">
        <f t="shared" si="5"/>
        <v>0</v>
      </c>
      <c r="S36" s="5">
        <f t="shared" si="3"/>
        <v>0</v>
      </c>
      <c r="T36" s="5">
        <f t="shared" si="6"/>
        <v>0</v>
      </c>
    </row>
    <row r="37" spans="1:20" customFormat="1">
      <c r="A37" s="18">
        <v>41223</v>
      </c>
      <c r="B37" t="s">
        <v>24</v>
      </c>
      <c r="D37">
        <v>11017</v>
      </c>
      <c r="E37" t="s">
        <v>45</v>
      </c>
      <c r="H37" s="5">
        <f t="shared" si="1"/>
        <v>0</v>
      </c>
      <c r="I37" s="10"/>
      <c r="J37" s="9">
        <f t="shared" si="4"/>
        <v>0</v>
      </c>
      <c r="K37" s="16">
        <f t="shared" si="0"/>
        <v>0</v>
      </c>
      <c r="L37" s="19"/>
      <c r="N37" s="5"/>
      <c r="O37" s="15"/>
      <c r="P37" s="5"/>
      <c r="Q37" s="5">
        <f t="shared" si="2"/>
        <v>0</v>
      </c>
      <c r="R37" s="5">
        <f t="shared" si="5"/>
        <v>0</v>
      </c>
      <c r="S37" s="5">
        <f t="shared" si="3"/>
        <v>0</v>
      </c>
      <c r="T37" s="5">
        <f t="shared" si="6"/>
        <v>0</v>
      </c>
    </row>
    <row r="38" spans="1:20" customFormat="1">
      <c r="A38" s="18">
        <v>41224</v>
      </c>
      <c r="B38" t="s">
        <v>24</v>
      </c>
      <c r="D38">
        <v>11018</v>
      </c>
      <c r="E38" t="s">
        <v>45</v>
      </c>
      <c r="H38" s="5">
        <f t="shared" si="1"/>
        <v>0</v>
      </c>
      <c r="I38" s="10"/>
      <c r="J38" s="9">
        <f t="shared" si="4"/>
        <v>0</v>
      </c>
      <c r="K38" s="16">
        <f t="shared" si="0"/>
        <v>0</v>
      </c>
      <c r="L38" s="19"/>
      <c r="N38" s="5"/>
      <c r="O38" s="15"/>
      <c r="P38" s="5"/>
      <c r="Q38" s="5">
        <f t="shared" si="2"/>
        <v>0</v>
      </c>
      <c r="R38" s="5">
        <f t="shared" si="5"/>
        <v>0</v>
      </c>
      <c r="S38" s="5">
        <f t="shared" si="3"/>
        <v>0</v>
      </c>
      <c r="T38" s="5">
        <f t="shared" si="6"/>
        <v>0</v>
      </c>
    </row>
    <row r="39" spans="1:20" customFormat="1">
      <c r="A39" s="18">
        <v>41225</v>
      </c>
      <c r="B39" t="s">
        <v>24</v>
      </c>
      <c r="D39">
        <v>11019</v>
      </c>
      <c r="E39" t="s">
        <v>45</v>
      </c>
      <c r="H39" s="5">
        <f t="shared" si="1"/>
        <v>0</v>
      </c>
      <c r="I39" s="10"/>
      <c r="J39" s="9">
        <f t="shared" si="4"/>
        <v>0</v>
      </c>
      <c r="K39" s="16">
        <f t="shared" si="0"/>
        <v>0</v>
      </c>
      <c r="L39" s="19"/>
      <c r="N39" s="5"/>
      <c r="O39" s="15"/>
      <c r="P39" s="5"/>
      <c r="Q39" s="5">
        <f t="shared" si="2"/>
        <v>0</v>
      </c>
      <c r="R39" s="5">
        <f t="shared" si="5"/>
        <v>0</v>
      </c>
      <c r="S39" s="5">
        <f t="shared" si="3"/>
        <v>0</v>
      </c>
      <c r="T39" s="5">
        <f t="shared" si="6"/>
        <v>0</v>
      </c>
    </row>
    <row r="40" spans="1:20" customFormat="1">
      <c r="A40" s="18">
        <v>41226</v>
      </c>
      <c r="B40" t="s">
        <v>24</v>
      </c>
      <c r="D40">
        <v>11020</v>
      </c>
      <c r="E40" t="s">
        <v>45</v>
      </c>
      <c r="H40" s="5">
        <f t="shared" si="1"/>
        <v>0</v>
      </c>
      <c r="I40" s="10"/>
      <c r="J40" s="9">
        <f t="shared" si="4"/>
        <v>0</v>
      </c>
      <c r="K40" s="16">
        <f t="shared" si="0"/>
        <v>0</v>
      </c>
      <c r="L40" s="19"/>
      <c r="N40" s="5"/>
      <c r="O40" s="15"/>
      <c r="P40" s="5"/>
      <c r="Q40" s="5">
        <f t="shared" si="2"/>
        <v>0</v>
      </c>
      <c r="R40" s="5">
        <f t="shared" si="5"/>
        <v>0</v>
      </c>
      <c r="S40" s="5">
        <f t="shared" si="3"/>
        <v>0</v>
      </c>
      <c r="T40" s="5">
        <f t="shared" si="6"/>
        <v>0</v>
      </c>
    </row>
    <row r="41" spans="1:20" customFormat="1">
      <c r="A41" s="18">
        <v>41227</v>
      </c>
      <c r="B41" t="s">
        <v>24</v>
      </c>
      <c r="D41">
        <v>11021</v>
      </c>
      <c r="E41" t="s">
        <v>45</v>
      </c>
      <c r="H41" s="5">
        <f t="shared" si="1"/>
        <v>0</v>
      </c>
      <c r="I41" s="10"/>
      <c r="J41" s="9">
        <f t="shared" si="4"/>
        <v>0</v>
      </c>
      <c r="K41" s="16">
        <f t="shared" si="0"/>
        <v>0</v>
      </c>
      <c r="L41" s="19"/>
      <c r="N41" s="5"/>
      <c r="O41" s="15"/>
      <c r="P41" s="5"/>
      <c r="Q41" s="5">
        <f t="shared" si="2"/>
        <v>0</v>
      </c>
      <c r="R41" s="5">
        <f t="shared" si="5"/>
        <v>0</v>
      </c>
      <c r="S41" s="5">
        <f t="shared" si="3"/>
        <v>0</v>
      </c>
      <c r="T41" s="5">
        <f t="shared" si="6"/>
        <v>0</v>
      </c>
    </row>
    <row r="42" spans="1:20" customFormat="1">
      <c r="A42" s="18">
        <v>41228</v>
      </c>
      <c r="B42" t="s">
        <v>24</v>
      </c>
      <c r="D42">
        <v>11022</v>
      </c>
      <c r="E42" t="s">
        <v>45</v>
      </c>
      <c r="H42" s="5">
        <f t="shared" si="1"/>
        <v>0</v>
      </c>
      <c r="I42" s="10"/>
      <c r="J42" s="9">
        <f t="shared" si="4"/>
        <v>0</v>
      </c>
      <c r="K42" s="16">
        <f t="shared" si="0"/>
        <v>0</v>
      </c>
      <c r="L42" s="19"/>
      <c r="N42" s="5"/>
      <c r="O42" s="15"/>
      <c r="P42" s="5"/>
      <c r="Q42" s="5">
        <f t="shared" si="2"/>
        <v>0</v>
      </c>
      <c r="R42" s="5">
        <f t="shared" si="5"/>
        <v>0</v>
      </c>
      <c r="S42" s="5">
        <f t="shared" si="3"/>
        <v>0</v>
      </c>
      <c r="T42" s="5">
        <f t="shared" si="6"/>
        <v>0</v>
      </c>
    </row>
    <row r="43" spans="1:20" customFormat="1">
      <c r="A43" s="18">
        <v>41229</v>
      </c>
      <c r="B43" t="s">
        <v>24</v>
      </c>
      <c r="D43">
        <v>11023</v>
      </c>
      <c r="E43" t="s">
        <v>45</v>
      </c>
      <c r="H43" s="5">
        <f t="shared" si="1"/>
        <v>0</v>
      </c>
      <c r="I43" s="10"/>
      <c r="J43" s="9">
        <f t="shared" si="4"/>
        <v>0</v>
      </c>
      <c r="K43" s="16">
        <f t="shared" si="0"/>
        <v>0</v>
      </c>
      <c r="L43" s="19"/>
      <c r="N43" s="5"/>
      <c r="O43" s="15"/>
      <c r="P43" s="5"/>
      <c r="Q43" s="5">
        <f t="shared" si="2"/>
        <v>0</v>
      </c>
      <c r="R43" s="5">
        <f t="shared" si="5"/>
        <v>0</v>
      </c>
      <c r="S43" s="5">
        <f t="shared" si="3"/>
        <v>0</v>
      </c>
      <c r="T43" s="5">
        <f t="shared" si="6"/>
        <v>0</v>
      </c>
    </row>
    <row r="44" spans="1:20" customFormat="1">
      <c r="A44" s="18">
        <v>41230</v>
      </c>
      <c r="B44" t="s">
        <v>24</v>
      </c>
      <c r="D44">
        <v>11024</v>
      </c>
      <c r="E44" t="s">
        <v>45</v>
      </c>
      <c r="H44" s="5">
        <f t="shared" si="1"/>
        <v>0</v>
      </c>
      <c r="I44" s="10"/>
      <c r="J44" s="9">
        <f t="shared" si="4"/>
        <v>0</v>
      </c>
      <c r="K44" s="16">
        <f t="shared" si="0"/>
        <v>0</v>
      </c>
      <c r="L44" s="19"/>
      <c r="N44" s="5"/>
      <c r="O44" s="15"/>
      <c r="P44" s="5"/>
      <c r="Q44" s="5">
        <f t="shared" si="2"/>
        <v>0</v>
      </c>
      <c r="R44" s="5">
        <f t="shared" si="5"/>
        <v>0</v>
      </c>
      <c r="S44" s="5">
        <f t="shared" si="3"/>
        <v>0</v>
      </c>
      <c r="T44" s="5">
        <f t="shared" si="6"/>
        <v>0</v>
      </c>
    </row>
    <row r="45" spans="1:20" customFormat="1">
      <c r="A45" s="18">
        <v>41231</v>
      </c>
      <c r="B45" t="s">
        <v>24</v>
      </c>
      <c r="D45">
        <v>11025</v>
      </c>
      <c r="E45" t="s">
        <v>45</v>
      </c>
      <c r="H45" s="5">
        <f t="shared" si="1"/>
        <v>0</v>
      </c>
      <c r="I45" s="10"/>
      <c r="J45" s="9">
        <f t="shared" si="4"/>
        <v>0</v>
      </c>
      <c r="K45" s="16">
        <f t="shared" si="0"/>
        <v>0</v>
      </c>
      <c r="L45" s="19"/>
      <c r="N45" s="5"/>
      <c r="O45" s="15"/>
      <c r="P45" s="5"/>
      <c r="Q45" s="5">
        <f t="shared" si="2"/>
        <v>0</v>
      </c>
      <c r="R45" s="5">
        <f t="shared" si="5"/>
        <v>0</v>
      </c>
      <c r="S45" s="5">
        <f t="shared" si="3"/>
        <v>0</v>
      </c>
      <c r="T45" s="5">
        <f t="shared" si="6"/>
        <v>0</v>
      </c>
    </row>
    <row r="46" spans="1:20" customFormat="1">
      <c r="A46" s="18">
        <v>41232</v>
      </c>
      <c r="B46" t="s">
        <v>24</v>
      </c>
      <c r="D46">
        <v>11026</v>
      </c>
      <c r="E46" t="s">
        <v>45</v>
      </c>
      <c r="H46" s="5">
        <f t="shared" si="1"/>
        <v>0</v>
      </c>
      <c r="I46" s="10"/>
      <c r="J46" s="9">
        <f t="shared" si="4"/>
        <v>0</v>
      </c>
      <c r="K46" s="16">
        <f t="shared" si="0"/>
        <v>0</v>
      </c>
      <c r="L46" s="19"/>
      <c r="N46" s="5"/>
      <c r="O46" s="15"/>
      <c r="P46" s="5"/>
      <c r="Q46" s="5">
        <f t="shared" si="2"/>
        <v>0</v>
      </c>
      <c r="R46" s="5">
        <f t="shared" si="5"/>
        <v>0</v>
      </c>
      <c r="S46" s="5">
        <f t="shared" si="3"/>
        <v>0</v>
      </c>
      <c r="T46" s="5">
        <f t="shared" si="6"/>
        <v>0</v>
      </c>
    </row>
    <row r="47" spans="1:20" customFormat="1">
      <c r="A47" s="18">
        <v>41233</v>
      </c>
      <c r="B47" t="s">
        <v>24</v>
      </c>
      <c r="D47">
        <v>11027</v>
      </c>
      <c r="E47" t="s">
        <v>45</v>
      </c>
      <c r="H47" s="5">
        <f t="shared" si="1"/>
        <v>0</v>
      </c>
      <c r="I47" s="10"/>
      <c r="J47" s="9">
        <f t="shared" si="4"/>
        <v>0</v>
      </c>
      <c r="K47" s="16">
        <f t="shared" si="0"/>
        <v>0</v>
      </c>
      <c r="L47" s="19"/>
      <c r="N47" s="5"/>
      <c r="O47" s="15"/>
      <c r="P47" s="5"/>
      <c r="Q47" s="5">
        <f t="shared" si="2"/>
        <v>0</v>
      </c>
      <c r="R47" s="5">
        <f t="shared" si="5"/>
        <v>0</v>
      </c>
      <c r="S47" s="5">
        <f t="shared" si="3"/>
        <v>0</v>
      </c>
      <c r="T47" s="5">
        <f t="shared" si="6"/>
        <v>0</v>
      </c>
    </row>
    <row r="48" spans="1:20" customFormat="1">
      <c r="A48" s="18">
        <v>41234</v>
      </c>
      <c r="B48" t="s">
        <v>24</v>
      </c>
      <c r="D48">
        <v>11028</v>
      </c>
      <c r="E48" t="s">
        <v>45</v>
      </c>
      <c r="H48" s="5">
        <f t="shared" si="1"/>
        <v>0</v>
      </c>
      <c r="I48" s="10"/>
      <c r="J48" s="9">
        <f t="shared" si="4"/>
        <v>0</v>
      </c>
      <c r="K48" s="16">
        <f t="shared" si="0"/>
        <v>0</v>
      </c>
      <c r="L48" s="19"/>
      <c r="N48" s="5"/>
      <c r="O48" s="15"/>
      <c r="P48" s="5"/>
      <c r="Q48" s="5">
        <f t="shared" si="2"/>
        <v>0</v>
      </c>
      <c r="R48" s="5">
        <f t="shared" si="5"/>
        <v>0</v>
      </c>
      <c r="S48" s="5">
        <f t="shared" si="3"/>
        <v>0</v>
      </c>
      <c r="T48" s="5">
        <f t="shared" si="6"/>
        <v>0</v>
      </c>
    </row>
    <row r="49" spans="1:20" customFormat="1">
      <c r="A49" s="18">
        <v>41235</v>
      </c>
      <c r="B49" t="s">
        <v>24</v>
      </c>
      <c r="D49">
        <v>11029</v>
      </c>
      <c r="E49" t="s">
        <v>45</v>
      </c>
      <c r="H49" s="5">
        <f t="shared" si="1"/>
        <v>0</v>
      </c>
      <c r="I49" s="10"/>
      <c r="J49" s="9">
        <f t="shared" si="4"/>
        <v>0</v>
      </c>
      <c r="K49" s="16">
        <f t="shared" si="0"/>
        <v>0</v>
      </c>
      <c r="L49" s="19"/>
      <c r="N49" s="5"/>
      <c r="O49" s="15"/>
      <c r="P49" s="5"/>
      <c r="Q49" s="5">
        <f t="shared" si="2"/>
        <v>0</v>
      </c>
      <c r="R49" s="5">
        <f t="shared" si="5"/>
        <v>0</v>
      </c>
      <c r="S49" s="5">
        <f t="shared" si="3"/>
        <v>0</v>
      </c>
      <c r="T49" s="5">
        <f t="shared" si="6"/>
        <v>0</v>
      </c>
    </row>
    <row r="50" spans="1:20" customFormat="1">
      <c r="A50" s="18">
        <v>41236</v>
      </c>
      <c r="B50" t="s">
        <v>24</v>
      </c>
      <c r="D50">
        <v>11030</v>
      </c>
      <c r="E50" t="s">
        <v>45</v>
      </c>
      <c r="H50" s="5">
        <f t="shared" si="1"/>
        <v>0</v>
      </c>
      <c r="I50" s="10"/>
      <c r="J50" s="9">
        <f t="shared" si="4"/>
        <v>0</v>
      </c>
      <c r="K50" s="16">
        <f t="shared" si="0"/>
        <v>0</v>
      </c>
      <c r="L50" s="19"/>
      <c r="N50" s="5"/>
      <c r="O50" s="15"/>
      <c r="P50" s="5"/>
      <c r="Q50" s="5">
        <f t="shared" si="2"/>
        <v>0</v>
      </c>
      <c r="R50" s="5">
        <f t="shared" si="5"/>
        <v>0</v>
      </c>
      <c r="S50" s="5">
        <f t="shared" si="3"/>
        <v>0</v>
      </c>
      <c r="T50" s="5">
        <f t="shared" si="6"/>
        <v>0</v>
      </c>
    </row>
    <row r="51" spans="1:20" customFormat="1">
      <c r="A51" s="18">
        <v>41237</v>
      </c>
      <c r="B51" t="s">
        <v>24</v>
      </c>
      <c r="D51">
        <v>11031</v>
      </c>
      <c r="E51" t="s">
        <v>45</v>
      </c>
      <c r="H51" s="5">
        <f t="shared" si="1"/>
        <v>0</v>
      </c>
      <c r="I51" s="10"/>
      <c r="J51" s="9">
        <f t="shared" si="4"/>
        <v>0</v>
      </c>
      <c r="K51" s="16">
        <f t="shared" si="0"/>
        <v>0</v>
      </c>
      <c r="L51" s="19"/>
      <c r="N51" s="5"/>
      <c r="O51" s="15"/>
      <c r="P51" s="5"/>
      <c r="Q51" s="5">
        <f t="shared" si="2"/>
        <v>0</v>
      </c>
      <c r="R51" s="5">
        <f t="shared" si="5"/>
        <v>0</v>
      </c>
      <c r="S51" s="5">
        <f t="shared" si="3"/>
        <v>0</v>
      </c>
      <c r="T51" s="5">
        <f t="shared" si="6"/>
        <v>0</v>
      </c>
    </row>
    <row r="52" spans="1:20" customFormat="1">
      <c r="A52" s="18">
        <v>41238</v>
      </c>
      <c r="B52" t="s">
        <v>24</v>
      </c>
      <c r="D52">
        <v>11032</v>
      </c>
      <c r="E52" t="s">
        <v>45</v>
      </c>
      <c r="H52" s="5">
        <f t="shared" si="1"/>
        <v>0</v>
      </c>
      <c r="I52" s="10"/>
      <c r="J52" s="9">
        <f t="shared" si="4"/>
        <v>0</v>
      </c>
      <c r="K52" s="16">
        <f t="shared" si="0"/>
        <v>0</v>
      </c>
      <c r="L52" s="19"/>
      <c r="N52" s="5"/>
      <c r="O52" s="15"/>
      <c r="P52" s="5"/>
      <c r="Q52" s="5">
        <f t="shared" si="2"/>
        <v>0</v>
      </c>
      <c r="R52" s="5">
        <f t="shared" si="5"/>
        <v>0</v>
      </c>
      <c r="S52" s="5">
        <f t="shared" si="3"/>
        <v>0</v>
      </c>
      <c r="T52" s="5">
        <f t="shared" si="6"/>
        <v>0</v>
      </c>
    </row>
    <row r="53" spans="1:20" customFormat="1">
      <c r="A53" s="18">
        <v>41239</v>
      </c>
      <c r="B53" t="s">
        <v>24</v>
      </c>
      <c r="D53">
        <v>11033</v>
      </c>
      <c r="E53" t="s">
        <v>45</v>
      </c>
      <c r="H53" s="5">
        <f t="shared" si="1"/>
        <v>0</v>
      </c>
      <c r="I53" s="10"/>
      <c r="J53" s="9">
        <f t="shared" si="4"/>
        <v>0</v>
      </c>
      <c r="K53" s="16">
        <f t="shared" si="0"/>
        <v>0</v>
      </c>
      <c r="L53" s="19"/>
      <c r="N53" s="5"/>
      <c r="O53" s="15"/>
      <c r="P53" s="5"/>
      <c r="Q53" s="5">
        <f t="shared" si="2"/>
        <v>0</v>
      </c>
      <c r="R53" s="5">
        <f t="shared" si="5"/>
        <v>0</v>
      </c>
      <c r="S53" s="5">
        <f t="shared" si="3"/>
        <v>0</v>
      </c>
      <c r="T53" s="5">
        <f t="shared" si="6"/>
        <v>0</v>
      </c>
    </row>
    <row r="54" spans="1:20" customFormat="1">
      <c r="A54" s="18">
        <v>41240</v>
      </c>
      <c r="B54" t="s">
        <v>24</v>
      </c>
      <c r="D54">
        <v>11034</v>
      </c>
      <c r="E54" t="s">
        <v>45</v>
      </c>
      <c r="H54" s="5">
        <f t="shared" si="1"/>
        <v>0</v>
      </c>
      <c r="I54" s="10"/>
      <c r="J54" s="9">
        <f t="shared" si="4"/>
        <v>0</v>
      </c>
      <c r="K54" s="16">
        <f t="shared" si="0"/>
        <v>0</v>
      </c>
      <c r="L54" s="19"/>
      <c r="N54" s="5"/>
      <c r="O54" s="15"/>
      <c r="P54" s="5"/>
      <c r="Q54" s="5">
        <f t="shared" si="2"/>
        <v>0</v>
      </c>
      <c r="R54" s="5">
        <f t="shared" si="5"/>
        <v>0</v>
      </c>
      <c r="S54" s="5">
        <f t="shared" si="3"/>
        <v>0</v>
      </c>
      <c r="T54" s="5">
        <f t="shared" si="6"/>
        <v>0</v>
      </c>
    </row>
    <row r="55" spans="1:20" customFormat="1">
      <c r="A55" s="18">
        <v>41241</v>
      </c>
      <c r="B55" t="s">
        <v>24</v>
      </c>
      <c r="D55">
        <v>11035</v>
      </c>
      <c r="E55" t="s">
        <v>45</v>
      </c>
      <c r="H55" s="5">
        <f t="shared" si="1"/>
        <v>0</v>
      </c>
      <c r="I55" s="10"/>
      <c r="J55" s="9">
        <f t="shared" si="4"/>
        <v>0</v>
      </c>
      <c r="K55" s="16">
        <f t="shared" si="0"/>
        <v>0</v>
      </c>
      <c r="L55" s="19"/>
      <c r="N55" s="5"/>
      <c r="O55" s="15"/>
      <c r="P55" s="5"/>
      <c r="Q55" s="5">
        <f t="shared" si="2"/>
        <v>0</v>
      </c>
      <c r="R55" s="5">
        <f t="shared" si="5"/>
        <v>0</v>
      </c>
      <c r="S55" s="5">
        <f t="shared" si="3"/>
        <v>0</v>
      </c>
      <c r="T55" s="5">
        <f t="shared" si="6"/>
        <v>0</v>
      </c>
    </row>
    <row r="56" spans="1:20" customFormat="1">
      <c r="A56" s="18">
        <v>41242</v>
      </c>
      <c r="B56" t="s">
        <v>24</v>
      </c>
      <c r="D56">
        <v>11036</v>
      </c>
      <c r="E56" t="s">
        <v>45</v>
      </c>
      <c r="H56" s="5">
        <f t="shared" si="1"/>
        <v>0</v>
      </c>
      <c r="I56" s="10"/>
      <c r="J56" s="9">
        <f t="shared" si="4"/>
        <v>0</v>
      </c>
      <c r="K56" s="16">
        <f t="shared" si="0"/>
        <v>0</v>
      </c>
      <c r="L56" s="19"/>
      <c r="N56" s="5"/>
      <c r="O56" s="15"/>
      <c r="P56" s="5"/>
      <c r="Q56" s="5">
        <f t="shared" si="2"/>
        <v>0</v>
      </c>
      <c r="R56" s="5">
        <f t="shared" si="5"/>
        <v>0</v>
      </c>
      <c r="S56" s="5">
        <f t="shared" si="3"/>
        <v>0</v>
      </c>
      <c r="T56" s="5">
        <f t="shared" si="6"/>
        <v>0</v>
      </c>
    </row>
    <row r="57" spans="1:20" customFormat="1">
      <c r="A57" s="18">
        <v>41243</v>
      </c>
      <c r="B57" t="s">
        <v>24</v>
      </c>
      <c r="D57">
        <v>11037</v>
      </c>
      <c r="E57" t="s">
        <v>45</v>
      </c>
      <c r="H57" s="5">
        <f t="shared" si="1"/>
        <v>0</v>
      </c>
      <c r="I57" s="10"/>
      <c r="J57" s="9">
        <f t="shared" si="4"/>
        <v>0</v>
      </c>
      <c r="K57" s="16">
        <f t="shared" si="0"/>
        <v>0</v>
      </c>
      <c r="L57" s="19"/>
      <c r="N57" s="5"/>
      <c r="O57" s="15"/>
      <c r="P57" s="5"/>
      <c r="Q57" s="5">
        <f t="shared" si="2"/>
        <v>0</v>
      </c>
      <c r="R57" s="5">
        <f t="shared" si="5"/>
        <v>0</v>
      </c>
      <c r="S57" s="5">
        <f t="shared" si="3"/>
        <v>0</v>
      </c>
      <c r="T57" s="5">
        <f t="shared" si="6"/>
        <v>0</v>
      </c>
    </row>
    <row r="58" spans="1:20" customFormat="1">
      <c r="A58" s="18">
        <v>41244</v>
      </c>
      <c r="B58" t="s">
        <v>24</v>
      </c>
      <c r="D58">
        <v>11038</v>
      </c>
      <c r="E58" t="s">
        <v>45</v>
      </c>
      <c r="H58" s="5">
        <f t="shared" si="1"/>
        <v>0</v>
      </c>
      <c r="I58" s="10"/>
      <c r="J58" s="9">
        <f t="shared" si="4"/>
        <v>0</v>
      </c>
      <c r="K58" s="16">
        <f t="shared" si="0"/>
        <v>0</v>
      </c>
      <c r="L58" s="19"/>
      <c r="N58" s="5"/>
      <c r="O58" s="15"/>
      <c r="P58" s="5"/>
      <c r="Q58" s="5">
        <f t="shared" si="2"/>
        <v>0</v>
      </c>
      <c r="R58" s="5">
        <f t="shared" si="5"/>
        <v>0</v>
      </c>
      <c r="S58" s="5">
        <f t="shared" si="3"/>
        <v>0</v>
      </c>
      <c r="T58" s="5">
        <f t="shared" si="6"/>
        <v>0</v>
      </c>
    </row>
    <row r="59" spans="1:20" customFormat="1">
      <c r="A59" s="18">
        <v>41245</v>
      </c>
      <c r="B59" t="s">
        <v>24</v>
      </c>
      <c r="D59">
        <v>11039</v>
      </c>
      <c r="E59" t="s">
        <v>45</v>
      </c>
      <c r="H59" s="5">
        <f t="shared" si="1"/>
        <v>0</v>
      </c>
      <c r="I59" s="10"/>
      <c r="J59" s="9">
        <f t="shared" si="4"/>
        <v>0</v>
      </c>
      <c r="K59" s="16">
        <f t="shared" si="0"/>
        <v>0</v>
      </c>
      <c r="L59" s="19"/>
      <c r="N59" s="5"/>
      <c r="O59" s="15"/>
      <c r="P59" s="5"/>
      <c r="Q59" s="5">
        <f t="shared" si="2"/>
        <v>0</v>
      </c>
      <c r="R59" s="5">
        <f t="shared" si="5"/>
        <v>0</v>
      </c>
      <c r="S59" s="5">
        <f t="shared" si="3"/>
        <v>0</v>
      </c>
      <c r="T59" s="5">
        <f t="shared" si="6"/>
        <v>0</v>
      </c>
    </row>
    <row r="60" spans="1:20" customFormat="1">
      <c r="A60" s="18">
        <v>41246</v>
      </c>
      <c r="B60" t="s">
        <v>24</v>
      </c>
      <c r="D60">
        <v>11040</v>
      </c>
      <c r="E60" t="s">
        <v>45</v>
      </c>
      <c r="H60" s="5">
        <f t="shared" si="1"/>
        <v>0</v>
      </c>
      <c r="I60" s="10"/>
      <c r="J60" s="9">
        <f t="shared" si="4"/>
        <v>0</v>
      </c>
      <c r="K60" s="16">
        <f t="shared" si="0"/>
        <v>0</v>
      </c>
      <c r="L60" s="19"/>
      <c r="N60" s="5"/>
      <c r="O60" s="15"/>
      <c r="P60" s="5"/>
      <c r="Q60" s="5">
        <f t="shared" si="2"/>
        <v>0</v>
      </c>
      <c r="R60" s="5">
        <f t="shared" si="5"/>
        <v>0</v>
      </c>
      <c r="S60" s="5">
        <f t="shared" si="3"/>
        <v>0</v>
      </c>
      <c r="T60" s="5">
        <f t="shared" si="6"/>
        <v>0</v>
      </c>
    </row>
    <row r="61" spans="1:20" customFormat="1">
      <c r="A61" s="18">
        <v>41247</v>
      </c>
      <c r="B61" t="s">
        <v>24</v>
      </c>
      <c r="D61">
        <v>11041</v>
      </c>
      <c r="E61" t="s">
        <v>45</v>
      </c>
      <c r="H61" s="5">
        <f t="shared" si="1"/>
        <v>0</v>
      </c>
      <c r="I61" s="10"/>
      <c r="J61" s="9">
        <f t="shared" si="4"/>
        <v>0</v>
      </c>
      <c r="K61" s="16">
        <f t="shared" si="0"/>
        <v>0</v>
      </c>
      <c r="L61" s="19"/>
      <c r="N61" s="5"/>
      <c r="O61" s="15"/>
      <c r="P61" s="5"/>
      <c r="Q61" s="5">
        <f t="shared" si="2"/>
        <v>0</v>
      </c>
      <c r="R61" s="5">
        <f t="shared" si="5"/>
        <v>0</v>
      </c>
      <c r="S61" s="5">
        <f t="shared" si="3"/>
        <v>0</v>
      </c>
      <c r="T61" s="5">
        <f t="shared" si="6"/>
        <v>0</v>
      </c>
    </row>
    <row r="62" spans="1:20" customFormat="1">
      <c r="A62" s="18">
        <v>41248</v>
      </c>
      <c r="B62" t="s">
        <v>24</v>
      </c>
      <c r="D62">
        <v>11042</v>
      </c>
      <c r="E62" t="s">
        <v>45</v>
      </c>
      <c r="H62" s="5">
        <f t="shared" si="1"/>
        <v>0</v>
      </c>
      <c r="I62" s="10"/>
      <c r="J62" s="9">
        <f t="shared" si="4"/>
        <v>0</v>
      </c>
      <c r="K62" s="16">
        <f t="shared" si="0"/>
        <v>0</v>
      </c>
      <c r="L62" s="19"/>
      <c r="N62" s="5"/>
      <c r="O62" s="15"/>
      <c r="P62" s="5"/>
      <c r="Q62" s="5">
        <f t="shared" si="2"/>
        <v>0</v>
      </c>
      <c r="R62" s="5">
        <f t="shared" si="5"/>
        <v>0</v>
      </c>
      <c r="S62" s="5">
        <f t="shared" si="3"/>
        <v>0</v>
      </c>
      <c r="T62" s="5">
        <f t="shared" si="6"/>
        <v>0</v>
      </c>
    </row>
    <row r="63" spans="1:20" customFormat="1">
      <c r="A63" s="18">
        <v>41249</v>
      </c>
      <c r="B63" t="s">
        <v>24</v>
      </c>
      <c r="D63">
        <v>11043</v>
      </c>
      <c r="E63" t="s">
        <v>45</v>
      </c>
      <c r="H63" s="5">
        <f t="shared" si="1"/>
        <v>0</v>
      </c>
      <c r="I63" s="10"/>
      <c r="J63" s="9">
        <f t="shared" si="4"/>
        <v>0</v>
      </c>
      <c r="K63" s="16">
        <f t="shared" si="0"/>
        <v>0</v>
      </c>
      <c r="L63" s="19"/>
      <c r="N63" s="5"/>
      <c r="O63" s="15"/>
      <c r="P63" s="5"/>
      <c r="Q63" s="5">
        <f t="shared" si="2"/>
        <v>0</v>
      </c>
      <c r="R63" s="5">
        <f t="shared" si="5"/>
        <v>0</v>
      </c>
      <c r="S63" s="5">
        <f t="shared" si="3"/>
        <v>0</v>
      </c>
      <c r="T63" s="5">
        <f t="shared" si="6"/>
        <v>0</v>
      </c>
    </row>
    <row r="64" spans="1:20" customFormat="1">
      <c r="A64" s="18">
        <v>41250</v>
      </c>
      <c r="B64" t="s">
        <v>24</v>
      </c>
      <c r="D64">
        <v>11044</v>
      </c>
      <c r="E64" t="s">
        <v>45</v>
      </c>
      <c r="H64" s="5">
        <f t="shared" si="1"/>
        <v>0</v>
      </c>
      <c r="I64" s="10"/>
      <c r="J64" s="9">
        <f t="shared" si="4"/>
        <v>0</v>
      </c>
      <c r="K64" s="16">
        <f t="shared" si="0"/>
        <v>0</v>
      </c>
      <c r="L64" s="19"/>
      <c r="N64" s="5"/>
      <c r="O64" s="15"/>
      <c r="P64" s="5"/>
      <c r="Q64" s="5">
        <f t="shared" si="2"/>
        <v>0</v>
      </c>
      <c r="R64" s="5">
        <f t="shared" si="5"/>
        <v>0</v>
      </c>
      <c r="S64" s="5">
        <f t="shared" si="3"/>
        <v>0</v>
      </c>
      <c r="T64" s="5">
        <f t="shared" si="6"/>
        <v>0</v>
      </c>
    </row>
    <row r="65" spans="1:20" customFormat="1">
      <c r="A65" s="18">
        <v>41251</v>
      </c>
      <c r="B65" t="s">
        <v>24</v>
      </c>
      <c r="D65">
        <v>11045</v>
      </c>
      <c r="E65" t="s">
        <v>45</v>
      </c>
      <c r="H65" s="5">
        <f t="shared" si="1"/>
        <v>0</v>
      </c>
      <c r="I65" s="10"/>
      <c r="J65" s="9">
        <f t="shared" si="4"/>
        <v>0</v>
      </c>
      <c r="K65" s="16">
        <f t="shared" si="0"/>
        <v>0</v>
      </c>
      <c r="L65" s="19"/>
      <c r="N65" s="5"/>
      <c r="O65" s="15"/>
      <c r="P65" s="5"/>
      <c r="Q65" s="5">
        <f t="shared" si="2"/>
        <v>0</v>
      </c>
      <c r="R65" s="5">
        <f t="shared" si="5"/>
        <v>0</v>
      </c>
      <c r="S65" s="5">
        <f t="shared" si="3"/>
        <v>0</v>
      </c>
      <c r="T65" s="5">
        <f t="shared" si="6"/>
        <v>0</v>
      </c>
    </row>
    <row r="66" spans="1:20" customFormat="1">
      <c r="A66" s="18">
        <v>41252</v>
      </c>
      <c r="B66" t="s">
        <v>24</v>
      </c>
      <c r="D66">
        <v>11046</v>
      </c>
      <c r="E66" t="s">
        <v>45</v>
      </c>
      <c r="H66" s="5">
        <f t="shared" si="1"/>
        <v>0</v>
      </c>
      <c r="I66" s="10"/>
      <c r="J66" s="9">
        <f t="shared" si="4"/>
        <v>0</v>
      </c>
      <c r="K66" s="16">
        <f t="shared" si="0"/>
        <v>0</v>
      </c>
      <c r="L66" s="19"/>
      <c r="N66" s="5"/>
      <c r="O66" s="15"/>
      <c r="P66" s="5"/>
      <c r="Q66" s="5">
        <f t="shared" si="2"/>
        <v>0</v>
      </c>
      <c r="R66" s="5">
        <f t="shared" si="5"/>
        <v>0</v>
      </c>
      <c r="S66" s="5">
        <f t="shared" si="3"/>
        <v>0</v>
      </c>
      <c r="T66" s="5">
        <f t="shared" si="6"/>
        <v>0</v>
      </c>
    </row>
    <row r="67" spans="1:20" customFormat="1">
      <c r="A67" s="18">
        <v>41253</v>
      </c>
      <c r="B67" t="s">
        <v>24</v>
      </c>
      <c r="D67">
        <v>11047</v>
      </c>
      <c r="E67" t="s">
        <v>45</v>
      </c>
      <c r="H67" s="5">
        <f t="shared" si="1"/>
        <v>0</v>
      </c>
      <c r="I67" s="10"/>
      <c r="J67" s="9">
        <f t="shared" si="4"/>
        <v>0</v>
      </c>
      <c r="K67" s="16">
        <f t="shared" si="0"/>
        <v>0</v>
      </c>
      <c r="L67" s="19"/>
      <c r="N67" s="5"/>
      <c r="O67" s="15"/>
      <c r="P67" s="5"/>
      <c r="Q67" s="5">
        <f t="shared" si="2"/>
        <v>0</v>
      </c>
      <c r="R67" s="5">
        <f t="shared" si="5"/>
        <v>0</v>
      </c>
      <c r="S67" s="5">
        <f t="shared" si="3"/>
        <v>0</v>
      </c>
      <c r="T67" s="5">
        <f t="shared" si="6"/>
        <v>0</v>
      </c>
    </row>
    <row r="68" spans="1:20" customFormat="1">
      <c r="A68" s="18">
        <v>41254</v>
      </c>
      <c r="B68" t="s">
        <v>24</v>
      </c>
      <c r="D68">
        <v>11048</v>
      </c>
      <c r="E68" t="s">
        <v>45</v>
      </c>
      <c r="H68" s="5">
        <f t="shared" si="1"/>
        <v>0</v>
      </c>
      <c r="I68" s="10"/>
      <c r="J68" s="9">
        <f t="shared" si="4"/>
        <v>0</v>
      </c>
      <c r="K68" s="16">
        <f t="shared" si="0"/>
        <v>0</v>
      </c>
      <c r="L68" s="19"/>
      <c r="N68" s="5"/>
      <c r="O68" s="15"/>
      <c r="P68" s="5"/>
      <c r="Q68" s="5">
        <f t="shared" si="2"/>
        <v>0</v>
      </c>
      <c r="R68" s="5">
        <f t="shared" si="5"/>
        <v>0</v>
      </c>
      <c r="S68" s="5">
        <f t="shared" si="3"/>
        <v>0</v>
      </c>
      <c r="T68" s="5">
        <f t="shared" si="6"/>
        <v>0</v>
      </c>
    </row>
    <row r="69" spans="1:20" customFormat="1">
      <c r="A69" s="18">
        <v>41255</v>
      </c>
      <c r="B69" t="s">
        <v>24</v>
      </c>
      <c r="D69">
        <v>11049</v>
      </c>
      <c r="E69" t="s">
        <v>45</v>
      </c>
      <c r="H69" s="5">
        <f t="shared" si="1"/>
        <v>0</v>
      </c>
      <c r="I69" s="10"/>
      <c r="J69" s="9">
        <f t="shared" si="4"/>
        <v>0</v>
      </c>
      <c r="K69" s="16">
        <f t="shared" si="0"/>
        <v>0</v>
      </c>
      <c r="L69" s="19"/>
      <c r="N69" s="5"/>
      <c r="O69" s="15"/>
      <c r="P69" s="5"/>
      <c r="Q69" s="5">
        <f t="shared" si="2"/>
        <v>0</v>
      </c>
      <c r="R69" s="5">
        <f t="shared" si="5"/>
        <v>0</v>
      </c>
      <c r="S69" s="5">
        <f t="shared" si="3"/>
        <v>0</v>
      </c>
      <c r="T69" s="5">
        <f t="shared" si="6"/>
        <v>0</v>
      </c>
    </row>
    <row r="70" spans="1:20" customFormat="1">
      <c r="A70" s="18">
        <v>41256</v>
      </c>
      <c r="B70" t="s">
        <v>24</v>
      </c>
      <c r="D70">
        <v>11050</v>
      </c>
      <c r="E70" t="s">
        <v>45</v>
      </c>
      <c r="H70" s="5">
        <f t="shared" si="1"/>
        <v>0</v>
      </c>
      <c r="I70" s="10"/>
      <c r="J70" s="9">
        <f t="shared" si="4"/>
        <v>0</v>
      </c>
      <c r="K70" s="16">
        <f t="shared" si="0"/>
        <v>0</v>
      </c>
      <c r="L70" s="19"/>
      <c r="N70" s="5"/>
      <c r="O70" s="15"/>
      <c r="P70" s="5"/>
      <c r="Q70" s="5">
        <f t="shared" si="2"/>
        <v>0</v>
      </c>
      <c r="R70" s="5">
        <f t="shared" si="5"/>
        <v>0</v>
      </c>
      <c r="S70" s="5">
        <f t="shared" si="3"/>
        <v>0</v>
      </c>
      <c r="T70" s="5">
        <f t="shared" si="6"/>
        <v>0</v>
      </c>
    </row>
    <row r="71" spans="1:20" customFormat="1">
      <c r="A71" s="18">
        <v>41257</v>
      </c>
      <c r="B71" t="s">
        <v>24</v>
      </c>
      <c r="D71">
        <v>11051</v>
      </c>
      <c r="E71" t="s">
        <v>45</v>
      </c>
      <c r="H71" s="5">
        <f t="shared" si="1"/>
        <v>0</v>
      </c>
      <c r="I71" s="10"/>
      <c r="J71" s="9">
        <f t="shared" si="4"/>
        <v>0</v>
      </c>
      <c r="K71" s="16">
        <f t="shared" si="0"/>
        <v>0</v>
      </c>
      <c r="L71" s="19"/>
      <c r="N71" s="5"/>
      <c r="O71" s="15"/>
      <c r="P71" s="5"/>
      <c r="Q71" s="5">
        <f t="shared" si="2"/>
        <v>0</v>
      </c>
      <c r="R71" s="5">
        <f t="shared" si="5"/>
        <v>0</v>
      </c>
      <c r="S71" s="5">
        <f t="shared" si="3"/>
        <v>0</v>
      </c>
      <c r="T71" s="5">
        <f t="shared" si="6"/>
        <v>0</v>
      </c>
    </row>
    <row r="72" spans="1:20" customFormat="1">
      <c r="A72" s="18">
        <v>41258</v>
      </c>
      <c r="B72" t="s">
        <v>24</v>
      </c>
      <c r="D72">
        <v>11052</v>
      </c>
      <c r="E72" t="s">
        <v>45</v>
      </c>
      <c r="H72" s="5">
        <f t="shared" si="1"/>
        <v>0</v>
      </c>
      <c r="I72" s="10"/>
      <c r="J72" s="9">
        <f t="shared" si="4"/>
        <v>0</v>
      </c>
      <c r="K72" s="16">
        <f t="shared" si="0"/>
        <v>0</v>
      </c>
      <c r="L72" s="19"/>
      <c r="N72" s="5"/>
      <c r="O72" s="15"/>
      <c r="P72" s="5"/>
      <c r="Q72" s="5">
        <f t="shared" si="2"/>
        <v>0</v>
      </c>
      <c r="R72" s="5">
        <f t="shared" si="5"/>
        <v>0</v>
      </c>
      <c r="S72" s="5">
        <f t="shared" si="3"/>
        <v>0</v>
      </c>
      <c r="T72" s="5">
        <f t="shared" si="6"/>
        <v>0</v>
      </c>
    </row>
    <row r="73" spans="1:20" customFormat="1">
      <c r="A73" s="18">
        <v>41259</v>
      </c>
      <c r="B73" t="s">
        <v>24</v>
      </c>
      <c r="D73">
        <v>11053</v>
      </c>
      <c r="E73" t="s">
        <v>45</v>
      </c>
      <c r="H73" s="5">
        <f t="shared" ref="H73:H99" si="7">F73*G73</f>
        <v>0</v>
      </c>
      <c r="I73" s="10"/>
      <c r="J73" s="9">
        <f t="shared" ref="J73:J99" si="8">H73*I73</f>
        <v>0</v>
      </c>
      <c r="K73" s="16">
        <f t="shared" ref="K73:K99" si="9">F73-J73</f>
        <v>0</v>
      </c>
      <c r="L73" s="19"/>
      <c r="N73" s="5"/>
      <c r="O73" s="15"/>
      <c r="P73" s="5"/>
      <c r="Q73" s="5">
        <f t="shared" ref="Q73:Q99" si="10">N73*19.6%</f>
        <v>0</v>
      </c>
      <c r="R73" s="5">
        <f t="shared" ref="R73:R99" si="11">N73*7%</f>
        <v>0</v>
      </c>
      <c r="S73" s="5">
        <f t="shared" ref="S73:S99" si="12">N73+Q73</f>
        <v>0</v>
      </c>
      <c r="T73" s="5">
        <f t="shared" ref="T73:T99" si="13">N73+R73</f>
        <v>0</v>
      </c>
    </row>
    <row r="74" spans="1:20" customFormat="1">
      <c r="A74" s="18">
        <v>41260</v>
      </c>
      <c r="B74" t="s">
        <v>24</v>
      </c>
      <c r="D74">
        <v>11054</v>
      </c>
      <c r="E74" t="s">
        <v>45</v>
      </c>
      <c r="H74" s="5">
        <f t="shared" si="7"/>
        <v>0</v>
      </c>
      <c r="I74" s="10"/>
      <c r="J74" s="9">
        <f t="shared" si="8"/>
        <v>0</v>
      </c>
      <c r="K74" s="16">
        <f t="shared" si="9"/>
        <v>0</v>
      </c>
      <c r="L74" s="19"/>
      <c r="N74" s="5"/>
      <c r="O74" s="15"/>
      <c r="P74" s="5"/>
      <c r="Q74" s="5">
        <f t="shared" si="10"/>
        <v>0</v>
      </c>
      <c r="R74" s="5">
        <f t="shared" si="11"/>
        <v>0</v>
      </c>
      <c r="S74" s="5">
        <f t="shared" si="12"/>
        <v>0</v>
      </c>
      <c r="T74" s="5">
        <f t="shared" si="13"/>
        <v>0</v>
      </c>
    </row>
    <row r="75" spans="1:20" customFormat="1">
      <c r="A75" s="18">
        <v>41261</v>
      </c>
      <c r="B75" t="s">
        <v>24</v>
      </c>
      <c r="D75">
        <v>11055</v>
      </c>
      <c r="E75" t="s">
        <v>45</v>
      </c>
      <c r="H75" s="5">
        <f t="shared" si="7"/>
        <v>0</v>
      </c>
      <c r="I75" s="10"/>
      <c r="J75" s="9">
        <f t="shared" si="8"/>
        <v>0</v>
      </c>
      <c r="K75" s="16">
        <f t="shared" si="9"/>
        <v>0</v>
      </c>
      <c r="L75" s="19"/>
      <c r="N75" s="5"/>
      <c r="O75" s="15"/>
      <c r="P75" s="5"/>
      <c r="Q75" s="5">
        <f t="shared" si="10"/>
        <v>0</v>
      </c>
      <c r="R75" s="5">
        <f t="shared" si="11"/>
        <v>0</v>
      </c>
      <c r="S75" s="5">
        <f t="shared" si="12"/>
        <v>0</v>
      </c>
      <c r="T75" s="5">
        <f t="shared" si="13"/>
        <v>0</v>
      </c>
    </row>
    <row r="76" spans="1:20" customFormat="1">
      <c r="A76" s="18">
        <v>41262</v>
      </c>
      <c r="B76" t="s">
        <v>24</v>
      </c>
      <c r="D76">
        <v>11056</v>
      </c>
      <c r="E76" t="s">
        <v>45</v>
      </c>
      <c r="H76" s="5">
        <f t="shared" si="7"/>
        <v>0</v>
      </c>
      <c r="I76" s="10"/>
      <c r="J76" s="9">
        <f t="shared" si="8"/>
        <v>0</v>
      </c>
      <c r="K76" s="16">
        <f t="shared" si="9"/>
        <v>0</v>
      </c>
      <c r="L76" s="19"/>
      <c r="N76" s="5"/>
      <c r="O76" s="15"/>
      <c r="P76" s="5"/>
      <c r="Q76" s="5">
        <f t="shared" si="10"/>
        <v>0</v>
      </c>
      <c r="R76" s="5">
        <f t="shared" si="11"/>
        <v>0</v>
      </c>
      <c r="S76" s="5">
        <f t="shared" si="12"/>
        <v>0</v>
      </c>
      <c r="T76" s="5">
        <f t="shared" si="13"/>
        <v>0</v>
      </c>
    </row>
    <row r="77" spans="1:20" customFormat="1">
      <c r="A77" s="18">
        <v>41263</v>
      </c>
      <c r="B77" t="s">
        <v>24</v>
      </c>
      <c r="D77">
        <v>11057</v>
      </c>
      <c r="E77" t="s">
        <v>45</v>
      </c>
      <c r="H77" s="5">
        <f t="shared" si="7"/>
        <v>0</v>
      </c>
      <c r="I77" s="10"/>
      <c r="J77" s="9">
        <f t="shared" si="8"/>
        <v>0</v>
      </c>
      <c r="K77" s="16">
        <f t="shared" si="9"/>
        <v>0</v>
      </c>
      <c r="L77" s="19"/>
      <c r="N77" s="5"/>
      <c r="O77" s="15"/>
      <c r="P77" s="5"/>
      <c r="Q77" s="5">
        <f t="shared" si="10"/>
        <v>0</v>
      </c>
      <c r="R77" s="5">
        <f t="shared" si="11"/>
        <v>0</v>
      </c>
      <c r="S77" s="5">
        <f t="shared" si="12"/>
        <v>0</v>
      </c>
      <c r="T77" s="5">
        <f t="shared" si="13"/>
        <v>0</v>
      </c>
    </row>
    <row r="78" spans="1:20" customFormat="1">
      <c r="A78" s="18">
        <v>41264</v>
      </c>
      <c r="B78" t="s">
        <v>24</v>
      </c>
      <c r="D78">
        <v>11058</v>
      </c>
      <c r="E78" t="s">
        <v>45</v>
      </c>
      <c r="H78" s="5">
        <f t="shared" si="7"/>
        <v>0</v>
      </c>
      <c r="I78" s="10"/>
      <c r="J78" s="9">
        <f t="shared" si="8"/>
        <v>0</v>
      </c>
      <c r="K78" s="16">
        <f t="shared" si="9"/>
        <v>0</v>
      </c>
      <c r="L78" s="19"/>
      <c r="N78" s="5"/>
      <c r="O78" s="15"/>
      <c r="P78" s="5"/>
      <c r="Q78" s="5">
        <f t="shared" si="10"/>
        <v>0</v>
      </c>
      <c r="R78" s="5">
        <f t="shared" si="11"/>
        <v>0</v>
      </c>
      <c r="S78" s="5">
        <f t="shared" si="12"/>
        <v>0</v>
      </c>
      <c r="T78" s="5">
        <f t="shared" si="13"/>
        <v>0</v>
      </c>
    </row>
    <row r="79" spans="1:20" customFormat="1">
      <c r="A79" s="18">
        <v>41265</v>
      </c>
      <c r="B79" t="s">
        <v>24</v>
      </c>
      <c r="D79">
        <v>11059</v>
      </c>
      <c r="E79" t="s">
        <v>45</v>
      </c>
      <c r="H79" s="5">
        <f t="shared" si="7"/>
        <v>0</v>
      </c>
      <c r="I79" s="10"/>
      <c r="J79" s="9">
        <f t="shared" si="8"/>
        <v>0</v>
      </c>
      <c r="K79" s="16">
        <f t="shared" si="9"/>
        <v>0</v>
      </c>
      <c r="L79" s="19"/>
      <c r="N79" s="5"/>
      <c r="O79" s="15"/>
      <c r="P79" s="5"/>
      <c r="Q79" s="5">
        <f t="shared" si="10"/>
        <v>0</v>
      </c>
      <c r="R79" s="5">
        <f t="shared" si="11"/>
        <v>0</v>
      </c>
      <c r="S79" s="5">
        <f t="shared" si="12"/>
        <v>0</v>
      </c>
      <c r="T79" s="5">
        <f t="shared" si="13"/>
        <v>0</v>
      </c>
    </row>
    <row r="80" spans="1:20" customFormat="1">
      <c r="A80" s="18">
        <v>41266</v>
      </c>
      <c r="B80" t="s">
        <v>24</v>
      </c>
      <c r="D80">
        <v>11060</v>
      </c>
      <c r="E80" t="s">
        <v>45</v>
      </c>
      <c r="H80" s="5">
        <f t="shared" si="7"/>
        <v>0</v>
      </c>
      <c r="I80" s="10"/>
      <c r="J80" s="9">
        <f t="shared" si="8"/>
        <v>0</v>
      </c>
      <c r="K80" s="16">
        <f t="shared" si="9"/>
        <v>0</v>
      </c>
      <c r="L80" s="19"/>
      <c r="N80" s="5"/>
      <c r="O80" s="15"/>
      <c r="P80" s="5"/>
      <c r="Q80" s="5">
        <f t="shared" si="10"/>
        <v>0</v>
      </c>
      <c r="R80" s="5">
        <f t="shared" si="11"/>
        <v>0</v>
      </c>
      <c r="S80" s="5">
        <f t="shared" si="12"/>
        <v>0</v>
      </c>
      <c r="T80" s="5">
        <f t="shared" si="13"/>
        <v>0</v>
      </c>
    </row>
    <row r="81" spans="1:20" customFormat="1">
      <c r="A81" s="18">
        <v>41267</v>
      </c>
      <c r="B81" t="s">
        <v>24</v>
      </c>
      <c r="D81">
        <v>11061</v>
      </c>
      <c r="E81" t="s">
        <v>45</v>
      </c>
      <c r="H81" s="5">
        <f t="shared" si="7"/>
        <v>0</v>
      </c>
      <c r="I81" s="10"/>
      <c r="J81" s="9">
        <f t="shared" si="8"/>
        <v>0</v>
      </c>
      <c r="K81" s="16">
        <f t="shared" si="9"/>
        <v>0</v>
      </c>
      <c r="L81" s="19"/>
      <c r="N81" s="5"/>
      <c r="O81" s="15"/>
      <c r="P81" s="5"/>
      <c r="Q81" s="5">
        <f t="shared" si="10"/>
        <v>0</v>
      </c>
      <c r="R81" s="5">
        <f t="shared" si="11"/>
        <v>0</v>
      </c>
      <c r="S81" s="5">
        <f t="shared" si="12"/>
        <v>0</v>
      </c>
      <c r="T81" s="5">
        <f t="shared" si="13"/>
        <v>0</v>
      </c>
    </row>
    <row r="82" spans="1:20" customFormat="1">
      <c r="A82" s="18">
        <v>41268</v>
      </c>
      <c r="B82" t="s">
        <v>24</v>
      </c>
      <c r="D82">
        <v>11062</v>
      </c>
      <c r="E82" t="s">
        <v>45</v>
      </c>
      <c r="H82" s="5">
        <f t="shared" si="7"/>
        <v>0</v>
      </c>
      <c r="I82" s="10"/>
      <c r="J82" s="9">
        <f t="shared" si="8"/>
        <v>0</v>
      </c>
      <c r="K82" s="16">
        <f t="shared" si="9"/>
        <v>0</v>
      </c>
      <c r="L82" s="19"/>
      <c r="N82" s="5"/>
      <c r="O82" s="15"/>
      <c r="P82" s="5"/>
      <c r="Q82" s="5">
        <f t="shared" si="10"/>
        <v>0</v>
      </c>
      <c r="R82" s="5">
        <f t="shared" si="11"/>
        <v>0</v>
      </c>
      <c r="S82" s="5">
        <f t="shared" si="12"/>
        <v>0</v>
      </c>
      <c r="T82" s="5">
        <f t="shared" si="13"/>
        <v>0</v>
      </c>
    </row>
    <row r="83" spans="1:20" customFormat="1">
      <c r="A83" s="18">
        <v>41269</v>
      </c>
      <c r="B83" t="s">
        <v>24</v>
      </c>
      <c r="D83">
        <v>11063</v>
      </c>
      <c r="E83" t="s">
        <v>45</v>
      </c>
      <c r="H83" s="5">
        <f t="shared" si="7"/>
        <v>0</v>
      </c>
      <c r="I83" s="10"/>
      <c r="J83" s="9">
        <f t="shared" si="8"/>
        <v>0</v>
      </c>
      <c r="K83" s="16">
        <f t="shared" si="9"/>
        <v>0</v>
      </c>
      <c r="L83" s="19"/>
      <c r="N83" s="5"/>
      <c r="O83" s="15"/>
      <c r="P83" s="5"/>
      <c r="Q83" s="5">
        <f t="shared" si="10"/>
        <v>0</v>
      </c>
      <c r="R83" s="5">
        <f t="shared" si="11"/>
        <v>0</v>
      </c>
      <c r="S83" s="5">
        <f t="shared" si="12"/>
        <v>0</v>
      </c>
      <c r="T83" s="5">
        <f t="shared" si="13"/>
        <v>0</v>
      </c>
    </row>
    <row r="84" spans="1:20" customFormat="1">
      <c r="A84" s="18">
        <v>41270</v>
      </c>
      <c r="B84" t="s">
        <v>24</v>
      </c>
      <c r="D84">
        <v>11064</v>
      </c>
      <c r="E84" t="s">
        <v>45</v>
      </c>
      <c r="H84" s="5">
        <f t="shared" si="7"/>
        <v>0</v>
      </c>
      <c r="I84" s="10"/>
      <c r="J84" s="9">
        <f t="shared" si="8"/>
        <v>0</v>
      </c>
      <c r="K84" s="16">
        <f t="shared" si="9"/>
        <v>0</v>
      </c>
      <c r="L84" s="19"/>
      <c r="N84" s="5"/>
      <c r="O84" s="15"/>
      <c r="P84" s="5"/>
      <c r="Q84" s="5">
        <f t="shared" si="10"/>
        <v>0</v>
      </c>
      <c r="R84" s="5">
        <f t="shared" si="11"/>
        <v>0</v>
      </c>
      <c r="S84" s="5">
        <f t="shared" si="12"/>
        <v>0</v>
      </c>
      <c r="T84" s="5">
        <f t="shared" si="13"/>
        <v>0</v>
      </c>
    </row>
    <row r="85" spans="1:20" customFormat="1">
      <c r="A85" s="18">
        <v>41271</v>
      </c>
      <c r="B85" t="s">
        <v>24</v>
      </c>
      <c r="D85">
        <v>11065</v>
      </c>
      <c r="E85" t="s">
        <v>45</v>
      </c>
      <c r="H85" s="5">
        <f t="shared" si="7"/>
        <v>0</v>
      </c>
      <c r="I85" s="10"/>
      <c r="J85" s="9">
        <f t="shared" si="8"/>
        <v>0</v>
      </c>
      <c r="K85" s="16">
        <f t="shared" si="9"/>
        <v>0</v>
      </c>
      <c r="L85" s="19"/>
      <c r="N85" s="5"/>
      <c r="O85" s="15"/>
      <c r="P85" s="5"/>
      <c r="Q85" s="5">
        <f t="shared" si="10"/>
        <v>0</v>
      </c>
      <c r="R85" s="5">
        <f t="shared" si="11"/>
        <v>0</v>
      </c>
      <c r="S85" s="5">
        <f t="shared" si="12"/>
        <v>0</v>
      </c>
      <c r="T85" s="5">
        <f t="shared" si="13"/>
        <v>0</v>
      </c>
    </row>
    <row r="86" spans="1:20" customFormat="1">
      <c r="A86" s="18">
        <v>41272</v>
      </c>
      <c r="B86" t="s">
        <v>24</v>
      </c>
      <c r="D86">
        <v>11066</v>
      </c>
      <c r="E86" t="s">
        <v>45</v>
      </c>
      <c r="H86" s="5">
        <f t="shared" si="7"/>
        <v>0</v>
      </c>
      <c r="I86" s="10"/>
      <c r="J86" s="9">
        <f t="shared" si="8"/>
        <v>0</v>
      </c>
      <c r="K86" s="16">
        <f t="shared" si="9"/>
        <v>0</v>
      </c>
      <c r="L86" s="19"/>
      <c r="N86" s="5"/>
      <c r="O86" s="15"/>
      <c r="P86" s="5"/>
      <c r="Q86" s="5">
        <f t="shared" si="10"/>
        <v>0</v>
      </c>
      <c r="R86" s="5">
        <f t="shared" si="11"/>
        <v>0</v>
      </c>
      <c r="S86" s="5">
        <f t="shared" si="12"/>
        <v>0</v>
      </c>
      <c r="T86" s="5">
        <f t="shared" si="13"/>
        <v>0</v>
      </c>
    </row>
    <row r="87" spans="1:20" customFormat="1">
      <c r="A87" s="18">
        <v>41273</v>
      </c>
      <c r="B87" t="s">
        <v>24</v>
      </c>
      <c r="D87">
        <v>11067</v>
      </c>
      <c r="E87" t="s">
        <v>45</v>
      </c>
      <c r="H87" s="5">
        <f t="shared" si="7"/>
        <v>0</v>
      </c>
      <c r="I87" s="10"/>
      <c r="J87" s="9">
        <f t="shared" si="8"/>
        <v>0</v>
      </c>
      <c r="K87" s="16">
        <f t="shared" si="9"/>
        <v>0</v>
      </c>
      <c r="L87" s="19"/>
      <c r="N87" s="5"/>
      <c r="O87" s="15"/>
      <c r="P87" s="5"/>
      <c r="Q87" s="5">
        <f t="shared" si="10"/>
        <v>0</v>
      </c>
      <c r="R87" s="5">
        <f t="shared" si="11"/>
        <v>0</v>
      </c>
      <c r="S87" s="5">
        <f t="shared" si="12"/>
        <v>0</v>
      </c>
      <c r="T87" s="5">
        <f t="shared" si="13"/>
        <v>0</v>
      </c>
    </row>
    <row r="88" spans="1:20" customFormat="1">
      <c r="A88" s="18">
        <v>41274</v>
      </c>
      <c r="B88" t="s">
        <v>24</v>
      </c>
      <c r="D88">
        <v>11068</v>
      </c>
      <c r="E88" t="s">
        <v>45</v>
      </c>
      <c r="H88" s="5">
        <f t="shared" si="7"/>
        <v>0</v>
      </c>
      <c r="I88" s="10"/>
      <c r="J88" s="9">
        <f t="shared" si="8"/>
        <v>0</v>
      </c>
      <c r="K88" s="16">
        <f t="shared" si="9"/>
        <v>0</v>
      </c>
      <c r="L88" s="19"/>
      <c r="N88" s="5"/>
      <c r="O88" s="15"/>
      <c r="P88" s="5"/>
      <c r="Q88" s="5">
        <f t="shared" si="10"/>
        <v>0</v>
      </c>
      <c r="R88" s="5">
        <f t="shared" si="11"/>
        <v>0</v>
      </c>
      <c r="S88" s="5">
        <f t="shared" si="12"/>
        <v>0</v>
      </c>
      <c r="T88" s="5">
        <f t="shared" si="13"/>
        <v>0</v>
      </c>
    </row>
    <row r="89" spans="1:20" customFormat="1">
      <c r="A89" s="18">
        <v>41275</v>
      </c>
      <c r="B89" t="s">
        <v>24</v>
      </c>
      <c r="D89">
        <v>11069</v>
      </c>
      <c r="E89" t="s">
        <v>45</v>
      </c>
      <c r="H89" s="5">
        <f t="shared" si="7"/>
        <v>0</v>
      </c>
      <c r="I89" s="10"/>
      <c r="J89" s="9">
        <f t="shared" si="8"/>
        <v>0</v>
      </c>
      <c r="K89" s="16">
        <f t="shared" si="9"/>
        <v>0</v>
      </c>
      <c r="L89" s="19"/>
      <c r="N89" s="5"/>
      <c r="O89" s="15"/>
      <c r="P89" s="5"/>
      <c r="Q89" s="5">
        <f t="shared" si="10"/>
        <v>0</v>
      </c>
      <c r="R89" s="5">
        <f t="shared" si="11"/>
        <v>0</v>
      </c>
      <c r="S89" s="5">
        <f t="shared" si="12"/>
        <v>0</v>
      </c>
      <c r="T89" s="5">
        <f t="shared" si="13"/>
        <v>0</v>
      </c>
    </row>
    <row r="90" spans="1:20" customFormat="1">
      <c r="A90" s="18">
        <v>41276</v>
      </c>
      <c r="B90" t="s">
        <v>24</v>
      </c>
      <c r="D90">
        <v>11070</v>
      </c>
      <c r="E90" t="s">
        <v>45</v>
      </c>
      <c r="H90" s="5">
        <f t="shared" si="7"/>
        <v>0</v>
      </c>
      <c r="I90" s="10"/>
      <c r="J90" s="9">
        <f t="shared" si="8"/>
        <v>0</v>
      </c>
      <c r="K90" s="16">
        <f t="shared" si="9"/>
        <v>0</v>
      </c>
      <c r="L90" s="19"/>
      <c r="N90" s="5"/>
      <c r="O90" s="15"/>
      <c r="P90" s="5"/>
      <c r="Q90" s="5">
        <f t="shared" si="10"/>
        <v>0</v>
      </c>
      <c r="R90" s="5">
        <f t="shared" si="11"/>
        <v>0</v>
      </c>
      <c r="S90" s="5">
        <f t="shared" si="12"/>
        <v>0</v>
      </c>
      <c r="T90" s="5">
        <f t="shared" si="13"/>
        <v>0</v>
      </c>
    </row>
    <row r="91" spans="1:20" customFormat="1">
      <c r="A91" s="18">
        <v>41277</v>
      </c>
      <c r="B91" t="s">
        <v>24</v>
      </c>
      <c r="D91">
        <v>11071</v>
      </c>
      <c r="E91" t="s">
        <v>45</v>
      </c>
      <c r="H91" s="5">
        <f t="shared" si="7"/>
        <v>0</v>
      </c>
      <c r="I91" s="10"/>
      <c r="J91" s="9">
        <f t="shared" si="8"/>
        <v>0</v>
      </c>
      <c r="K91" s="16">
        <f t="shared" si="9"/>
        <v>0</v>
      </c>
      <c r="L91" s="19"/>
      <c r="N91" s="5"/>
      <c r="O91" s="15"/>
      <c r="P91" s="5"/>
      <c r="Q91" s="5">
        <f t="shared" si="10"/>
        <v>0</v>
      </c>
      <c r="R91" s="5">
        <f t="shared" si="11"/>
        <v>0</v>
      </c>
      <c r="S91" s="5">
        <f t="shared" si="12"/>
        <v>0</v>
      </c>
      <c r="T91" s="5">
        <f t="shared" si="13"/>
        <v>0</v>
      </c>
    </row>
    <row r="92" spans="1:20" customFormat="1">
      <c r="A92" s="18">
        <v>41278</v>
      </c>
      <c r="B92" t="s">
        <v>24</v>
      </c>
      <c r="D92">
        <v>11072</v>
      </c>
      <c r="E92" t="s">
        <v>45</v>
      </c>
      <c r="H92" s="5">
        <f t="shared" si="7"/>
        <v>0</v>
      </c>
      <c r="I92" s="10"/>
      <c r="J92" s="9">
        <f t="shared" si="8"/>
        <v>0</v>
      </c>
      <c r="K92" s="16">
        <f t="shared" si="9"/>
        <v>0</v>
      </c>
      <c r="L92" s="19"/>
      <c r="N92" s="5"/>
      <c r="O92" s="15"/>
      <c r="P92" s="5"/>
      <c r="Q92" s="5">
        <f t="shared" si="10"/>
        <v>0</v>
      </c>
      <c r="R92" s="5">
        <f t="shared" si="11"/>
        <v>0</v>
      </c>
      <c r="S92" s="5">
        <f t="shared" si="12"/>
        <v>0</v>
      </c>
      <c r="T92" s="5">
        <f t="shared" si="13"/>
        <v>0</v>
      </c>
    </row>
    <row r="93" spans="1:20" customFormat="1">
      <c r="A93" s="18">
        <v>41279</v>
      </c>
      <c r="B93" t="s">
        <v>24</v>
      </c>
      <c r="D93">
        <v>11073</v>
      </c>
      <c r="E93" t="s">
        <v>45</v>
      </c>
      <c r="H93" s="5">
        <f t="shared" si="7"/>
        <v>0</v>
      </c>
      <c r="I93" s="10"/>
      <c r="J93" s="9">
        <f t="shared" si="8"/>
        <v>0</v>
      </c>
      <c r="K93" s="16">
        <f t="shared" si="9"/>
        <v>0</v>
      </c>
      <c r="L93" s="19"/>
      <c r="N93" s="5"/>
      <c r="O93" s="15"/>
      <c r="P93" s="5"/>
      <c r="Q93" s="5">
        <f t="shared" si="10"/>
        <v>0</v>
      </c>
      <c r="R93" s="5">
        <f t="shared" si="11"/>
        <v>0</v>
      </c>
      <c r="S93" s="5">
        <f t="shared" si="12"/>
        <v>0</v>
      </c>
      <c r="T93" s="5">
        <f t="shared" si="13"/>
        <v>0</v>
      </c>
    </row>
    <row r="94" spans="1:20" customFormat="1">
      <c r="A94" s="18">
        <v>41280</v>
      </c>
      <c r="B94" t="s">
        <v>24</v>
      </c>
      <c r="D94">
        <v>11074</v>
      </c>
      <c r="E94" t="s">
        <v>45</v>
      </c>
      <c r="H94" s="5">
        <f t="shared" si="7"/>
        <v>0</v>
      </c>
      <c r="I94" s="10"/>
      <c r="J94" s="9">
        <f t="shared" si="8"/>
        <v>0</v>
      </c>
      <c r="K94" s="16">
        <f t="shared" si="9"/>
        <v>0</v>
      </c>
      <c r="L94" s="19"/>
      <c r="N94" s="5"/>
      <c r="O94" s="15"/>
      <c r="P94" s="5"/>
      <c r="Q94" s="5">
        <f t="shared" si="10"/>
        <v>0</v>
      </c>
      <c r="R94" s="5">
        <f t="shared" si="11"/>
        <v>0</v>
      </c>
      <c r="S94" s="5">
        <f t="shared" si="12"/>
        <v>0</v>
      </c>
      <c r="T94" s="5">
        <f t="shared" si="13"/>
        <v>0</v>
      </c>
    </row>
    <row r="95" spans="1:20" customFormat="1">
      <c r="A95" s="18">
        <v>41281</v>
      </c>
      <c r="B95" t="s">
        <v>24</v>
      </c>
      <c r="D95">
        <v>11075</v>
      </c>
      <c r="E95" t="s">
        <v>45</v>
      </c>
      <c r="H95" s="5">
        <f t="shared" si="7"/>
        <v>0</v>
      </c>
      <c r="I95" s="10"/>
      <c r="J95" s="9">
        <f t="shared" si="8"/>
        <v>0</v>
      </c>
      <c r="K95" s="16">
        <f t="shared" si="9"/>
        <v>0</v>
      </c>
      <c r="L95" s="19"/>
      <c r="N95" s="5"/>
      <c r="O95" s="15"/>
      <c r="P95" s="5"/>
      <c r="Q95" s="5">
        <f t="shared" si="10"/>
        <v>0</v>
      </c>
      <c r="R95" s="5">
        <f t="shared" si="11"/>
        <v>0</v>
      </c>
      <c r="S95" s="5">
        <f t="shared" si="12"/>
        <v>0</v>
      </c>
      <c r="T95" s="5">
        <f t="shared" si="13"/>
        <v>0</v>
      </c>
    </row>
    <row r="96" spans="1:20" customFormat="1">
      <c r="A96" s="18">
        <v>41282</v>
      </c>
      <c r="B96" t="s">
        <v>24</v>
      </c>
      <c r="D96">
        <v>11076</v>
      </c>
      <c r="E96" t="s">
        <v>45</v>
      </c>
      <c r="H96" s="5">
        <f t="shared" si="7"/>
        <v>0</v>
      </c>
      <c r="I96" s="10"/>
      <c r="J96" s="9">
        <f t="shared" si="8"/>
        <v>0</v>
      </c>
      <c r="K96" s="16">
        <f t="shared" si="9"/>
        <v>0</v>
      </c>
      <c r="L96" s="19"/>
      <c r="N96" s="5"/>
      <c r="O96" s="15"/>
      <c r="P96" s="5"/>
      <c r="Q96" s="5">
        <f t="shared" si="10"/>
        <v>0</v>
      </c>
      <c r="R96" s="5">
        <f t="shared" si="11"/>
        <v>0</v>
      </c>
      <c r="S96" s="5">
        <f t="shared" si="12"/>
        <v>0</v>
      </c>
      <c r="T96" s="5">
        <f t="shared" si="13"/>
        <v>0</v>
      </c>
    </row>
    <row r="97" spans="1:22">
      <c r="A97" s="18">
        <v>41283</v>
      </c>
      <c r="B97" t="s">
        <v>24</v>
      </c>
      <c r="D97">
        <v>11077</v>
      </c>
      <c r="E97" t="s">
        <v>45</v>
      </c>
      <c r="H97" s="5">
        <f t="shared" si="7"/>
        <v>0</v>
      </c>
      <c r="J97" s="9">
        <f t="shared" si="8"/>
        <v>0</v>
      </c>
      <c r="K97" s="16">
        <f t="shared" si="9"/>
        <v>0</v>
      </c>
      <c r="Q97" s="5">
        <f t="shared" si="10"/>
        <v>0</v>
      </c>
      <c r="R97" s="5">
        <f t="shared" si="11"/>
        <v>0</v>
      </c>
      <c r="S97" s="5">
        <f t="shared" si="12"/>
        <v>0</v>
      </c>
      <c r="T97" s="5">
        <f t="shared" si="13"/>
        <v>0</v>
      </c>
    </row>
    <row r="98" spans="1:22">
      <c r="A98" s="18">
        <v>41284</v>
      </c>
      <c r="B98" t="s">
        <v>24</v>
      </c>
      <c r="D98">
        <v>11078</v>
      </c>
      <c r="E98" t="s">
        <v>45</v>
      </c>
      <c r="H98" s="5">
        <f t="shared" si="7"/>
        <v>0</v>
      </c>
      <c r="J98" s="9">
        <f t="shared" si="8"/>
        <v>0</v>
      </c>
      <c r="K98" s="16">
        <f t="shared" si="9"/>
        <v>0</v>
      </c>
      <c r="Q98" s="5">
        <f t="shared" si="10"/>
        <v>0</v>
      </c>
      <c r="R98" s="5">
        <f t="shared" si="11"/>
        <v>0</v>
      </c>
      <c r="S98" s="5">
        <f t="shared" si="12"/>
        <v>0</v>
      </c>
      <c r="T98" s="5">
        <f t="shared" si="13"/>
        <v>0</v>
      </c>
    </row>
    <row r="99" spans="1:22">
      <c r="A99" s="18">
        <v>41285</v>
      </c>
      <c r="B99" t="s">
        <v>24</v>
      </c>
      <c r="D99">
        <v>11079</v>
      </c>
      <c r="E99" t="s">
        <v>45</v>
      </c>
      <c r="H99" s="5">
        <f t="shared" si="7"/>
        <v>0</v>
      </c>
      <c r="J99" s="9">
        <f t="shared" si="8"/>
        <v>0</v>
      </c>
      <c r="K99" s="16">
        <f t="shared" si="9"/>
        <v>0</v>
      </c>
      <c r="Q99" s="5">
        <f t="shared" si="10"/>
        <v>0</v>
      </c>
      <c r="R99" s="5">
        <f t="shared" si="11"/>
        <v>0</v>
      </c>
      <c r="S99" s="5">
        <f t="shared" si="12"/>
        <v>0</v>
      </c>
      <c r="T99" s="5">
        <f t="shared" si="13"/>
        <v>0</v>
      </c>
    </row>
    <row r="100" spans="1:22">
      <c r="K100" s="16">
        <f>SUM(K8:K99)</f>
        <v>79.900000000000006</v>
      </c>
      <c r="N100" s="5">
        <f t="shared" ref="N100:S100" si="14">SUM(N8:N99)</f>
        <v>42.72</v>
      </c>
      <c r="O100" s="15">
        <f t="shared" si="14"/>
        <v>128.94</v>
      </c>
      <c r="P100" s="5">
        <f t="shared" si="14"/>
        <v>0</v>
      </c>
      <c r="Q100" s="5">
        <f t="shared" si="14"/>
        <v>8.3731200000000001</v>
      </c>
      <c r="R100" s="5">
        <f t="shared" si="14"/>
        <v>0</v>
      </c>
      <c r="S100" s="5">
        <f t="shared" si="14"/>
        <v>51.093119999999999</v>
      </c>
      <c r="T100" s="17">
        <f>SUM(T16:T99)</f>
        <v>0</v>
      </c>
      <c r="U100" s="17">
        <f>SUM(U8:U99)</f>
        <v>10</v>
      </c>
      <c r="V100" s="6">
        <f>SUM(S100+T100+U100)</f>
        <v>61.093119999999999</v>
      </c>
    </row>
    <row r="103" spans="1:22" ht="45">
      <c r="F103" s="5" t="s">
        <v>14</v>
      </c>
      <c r="G103" s="12" t="s">
        <v>15</v>
      </c>
      <c r="H103" s="5" t="s">
        <v>16</v>
      </c>
      <c r="I103" s="10" t="s">
        <v>17</v>
      </c>
      <c r="J103" s="11" t="s">
        <v>18</v>
      </c>
      <c r="K103" s="3" t="s">
        <v>23</v>
      </c>
      <c r="L103" s="21">
        <f>SUM(K100-V100)</f>
        <v>18.806880000000007</v>
      </c>
    </row>
  </sheetData>
  <autoFilter ref="A5:K5"/>
  <dataConsolidate link="1"/>
  <pageMargins left="0.7" right="0.7" top="0.75" bottom="0.75" header="0.3" footer="0.3"/>
  <pageSetup paperSize="9" orientation="portrait" horizontalDpi="300" verticalDpi="0" copies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V103"/>
  <sheetViews>
    <sheetView zoomScaleNormal="100" workbookViewId="0"/>
  </sheetViews>
  <sheetFormatPr baseColWidth="10" defaultRowHeight="15" outlineLevelRow="1"/>
  <cols>
    <col min="2" max="2" width="20.28515625" customWidth="1"/>
    <col min="3" max="3" width="20.85546875" customWidth="1"/>
    <col min="5" max="5" width="31" customWidth="1"/>
    <col min="6" max="6" width="13.42578125" style="5" customWidth="1"/>
    <col min="7" max="7" width="13.42578125" style="12" customWidth="1"/>
    <col min="8" max="8" width="13.42578125" style="5" customWidth="1"/>
    <col min="9" max="9" width="11.42578125" style="10"/>
    <col min="10" max="10" width="11.42578125" style="7"/>
    <col min="11" max="11" width="11.42578125" style="3"/>
    <col min="12" max="12" width="11.42578125" style="19"/>
    <col min="14" max="14" width="13.28515625" style="5" customWidth="1"/>
    <col min="15" max="15" width="11.42578125" style="15"/>
    <col min="16" max="16" width="11.42578125" style="5"/>
    <col min="17" max="20" width="11.42578125" style="14"/>
    <col min="21" max="21" width="11.42578125" style="17"/>
  </cols>
  <sheetData>
    <row r="1" spans="1:21">
      <c r="K1" s="16"/>
      <c r="Q1" s="5"/>
      <c r="R1" s="5"/>
    </row>
    <row r="2" spans="1:21" ht="42">
      <c r="B2" s="24" t="s">
        <v>53</v>
      </c>
      <c r="C2">
        <v>2013</v>
      </c>
      <c r="E2" s="22" t="s">
        <v>48</v>
      </c>
      <c r="P2" s="23" t="s">
        <v>47</v>
      </c>
    </row>
    <row r="5" spans="1:21" s="1" customFormat="1" ht="50.25" customHeight="1">
      <c r="A5" s="1" t="s">
        <v>0</v>
      </c>
      <c r="B5" s="1" t="s">
        <v>1</v>
      </c>
      <c r="C5" s="3" t="s">
        <v>2</v>
      </c>
      <c r="D5" s="3" t="s">
        <v>3</v>
      </c>
      <c r="E5" s="2" t="s">
        <v>5</v>
      </c>
      <c r="F5" s="4" t="s">
        <v>9</v>
      </c>
      <c r="G5" s="13" t="s">
        <v>4</v>
      </c>
      <c r="H5" s="4" t="s">
        <v>10</v>
      </c>
      <c r="I5" s="10" t="s">
        <v>6</v>
      </c>
      <c r="J5" s="11" t="s">
        <v>8</v>
      </c>
      <c r="K5" s="3" t="s">
        <v>7</v>
      </c>
      <c r="L5" s="20"/>
      <c r="N5" s="5" t="s">
        <v>13</v>
      </c>
      <c r="O5" s="15" t="s">
        <v>12</v>
      </c>
      <c r="P5" s="5" t="s">
        <v>11</v>
      </c>
      <c r="Q5" s="14" t="s">
        <v>20</v>
      </c>
      <c r="R5" s="14" t="s">
        <v>19</v>
      </c>
      <c r="S5" s="14" t="s">
        <v>21</v>
      </c>
      <c r="T5" s="14" t="s">
        <v>22</v>
      </c>
      <c r="U5" s="17" t="s">
        <v>26</v>
      </c>
    </row>
    <row r="6" spans="1:21" ht="15" hidden="1" customHeight="1" outlineLevel="1">
      <c r="F6" s="5">
        <v>16.899999999999999</v>
      </c>
      <c r="I6" s="10">
        <v>0.1</v>
      </c>
    </row>
    <row r="7" spans="1:21" ht="15" hidden="1" customHeight="1" outlineLevel="1"/>
    <row r="8" spans="1:21" collapsed="1">
      <c r="A8" s="18">
        <v>41194</v>
      </c>
      <c r="B8" t="s">
        <v>24</v>
      </c>
      <c r="E8" t="s">
        <v>25</v>
      </c>
      <c r="I8" s="8"/>
      <c r="J8" s="9"/>
      <c r="K8" s="16">
        <f>F8-J8</f>
        <v>0</v>
      </c>
      <c r="O8" s="15" t="s">
        <v>27</v>
      </c>
      <c r="P8" s="5" t="s">
        <v>28</v>
      </c>
      <c r="Q8" s="5">
        <f>N8*19.6%</f>
        <v>0</v>
      </c>
      <c r="R8" s="5">
        <f>N8*7%</f>
        <v>0</v>
      </c>
      <c r="S8" s="5">
        <f>N8+Q8</f>
        <v>0</v>
      </c>
      <c r="T8" s="5">
        <f>N8+R8</f>
        <v>0</v>
      </c>
      <c r="U8" s="17">
        <v>5</v>
      </c>
    </row>
    <row r="9" spans="1:21">
      <c r="A9" s="18">
        <v>41195</v>
      </c>
      <c r="B9" t="s">
        <v>49</v>
      </c>
      <c r="C9" t="s">
        <v>29</v>
      </c>
      <c r="D9">
        <v>20078</v>
      </c>
      <c r="E9" t="s">
        <v>30</v>
      </c>
      <c r="F9">
        <v>16.899999999999999</v>
      </c>
      <c r="G9">
        <v>1</v>
      </c>
      <c r="H9">
        <f>F9*G9</f>
        <v>16.899999999999999</v>
      </c>
      <c r="I9">
        <v>0</v>
      </c>
      <c r="J9">
        <f>H9*I9</f>
        <v>0</v>
      </c>
      <c r="K9">
        <f t="shared" ref="K9:K72" si="0">F9-J9</f>
        <v>16.899999999999999</v>
      </c>
      <c r="L9"/>
      <c r="N9">
        <v>10.029999999999999</v>
      </c>
      <c r="O9"/>
      <c r="P9"/>
      <c r="Q9">
        <f>N9*19.6%</f>
        <v>1.9658799999999998</v>
      </c>
      <c r="R9"/>
      <c r="S9">
        <f>N9+Q9</f>
        <v>11.99588</v>
      </c>
      <c r="T9"/>
      <c r="U9"/>
    </row>
    <row r="10" spans="1:21">
      <c r="A10" s="18">
        <v>41196</v>
      </c>
      <c r="B10" t="s">
        <v>49</v>
      </c>
      <c r="C10" t="s">
        <v>29</v>
      </c>
      <c r="D10">
        <v>20031</v>
      </c>
      <c r="E10" t="s">
        <v>31</v>
      </c>
      <c r="F10">
        <v>10.9</v>
      </c>
      <c r="G10">
        <v>1</v>
      </c>
      <c r="H10">
        <f t="shared" ref="H10:H73" si="1">F10*G10</f>
        <v>10.9</v>
      </c>
      <c r="I10"/>
      <c r="J10">
        <f>H10*I10</f>
        <v>0</v>
      </c>
      <c r="K10">
        <f t="shared" si="0"/>
        <v>10.9</v>
      </c>
      <c r="L10"/>
      <c r="N10">
        <v>6.44</v>
      </c>
      <c r="O10"/>
      <c r="P10"/>
      <c r="Q10">
        <f t="shared" ref="Q10:Q73" si="2">N10*19.6%</f>
        <v>1.26224</v>
      </c>
      <c r="R10"/>
      <c r="S10">
        <f t="shared" ref="S10:S73" si="3">N10+Q10</f>
        <v>7.7022400000000006</v>
      </c>
      <c r="T10"/>
      <c r="U10"/>
    </row>
    <row r="11" spans="1:21">
      <c r="A11" s="18">
        <v>41197</v>
      </c>
      <c r="B11" t="s">
        <v>49</v>
      </c>
      <c r="C11" t="s">
        <v>29</v>
      </c>
      <c r="D11">
        <v>20030</v>
      </c>
      <c r="E11" t="s">
        <v>32</v>
      </c>
      <c r="F11">
        <v>11.5</v>
      </c>
      <c r="G11">
        <v>1</v>
      </c>
      <c r="H11">
        <f t="shared" si="1"/>
        <v>11.5</v>
      </c>
      <c r="I11"/>
      <c r="J11">
        <f t="shared" ref="J11:J74" si="4">H11*I11</f>
        <v>0</v>
      </c>
      <c r="K11">
        <f t="shared" si="0"/>
        <v>11.5</v>
      </c>
      <c r="L11"/>
      <c r="N11">
        <v>6.77</v>
      </c>
      <c r="O11"/>
      <c r="P11"/>
      <c r="Q11">
        <f t="shared" si="2"/>
        <v>1.3269199999999999</v>
      </c>
      <c r="R11"/>
      <c r="S11">
        <f t="shared" si="3"/>
        <v>8.096919999999999</v>
      </c>
      <c r="T11"/>
      <c r="U11"/>
    </row>
    <row r="12" spans="1:21">
      <c r="A12" s="18">
        <v>41198</v>
      </c>
      <c r="B12" t="s">
        <v>49</v>
      </c>
      <c r="C12" t="s">
        <v>29</v>
      </c>
      <c r="D12">
        <v>10099</v>
      </c>
      <c r="E12" t="s">
        <v>33</v>
      </c>
      <c r="F12">
        <v>8.9</v>
      </c>
      <c r="G12">
        <v>1</v>
      </c>
      <c r="H12">
        <f t="shared" si="1"/>
        <v>8.9</v>
      </c>
      <c r="I12"/>
      <c r="J12">
        <f t="shared" si="4"/>
        <v>0</v>
      </c>
      <c r="K12">
        <f t="shared" si="0"/>
        <v>8.9</v>
      </c>
      <c r="L12"/>
      <c r="N12">
        <v>5.35</v>
      </c>
      <c r="O12"/>
      <c r="P12"/>
      <c r="Q12">
        <f t="shared" si="2"/>
        <v>1.0486</v>
      </c>
      <c r="R12"/>
      <c r="S12">
        <f t="shared" si="3"/>
        <v>6.3986000000000001</v>
      </c>
      <c r="T12"/>
      <c r="U12"/>
    </row>
    <row r="13" spans="1:21">
      <c r="A13" s="18">
        <v>41199</v>
      </c>
      <c r="B13" t="s">
        <v>50</v>
      </c>
      <c r="C13" t="s">
        <v>34</v>
      </c>
      <c r="D13">
        <v>10099</v>
      </c>
      <c r="E13" t="s">
        <v>33</v>
      </c>
      <c r="F13" s="5">
        <v>8.9</v>
      </c>
      <c r="G13" s="12">
        <v>1</v>
      </c>
      <c r="H13" s="5">
        <f t="shared" si="1"/>
        <v>8.9</v>
      </c>
      <c r="J13" s="9">
        <f t="shared" si="4"/>
        <v>0</v>
      </c>
      <c r="K13" s="16">
        <f t="shared" si="0"/>
        <v>8.9</v>
      </c>
      <c r="N13" s="5">
        <v>5.35</v>
      </c>
      <c r="Q13" s="5">
        <f t="shared" si="2"/>
        <v>1.0486</v>
      </c>
      <c r="R13" s="5"/>
      <c r="S13" s="5">
        <f t="shared" si="3"/>
        <v>6.3986000000000001</v>
      </c>
      <c r="T13" s="5"/>
    </row>
    <row r="14" spans="1:21">
      <c r="A14" s="18">
        <v>41200</v>
      </c>
      <c r="B14" t="s">
        <v>50</v>
      </c>
      <c r="C14" t="s">
        <v>34</v>
      </c>
      <c r="D14" t="s">
        <v>35</v>
      </c>
      <c r="E14" t="s">
        <v>36</v>
      </c>
      <c r="F14" s="5">
        <v>7.9</v>
      </c>
      <c r="G14" s="12">
        <v>1</v>
      </c>
      <c r="H14" s="5">
        <f t="shared" si="1"/>
        <v>7.9</v>
      </c>
      <c r="J14" s="9">
        <f t="shared" si="4"/>
        <v>0</v>
      </c>
      <c r="K14" s="16">
        <f t="shared" si="0"/>
        <v>7.9</v>
      </c>
      <c r="Q14" s="5">
        <f t="shared" si="2"/>
        <v>0</v>
      </c>
      <c r="R14" s="5">
        <f t="shared" ref="R14:R77" si="5">N14*7%</f>
        <v>0</v>
      </c>
      <c r="S14" s="5">
        <f t="shared" si="3"/>
        <v>0</v>
      </c>
      <c r="T14" s="5">
        <f t="shared" ref="T14:T77" si="6">N14+R14</f>
        <v>0</v>
      </c>
    </row>
    <row r="15" spans="1:21">
      <c r="A15" s="18">
        <v>41201</v>
      </c>
      <c r="B15" t="s">
        <v>50</v>
      </c>
      <c r="C15" t="s">
        <v>34</v>
      </c>
      <c r="D15">
        <v>11031</v>
      </c>
      <c r="E15" t="s">
        <v>37</v>
      </c>
      <c r="F15" s="5">
        <v>14.9</v>
      </c>
      <c r="G15" s="12">
        <v>1</v>
      </c>
      <c r="H15" s="5">
        <f t="shared" si="1"/>
        <v>14.9</v>
      </c>
      <c r="J15" s="9">
        <f t="shared" si="4"/>
        <v>0</v>
      </c>
      <c r="K15" s="16">
        <f t="shared" si="0"/>
        <v>14.9</v>
      </c>
      <c r="N15" s="5">
        <v>8.7799999999999994</v>
      </c>
      <c r="Q15" s="5">
        <f t="shared" si="2"/>
        <v>1.72088</v>
      </c>
      <c r="R15" s="5"/>
      <c r="S15" s="5">
        <f t="shared" si="3"/>
        <v>10.500879999999999</v>
      </c>
      <c r="T15" s="5"/>
    </row>
    <row r="16" spans="1:21">
      <c r="A16" s="18">
        <v>41202</v>
      </c>
      <c r="B16" t="s">
        <v>50</v>
      </c>
      <c r="D16">
        <v>20046</v>
      </c>
      <c r="E16" t="s">
        <v>38</v>
      </c>
      <c r="H16" s="5">
        <f t="shared" si="1"/>
        <v>0</v>
      </c>
      <c r="J16" s="9">
        <f t="shared" si="4"/>
        <v>0</v>
      </c>
      <c r="K16" s="16">
        <f t="shared" si="0"/>
        <v>0</v>
      </c>
      <c r="O16" s="15">
        <v>39.97</v>
      </c>
      <c r="Q16" s="5">
        <f t="shared" si="2"/>
        <v>0</v>
      </c>
      <c r="R16" s="5">
        <f t="shared" si="5"/>
        <v>0</v>
      </c>
      <c r="S16" s="5">
        <f t="shared" si="3"/>
        <v>0</v>
      </c>
      <c r="T16" s="5">
        <f t="shared" si="6"/>
        <v>0</v>
      </c>
    </row>
    <row r="17" spans="1:21">
      <c r="A17" s="18">
        <v>41203</v>
      </c>
      <c r="B17" t="s">
        <v>24</v>
      </c>
      <c r="D17">
        <v>1682</v>
      </c>
      <c r="E17" t="s">
        <v>39</v>
      </c>
      <c r="H17" s="5">
        <f t="shared" si="1"/>
        <v>0</v>
      </c>
      <c r="J17" s="9">
        <f t="shared" si="4"/>
        <v>0</v>
      </c>
      <c r="K17" s="16">
        <f t="shared" si="0"/>
        <v>0</v>
      </c>
      <c r="O17" s="15">
        <v>6.69</v>
      </c>
      <c r="Q17" s="5">
        <f t="shared" si="2"/>
        <v>0</v>
      </c>
      <c r="R17" s="5">
        <f t="shared" si="5"/>
        <v>0</v>
      </c>
      <c r="S17" s="5">
        <f t="shared" si="3"/>
        <v>0</v>
      </c>
      <c r="T17" s="5">
        <f t="shared" si="6"/>
        <v>0</v>
      </c>
    </row>
    <row r="18" spans="1:21">
      <c r="A18" s="18">
        <v>41204</v>
      </c>
      <c r="B18" t="s">
        <v>24</v>
      </c>
      <c r="D18" t="s">
        <v>40</v>
      </c>
      <c r="E18" t="s">
        <v>41</v>
      </c>
      <c r="H18" s="5">
        <f t="shared" si="1"/>
        <v>0</v>
      </c>
      <c r="J18" s="9">
        <f t="shared" si="4"/>
        <v>0</v>
      </c>
      <c r="K18" s="16">
        <f t="shared" si="0"/>
        <v>0</v>
      </c>
      <c r="O18" s="15">
        <v>22.34</v>
      </c>
      <c r="Q18" s="5">
        <f t="shared" si="2"/>
        <v>0</v>
      </c>
      <c r="R18" s="5">
        <f t="shared" si="5"/>
        <v>0</v>
      </c>
      <c r="S18" s="5">
        <f t="shared" si="3"/>
        <v>0</v>
      </c>
      <c r="T18" s="5">
        <f t="shared" si="6"/>
        <v>0</v>
      </c>
    </row>
    <row r="19" spans="1:21">
      <c r="A19" s="18">
        <v>41205</v>
      </c>
      <c r="B19" t="s">
        <v>24</v>
      </c>
      <c r="D19">
        <v>20070</v>
      </c>
      <c r="E19" t="s">
        <v>42</v>
      </c>
      <c r="H19" s="5">
        <f t="shared" si="1"/>
        <v>0</v>
      </c>
      <c r="J19" s="9">
        <f t="shared" si="4"/>
        <v>0</v>
      </c>
      <c r="K19" s="16">
        <f t="shared" si="0"/>
        <v>0</v>
      </c>
      <c r="O19" s="15">
        <v>3.76</v>
      </c>
      <c r="Q19" s="5">
        <f t="shared" si="2"/>
        <v>0</v>
      </c>
      <c r="R19" s="5">
        <f t="shared" si="5"/>
        <v>0</v>
      </c>
      <c r="S19" s="5">
        <f t="shared" si="3"/>
        <v>0</v>
      </c>
      <c r="T19" s="5">
        <f t="shared" si="6"/>
        <v>0</v>
      </c>
    </row>
    <row r="20" spans="1:21">
      <c r="A20" s="18">
        <v>41206</v>
      </c>
      <c r="B20" t="s">
        <v>24</v>
      </c>
      <c r="D20">
        <v>80750</v>
      </c>
      <c r="E20" t="s">
        <v>43</v>
      </c>
      <c r="H20" s="5">
        <f t="shared" si="1"/>
        <v>0</v>
      </c>
      <c r="J20" s="9">
        <f t="shared" si="4"/>
        <v>0</v>
      </c>
      <c r="K20" s="16">
        <f t="shared" si="0"/>
        <v>0</v>
      </c>
      <c r="O20" s="15">
        <v>22.34</v>
      </c>
      <c r="Q20" s="5">
        <f t="shared" si="2"/>
        <v>0</v>
      </c>
      <c r="R20" s="5">
        <f t="shared" si="5"/>
        <v>0</v>
      </c>
      <c r="S20" s="5">
        <f t="shared" si="3"/>
        <v>0</v>
      </c>
      <c r="T20" s="5">
        <f t="shared" si="6"/>
        <v>0</v>
      </c>
    </row>
    <row r="21" spans="1:21">
      <c r="A21" s="18">
        <v>41207</v>
      </c>
      <c r="B21" t="s">
        <v>24</v>
      </c>
      <c r="D21">
        <v>80850</v>
      </c>
      <c r="E21" t="s">
        <v>44</v>
      </c>
      <c r="H21" s="5">
        <f t="shared" si="1"/>
        <v>0</v>
      </c>
      <c r="J21" s="9">
        <f t="shared" si="4"/>
        <v>0</v>
      </c>
      <c r="K21" s="16">
        <f t="shared" si="0"/>
        <v>0</v>
      </c>
      <c r="O21" s="15">
        <v>24.39</v>
      </c>
      <c r="Q21" s="5">
        <f t="shared" si="2"/>
        <v>0</v>
      </c>
      <c r="R21" s="5">
        <f t="shared" si="5"/>
        <v>0</v>
      </c>
      <c r="S21" s="5">
        <f t="shared" si="3"/>
        <v>0</v>
      </c>
      <c r="T21" s="5">
        <f t="shared" si="6"/>
        <v>0</v>
      </c>
    </row>
    <row r="22" spans="1:21">
      <c r="A22" s="18">
        <v>41208</v>
      </c>
      <c r="B22" t="s">
        <v>24</v>
      </c>
      <c r="D22">
        <v>80851</v>
      </c>
      <c r="E22" t="s">
        <v>44</v>
      </c>
      <c r="H22" s="5">
        <f t="shared" si="1"/>
        <v>0</v>
      </c>
      <c r="J22" s="9">
        <f t="shared" si="4"/>
        <v>0</v>
      </c>
      <c r="K22" s="16">
        <f t="shared" si="0"/>
        <v>0</v>
      </c>
      <c r="O22" s="15">
        <v>9.4499999999999993</v>
      </c>
      <c r="Q22" s="5">
        <f t="shared" si="2"/>
        <v>0</v>
      </c>
      <c r="R22" s="5">
        <f t="shared" si="5"/>
        <v>0</v>
      </c>
      <c r="S22" s="5">
        <f t="shared" si="3"/>
        <v>0</v>
      </c>
      <c r="T22" s="5">
        <f t="shared" si="6"/>
        <v>0</v>
      </c>
    </row>
    <row r="23" spans="1:21">
      <c r="A23" s="18">
        <v>41209</v>
      </c>
      <c r="B23" t="s">
        <v>24</v>
      </c>
      <c r="D23">
        <v>80852</v>
      </c>
      <c r="E23" t="s">
        <v>44</v>
      </c>
      <c r="H23" s="5">
        <f t="shared" si="1"/>
        <v>0</v>
      </c>
      <c r="J23" s="9">
        <f t="shared" si="4"/>
        <v>0</v>
      </c>
      <c r="K23" s="16">
        <f t="shared" si="0"/>
        <v>0</v>
      </c>
      <c r="Q23" s="5">
        <f t="shared" si="2"/>
        <v>0</v>
      </c>
      <c r="R23" s="5">
        <f t="shared" si="5"/>
        <v>0</v>
      </c>
      <c r="S23" s="5">
        <f t="shared" si="3"/>
        <v>0</v>
      </c>
      <c r="T23" s="5">
        <f t="shared" si="6"/>
        <v>0</v>
      </c>
      <c r="U23" s="17">
        <v>5</v>
      </c>
    </row>
    <row r="24" spans="1:21">
      <c r="A24" s="18">
        <v>41210</v>
      </c>
      <c r="B24" t="s">
        <v>24</v>
      </c>
      <c r="D24">
        <v>80853</v>
      </c>
      <c r="E24" t="s">
        <v>44</v>
      </c>
      <c r="H24" s="5">
        <f t="shared" si="1"/>
        <v>0</v>
      </c>
      <c r="J24" s="9">
        <f t="shared" si="4"/>
        <v>0</v>
      </c>
      <c r="K24" s="16">
        <f t="shared" si="0"/>
        <v>0</v>
      </c>
      <c r="Q24" s="5">
        <f t="shared" si="2"/>
        <v>0</v>
      </c>
      <c r="R24" s="5">
        <f t="shared" si="5"/>
        <v>0</v>
      </c>
      <c r="S24" s="5">
        <f t="shared" si="3"/>
        <v>0</v>
      </c>
      <c r="T24" s="5">
        <f t="shared" si="6"/>
        <v>0</v>
      </c>
    </row>
    <row r="25" spans="1:21">
      <c r="A25" s="18">
        <v>41211</v>
      </c>
      <c r="B25" t="s">
        <v>24</v>
      </c>
      <c r="D25">
        <v>80854</v>
      </c>
      <c r="E25" t="s">
        <v>44</v>
      </c>
      <c r="H25" s="5">
        <f t="shared" si="1"/>
        <v>0</v>
      </c>
      <c r="J25" s="9">
        <f t="shared" si="4"/>
        <v>0</v>
      </c>
      <c r="K25" s="16">
        <f t="shared" si="0"/>
        <v>0</v>
      </c>
      <c r="Q25" s="5">
        <f t="shared" si="2"/>
        <v>0</v>
      </c>
      <c r="R25" s="5">
        <f t="shared" si="5"/>
        <v>0</v>
      </c>
      <c r="S25" s="5">
        <f t="shared" si="3"/>
        <v>0</v>
      </c>
      <c r="T25" s="5">
        <f t="shared" si="6"/>
        <v>0</v>
      </c>
    </row>
    <row r="26" spans="1:21">
      <c r="A26" s="18">
        <v>41212</v>
      </c>
      <c r="B26" t="s">
        <v>24</v>
      </c>
      <c r="D26">
        <v>80855</v>
      </c>
      <c r="E26" t="s">
        <v>44</v>
      </c>
      <c r="H26" s="5">
        <f t="shared" si="1"/>
        <v>0</v>
      </c>
      <c r="J26" s="9">
        <f t="shared" si="4"/>
        <v>0</v>
      </c>
      <c r="K26" s="16">
        <f t="shared" si="0"/>
        <v>0</v>
      </c>
      <c r="Q26" s="5">
        <f t="shared" si="2"/>
        <v>0</v>
      </c>
      <c r="R26" s="5">
        <f t="shared" si="5"/>
        <v>0</v>
      </c>
      <c r="S26" s="5">
        <f t="shared" si="3"/>
        <v>0</v>
      </c>
      <c r="T26" s="5">
        <f t="shared" si="6"/>
        <v>0</v>
      </c>
    </row>
    <row r="27" spans="1:21">
      <c r="A27" s="18">
        <v>41213</v>
      </c>
      <c r="B27" t="s">
        <v>24</v>
      </c>
      <c r="D27">
        <v>80856</v>
      </c>
      <c r="E27" t="s">
        <v>44</v>
      </c>
      <c r="H27" s="5">
        <f t="shared" si="1"/>
        <v>0</v>
      </c>
      <c r="J27" s="9">
        <f t="shared" si="4"/>
        <v>0</v>
      </c>
      <c r="K27" s="16">
        <f t="shared" si="0"/>
        <v>0</v>
      </c>
      <c r="Q27" s="5">
        <f t="shared" si="2"/>
        <v>0</v>
      </c>
      <c r="R27" s="5">
        <f t="shared" si="5"/>
        <v>0</v>
      </c>
      <c r="S27" s="5">
        <f t="shared" si="3"/>
        <v>0</v>
      </c>
      <c r="T27" s="5">
        <f t="shared" si="6"/>
        <v>0</v>
      </c>
    </row>
    <row r="28" spans="1:21">
      <c r="A28" s="18">
        <v>41214</v>
      </c>
      <c r="B28" t="s">
        <v>24</v>
      </c>
      <c r="D28">
        <v>80857</v>
      </c>
      <c r="E28" t="s">
        <v>44</v>
      </c>
      <c r="H28" s="5">
        <f t="shared" si="1"/>
        <v>0</v>
      </c>
      <c r="J28" s="9">
        <f t="shared" si="4"/>
        <v>0</v>
      </c>
      <c r="K28" s="16">
        <f t="shared" si="0"/>
        <v>0</v>
      </c>
      <c r="Q28" s="5">
        <f t="shared" si="2"/>
        <v>0</v>
      </c>
      <c r="R28" s="5">
        <f t="shared" si="5"/>
        <v>0</v>
      </c>
      <c r="S28" s="5">
        <f t="shared" si="3"/>
        <v>0</v>
      </c>
      <c r="T28" s="5">
        <f t="shared" si="6"/>
        <v>0</v>
      </c>
    </row>
    <row r="29" spans="1:21">
      <c r="A29" s="18">
        <v>41215</v>
      </c>
      <c r="B29" t="s">
        <v>24</v>
      </c>
      <c r="D29">
        <v>80858</v>
      </c>
      <c r="E29" t="s">
        <v>44</v>
      </c>
      <c r="H29" s="5">
        <f t="shared" si="1"/>
        <v>0</v>
      </c>
      <c r="J29" s="9">
        <f t="shared" si="4"/>
        <v>0</v>
      </c>
      <c r="K29" s="16">
        <f t="shared" si="0"/>
        <v>0</v>
      </c>
      <c r="Q29" s="5">
        <f t="shared" si="2"/>
        <v>0</v>
      </c>
      <c r="R29" s="5">
        <f t="shared" si="5"/>
        <v>0</v>
      </c>
      <c r="S29" s="5">
        <f t="shared" si="3"/>
        <v>0</v>
      </c>
      <c r="T29" s="5">
        <f t="shared" si="6"/>
        <v>0</v>
      </c>
    </row>
    <row r="30" spans="1:21">
      <c r="A30" s="18">
        <v>41216</v>
      </c>
      <c r="B30" t="s">
        <v>24</v>
      </c>
      <c r="D30">
        <v>80859</v>
      </c>
      <c r="E30" t="s">
        <v>44</v>
      </c>
      <c r="H30" s="5">
        <f t="shared" si="1"/>
        <v>0</v>
      </c>
      <c r="J30" s="9">
        <f t="shared" si="4"/>
        <v>0</v>
      </c>
      <c r="K30" s="16">
        <f t="shared" si="0"/>
        <v>0</v>
      </c>
      <c r="Q30" s="5">
        <f t="shared" si="2"/>
        <v>0</v>
      </c>
      <c r="R30" s="5">
        <f t="shared" si="5"/>
        <v>0</v>
      </c>
      <c r="S30" s="5">
        <f t="shared" si="3"/>
        <v>0</v>
      </c>
      <c r="T30" s="5">
        <f t="shared" si="6"/>
        <v>0</v>
      </c>
    </row>
    <row r="31" spans="1:21">
      <c r="A31" s="18">
        <v>41217</v>
      </c>
      <c r="B31" t="s">
        <v>24</v>
      </c>
      <c r="D31">
        <v>80860</v>
      </c>
      <c r="E31" t="s">
        <v>44</v>
      </c>
      <c r="H31" s="5">
        <f t="shared" si="1"/>
        <v>0</v>
      </c>
      <c r="J31" s="9">
        <f t="shared" si="4"/>
        <v>0</v>
      </c>
      <c r="K31" s="16">
        <f t="shared" si="0"/>
        <v>0</v>
      </c>
      <c r="Q31" s="5">
        <f t="shared" si="2"/>
        <v>0</v>
      </c>
      <c r="R31" s="5">
        <f t="shared" si="5"/>
        <v>0</v>
      </c>
      <c r="S31" s="5">
        <f t="shared" si="3"/>
        <v>0</v>
      </c>
      <c r="T31" s="5">
        <f t="shared" si="6"/>
        <v>0</v>
      </c>
    </row>
    <row r="32" spans="1:21">
      <c r="A32" s="18">
        <v>41218</v>
      </c>
      <c r="B32" t="s">
        <v>24</v>
      </c>
      <c r="D32">
        <v>80861</v>
      </c>
      <c r="E32" t="s">
        <v>44</v>
      </c>
      <c r="H32" s="5">
        <f t="shared" si="1"/>
        <v>0</v>
      </c>
      <c r="J32" s="9">
        <f t="shared" si="4"/>
        <v>0</v>
      </c>
      <c r="K32" s="16">
        <f t="shared" si="0"/>
        <v>0</v>
      </c>
      <c r="Q32" s="5">
        <f t="shared" si="2"/>
        <v>0</v>
      </c>
      <c r="R32" s="5">
        <f t="shared" si="5"/>
        <v>0</v>
      </c>
      <c r="S32" s="5">
        <f t="shared" si="3"/>
        <v>0</v>
      </c>
      <c r="T32" s="5">
        <f t="shared" si="6"/>
        <v>0</v>
      </c>
    </row>
    <row r="33" spans="1:20" customFormat="1">
      <c r="A33" s="18">
        <v>41219</v>
      </c>
      <c r="B33" t="s">
        <v>24</v>
      </c>
      <c r="D33">
        <v>80862</v>
      </c>
      <c r="E33" t="s">
        <v>44</v>
      </c>
      <c r="H33" s="5">
        <f t="shared" si="1"/>
        <v>0</v>
      </c>
      <c r="I33" s="10"/>
      <c r="J33" s="9">
        <f t="shared" si="4"/>
        <v>0</v>
      </c>
      <c r="K33" s="16">
        <f t="shared" si="0"/>
        <v>0</v>
      </c>
      <c r="L33" s="19"/>
      <c r="N33" s="5"/>
      <c r="O33" s="15"/>
      <c r="P33" s="5"/>
      <c r="Q33" s="5">
        <f t="shared" si="2"/>
        <v>0</v>
      </c>
      <c r="R33" s="5">
        <f t="shared" si="5"/>
        <v>0</v>
      </c>
      <c r="S33" s="5">
        <f t="shared" si="3"/>
        <v>0</v>
      </c>
      <c r="T33" s="5">
        <f t="shared" si="6"/>
        <v>0</v>
      </c>
    </row>
    <row r="34" spans="1:20" customFormat="1">
      <c r="A34" s="18">
        <v>41220</v>
      </c>
      <c r="B34" t="s">
        <v>24</v>
      </c>
      <c r="D34">
        <v>80863</v>
      </c>
      <c r="E34" t="s">
        <v>44</v>
      </c>
      <c r="H34" s="5">
        <f t="shared" si="1"/>
        <v>0</v>
      </c>
      <c r="I34" s="10"/>
      <c r="J34" s="9">
        <f t="shared" si="4"/>
        <v>0</v>
      </c>
      <c r="K34" s="16">
        <f t="shared" si="0"/>
        <v>0</v>
      </c>
      <c r="L34" s="19"/>
      <c r="N34" s="5"/>
      <c r="O34" s="15"/>
      <c r="P34" s="5"/>
      <c r="Q34" s="5">
        <f t="shared" si="2"/>
        <v>0</v>
      </c>
      <c r="R34" s="5">
        <f t="shared" si="5"/>
        <v>0</v>
      </c>
      <c r="S34" s="5">
        <f t="shared" si="3"/>
        <v>0</v>
      </c>
      <c r="T34" s="5">
        <f t="shared" si="6"/>
        <v>0</v>
      </c>
    </row>
    <row r="35" spans="1:20" customFormat="1">
      <c r="A35" s="18">
        <v>41221</v>
      </c>
      <c r="B35" t="s">
        <v>24</v>
      </c>
      <c r="D35">
        <v>80864</v>
      </c>
      <c r="E35" t="s">
        <v>44</v>
      </c>
      <c r="H35" s="5">
        <f t="shared" si="1"/>
        <v>0</v>
      </c>
      <c r="I35" s="10"/>
      <c r="J35" s="9">
        <f t="shared" si="4"/>
        <v>0</v>
      </c>
      <c r="K35" s="16">
        <f t="shared" si="0"/>
        <v>0</v>
      </c>
      <c r="L35" s="19"/>
      <c r="N35" s="5"/>
      <c r="O35" s="15"/>
      <c r="P35" s="5"/>
      <c r="Q35" s="5">
        <f t="shared" si="2"/>
        <v>0</v>
      </c>
      <c r="R35" s="5">
        <f t="shared" si="5"/>
        <v>0</v>
      </c>
      <c r="S35" s="5">
        <f t="shared" si="3"/>
        <v>0</v>
      </c>
      <c r="T35" s="5">
        <f t="shared" si="6"/>
        <v>0</v>
      </c>
    </row>
    <row r="36" spans="1:20" customFormat="1">
      <c r="A36" s="18">
        <v>41222</v>
      </c>
      <c r="B36" t="s">
        <v>24</v>
      </c>
      <c r="D36">
        <v>80865</v>
      </c>
      <c r="E36" t="s">
        <v>44</v>
      </c>
      <c r="H36" s="5">
        <f t="shared" si="1"/>
        <v>0</v>
      </c>
      <c r="I36" s="10"/>
      <c r="J36" s="9">
        <f t="shared" si="4"/>
        <v>0</v>
      </c>
      <c r="K36" s="16">
        <f t="shared" si="0"/>
        <v>0</v>
      </c>
      <c r="L36" s="19"/>
      <c r="N36" s="5"/>
      <c r="O36" s="15"/>
      <c r="P36" s="5"/>
      <c r="Q36" s="5">
        <f t="shared" si="2"/>
        <v>0</v>
      </c>
      <c r="R36" s="5">
        <f t="shared" si="5"/>
        <v>0</v>
      </c>
      <c r="S36" s="5">
        <f t="shared" si="3"/>
        <v>0</v>
      </c>
      <c r="T36" s="5">
        <f t="shared" si="6"/>
        <v>0</v>
      </c>
    </row>
    <row r="37" spans="1:20" customFormat="1">
      <c r="A37" s="18">
        <v>41223</v>
      </c>
      <c r="B37" t="s">
        <v>24</v>
      </c>
      <c r="D37">
        <v>80866</v>
      </c>
      <c r="E37" t="s">
        <v>44</v>
      </c>
      <c r="H37" s="5">
        <f t="shared" si="1"/>
        <v>0</v>
      </c>
      <c r="I37" s="10"/>
      <c r="J37" s="9">
        <f t="shared" si="4"/>
        <v>0</v>
      </c>
      <c r="K37" s="16">
        <f t="shared" si="0"/>
        <v>0</v>
      </c>
      <c r="L37" s="19"/>
      <c r="N37" s="5"/>
      <c r="O37" s="15"/>
      <c r="P37" s="5"/>
      <c r="Q37" s="5">
        <f t="shared" si="2"/>
        <v>0</v>
      </c>
      <c r="R37" s="5">
        <f t="shared" si="5"/>
        <v>0</v>
      </c>
      <c r="S37" s="5">
        <f t="shared" si="3"/>
        <v>0</v>
      </c>
      <c r="T37" s="5">
        <f t="shared" si="6"/>
        <v>0</v>
      </c>
    </row>
    <row r="38" spans="1:20" customFormat="1">
      <c r="A38" s="18">
        <v>41224</v>
      </c>
      <c r="B38" t="s">
        <v>24</v>
      </c>
      <c r="D38">
        <v>80867</v>
      </c>
      <c r="E38" t="s">
        <v>44</v>
      </c>
      <c r="H38" s="5">
        <f t="shared" si="1"/>
        <v>0</v>
      </c>
      <c r="I38" s="10"/>
      <c r="J38" s="9">
        <f t="shared" si="4"/>
        <v>0</v>
      </c>
      <c r="K38" s="16">
        <f t="shared" si="0"/>
        <v>0</v>
      </c>
      <c r="L38" s="19"/>
      <c r="N38" s="5"/>
      <c r="O38" s="15"/>
      <c r="P38" s="5"/>
      <c r="Q38" s="5">
        <f t="shared" si="2"/>
        <v>0</v>
      </c>
      <c r="R38" s="5">
        <f t="shared" si="5"/>
        <v>0</v>
      </c>
      <c r="S38" s="5">
        <f t="shared" si="3"/>
        <v>0</v>
      </c>
      <c r="T38" s="5">
        <f t="shared" si="6"/>
        <v>0</v>
      </c>
    </row>
    <row r="39" spans="1:20" customFormat="1">
      <c r="H39" s="5">
        <f t="shared" si="1"/>
        <v>0</v>
      </c>
      <c r="I39" s="10"/>
      <c r="J39" s="9">
        <f t="shared" si="4"/>
        <v>0</v>
      </c>
      <c r="K39" s="16">
        <f t="shared" si="0"/>
        <v>0</v>
      </c>
      <c r="L39" s="19"/>
      <c r="N39" s="5"/>
      <c r="O39" s="15"/>
      <c r="P39" s="5"/>
      <c r="Q39" s="5">
        <f t="shared" si="2"/>
        <v>0</v>
      </c>
      <c r="R39" s="5">
        <f t="shared" si="5"/>
        <v>0</v>
      </c>
      <c r="S39" s="5">
        <f t="shared" si="3"/>
        <v>0</v>
      </c>
      <c r="T39" s="5">
        <f t="shared" si="6"/>
        <v>0</v>
      </c>
    </row>
    <row r="40" spans="1:20" customFormat="1">
      <c r="H40" s="5">
        <f t="shared" si="1"/>
        <v>0</v>
      </c>
      <c r="I40" s="10"/>
      <c r="J40" s="9">
        <f t="shared" si="4"/>
        <v>0</v>
      </c>
      <c r="K40" s="16">
        <f t="shared" si="0"/>
        <v>0</v>
      </c>
      <c r="L40" s="19"/>
      <c r="N40" s="5"/>
      <c r="O40" s="15"/>
      <c r="P40" s="5"/>
      <c r="Q40" s="5">
        <f t="shared" si="2"/>
        <v>0</v>
      </c>
      <c r="R40" s="5">
        <f t="shared" si="5"/>
        <v>0</v>
      </c>
      <c r="S40" s="5">
        <f t="shared" si="3"/>
        <v>0</v>
      </c>
      <c r="T40" s="5">
        <f t="shared" si="6"/>
        <v>0</v>
      </c>
    </row>
    <row r="41" spans="1:20" customFormat="1">
      <c r="H41" s="5">
        <f t="shared" si="1"/>
        <v>0</v>
      </c>
      <c r="I41" s="10"/>
      <c r="J41" s="9">
        <f t="shared" si="4"/>
        <v>0</v>
      </c>
      <c r="K41" s="16">
        <f t="shared" si="0"/>
        <v>0</v>
      </c>
      <c r="L41" s="19"/>
      <c r="N41" s="5"/>
      <c r="O41" s="15"/>
      <c r="P41" s="5"/>
      <c r="Q41" s="5">
        <f t="shared" si="2"/>
        <v>0</v>
      </c>
      <c r="R41" s="5">
        <f t="shared" si="5"/>
        <v>0</v>
      </c>
      <c r="S41" s="5">
        <f t="shared" si="3"/>
        <v>0</v>
      </c>
      <c r="T41" s="5">
        <f t="shared" si="6"/>
        <v>0</v>
      </c>
    </row>
    <row r="42" spans="1:20" customFormat="1">
      <c r="H42" s="5">
        <f t="shared" si="1"/>
        <v>0</v>
      </c>
      <c r="I42" s="10"/>
      <c r="J42" s="9">
        <f t="shared" si="4"/>
        <v>0</v>
      </c>
      <c r="K42" s="16">
        <f t="shared" si="0"/>
        <v>0</v>
      </c>
      <c r="L42" s="19"/>
      <c r="N42" s="5"/>
      <c r="O42" s="15"/>
      <c r="P42" s="5"/>
      <c r="Q42" s="5">
        <f t="shared" si="2"/>
        <v>0</v>
      </c>
      <c r="R42" s="5">
        <f t="shared" si="5"/>
        <v>0</v>
      </c>
      <c r="S42" s="5">
        <f t="shared" si="3"/>
        <v>0</v>
      </c>
      <c r="T42" s="5">
        <f t="shared" si="6"/>
        <v>0</v>
      </c>
    </row>
    <row r="43" spans="1:20" customFormat="1">
      <c r="H43" s="5">
        <f t="shared" si="1"/>
        <v>0</v>
      </c>
      <c r="I43" s="10"/>
      <c r="J43" s="9">
        <f t="shared" si="4"/>
        <v>0</v>
      </c>
      <c r="K43" s="16">
        <f t="shared" si="0"/>
        <v>0</v>
      </c>
      <c r="L43" s="19"/>
      <c r="N43" s="5"/>
      <c r="O43" s="15"/>
      <c r="P43" s="5"/>
      <c r="Q43" s="5">
        <f t="shared" si="2"/>
        <v>0</v>
      </c>
      <c r="R43" s="5">
        <f t="shared" si="5"/>
        <v>0</v>
      </c>
      <c r="S43" s="5">
        <f t="shared" si="3"/>
        <v>0</v>
      </c>
      <c r="T43" s="5">
        <f t="shared" si="6"/>
        <v>0</v>
      </c>
    </row>
    <row r="44" spans="1:20" customFormat="1">
      <c r="H44" s="5">
        <f t="shared" si="1"/>
        <v>0</v>
      </c>
      <c r="I44" s="10"/>
      <c r="J44" s="9">
        <f t="shared" si="4"/>
        <v>0</v>
      </c>
      <c r="K44" s="16">
        <f t="shared" si="0"/>
        <v>0</v>
      </c>
      <c r="L44" s="19"/>
      <c r="N44" s="5"/>
      <c r="O44" s="15"/>
      <c r="P44" s="5"/>
      <c r="Q44" s="5">
        <f t="shared" si="2"/>
        <v>0</v>
      </c>
      <c r="R44" s="5">
        <f t="shared" si="5"/>
        <v>0</v>
      </c>
      <c r="S44" s="5">
        <f t="shared" si="3"/>
        <v>0</v>
      </c>
      <c r="T44" s="5">
        <f t="shared" si="6"/>
        <v>0</v>
      </c>
    </row>
    <row r="45" spans="1:20" customFormat="1">
      <c r="H45" s="5">
        <f t="shared" si="1"/>
        <v>0</v>
      </c>
      <c r="I45" s="10"/>
      <c r="J45" s="9">
        <f t="shared" si="4"/>
        <v>0</v>
      </c>
      <c r="K45" s="16">
        <f t="shared" si="0"/>
        <v>0</v>
      </c>
      <c r="L45" s="19"/>
      <c r="N45" s="5"/>
      <c r="O45" s="15"/>
      <c r="P45" s="5"/>
      <c r="Q45" s="5">
        <f t="shared" si="2"/>
        <v>0</v>
      </c>
      <c r="R45" s="5">
        <f t="shared" si="5"/>
        <v>0</v>
      </c>
      <c r="S45" s="5">
        <f t="shared" si="3"/>
        <v>0</v>
      </c>
      <c r="T45" s="5">
        <f t="shared" si="6"/>
        <v>0</v>
      </c>
    </row>
    <row r="46" spans="1:20" customFormat="1">
      <c r="H46" s="5">
        <f t="shared" si="1"/>
        <v>0</v>
      </c>
      <c r="I46" s="10"/>
      <c r="J46" s="9">
        <f t="shared" si="4"/>
        <v>0</v>
      </c>
      <c r="K46" s="16">
        <f t="shared" si="0"/>
        <v>0</v>
      </c>
      <c r="L46" s="19"/>
      <c r="N46" s="5"/>
      <c r="O46" s="15"/>
      <c r="P46" s="5"/>
      <c r="Q46" s="5">
        <f t="shared" si="2"/>
        <v>0</v>
      </c>
      <c r="R46" s="5">
        <f t="shared" si="5"/>
        <v>0</v>
      </c>
      <c r="S46" s="5">
        <f t="shared" si="3"/>
        <v>0</v>
      </c>
      <c r="T46" s="5">
        <f t="shared" si="6"/>
        <v>0</v>
      </c>
    </row>
    <row r="47" spans="1:20" customFormat="1">
      <c r="H47" s="5">
        <f t="shared" si="1"/>
        <v>0</v>
      </c>
      <c r="I47" s="10"/>
      <c r="J47" s="9">
        <f t="shared" si="4"/>
        <v>0</v>
      </c>
      <c r="K47" s="16">
        <f t="shared" si="0"/>
        <v>0</v>
      </c>
      <c r="L47" s="19"/>
      <c r="N47" s="5"/>
      <c r="O47" s="15"/>
      <c r="P47" s="5"/>
      <c r="Q47" s="5">
        <f t="shared" si="2"/>
        <v>0</v>
      </c>
      <c r="R47" s="5">
        <f t="shared" si="5"/>
        <v>0</v>
      </c>
      <c r="S47" s="5">
        <f t="shared" si="3"/>
        <v>0</v>
      </c>
      <c r="T47" s="5">
        <f t="shared" si="6"/>
        <v>0</v>
      </c>
    </row>
    <row r="48" spans="1:20" customFormat="1">
      <c r="H48" s="5">
        <f t="shared" si="1"/>
        <v>0</v>
      </c>
      <c r="I48" s="10"/>
      <c r="J48" s="9">
        <f t="shared" si="4"/>
        <v>0</v>
      </c>
      <c r="K48" s="16">
        <f t="shared" si="0"/>
        <v>0</v>
      </c>
      <c r="L48" s="19"/>
      <c r="N48" s="5"/>
      <c r="O48" s="15"/>
      <c r="P48" s="5"/>
      <c r="Q48" s="5">
        <f t="shared" si="2"/>
        <v>0</v>
      </c>
      <c r="R48" s="5">
        <f t="shared" si="5"/>
        <v>0</v>
      </c>
      <c r="S48" s="5">
        <f t="shared" si="3"/>
        <v>0</v>
      </c>
      <c r="T48" s="5">
        <f t="shared" si="6"/>
        <v>0</v>
      </c>
    </row>
    <row r="49" spans="8:20" customFormat="1">
      <c r="H49" s="5">
        <f t="shared" si="1"/>
        <v>0</v>
      </c>
      <c r="I49" s="10"/>
      <c r="J49" s="9">
        <f t="shared" si="4"/>
        <v>0</v>
      </c>
      <c r="K49" s="16">
        <f t="shared" si="0"/>
        <v>0</v>
      </c>
      <c r="L49" s="19"/>
      <c r="N49" s="5"/>
      <c r="O49" s="15"/>
      <c r="P49" s="5"/>
      <c r="Q49" s="5">
        <f t="shared" si="2"/>
        <v>0</v>
      </c>
      <c r="R49" s="5">
        <f t="shared" si="5"/>
        <v>0</v>
      </c>
      <c r="S49" s="5">
        <f t="shared" si="3"/>
        <v>0</v>
      </c>
      <c r="T49" s="5">
        <f t="shared" si="6"/>
        <v>0</v>
      </c>
    </row>
    <row r="50" spans="8:20" customFormat="1">
      <c r="H50" s="5">
        <f t="shared" si="1"/>
        <v>0</v>
      </c>
      <c r="I50" s="10"/>
      <c r="J50" s="9">
        <f t="shared" si="4"/>
        <v>0</v>
      </c>
      <c r="K50" s="16">
        <f t="shared" si="0"/>
        <v>0</v>
      </c>
      <c r="L50" s="19"/>
      <c r="N50" s="5"/>
      <c r="O50" s="15"/>
      <c r="P50" s="5"/>
      <c r="Q50" s="5">
        <f t="shared" si="2"/>
        <v>0</v>
      </c>
      <c r="R50" s="5">
        <f t="shared" si="5"/>
        <v>0</v>
      </c>
      <c r="S50" s="5">
        <f t="shared" si="3"/>
        <v>0</v>
      </c>
      <c r="T50" s="5">
        <f t="shared" si="6"/>
        <v>0</v>
      </c>
    </row>
    <row r="51" spans="8:20" customFormat="1">
      <c r="H51" s="5">
        <f t="shared" si="1"/>
        <v>0</v>
      </c>
      <c r="I51" s="10"/>
      <c r="J51" s="9">
        <f t="shared" si="4"/>
        <v>0</v>
      </c>
      <c r="K51" s="16">
        <f t="shared" si="0"/>
        <v>0</v>
      </c>
      <c r="L51" s="19"/>
      <c r="N51" s="5"/>
      <c r="O51" s="15"/>
      <c r="P51" s="5"/>
      <c r="Q51" s="5">
        <f t="shared" si="2"/>
        <v>0</v>
      </c>
      <c r="R51" s="5">
        <f t="shared" si="5"/>
        <v>0</v>
      </c>
      <c r="S51" s="5">
        <f t="shared" si="3"/>
        <v>0</v>
      </c>
      <c r="T51" s="5">
        <f t="shared" si="6"/>
        <v>0</v>
      </c>
    </row>
    <row r="52" spans="8:20" customFormat="1">
      <c r="H52" s="5">
        <f t="shared" si="1"/>
        <v>0</v>
      </c>
      <c r="I52" s="10"/>
      <c r="J52" s="9">
        <f t="shared" si="4"/>
        <v>0</v>
      </c>
      <c r="K52" s="16">
        <f t="shared" si="0"/>
        <v>0</v>
      </c>
      <c r="L52" s="19"/>
      <c r="N52" s="5"/>
      <c r="O52" s="15"/>
      <c r="P52" s="5"/>
      <c r="Q52" s="5">
        <f t="shared" si="2"/>
        <v>0</v>
      </c>
      <c r="R52" s="5">
        <f t="shared" si="5"/>
        <v>0</v>
      </c>
      <c r="S52" s="5">
        <f t="shared" si="3"/>
        <v>0</v>
      </c>
      <c r="T52" s="5">
        <f t="shared" si="6"/>
        <v>0</v>
      </c>
    </row>
    <row r="53" spans="8:20" customFormat="1">
      <c r="H53" s="5">
        <f t="shared" si="1"/>
        <v>0</v>
      </c>
      <c r="I53" s="10"/>
      <c r="J53" s="9">
        <f t="shared" si="4"/>
        <v>0</v>
      </c>
      <c r="K53" s="16">
        <f t="shared" si="0"/>
        <v>0</v>
      </c>
      <c r="L53" s="19"/>
      <c r="N53" s="5"/>
      <c r="O53" s="15"/>
      <c r="P53" s="5"/>
      <c r="Q53" s="5">
        <f t="shared" si="2"/>
        <v>0</v>
      </c>
      <c r="R53" s="5">
        <f t="shared" si="5"/>
        <v>0</v>
      </c>
      <c r="S53" s="5">
        <f t="shared" si="3"/>
        <v>0</v>
      </c>
      <c r="T53" s="5">
        <f t="shared" si="6"/>
        <v>0</v>
      </c>
    </row>
    <row r="54" spans="8:20" customFormat="1">
      <c r="H54" s="5">
        <f t="shared" si="1"/>
        <v>0</v>
      </c>
      <c r="I54" s="10"/>
      <c r="J54" s="9">
        <f t="shared" si="4"/>
        <v>0</v>
      </c>
      <c r="K54" s="16">
        <f t="shared" si="0"/>
        <v>0</v>
      </c>
      <c r="L54" s="19"/>
      <c r="N54" s="5"/>
      <c r="O54" s="15"/>
      <c r="P54" s="5"/>
      <c r="Q54" s="5">
        <f t="shared" si="2"/>
        <v>0</v>
      </c>
      <c r="R54" s="5">
        <f t="shared" si="5"/>
        <v>0</v>
      </c>
      <c r="S54" s="5">
        <f t="shared" si="3"/>
        <v>0</v>
      </c>
      <c r="T54" s="5">
        <f t="shared" si="6"/>
        <v>0</v>
      </c>
    </row>
    <row r="55" spans="8:20" customFormat="1">
      <c r="H55" s="5">
        <f t="shared" si="1"/>
        <v>0</v>
      </c>
      <c r="I55" s="10"/>
      <c r="J55" s="9">
        <f t="shared" si="4"/>
        <v>0</v>
      </c>
      <c r="K55" s="16">
        <f t="shared" si="0"/>
        <v>0</v>
      </c>
      <c r="L55" s="19"/>
      <c r="N55" s="5"/>
      <c r="O55" s="15"/>
      <c r="P55" s="5"/>
      <c r="Q55" s="5">
        <f t="shared" si="2"/>
        <v>0</v>
      </c>
      <c r="R55" s="5">
        <f t="shared" si="5"/>
        <v>0</v>
      </c>
      <c r="S55" s="5">
        <f t="shared" si="3"/>
        <v>0</v>
      </c>
      <c r="T55" s="5">
        <f t="shared" si="6"/>
        <v>0</v>
      </c>
    </row>
    <row r="56" spans="8:20" customFormat="1">
      <c r="H56" s="5">
        <f t="shared" si="1"/>
        <v>0</v>
      </c>
      <c r="I56" s="10"/>
      <c r="J56" s="9">
        <f t="shared" si="4"/>
        <v>0</v>
      </c>
      <c r="K56" s="16">
        <f t="shared" si="0"/>
        <v>0</v>
      </c>
      <c r="L56" s="19"/>
      <c r="N56" s="5"/>
      <c r="O56" s="15"/>
      <c r="P56" s="5"/>
      <c r="Q56" s="5">
        <f t="shared" si="2"/>
        <v>0</v>
      </c>
      <c r="R56" s="5">
        <f t="shared" si="5"/>
        <v>0</v>
      </c>
      <c r="S56" s="5">
        <f t="shared" si="3"/>
        <v>0</v>
      </c>
      <c r="T56" s="5">
        <f t="shared" si="6"/>
        <v>0</v>
      </c>
    </row>
    <row r="57" spans="8:20" customFormat="1">
      <c r="H57" s="5">
        <f t="shared" si="1"/>
        <v>0</v>
      </c>
      <c r="I57" s="10"/>
      <c r="J57" s="9">
        <f t="shared" si="4"/>
        <v>0</v>
      </c>
      <c r="K57" s="16">
        <f t="shared" si="0"/>
        <v>0</v>
      </c>
      <c r="L57" s="19"/>
      <c r="N57" s="5"/>
      <c r="O57" s="15"/>
      <c r="P57" s="5"/>
      <c r="Q57" s="5">
        <f t="shared" si="2"/>
        <v>0</v>
      </c>
      <c r="R57" s="5">
        <f t="shared" si="5"/>
        <v>0</v>
      </c>
      <c r="S57" s="5">
        <f t="shared" si="3"/>
        <v>0</v>
      </c>
      <c r="T57" s="5">
        <f t="shared" si="6"/>
        <v>0</v>
      </c>
    </row>
    <row r="58" spans="8:20" customFormat="1">
      <c r="H58" s="5">
        <f t="shared" si="1"/>
        <v>0</v>
      </c>
      <c r="I58" s="10"/>
      <c r="J58" s="9">
        <f t="shared" si="4"/>
        <v>0</v>
      </c>
      <c r="K58" s="16">
        <f t="shared" si="0"/>
        <v>0</v>
      </c>
      <c r="L58" s="19"/>
      <c r="N58" s="5"/>
      <c r="O58" s="15"/>
      <c r="P58" s="5"/>
      <c r="Q58" s="5">
        <f t="shared" si="2"/>
        <v>0</v>
      </c>
      <c r="R58" s="5">
        <f t="shared" si="5"/>
        <v>0</v>
      </c>
      <c r="S58" s="5">
        <f t="shared" si="3"/>
        <v>0</v>
      </c>
      <c r="T58" s="5">
        <f t="shared" si="6"/>
        <v>0</v>
      </c>
    </row>
    <row r="59" spans="8:20" customFormat="1">
      <c r="H59" s="5">
        <f t="shared" si="1"/>
        <v>0</v>
      </c>
      <c r="I59" s="10"/>
      <c r="J59" s="9">
        <f t="shared" si="4"/>
        <v>0</v>
      </c>
      <c r="K59" s="16">
        <f t="shared" si="0"/>
        <v>0</v>
      </c>
      <c r="L59" s="19"/>
      <c r="N59" s="5"/>
      <c r="O59" s="15"/>
      <c r="P59" s="5"/>
      <c r="Q59" s="5">
        <f t="shared" si="2"/>
        <v>0</v>
      </c>
      <c r="R59" s="5">
        <f t="shared" si="5"/>
        <v>0</v>
      </c>
      <c r="S59" s="5">
        <f t="shared" si="3"/>
        <v>0</v>
      </c>
      <c r="T59" s="5">
        <f t="shared" si="6"/>
        <v>0</v>
      </c>
    </row>
    <row r="60" spans="8:20" customFormat="1">
      <c r="H60" s="5">
        <f t="shared" si="1"/>
        <v>0</v>
      </c>
      <c r="I60" s="10"/>
      <c r="J60" s="9">
        <f t="shared" si="4"/>
        <v>0</v>
      </c>
      <c r="K60" s="16">
        <f t="shared" si="0"/>
        <v>0</v>
      </c>
      <c r="L60" s="19"/>
      <c r="N60" s="5"/>
      <c r="O60" s="15"/>
      <c r="P60" s="5"/>
      <c r="Q60" s="5">
        <f t="shared" si="2"/>
        <v>0</v>
      </c>
      <c r="R60" s="5">
        <f t="shared" si="5"/>
        <v>0</v>
      </c>
      <c r="S60" s="5">
        <f t="shared" si="3"/>
        <v>0</v>
      </c>
      <c r="T60" s="5">
        <f t="shared" si="6"/>
        <v>0</v>
      </c>
    </row>
    <row r="61" spans="8:20" customFormat="1">
      <c r="H61" s="5">
        <f t="shared" si="1"/>
        <v>0</v>
      </c>
      <c r="I61" s="10"/>
      <c r="J61" s="9">
        <f t="shared" si="4"/>
        <v>0</v>
      </c>
      <c r="K61" s="16">
        <f t="shared" si="0"/>
        <v>0</v>
      </c>
      <c r="L61" s="19"/>
      <c r="N61" s="5"/>
      <c r="O61" s="15"/>
      <c r="P61" s="5"/>
      <c r="Q61" s="5">
        <f t="shared" si="2"/>
        <v>0</v>
      </c>
      <c r="R61" s="5">
        <f t="shared" si="5"/>
        <v>0</v>
      </c>
      <c r="S61" s="5">
        <f t="shared" si="3"/>
        <v>0</v>
      </c>
      <c r="T61" s="5">
        <f t="shared" si="6"/>
        <v>0</v>
      </c>
    </row>
    <row r="62" spans="8:20" customFormat="1">
      <c r="H62" s="5">
        <f t="shared" si="1"/>
        <v>0</v>
      </c>
      <c r="I62" s="10"/>
      <c r="J62" s="9">
        <f t="shared" si="4"/>
        <v>0</v>
      </c>
      <c r="K62" s="16">
        <f t="shared" si="0"/>
        <v>0</v>
      </c>
      <c r="L62" s="19"/>
      <c r="N62" s="5"/>
      <c r="O62" s="15"/>
      <c r="P62" s="5"/>
      <c r="Q62" s="5">
        <f t="shared" si="2"/>
        <v>0</v>
      </c>
      <c r="R62" s="5">
        <f t="shared" si="5"/>
        <v>0</v>
      </c>
      <c r="S62" s="5">
        <f t="shared" si="3"/>
        <v>0</v>
      </c>
      <c r="T62" s="5">
        <f t="shared" si="6"/>
        <v>0</v>
      </c>
    </row>
    <row r="63" spans="8:20" customFormat="1">
      <c r="H63" s="5">
        <f t="shared" si="1"/>
        <v>0</v>
      </c>
      <c r="I63" s="10"/>
      <c r="J63" s="9">
        <f t="shared" si="4"/>
        <v>0</v>
      </c>
      <c r="K63" s="16">
        <f t="shared" si="0"/>
        <v>0</v>
      </c>
      <c r="L63" s="19"/>
      <c r="N63" s="5"/>
      <c r="O63" s="15"/>
      <c r="P63" s="5"/>
      <c r="Q63" s="5">
        <f t="shared" si="2"/>
        <v>0</v>
      </c>
      <c r="R63" s="5">
        <f t="shared" si="5"/>
        <v>0</v>
      </c>
      <c r="S63" s="5">
        <f t="shared" si="3"/>
        <v>0</v>
      </c>
      <c r="T63" s="5">
        <f t="shared" si="6"/>
        <v>0</v>
      </c>
    </row>
    <row r="64" spans="8:20" customFormat="1">
      <c r="H64" s="5">
        <f t="shared" si="1"/>
        <v>0</v>
      </c>
      <c r="I64" s="10"/>
      <c r="J64" s="9">
        <f t="shared" si="4"/>
        <v>0</v>
      </c>
      <c r="K64" s="16">
        <f t="shared" si="0"/>
        <v>0</v>
      </c>
      <c r="L64" s="19"/>
      <c r="N64" s="5"/>
      <c r="O64" s="15"/>
      <c r="P64" s="5"/>
      <c r="Q64" s="5">
        <f t="shared" si="2"/>
        <v>0</v>
      </c>
      <c r="R64" s="5">
        <f t="shared" si="5"/>
        <v>0</v>
      </c>
      <c r="S64" s="5">
        <f t="shared" si="3"/>
        <v>0</v>
      </c>
      <c r="T64" s="5">
        <f t="shared" si="6"/>
        <v>0</v>
      </c>
    </row>
    <row r="65" spans="8:20" customFormat="1">
      <c r="H65" s="5">
        <f t="shared" si="1"/>
        <v>0</v>
      </c>
      <c r="I65" s="10"/>
      <c r="J65" s="9">
        <f t="shared" si="4"/>
        <v>0</v>
      </c>
      <c r="K65" s="16">
        <f t="shared" si="0"/>
        <v>0</v>
      </c>
      <c r="L65" s="19"/>
      <c r="N65" s="5"/>
      <c r="O65" s="15"/>
      <c r="P65" s="5"/>
      <c r="Q65" s="5">
        <f t="shared" si="2"/>
        <v>0</v>
      </c>
      <c r="R65" s="5">
        <f t="shared" si="5"/>
        <v>0</v>
      </c>
      <c r="S65" s="5">
        <f t="shared" si="3"/>
        <v>0</v>
      </c>
      <c r="T65" s="5">
        <f t="shared" si="6"/>
        <v>0</v>
      </c>
    </row>
    <row r="66" spans="8:20" customFormat="1">
      <c r="H66" s="5">
        <f t="shared" si="1"/>
        <v>0</v>
      </c>
      <c r="I66" s="10"/>
      <c r="J66" s="9">
        <f t="shared" si="4"/>
        <v>0</v>
      </c>
      <c r="K66" s="16">
        <f t="shared" si="0"/>
        <v>0</v>
      </c>
      <c r="L66" s="19"/>
      <c r="N66" s="5"/>
      <c r="O66" s="15"/>
      <c r="P66" s="5"/>
      <c r="Q66" s="5">
        <f t="shared" si="2"/>
        <v>0</v>
      </c>
      <c r="R66" s="5">
        <f t="shared" si="5"/>
        <v>0</v>
      </c>
      <c r="S66" s="5">
        <f t="shared" si="3"/>
        <v>0</v>
      </c>
      <c r="T66" s="5">
        <f t="shared" si="6"/>
        <v>0</v>
      </c>
    </row>
    <row r="67" spans="8:20" customFormat="1">
      <c r="H67" s="5">
        <f t="shared" si="1"/>
        <v>0</v>
      </c>
      <c r="I67" s="10"/>
      <c r="J67" s="9">
        <f t="shared" si="4"/>
        <v>0</v>
      </c>
      <c r="K67" s="16">
        <f t="shared" si="0"/>
        <v>0</v>
      </c>
      <c r="L67" s="19"/>
      <c r="N67" s="5"/>
      <c r="O67" s="15"/>
      <c r="P67" s="5"/>
      <c r="Q67" s="5">
        <f t="shared" si="2"/>
        <v>0</v>
      </c>
      <c r="R67" s="5">
        <f t="shared" si="5"/>
        <v>0</v>
      </c>
      <c r="S67" s="5">
        <f t="shared" si="3"/>
        <v>0</v>
      </c>
      <c r="T67" s="5">
        <f t="shared" si="6"/>
        <v>0</v>
      </c>
    </row>
    <row r="68" spans="8:20" customFormat="1">
      <c r="H68" s="5">
        <f t="shared" si="1"/>
        <v>0</v>
      </c>
      <c r="I68" s="10"/>
      <c r="J68" s="9">
        <f t="shared" si="4"/>
        <v>0</v>
      </c>
      <c r="K68" s="16">
        <f t="shared" si="0"/>
        <v>0</v>
      </c>
      <c r="L68" s="19"/>
      <c r="N68" s="5"/>
      <c r="O68" s="15"/>
      <c r="P68" s="5"/>
      <c r="Q68" s="5">
        <f t="shared" si="2"/>
        <v>0</v>
      </c>
      <c r="R68" s="5">
        <f t="shared" si="5"/>
        <v>0</v>
      </c>
      <c r="S68" s="5">
        <f t="shared" si="3"/>
        <v>0</v>
      </c>
      <c r="T68" s="5">
        <f t="shared" si="6"/>
        <v>0</v>
      </c>
    </row>
    <row r="69" spans="8:20" customFormat="1">
      <c r="H69" s="5">
        <f t="shared" si="1"/>
        <v>0</v>
      </c>
      <c r="I69" s="10"/>
      <c r="J69" s="9">
        <f t="shared" si="4"/>
        <v>0</v>
      </c>
      <c r="K69" s="16">
        <f t="shared" si="0"/>
        <v>0</v>
      </c>
      <c r="L69" s="19"/>
      <c r="N69" s="5"/>
      <c r="O69" s="15"/>
      <c r="P69" s="5"/>
      <c r="Q69" s="5">
        <f t="shared" si="2"/>
        <v>0</v>
      </c>
      <c r="R69" s="5">
        <f t="shared" si="5"/>
        <v>0</v>
      </c>
      <c r="S69" s="5">
        <f t="shared" si="3"/>
        <v>0</v>
      </c>
      <c r="T69" s="5">
        <f t="shared" si="6"/>
        <v>0</v>
      </c>
    </row>
    <row r="70" spans="8:20" customFormat="1">
      <c r="H70" s="5">
        <f t="shared" si="1"/>
        <v>0</v>
      </c>
      <c r="I70" s="10"/>
      <c r="J70" s="9">
        <f t="shared" si="4"/>
        <v>0</v>
      </c>
      <c r="K70" s="16">
        <f t="shared" si="0"/>
        <v>0</v>
      </c>
      <c r="L70" s="19"/>
      <c r="N70" s="5"/>
      <c r="O70" s="15"/>
      <c r="P70" s="5"/>
      <c r="Q70" s="5">
        <f t="shared" si="2"/>
        <v>0</v>
      </c>
      <c r="R70" s="5">
        <f t="shared" si="5"/>
        <v>0</v>
      </c>
      <c r="S70" s="5">
        <f t="shared" si="3"/>
        <v>0</v>
      </c>
      <c r="T70" s="5">
        <f t="shared" si="6"/>
        <v>0</v>
      </c>
    </row>
    <row r="71" spans="8:20" customFormat="1">
      <c r="H71" s="5">
        <f t="shared" si="1"/>
        <v>0</v>
      </c>
      <c r="I71" s="10"/>
      <c r="J71" s="9">
        <f t="shared" si="4"/>
        <v>0</v>
      </c>
      <c r="K71" s="16">
        <f t="shared" si="0"/>
        <v>0</v>
      </c>
      <c r="L71" s="19"/>
      <c r="N71" s="5"/>
      <c r="O71" s="15"/>
      <c r="P71" s="5"/>
      <c r="Q71" s="5">
        <f t="shared" si="2"/>
        <v>0</v>
      </c>
      <c r="R71" s="5">
        <f t="shared" si="5"/>
        <v>0</v>
      </c>
      <c r="S71" s="5">
        <f t="shared" si="3"/>
        <v>0</v>
      </c>
      <c r="T71" s="5">
        <f t="shared" si="6"/>
        <v>0</v>
      </c>
    </row>
    <row r="72" spans="8:20" customFormat="1">
      <c r="H72" s="5">
        <f t="shared" si="1"/>
        <v>0</v>
      </c>
      <c r="I72" s="10"/>
      <c r="J72" s="9">
        <f t="shared" si="4"/>
        <v>0</v>
      </c>
      <c r="K72" s="16">
        <f t="shared" si="0"/>
        <v>0</v>
      </c>
      <c r="L72" s="19"/>
      <c r="N72" s="5"/>
      <c r="O72" s="15"/>
      <c r="P72" s="5"/>
      <c r="Q72" s="5">
        <f t="shared" si="2"/>
        <v>0</v>
      </c>
      <c r="R72" s="5">
        <f t="shared" si="5"/>
        <v>0</v>
      </c>
      <c r="S72" s="5">
        <f t="shared" si="3"/>
        <v>0</v>
      </c>
      <c r="T72" s="5">
        <f t="shared" si="6"/>
        <v>0</v>
      </c>
    </row>
    <row r="73" spans="8:20" customFormat="1">
      <c r="H73" s="5">
        <f t="shared" si="1"/>
        <v>0</v>
      </c>
      <c r="I73" s="10"/>
      <c r="J73" s="9">
        <f t="shared" si="4"/>
        <v>0</v>
      </c>
      <c r="K73" s="16">
        <f t="shared" ref="K73:K99" si="7">F73-J73</f>
        <v>0</v>
      </c>
      <c r="L73" s="19"/>
      <c r="N73" s="5"/>
      <c r="O73" s="15"/>
      <c r="P73" s="5"/>
      <c r="Q73" s="5">
        <f t="shared" si="2"/>
        <v>0</v>
      </c>
      <c r="R73" s="5">
        <f t="shared" si="5"/>
        <v>0</v>
      </c>
      <c r="S73" s="5">
        <f t="shared" si="3"/>
        <v>0</v>
      </c>
      <c r="T73" s="5">
        <f t="shared" si="6"/>
        <v>0</v>
      </c>
    </row>
    <row r="74" spans="8:20" customFormat="1">
      <c r="H74" s="5">
        <f t="shared" ref="H74:H99" si="8">F74*G74</f>
        <v>0</v>
      </c>
      <c r="I74" s="10"/>
      <c r="J74" s="9">
        <f t="shared" si="4"/>
        <v>0</v>
      </c>
      <c r="K74" s="16">
        <f t="shared" si="7"/>
        <v>0</v>
      </c>
      <c r="L74" s="19"/>
      <c r="N74" s="5"/>
      <c r="O74" s="15"/>
      <c r="P74" s="5"/>
      <c r="Q74" s="5">
        <f t="shared" ref="Q74:Q99" si="9">N74*19.6%</f>
        <v>0</v>
      </c>
      <c r="R74" s="5">
        <f t="shared" si="5"/>
        <v>0</v>
      </c>
      <c r="S74" s="5">
        <f t="shared" ref="S74:S99" si="10">N74+Q74</f>
        <v>0</v>
      </c>
      <c r="T74" s="5">
        <f t="shared" si="6"/>
        <v>0</v>
      </c>
    </row>
    <row r="75" spans="8:20" customFormat="1">
      <c r="H75" s="5">
        <f t="shared" si="8"/>
        <v>0</v>
      </c>
      <c r="I75" s="10"/>
      <c r="J75" s="9">
        <f t="shared" ref="J75:J99" si="11">H75*I75</f>
        <v>0</v>
      </c>
      <c r="K75" s="16">
        <f t="shared" si="7"/>
        <v>0</v>
      </c>
      <c r="L75" s="19"/>
      <c r="N75" s="5"/>
      <c r="O75" s="15"/>
      <c r="P75" s="5"/>
      <c r="Q75" s="5">
        <f t="shared" si="9"/>
        <v>0</v>
      </c>
      <c r="R75" s="5">
        <f t="shared" si="5"/>
        <v>0</v>
      </c>
      <c r="S75" s="5">
        <f t="shared" si="10"/>
        <v>0</v>
      </c>
      <c r="T75" s="5">
        <f t="shared" si="6"/>
        <v>0</v>
      </c>
    </row>
    <row r="76" spans="8:20" customFormat="1">
      <c r="H76" s="5">
        <f t="shared" si="8"/>
        <v>0</v>
      </c>
      <c r="I76" s="10"/>
      <c r="J76" s="9">
        <f t="shared" si="11"/>
        <v>0</v>
      </c>
      <c r="K76" s="16">
        <f t="shared" si="7"/>
        <v>0</v>
      </c>
      <c r="L76" s="19"/>
      <c r="N76" s="5"/>
      <c r="O76" s="15"/>
      <c r="P76" s="5"/>
      <c r="Q76" s="5">
        <f t="shared" si="9"/>
        <v>0</v>
      </c>
      <c r="R76" s="5">
        <f t="shared" si="5"/>
        <v>0</v>
      </c>
      <c r="S76" s="5">
        <f t="shared" si="10"/>
        <v>0</v>
      </c>
      <c r="T76" s="5">
        <f t="shared" si="6"/>
        <v>0</v>
      </c>
    </row>
    <row r="77" spans="8:20" customFormat="1">
      <c r="H77" s="5">
        <f t="shared" si="8"/>
        <v>0</v>
      </c>
      <c r="I77" s="10"/>
      <c r="J77" s="9">
        <f t="shared" si="11"/>
        <v>0</v>
      </c>
      <c r="K77" s="16">
        <f t="shared" si="7"/>
        <v>0</v>
      </c>
      <c r="L77" s="19"/>
      <c r="N77" s="5"/>
      <c r="O77" s="15"/>
      <c r="P77" s="5"/>
      <c r="Q77" s="5">
        <f t="shared" si="9"/>
        <v>0</v>
      </c>
      <c r="R77" s="5">
        <f t="shared" si="5"/>
        <v>0</v>
      </c>
      <c r="S77" s="5">
        <f t="shared" si="10"/>
        <v>0</v>
      </c>
      <c r="T77" s="5">
        <f t="shared" si="6"/>
        <v>0</v>
      </c>
    </row>
    <row r="78" spans="8:20" customFormat="1">
      <c r="H78" s="5">
        <f t="shared" si="8"/>
        <v>0</v>
      </c>
      <c r="I78" s="10"/>
      <c r="J78" s="9">
        <f t="shared" si="11"/>
        <v>0</v>
      </c>
      <c r="K78" s="16">
        <f t="shared" si="7"/>
        <v>0</v>
      </c>
      <c r="L78" s="19"/>
      <c r="N78" s="5"/>
      <c r="O78" s="15"/>
      <c r="P78" s="5"/>
      <c r="Q78" s="5">
        <f t="shared" si="9"/>
        <v>0</v>
      </c>
      <c r="R78" s="5">
        <f t="shared" ref="R78:R99" si="12">N78*7%</f>
        <v>0</v>
      </c>
      <c r="S78" s="5">
        <f t="shared" si="10"/>
        <v>0</v>
      </c>
      <c r="T78" s="5">
        <f t="shared" ref="T78:T99" si="13">N78+R78</f>
        <v>0</v>
      </c>
    </row>
    <row r="79" spans="8:20" customFormat="1">
      <c r="H79" s="5">
        <f t="shared" si="8"/>
        <v>0</v>
      </c>
      <c r="I79" s="10"/>
      <c r="J79" s="9">
        <f t="shared" si="11"/>
        <v>0</v>
      </c>
      <c r="K79" s="16">
        <f t="shared" si="7"/>
        <v>0</v>
      </c>
      <c r="L79" s="19"/>
      <c r="N79" s="5"/>
      <c r="O79" s="15"/>
      <c r="P79" s="5"/>
      <c r="Q79" s="5">
        <f t="shared" si="9"/>
        <v>0</v>
      </c>
      <c r="R79" s="5">
        <f t="shared" si="12"/>
        <v>0</v>
      </c>
      <c r="S79" s="5">
        <f t="shared" si="10"/>
        <v>0</v>
      </c>
      <c r="T79" s="5">
        <f t="shared" si="13"/>
        <v>0</v>
      </c>
    </row>
    <row r="80" spans="8:20" customFormat="1">
      <c r="H80" s="5">
        <f t="shared" si="8"/>
        <v>0</v>
      </c>
      <c r="I80" s="10"/>
      <c r="J80" s="9">
        <f t="shared" si="11"/>
        <v>0</v>
      </c>
      <c r="K80" s="16">
        <f t="shared" si="7"/>
        <v>0</v>
      </c>
      <c r="L80" s="19"/>
      <c r="N80" s="5"/>
      <c r="O80" s="15"/>
      <c r="P80" s="5"/>
      <c r="Q80" s="5">
        <f t="shared" si="9"/>
        <v>0</v>
      </c>
      <c r="R80" s="5">
        <f t="shared" si="12"/>
        <v>0</v>
      </c>
      <c r="S80" s="5">
        <f t="shared" si="10"/>
        <v>0</v>
      </c>
      <c r="T80" s="5">
        <f t="shared" si="13"/>
        <v>0</v>
      </c>
    </row>
    <row r="81" spans="8:20" customFormat="1">
      <c r="H81" s="5">
        <f t="shared" si="8"/>
        <v>0</v>
      </c>
      <c r="I81" s="10"/>
      <c r="J81" s="9">
        <f t="shared" si="11"/>
        <v>0</v>
      </c>
      <c r="K81" s="16">
        <f t="shared" si="7"/>
        <v>0</v>
      </c>
      <c r="L81" s="19"/>
      <c r="N81" s="5"/>
      <c r="O81" s="15"/>
      <c r="P81" s="5"/>
      <c r="Q81" s="5">
        <f t="shared" si="9"/>
        <v>0</v>
      </c>
      <c r="R81" s="5">
        <f t="shared" si="12"/>
        <v>0</v>
      </c>
      <c r="S81" s="5">
        <f t="shared" si="10"/>
        <v>0</v>
      </c>
      <c r="T81" s="5">
        <f t="shared" si="13"/>
        <v>0</v>
      </c>
    </row>
    <row r="82" spans="8:20" customFormat="1">
      <c r="H82" s="5">
        <f t="shared" si="8"/>
        <v>0</v>
      </c>
      <c r="I82" s="10"/>
      <c r="J82" s="9">
        <f t="shared" si="11"/>
        <v>0</v>
      </c>
      <c r="K82" s="16">
        <f t="shared" si="7"/>
        <v>0</v>
      </c>
      <c r="L82" s="19"/>
      <c r="N82" s="5"/>
      <c r="O82" s="15"/>
      <c r="P82" s="5"/>
      <c r="Q82" s="5">
        <f t="shared" si="9"/>
        <v>0</v>
      </c>
      <c r="R82" s="5">
        <f t="shared" si="12"/>
        <v>0</v>
      </c>
      <c r="S82" s="5">
        <f t="shared" si="10"/>
        <v>0</v>
      </c>
      <c r="T82" s="5">
        <f t="shared" si="13"/>
        <v>0</v>
      </c>
    </row>
    <row r="83" spans="8:20" customFormat="1">
      <c r="H83" s="5">
        <f t="shared" si="8"/>
        <v>0</v>
      </c>
      <c r="I83" s="10"/>
      <c r="J83" s="9">
        <f t="shared" si="11"/>
        <v>0</v>
      </c>
      <c r="K83" s="16">
        <f t="shared" si="7"/>
        <v>0</v>
      </c>
      <c r="L83" s="19"/>
      <c r="N83" s="5"/>
      <c r="O83" s="15"/>
      <c r="P83" s="5"/>
      <c r="Q83" s="5">
        <f t="shared" si="9"/>
        <v>0</v>
      </c>
      <c r="R83" s="5">
        <f t="shared" si="12"/>
        <v>0</v>
      </c>
      <c r="S83" s="5">
        <f t="shared" si="10"/>
        <v>0</v>
      </c>
      <c r="T83" s="5">
        <f t="shared" si="13"/>
        <v>0</v>
      </c>
    </row>
    <row r="84" spans="8:20" customFormat="1">
      <c r="H84" s="5">
        <f t="shared" si="8"/>
        <v>0</v>
      </c>
      <c r="I84" s="10"/>
      <c r="J84" s="9">
        <f t="shared" si="11"/>
        <v>0</v>
      </c>
      <c r="K84" s="16">
        <f t="shared" si="7"/>
        <v>0</v>
      </c>
      <c r="L84" s="19"/>
      <c r="N84" s="5"/>
      <c r="O84" s="15"/>
      <c r="P84" s="5"/>
      <c r="Q84" s="5">
        <f t="shared" si="9"/>
        <v>0</v>
      </c>
      <c r="R84" s="5">
        <f t="shared" si="12"/>
        <v>0</v>
      </c>
      <c r="S84" s="5">
        <f t="shared" si="10"/>
        <v>0</v>
      </c>
      <c r="T84" s="5">
        <f t="shared" si="13"/>
        <v>0</v>
      </c>
    </row>
    <row r="85" spans="8:20" customFormat="1">
      <c r="H85" s="5">
        <f t="shared" si="8"/>
        <v>0</v>
      </c>
      <c r="I85" s="10"/>
      <c r="J85" s="9">
        <f t="shared" si="11"/>
        <v>0</v>
      </c>
      <c r="K85" s="16">
        <f t="shared" si="7"/>
        <v>0</v>
      </c>
      <c r="L85" s="19"/>
      <c r="N85" s="5"/>
      <c r="O85" s="15"/>
      <c r="P85" s="5"/>
      <c r="Q85" s="5">
        <f t="shared" si="9"/>
        <v>0</v>
      </c>
      <c r="R85" s="5">
        <f t="shared" si="12"/>
        <v>0</v>
      </c>
      <c r="S85" s="5">
        <f t="shared" si="10"/>
        <v>0</v>
      </c>
      <c r="T85" s="5">
        <f t="shared" si="13"/>
        <v>0</v>
      </c>
    </row>
    <row r="86" spans="8:20" customFormat="1">
      <c r="H86" s="5">
        <f t="shared" si="8"/>
        <v>0</v>
      </c>
      <c r="I86" s="10"/>
      <c r="J86" s="9">
        <f t="shared" si="11"/>
        <v>0</v>
      </c>
      <c r="K86" s="16">
        <f t="shared" si="7"/>
        <v>0</v>
      </c>
      <c r="L86" s="19"/>
      <c r="N86" s="5"/>
      <c r="O86" s="15"/>
      <c r="P86" s="5"/>
      <c r="Q86" s="5">
        <f t="shared" si="9"/>
        <v>0</v>
      </c>
      <c r="R86" s="5">
        <f t="shared" si="12"/>
        <v>0</v>
      </c>
      <c r="S86" s="5">
        <f t="shared" si="10"/>
        <v>0</v>
      </c>
      <c r="T86" s="5">
        <f t="shared" si="13"/>
        <v>0</v>
      </c>
    </row>
    <row r="87" spans="8:20" customFormat="1">
      <c r="H87" s="5">
        <f t="shared" si="8"/>
        <v>0</v>
      </c>
      <c r="I87" s="10"/>
      <c r="J87" s="9">
        <f t="shared" si="11"/>
        <v>0</v>
      </c>
      <c r="K87" s="16">
        <f t="shared" si="7"/>
        <v>0</v>
      </c>
      <c r="L87" s="19"/>
      <c r="N87" s="5"/>
      <c r="O87" s="15"/>
      <c r="P87" s="5"/>
      <c r="Q87" s="5">
        <f t="shared" si="9"/>
        <v>0</v>
      </c>
      <c r="R87" s="5">
        <f t="shared" si="12"/>
        <v>0</v>
      </c>
      <c r="S87" s="5">
        <f t="shared" si="10"/>
        <v>0</v>
      </c>
      <c r="T87" s="5">
        <f t="shared" si="13"/>
        <v>0</v>
      </c>
    </row>
    <row r="88" spans="8:20" customFormat="1">
      <c r="H88" s="5">
        <f t="shared" si="8"/>
        <v>0</v>
      </c>
      <c r="I88" s="10"/>
      <c r="J88" s="9">
        <f t="shared" si="11"/>
        <v>0</v>
      </c>
      <c r="K88" s="16">
        <f t="shared" si="7"/>
        <v>0</v>
      </c>
      <c r="L88" s="19"/>
      <c r="N88" s="5"/>
      <c r="O88" s="15"/>
      <c r="P88" s="5"/>
      <c r="Q88" s="5">
        <f t="shared" si="9"/>
        <v>0</v>
      </c>
      <c r="R88" s="5">
        <f t="shared" si="12"/>
        <v>0</v>
      </c>
      <c r="S88" s="5">
        <f t="shared" si="10"/>
        <v>0</v>
      </c>
      <c r="T88" s="5">
        <f t="shared" si="13"/>
        <v>0</v>
      </c>
    </row>
    <row r="89" spans="8:20" customFormat="1">
      <c r="H89" s="5">
        <f t="shared" si="8"/>
        <v>0</v>
      </c>
      <c r="I89" s="10"/>
      <c r="J89" s="9">
        <f t="shared" si="11"/>
        <v>0</v>
      </c>
      <c r="K89" s="16">
        <f t="shared" si="7"/>
        <v>0</v>
      </c>
      <c r="L89" s="19"/>
      <c r="N89" s="5"/>
      <c r="O89" s="15"/>
      <c r="P89" s="5"/>
      <c r="Q89" s="5">
        <f t="shared" si="9"/>
        <v>0</v>
      </c>
      <c r="R89" s="5">
        <f t="shared" si="12"/>
        <v>0</v>
      </c>
      <c r="S89" s="5">
        <f t="shared" si="10"/>
        <v>0</v>
      </c>
      <c r="T89" s="5">
        <f t="shared" si="13"/>
        <v>0</v>
      </c>
    </row>
    <row r="90" spans="8:20" customFormat="1">
      <c r="H90" s="5">
        <f t="shared" si="8"/>
        <v>0</v>
      </c>
      <c r="I90" s="10"/>
      <c r="J90" s="9">
        <f t="shared" si="11"/>
        <v>0</v>
      </c>
      <c r="K90" s="16">
        <f t="shared" si="7"/>
        <v>0</v>
      </c>
      <c r="L90" s="19"/>
      <c r="N90" s="5"/>
      <c r="O90" s="15"/>
      <c r="P90" s="5"/>
      <c r="Q90" s="5">
        <f t="shared" si="9"/>
        <v>0</v>
      </c>
      <c r="R90" s="5">
        <f t="shared" si="12"/>
        <v>0</v>
      </c>
      <c r="S90" s="5">
        <f t="shared" si="10"/>
        <v>0</v>
      </c>
      <c r="T90" s="5">
        <f t="shared" si="13"/>
        <v>0</v>
      </c>
    </row>
    <row r="91" spans="8:20" customFormat="1">
      <c r="H91" s="5">
        <f t="shared" si="8"/>
        <v>0</v>
      </c>
      <c r="I91" s="10"/>
      <c r="J91" s="9">
        <f t="shared" si="11"/>
        <v>0</v>
      </c>
      <c r="K91" s="16">
        <f t="shared" si="7"/>
        <v>0</v>
      </c>
      <c r="L91" s="19"/>
      <c r="N91" s="5"/>
      <c r="O91" s="15"/>
      <c r="P91" s="5"/>
      <c r="Q91" s="5">
        <f t="shared" si="9"/>
        <v>0</v>
      </c>
      <c r="R91" s="5">
        <f t="shared" si="12"/>
        <v>0</v>
      </c>
      <c r="S91" s="5">
        <f t="shared" si="10"/>
        <v>0</v>
      </c>
      <c r="T91" s="5">
        <f t="shared" si="13"/>
        <v>0</v>
      </c>
    </row>
    <row r="92" spans="8:20" customFormat="1">
      <c r="H92" s="5">
        <f t="shared" si="8"/>
        <v>0</v>
      </c>
      <c r="I92" s="10"/>
      <c r="J92" s="9">
        <f t="shared" si="11"/>
        <v>0</v>
      </c>
      <c r="K92" s="16">
        <f t="shared" si="7"/>
        <v>0</v>
      </c>
      <c r="L92" s="19"/>
      <c r="N92" s="5"/>
      <c r="O92" s="15"/>
      <c r="P92" s="5"/>
      <c r="Q92" s="5">
        <f t="shared" si="9"/>
        <v>0</v>
      </c>
      <c r="R92" s="5">
        <f t="shared" si="12"/>
        <v>0</v>
      </c>
      <c r="S92" s="5">
        <f t="shared" si="10"/>
        <v>0</v>
      </c>
      <c r="T92" s="5">
        <f t="shared" si="13"/>
        <v>0</v>
      </c>
    </row>
    <row r="93" spans="8:20" customFormat="1">
      <c r="H93" s="5">
        <f t="shared" si="8"/>
        <v>0</v>
      </c>
      <c r="I93" s="10"/>
      <c r="J93" s="9">
        <f t="shared" si="11"/>
        <v>0</v>
      </c>
      <c r="K93" s="16">
        <f t="shared" si="7"/>
        <v>0</v>
      </c>
      <c r="L93" s="19"/>
      <c r="N93" s="5"/>
      <c r="O93" s="15"/>
      <c r="P93" s="5"/>
      <c r="Q93" s="5">
        <f t="shared" si="9"/>
        <v>0</v>
      </c>
      <c r="R93" s="5">
        <f t="shared" si="12"/>
        <v>0</v>
      </c>
      <c r="S93" s="5">
        <f t="shared" si="10"/>
        <v>0</v>
      </c>
      <c r="T93" s="5">
        <f t="shared" si="13"/>
        <v>0</v>
      </c>
    </row>
    <row r="94" spans="8:20" customFormat="1">
      <c r="H94" s="5">
        <f t="shared" si="8"/>
        <v>0</v>
      </c>
      <c r="I94" s="10"/>
      <c r="J94" s="9">
        <f t="shared" si="11"/>
        <v>0</v>
      </c>
      <c r="K94" s="16">
        <f t="shared" si="7"/>
        <v>0</v>
      </c>
      <c r="L94" s="19"/>
      <c r="N94" s="5"/>
      <c r="O94" s="15"/>
      <c r="P94" s="5"/>
      <c r="Q94" s="5">
        <f t="shared" si="9"/>
        <v>0</v>
      </c>
      <c r="R94" s="5">
        <f t="shared" si="12"/>
        <v>0</v>
      </c>
      <c r="S94" s="5">
        <f t="shared" si="10"/>
        <v>0</v>
      </c>
      <c r="T94" s="5">
        <f t="shared" si="13"/>
        <v>0</v>
      </c>
    </row>
    <row r="95" spans="8:20" customFormat="1">
      <c r="H95" s="5">
        <f t="shared" si="8"/>
        <v>0</v>
      </c>
      <c r="I95" s="10"/>
      <c r="J95" s="9">
        <f t="shared" si="11"/>
        <v>0</v>
      </c>
      <c r="K95" s="16">
        <f t="shared" si="7"/>
        <v>0</v>
      </c>
      <c r="L95" s="19"/>
      <c r="N95" s="5"/>
      <c r="O95" s="15"/>
      <c r="P95" s="5"/>
      <c r="Q95" s="5">
        <f t="shared" si="9"/>
        <v>0</v>
      </c>
      <c r="R95" s="5">
        <f t="shared" si="12"/>
        <v>0</v>
      </c>
      <c r="S95" s="5">
        <f t="shared" si="10"/>
        <v>0</v>
      </c>
      <c r="T95" s="5">
        <f t="shared" si="13"/>
        <v>0</v>
      </c>
    </row>
    <row r="96" spans="8:20" customFormat="1">
      <c r="H96" s="5">
        <f t="shared" si="8"/>
        <v>0</v>
      </c>
      <c r="I96" s="10"/>
      <c r="J96" s="9">
        <f t="shared" si="11"/>
        <v>0</v>
      </c>
      <c r="K96" s="16">
        <f t="shared" si="7"/>
        <v>0</v>
      </c>
      <c r="L96" s="19"/>
      <c r="N96" s="5"/>
      <c r="O96" s="15"/>
      <c r="P96" s="5"/>
      <c r="Q96" s="5">
        <f t="shared" si="9"/>
        <v>0</v>
      </c>
      <c r="R96" s="5">
        <f t="shared" si="12"/>
        <v>0</v>
      </c>
      <c r="S96" s="5">
        <f t="shared" si="10"/>
        <v>0</v>
      </c>
      <c r="T96" s="5">
        <f t="shared" si="13"/>
        <v>0</v>
      </c>
    </row>
    <row r="97" spans="6:22">
      <c r="H97" s="5">
        <f t="shared" si="8"/>
        <v>0</v>
      </c>
      <c r="J97" s="9">
        <f t="shared" si="11"/>
        <v>0</v>
      </c>
      <c r="K97" s="16">
        <f t="shared" si="7"/>
        <v>0</v>
      </c>
      <c r="Q97" s="5">
        <f t="shared" si="9"/>
        <v>0</v>
      </c>
      <c r="R97" s="5">
        <f t="shared" si="12"/>
        <v>0</v>
      </c>
      <c r="S97" s="5">
        <f t="shared" si="10"/>
        <v>0</v>
      </c>
      <c r="T97" s="5">
        <f t="shared" si="13"/>
        <v>0</v>
      </c>
    </row>
    <row r="98" spans="6:22">
      <c r="H98" s="5">
        <f t="shared" si="8"/>
        <v>0</v>
      </c>
      <c r="J98" s="9">
        <f t="shared" si="11"/>
        <v>0</v>
      </c>
      <c r="K98" s="16">
        <f t="shared" si="7"/>
        <v>0</v>
      </c>
      <c r="Q98" s="5">
        <f t="shared" si="9"/>
        <v>0</v>
      </c>
      <c r="R98" s="5">
        <f t="shared" si="12"/>
        <v>0</v>
      </c>
      <c r="S98" s="5">
        <f t="shared" si="10"/>
        <v>0</v>
      </c>
      <c r="T98" s="5">
        <f t="shared" si="13"/>
        <v>0</v>
      </c>
    </row>
    <row r="99" spans="6:22">
      <c r="H99" s="5">
        <f t="shared" si="8"/>
        <v>0</v>
      </c>
      <c r="J99" s="9">
        <f t="shared" si="11"/>
        <v>0</v>
      </c>
      <c r="K99" s="16">
        <f t="shared" si="7"/>
        <v>0</v>
      </c>
      <c r="Q99" s="5">
        <f t="shared" si="9"/>
        <v>0</v>
      </c>
      <c r="R99" s="5">
        <f t="shared" si="12"/>
        <v>0</v>
      </c>
      <c r="S99" s="5">
        <f t="shared" si="10"/>
        <v>0</v>
      </c>
      <c r="T99" s="5">
        <f t="shared" si="13"/>
        <v>0</v>
      </c>
    </row>
    <row r="100" spans="6:22">
      <c r="K100" s="16">
        <f>SUM(K8:K99)</f>
        <v>79.900000000000006</v>
      </c>
      <c r="N100" s="5">
        <f t="shared" ref="N100:S100" si="14">SUM(N8:N99)</f>
        <v>42.72</v>
      </c>
      <c r="O100" s="15">
        <f t="shared" si="14"/>
        <v>128.94</v>
      </c>
      <c r="P100" s="5">
        <f t="shared" si="14"/>
        <v>0</v>
      </c>
      <c r="Q100" s="5">
        <f t="shared" si="14"/>
        <v>8.3731200000000001</v>
      </c>
      <c r="R100" s="5">
        <f t="shared" si="14"/>
        <v>0</v>
      </c>
      <c r="S100" s="5">
        <f t="shared" si="14"/>
        <v>51.093119999999999</v>
      </c>
      <c r="T100" s="17">
        <f>SUM(T16:T99)</f>
        <v>0</v>
      </c>
      <c r="U100" s="17">
        <f>SUM(U8:U99)</f>
        <v>10</v>
      </c>
      <c r="V100" s="6">
        <f>SUM(S100+T100+U100)</f>
        <v>61.093119999999999</v>
      </c>
    </row>
    <row r="103" spans="6:22" ht="45">
      <c r="F103" s="5" t="s">
        <v>14</v>
      </c>
      <c r="G103" s="12" t="s">
        <v>15</v>
      </c>
      <c r="H103" s="5" t="s">
        <v>16</v>
      </c>
      <c r="I103" s="10" t="s">
        <v>17</v>
      </c>
      <c r="J103" s="11" t="s">
        <v>18</v>
      </c>
      <c r="K103" s="3" t="s">
        <v>23</v>
      </c>
      <c r="L103" s="21">
        <f>SUM(K100-V100)</f>
        <v>18.806880000000007</v>
      </c>
    </row>
  </sheetData>
  <autoFilter ref="A5:K5"/>
  <dataConsolidate link="1"/>
  <pageMargins left="0.7" right="0.7" top="0.75" bottom="0.75" header="0.3" footer="0.3"/>
  <pageSetup paperSize="9" orientation="portrait" horizontalDpi="300" verticalDpi="0" copies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Janvier</vt:lpstr>
      <vt:lpstr>Février</vt:lpstr>
      <vt:lpstr>Mars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véronique</dc:creator>
  <cp:lastModifiedBy>lacy</cp:lastModifiedBy>
  <dcterms:created xsi:type="dcterms:W3CDTF">2012-12-16T19:14:30Z</dcterms:created>
  <dcterms:modified xsi:type="dcterms:W3CDTF">2013-01-06T09:56:25Z</dcterms:modified>
</cp:coreProperties>
</file>