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525" windowWidth="28275" windowHeight="12180"/>
  </bookViews>
  <sheets>
    <sheet name="Feuil1" sheetId="1" r:id="rId1"/>
    <sheet name="Bareme" sheetId="2" r:id="rId2"/>
  </sheet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2" i="1"/>
  <c r="H63" i="2" l="1"/>
  <c r="F63" i="2"/>
  <c r="E63" i="2"/>
  <c r="D63" i="2"/>
  <c r="H62" i="2"/>
  <c r="F62" i="2"/>
  <c r="E62" i="2"/>
  <c r="D62" i="2"/>
  <c r="H61" i="2"/>
  <c r="F61" i="2"/>
  <c r="E61" i="2"/>
  <c r="D61" i="2"/>
  <c r="H60" i="2"/>
  <c r="F60" i="2"/>
  <c r="E60" i="2"/>
  <c r="D60" i="2"/>
  <c r="H59" i="2"/>
  <c r="F59" i="2"/>
  <c r="E59" i="2"/>
  <c r="D59" i="2"/>
  <c r="H58" i="2"/>
  <c r="F58" i="2"/>
  <c r="E58" i="2"/>
  <c r="D58" i="2"/>
  <c r="H57" i="2"/>
  <c r="F57" i="2"/>
  <c r="E57" i="2"/>
  <c r="D57" i="2"/>
  <c r="H56" i="2"/>
  <c r="F56" i="2"/>
  <c r="E56" i="2"/>
  <c r="D56" i="2"/>
  <c r="H55" i="2"/>
  <c r="F55" i="2"/>
  <c r="E55" i="2"/>
  <c r="D55" i="2"/>
  <c r="H54" i="2"/>
  <c r="F54" i="2"/>
  <c r="E54" i="2"/>
  <c r="D54" i="2"/>
  <c r="H53" i="2"/>
  <c r="F53" i="2"/>
  <c r="E53" i="2"/>
  <c r="D53" i="2"/>
  <c r="H52" i="2"/>
  <c r="F52" i="2"/>
  <c r="E52" i="2"/>
  <c r="D52" i="2"/>
  <c r="H51" i="2"/>
  <c r="F51" i="2"/>
  <c r="E51" i="2"/>
  <c r="D51" i="2"/>
  <c r="H49" i="2"/>
  <c r="F49" i="2"/>
  <c r="E49" i="2"/>
  <c r="D49" i="2"/>
  <c r="H48" i="2"/>
  <c r="F48" i="2"/>
  <c r="E48" i="2"/>
  <c r="D48" i="2"/>
  <c r="H47" i="2"/>
  <c r="F47" i="2"/>
  <c r="E47" i="2"/>
  <c r="D47" i="2"/>
  <c r="C47" i="2"/>
  <c r="H46" i="2"/>
  <c r="G46" i="2"/>
  <c r="F46" i="2"/>
  <c r="E46" i="2"/>
  <c r="D46" i="2"/>
  <c r="C46" i="2"/>
  <c r="H45" i="2"/>
  <c r="G45" i="2"/>
  <c r="F45" i="2"/>
  <c r="E45" i="2"/>
  <c r="D45" i="2"/>
  <c r="C45" i="2"/>
  <c r="H44" i="2"/>
  <c r="F44" i="2"/>
  <c r="E44" i="2"/>
  <c r="D44" i="2"/>
  <c r="C44" i="2"/>
  <c r="H43" i="2"/>
  <c r="G43" i="2"/>
  <c r="F43" i="2"/>
  <c r="E43" i="2"/>
  <c r="D43" i="2"/>
  <c r="H42" i="2"/>
  <c r="F42" i="2"/>
  <c r="E42" i="2"/>
  <c r="D42" i="2"/>
  <c r="C42" i="2"/>
  <c r="H41" i="2"/>
  <c r="F41" i="2"/>
  <c r="E41" i="2"/>
  <c r="D41" i="2"/>
  <c r="C41" i="2"/>
  <c r="H40" i="2"/>
  <c r="G40" i="2"/>
  <c r="F40" i="2"/>
  <c r="E40" i="2"/>
  <c r="D40" i="2"/>
  <c r="C40" i="2"/>
  <c r="H39" i="2"/>
  <c r="G39" i="2"/>
  <c r="F39" i="2"/>
  <c r="E39" i="2"/>
  <c r="D39" i="2"/>
  <c r="C39" i="2"/>
  <c r="H38" i="2"/>
  <c r="F38" i="2"/>
  <c r="E38" i="2"/>
  <c r="D38" i="2"/>
  <c r="C38" i="2"/>
  <c r="H37" i="2"/>
  <c r="F37" i="2"/>
  <c r="E37" i="2"/>
  <c r="D37" i="2"/>
  <c r="C37" i="2"/>
  <c r="H36" i="2"/>
  <c r="F36" i="2"/>
  <c r="E36" i="2"/>
  <c r="D36" i="2"/>
  <c r="C36" i="2"/>
  <c r="H35" i="2"/>
  <c r="F35" i="2"/>
  <c r="E35" i="2"/>
  <c r="D35" i="2"/>
  <c r="H34" i="2"/>
  <c r="F34" i="2"/>
  <c r="E34" i="2"/>
  <c r="D34" i="2"/>
  <c r="H33" i="2"/>
  <c r="F33" i="2"/>
  <c r="E33" i="2"/>
  <c r="D33" i="2"/>
  <c r="C33" i="2"/>
  <c r="H32" i="2"/>
  <c r="G32" i="2"/>
  <c r="F32" i="2"/>
  <c r="E32" i="2"/>
  <c r="D32" i="2"/>
  <c r="H31" i="2"/>
  <c r="G31" i="2"/>
  <c r="F31" i="2"/>
  <c r="E31" i="2"/>
  <c r="D31" i="2"/>
  <c r="C31" i="2"/>
  <c r="H30" i="2"/>
  <c r="G30" i="2"/>
  <c r="F30" i="2"/>
  <c r="E30" i="2"/>
  <c r="D30" i="2"/>
  <c r="H29" i="2"/>
  <c r="F29" i="2"/>
  <c r="E29" i="2"/>
  <c r="D29" i="2"/>
  <c r="H28" i="2"/>
  <c r="G28" i="2"/>
  <c r="F28" i="2"/>
  <c r="E28" i="2"/>
  <c r="D28" i="2"/>
  <c r="C28" i="2"/>
  <c r="H27" i="2"/>
  <c r="G27" i="2"/>
  <c r="F27" i="2"/>
  <c r="E27" i="2"/>
  <c r="D27" i="2"/>
  <c r="H26" i="2"/>
  <c r="G26" i="2"/>
  <c r="F26" i="2"/>
  <c r="E26" i="2"/>
  <c r="D26" i="2"/>
  <c r="C26" i="2"/>
  <c r="H25" i="2"/>
  <c r="G25" i="2"/>
  <c r="F25" i="2"/>
  <c r="E25" i="2"/>
  <c r="D25" i="2"/>
  <c r="C25" i="2"/>
  <c r="H24" i="2"/>
  <c r="F24" i="2"/>
  <c r="E24" i="2"/>
  <c r="D24" i="2"/>
  <c r="C24" i="2"/>
  <c r="H23" i="2"/>
  <c r="F23" i="2"/>
  <c r="E23" i="2"/>
  <c r="D23" i="2"/>
  <c r="C23" i="2"/>
  <c r="H22" i="2"/>
  <c r="F22" i="2"/>
  <c r="E22" i="2"/>
  <c r="D22" i="2"/>
  <c r="C22" i="2"/>
  <c r="H21" i="2"/>
  <c r="F21" i="2"/>
  <c r="E21" i="2"/>
  <c r="D21" i="2"/>
  <c r="H20" i="2"/>
  <c r="F20" i="2"/>
  <c r="E20" i="2"/>
  <c r="D20" i="2"/>
  <c r="H19" i="2"/>
  <c r="F19" i="2"/>
  <c r="E19" i="2"/>
  <c r="D19" i="2"/>
  <c r="H18" i="2"/>
  <c r="F18" i="2"/>
  <c r="E18" i="2"/>
  <c r="D18" i="2"/>
  <c r="H17" i="2"/>
  <c r="G17" i="2"/>
  <c r="F17" i="2"/>
  <c r="E17" i="2"/>
  <c r="D17" i="2"/>
  <c r="H16" i="2"/>
  <c r="F16" i="2"/>
  <c r="E16" i="2"/>
  <c r="D16" i="2"/>
  <c r="H15" i="2"/>
  <c r="F15" i="2"/>
  <c r="E15" i="2"/>
  <c r="D15" i="2"/>
  <c r="H14" i="2"/>
  <c r="F14" i="2"/>
  <c r="E14" i="2"/>
  <c r="D14" i="2"/>
  <c r="H13" i="2"/>
  <c r="F13" i="2"/>
  <c r="E13" i="2"/>
  <c r="D13" i="2"/>
  <c r="H12" i="2"/>
  <c r="G12" i="2"/>
  <c r="F12" i="2"/>
  <c r="E12" i="2"/>
  <c r="D12" i="2"/>
  <c r="C12" i="2"/>
  <c r="H11" i="2"/>
  <c r="F11" i="2"/>
  <c r="E11" i="2"/>
  <c r="D11" i="2"/>
  <c r="C11" i="2"/>
  <c r="H10" i="2"/>
  <c r="G10" i="2"/>
  <c r="F10" i="2"/>
  <c r="E10" i="2"/>
  <c r="D10" i="2"/>
  <c r="C10" i="2"/>
  <c r="H9" i="2"/>
  <c r="G9" i="2"/>
  <c r="F9" i="2"/>
  <c r="E9" i="2"/>
  <c r="D9" i="2"/>
  <c r="H8" i="2"/>
  <c r="G8" i="2"/>
  <c r="F8" i="2"/>
  <c r="E8" i="2"/>
  <c r="D8" i="2"/>
  <c r="H7" i="2"/>
  <c r="G7" i="2"/>
  <c r="F7" i="2"/>
  <c r="E7" i="2"/>
  <c r="D7" i="2"/>
  <c r="H6" i="2"/>
  <c r="F6" i="2"/>
  <c r="E6" i="2"/>
  <c r="D6" i="2"/>
  <c r="H5" i="2"/>
  <c r="G5" i="2"/>
  <c r="F5" i="2"/>
  <c r="E5" i="2"/>
  <c r="D5" i="2"/>
  <c r="H4" i="2"/>
  <c r="F4" i="2"/>
  <c r="E4" i="2"/>
  <c r="D4" i="2"/>
  <c r="C4" i="2"/>
  <c r="H3" i="2"/>
  <c r="F3" i="2"/>
  <c r="E3" i="2"/>
  <c r="D3" i="2"/>
</calcChain>
</file>

<file path=xl/sharedStrings.xml><?xml version="1.0" encoding="utf-8"?>
<sst xmlns="http://schemas.openxmlformats.org/spreadsheetml/2006/main" count="249" uniqueCount="135">
  <si>
    <t>Année</t>
  </si>
  <si>
    <t>N° Contrat</t>
  </si>
  <si>
    <t>Titre Programme</t>
  </si>
  <si>
    <t>Territoire</t>
  </si>
  <si>
    <t>Média</t>
  </si>
  <si>
    <t>2012-V-780</t>
  </si>
  <si>
    <t>France</t>
  </si>
  <si>
    <t>Institutionnel</t>
  </si>
  <si>
    <t>2012-V-794</t>
  </si>
  <si>
    <t>2012-V-795</t>
  </si>
  <si>
    <t>2012-V-797</t>
  </si>
  <si>
    <t>2012-V-799</t>
  </si>
  <si>
    <t>2012-V-824</t>
  </si>
  <si>
    <t>2012-V-863</t>
  </si>
  <si>
    <t>2013-V-216</t>
  </si>
  <si>
    <t>2014-V-562</t>
  </si>
  <si>
    <t>2014-V-565</t>
  </si>
  <si>
    <t>2011-V-799</t>
  </si>
  <si>
    <t>Monde Entier</t>
  </si>
  <si>
    <t>Vod</t>
  </si>
  <si>
    <t>2012-V-968</t>
  </si>
  <si>
    <t>2013-V-1072</t>
  </si>
  <si>
    <t>2011-V-793</t>
  </si>
  <si>
    <t>Bulgarie</t>
  </si>
  <si>
    <t>Cable, Sat</t>
  </si>
  <si>
    <t>2012-V-298</t>
  </si>
  <si>
    <t>Mexique</t>
  </si>
  <si>
    <t>Hertzien Analogique, Hertzien Numerique</t>
  </si>
  <si>
    <t>2011-V-533</t>
  </si>
  <si>
    <t>Pologne</t>
  </si>
  <si>
    <t>2012-V-618</t>
  </si>
  <si>
    <t>Georgie</t>
  </si>
  <si>
    <t>Cable, Iptv, Sat</t>
  </si>
  <si>
    <t>2014-V-545</t>
  </si>
  <si>
    <t>2012-V-356</t>
  </si>
  <si>
    <t>2012-V-788</t>
  </si>
  <si>
    <t>2013-V-224</t>
  </si>
  <si>
    <t>2011-V-76</t>
  </si>
  <si>
    <t>Grece</t>
  </si>
  <si>
    <t>Hertzien Analogique</t>
  </si>
  <si>
    <t>2014-V-333</t>
  </si>
  <si>
    <t>Vod Gratuite</t>
  </si>
  <si>
    <t>2011-V-794</t>
  </si>
  <si>
    <t>Coree (Sud)</t>
  </si>
  <si>
    <t>Cable, Sat, Vod Tv</t>
  </si>
  <si>
    <t>2014-V-411</t>
  </si>
  <si>
    <t>Benin</t>
  </si>
  <si>
    <t>Benin, Burkina Faso, Burundi, Cameroun, Centrafrique (Republique De), Comores, Congo (Republique Democratique Du) (Ex-Zaire), Congo (Republique Du), Cote D'Ivoire, Djibouti, Ethiopie, Gabon, Guinee, Guinee Equatoriale, Ile Maurice, Madagascar, Mali, Mauritanie, Niger, Rwanda, Senegal, Seychelles, Soudan, Tchad, Togo</t>
  </si>
  <si>
    <t>Cable, Catch Up, Iptv, Sat</t>
  </si>
  <si>
    <t>2012-V-516</t>
  </si>
  <si>
    <t>Tunisie, Egypte, Syrie, Algerie, Libye        , Soudan, Liban, Jordanie, Irak, Koweit, Bahrein, Qatar, Emirats Arabes Unis, Arabie Saoudite, Yemen, Sultana D'Oman, Somalie, Djibouti, Comores, Palestine, Maroc, Mauritanie, Iran</t>
  </si>
  <si>
    <t>Tv</t>
  </si>
  <si>
    <t>2012-V-886</t>
  </si>
  <si>
    <t>2011-V-208</t>
  </si>
  <si>
    <t>Portugal, Angola, Mozambique, Sao Tome Et Principe, Cap-Vert</t>
  </si>
  <si>
    <t>Cable, Hertzien Numerique, Sat</t>
  </si>
  <si>
    <t>2012-V-275</t>
  </si>
  <si>
    <t>Senegal</t>
  </si>
  <si>
    <t>Vod, Iptv</t>
  </si>
  <si>
    <t>2014-V-7</t>
  </si>
  <si>
    <t>2014-V-8</t>
  </si>
  <si>
    <t>2011-V-439</t>
  </si>
  <si>
    <t>Territoire Export</t>
  </si>
  <si>
    <t>Media Export</t>
  </si>
  <si>
    <t>Pays</t>
  </si>
  <si>
    <t>TV Hertzien</t>
  </si>
  <si>
    <t>TNT</t>
  </si>
  <si>
    <t>TV C&amp; S</t>
  </si>
  <si>
    <t>TV Régionale</t>
  </si>
  <si>
    <t>'Distrib/ DVD/ Internet, …</t>
  </si>
  <si>
    <t>Inflight/ Institutions</t>
  </si>
  <si>
    <t>Renouv./ Diff. addit.</t>
  </si>
  <si>
    <t>Ventes Territoriales</t>
  </si>
  <si>
    <t>Afrique du Sud</t>
  </si>
  <si>
    <t>Allemagne</t>
  </si>
  <si>
    <t>Argentine</t>
  </si>
  <si>
    <t>Australie</t>
  </si>
  <si>
    <t>Autres pays Amérique Latine</t>
  </si>
  <si>
    <t>Autres pays d'Afrique</t>
  </si>
  <si>
    <t>Autres pays d'Asie/ Pacifique</t>
  </si>
  <si>
    <t>Autres pays d'Europe Centrale et Orientale</t>
  </si>
  <si>
    <t>Autriche</t>
  </si>
  <si>
    <t>Belgique</t>
  </si>
  <si>
    <t>Brésil</t>
  </si>
  <si>
    <t>Canada (Fr + GB)</t>
  </si>
  <si>
    <t>Canada Anglo.</t>
  </si>
  <si>
    <t>Canada Francophone</t>
  </si>
  <si>
    <t>Chili</t>
  </si>
  <si>
    <t>Chine</t>
  </si>
  <si>
    <t>Colombie</t>
  </si>
  <si>
    <t>Corée</t>
  </si>
  <si>
    <t>Croatie</t>
  </si>
  <si>
    <t>Danemark</t>
  </si>
  <si>
    <t>Espagne</t>
  </si>
  <si>
    <t>Finlande</t>
  </si>
  <si>
    <t>Grèce</t>
  </si>
  <si>
    <t>Hong Kong</t>
  </si>
  <si>
    <t>Hongrie</t>
  </si>
  <si>
    <t>Inde</t>
  </si>
  <si>
    <t>Indonésie</t>
  </si>
  <si>
    <t>Irlande</t>
  </si>
  <si>
    <t>Islande</t>
  </si>
  <si>
    <t>Italie</t>
  </si>
  <si>
    <t>Japon</t>
  </si>
  <si>
    <t>Norvège</t>
  </si>
  <si>
    <t>Pays-Bas</t>
  </si>
  <si>
    <t>Portugal</t>
  </si>
  <si>
    <t>République Tchèque</t>
  </si>
  <si>
    <t>Royaume-Uni</t>
  </si>
  <si>
    <t>Russie</t>
  </si>
  <si>
    <t>Singapour</t>
  </si>
  <si>
    <t>Suède</t>
  </si>
  <si>
    <t>Suisse</t>
  </si>
  <si>
    <t>Turquie</t>
  </si>
  <si>
    <t>Ukraine</t>
  </si>
  <si>
    <t>USA</t>
  </si>
  <si>
    <t>USA (&lt; 30 Millions)</t>
  </si>
  <si>
    <t>Ventes Multi-territoriales</t>
  </si>
  <si>
    <t>Afrique</t>
  </si>
  <si>
    <t>Amérique du Nord</t>
  </si>
  <si>
    <t>Amérique Latine</t>
  </si>
  <si>
    <t>Asie (hors Océanie / Pacifique)</t>
  </si>
  <si>
    <t>Asie (y compris Océanie / Pacifique)</t>
  </si>
  <si>
    <t>Europe centrale et orientale</t>
  </si>
  <si>
    <t>Europe Occidentale, multi européens</t>
  </si>
  <si>
    <t>Monde</t>
  </si>
  <si>
    <t>Monde (hors USA)</t>
  </si>
  <si>
    <t>Océanie / Pacifique (hors Asie)</t>
  </si>
  <si>
    <t>Plan Media / Europe Creative</t>
  </si>
  <si>
    <t>Proche et Moyen Orient</t>
  </si>
  <si>
    <t>TV5 / CFI / Chaine internationale unilingue</t>
  </si>
  <si>
    <t>Titre Programme 1</t>
  </si>
  <si>
    <t>Point Export</t>
  </si>
  <si>
    <t>Hertzien</t>
  </si>
  <si>
    <t>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</si>
</sst>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sz val="1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4" xfId="1" applyFont="1" applyFill="1" applyBorder="1"/>
    <xf numFmtId="0" fontId="3" fillId="0" borderId="5" xfId="1" applyFont="1" applyFill="1" applyBorder="1"/>
    <xf numFmtId="0" fontId="2" fillId="0" borderId="1" xfId="1" applyFont="1" applyBorder="1"/>
    <xf numFmtId="0" fontId="3" fillId="0" borderId="4" xfId="1" applyFont="1" applyBorder="1"/>
    <xf numFmtId="0" fontId="3" fillId="0" borderId="4" xfId="1" quotePrefix="1" applyFont="1" applyBorder="1" applyAlignment="1">
      <alignment horizontal="left"/>
    </xf>
    <xf numFmtId="0" fontId="3" fillId="2" borderId="7" xfId="1" applyFont="1" applyFill="1" applyBorder="1" applyAlignment="1"/>
    <xf numFmtId="0" fontId="2" fillId="0" borderId="2" xfId="1" applyFont="1" applyBorder="1"/>
    <xf numFmtId="0" fontId="3" fillId="0" borderId="5" xfId="1" applyFont="1" applyBorder="1"/>
    <xf numFmtId="0" fontId="3" fillId="2" borderId="8" xfId="1" applyFont="1" applyFill="1" applyBorder="1" applyAlignment="1"/>
    <xf numFmtId="0" fontId="2" fillId="0" borderId="2" xfId="1" applyFont="1" applyBorder="1" applyAlignment="1">
      <alignment horizontal="center"/>
    </xf>
    <xf numFmtId="0" fontId="0" fillId="0" borderId="5" xfId="0" applyBorder="1"/>
    <xf numFmtId="0" fontId="1" fillId="0" borderId="5" xfId="1" applyBorder="1"/>
    <xf numFmtId="0" fontId="1" fillId="0" borderId="5" xfId="1" applyFill="1" applyBorder="1"/>
    <xf numFmtId="0" fontId="2" fillId="0" borderId="2" xfId="1" quotePrefix="1" applyFont="1" applyBorder="1" applyAlignment="1">
      <alignment horizontal="left"/>
    </xf>
    <xf numFmtId="0" fontId="2" fillId="0" borderId="3" xfId="1" quotePrefix="1" applyFont="1" applyBorder="1" applyAlignment="1">
      <alignment horizontal="left"/>
    </xf>
    <xf numFmtId="0" fontId="1" fillId="0" borderId="6" xfId="1" applyBorder="1"/>
    <xf numFmtId="0" fontId="3" fillId="2" borderId="9" xfId="1" applyFont="1" applyFill="1" applyBorder="1" applyAlignment="1"/>
    <xf numFmtId="0" fontId="1" fillId="0" borderId="6" xfId="1" applyFill="1" applyBorder="1"/>
    <xf numFmtId="0" fontId="3" fillId="2" borderId="4" xfId="1" quotePrefix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3"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6"/>
  <sheetViews>
    <sheetView tabSelected="1" workbookViewId="0">
      <selection activeCell="G2" sqref="G2"/>
    </sheetView>
  </sheetViews>
  <sheetFormatPr baseColWidth="10" defaultRowHeight="15" x14ac:dyDescent="0.25"/>
  <cols>
    <col min="3" max="3" width="27.85546875" customWidth="1"/>
    <col min="4" max="8" width="17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62</v>
      </c>
      <c r="G1" t="s">
        <v>63</v>
      </c>
      <c r="H1" t="s">
        <v>132</v>
      </c>
    </row>
    <row r="2" spans="1:8" x14ac:dyDescent="0.25">
      <c r="A2">
        <v>2012</v>
      </c>
      <c r="B2" t="s">
        <v>5</v>
      </c>
      <c r="C2" t="s">
        <v>131</v>
      </c>
      <c r="D2" t="s">
        <v>6</v>
      </c>
      <c r="E2" t="s">
        <v>7</v>
      </c>
      <c r="F2" t="str">
        <f>IF(ISERR(SEARCH(",",D2)),D2,"")</f>
        <v>France</v>
      </c>
      <c r="G2" t="str">
        <f>IF(H2="Hertzien","TV Hertzien",IF(H2="Cable","TV C&amp;S",""))</f>
        <v>TV Hertzien</v>
      </c>
      <c r="H2" t="s">
        <v>133</v>
      </c>
    </row>
    <row r="3" spans="1:8" x14ac:dyDescent="0.25">
      <c r="A3">
        <v>2012</v>
      </c>
      <c r="B3" t="s">
        <v>8</v>
      </c>
      <c r="C3" t="s">
        <v>131</v>
      </c>
      <c r="D3" t="s">
        <v>6</v>
      </c>
      <c r="E3" t="s">
        <v>7</v>
      </c>
      <c r="F3" t="str">
        <f t="shared" ref="F3:F36" si="0">IF(ISERR(SEARCH(",",D3)),D3,"")</f>
        <v>France</v>
      </c>
      <c r="G3" t="str">
        <f t="shared" ref="G3:G36" si="1">IF(H3="Hertzien","TV Hertzien",IF(H3="Cable","TV C&amp;S",""))</f>
        <v>TV C&amp;S</v>
      </c>
      <c r="H3" t="s">
        <v>134</v>
      </c>
    </row>
    <row r="4" spans="1:8" x14ac:dyDescent="0.25">
      <c r="A4">
        <v>2012</v>
      </c>
      <c r="B4" t="s">
        <v>9</v>
      </c>
      <c r="C4" t="s">
        <v>131</v>
      </c>
      <c r="D4" t="s">
        <v>6</v>
      </c>
      <c r="E4" t="s">
        <v>7</v>
      </c>
      <c r="F4" t="str">
        <f t="shared" si="0"/>
        <v>France</v>
      </c>
      <c r="G4" t="str">
        <f t="shared" si="1"/>
        <v>TV Hertzien</v>
      </c>
      <c r="H4" t="s">
        <v>133</v>
      </c>
    </row>
    <row r="5" spans="1:8" x14ac:dyDescent="0.25">
      <c r="A5">
        <v>2012</v>
      </c>
      <c r="B5" t="s">
        <v>10</v>
      </c>
      <c r="C5" t="s">
        <v>131</v>
      </c>
      <c r="D5" t="s">
        <v>6</v>
      </c>
      <c r="E5" t="s">
        <v>7</v>
      </c>
      <c r="F5" t="str">
        <f t="shared" si="0"/>
        <v>France</v>
      </c>
      <c r="G5" t="str">
        <f t="shared" si="1"/>
        <v>TV C&amp;S</v>
      </c>
      <c r="H5" t="s">
        <v>134</v>
      </c>
    </row>
    <row r="6" spans="1:8" x14ac:dyDescent="0.25">
      <c r="A6">
        <v>2012</v>
      </c>
      <c r="B6" t="s">
        <v>11</v>
      </c>
      <c r="C6" t="s">
        <v>131</v>
      </c>
      <c r="D6" t="s">
        <v>6</v>
      </c>
      <c r="E6" t="s">
        <v>7</v>
      </c>
      <c r="F6" t="str">
        <f t="shared" si="0"/>
        <v>France</v>
      </c>
      <c r="G6" t="str">
        <f t="shared" si="1"/>
        <v>TV Hertzien</v>
      </c>
      <c r="H6" t="s">
        <v>133</v>
      </c>
    </row>
    <row r="7" spans="1:8" x14ac:dyDescent="0.25">
      <c r="A7">
        <v>2012</v>
      </c>
      <c r="B7" t="s">
        <v>12</v>
      </c>
      <c r="C7" t="s">
        <v>131</v>
      </c>
      <c r="D7" t="s">
        <v>6</v>
      </c>
      <c r="E7" t="s">
        <v>7</v>
      </c>
      <c r="F7" t="str">
        <f t="shared" si="0"/>
        <v>France</v>
      </c>
      <c r="G7" t="str">
        <f t="shared" si="1"/>
        <v>TV C&amp;S</v>
      </c>
      <c r="H7" t="s">
        <v>134</v>
      </c>
    </row>
    <row r="8" spans="1:8" x14ac:dyDescent="0.25">
      <c r="A8">
        <v>2012</v>
      </c>
      <c r="B8" t="s">
        <v>13</v>
      </c>
      <c r="C8" t="s">
        <v>131</v>
      </c>
      <c r="D8" t="s">
        <v>6</v>
      </c>
      <c r="E8" t="s">
        <v>7</v>
      </c>
      <c r="F8" t="str">
        <f t="shared" si="0"/>
        <v>France</v>
      </c>
      <c r="G8" t="str">
        <f t="shared" si="1"/>
        <v>TV Hertzien</v>
      </c>
      <c r="H8" t="s">
        <v>133</v>
      </c>
    </row>
    <row r="9" spans="1:8" x14ac:dyDescent="0.25">
      <c r="A9">
        <v>2013</v>
      </c>
      <c r="B9" t="s">
        <v>14</v>
      </c>
      <c r="C9" t="s">
        <v>131</v>
      </c>
      <c r="D9" t="s">
        <v>6</v>
      </c>
      <c r="E9" t="s">
        <v>7</v>
      </c>
      <c r="F9" t="str">
        <f t="shared" si="0"/>
        <v>France</v>
      </c>
      <c r="G9" t="str">
        <f t="shared" si="1"/>
        <v>TV C&amp;S</v>
      </c>
      <c r="H9" t="s">
        <v>134</v>
      </c>
    </row>
    <row r="10" spans="1:8" x14ac:dyDescent="0.25">
      <c r="A10">
        <v>2014</v>
      </c>
      <c r="B10" t="s">
        <v>15</v>
      </c>
      <c r="C10" t="s">
        <v>131</v>
      </c>
      <c r="D10" t="s">
        <v>6</v>
      </c>
      <c r="E10" t="s">
        <v>7</v>
      </c>
      <c r="F10" t="str">
        <f t="shared" si="0"/>
        <v>France</v>
      </c>
      <c r="G10" t="str">
        <f t="shared" si="1"/>
        <v>TV Hertzien</v>
      </c>
      <c r="H10" t="s">
        <v>133</v>
      </c>
    </row>
    <row r="11" spans="1:8" x14ac:dyDescent="0.25">
      <c r="A11">
        <v>2014</v>
      </c>
      <c r="B11" t="s">
        <v>16</v>
      </c>
      <c r="C11" t="s">
        <v>131</v>
      </c>
      <c r="D11" t="s">
        <v>6</v>
      </c>
      <c r="E11" t="s">
        <v>7</v>
      </c>
      <c r="F11" t="str">
        <f t="shared" si="0"/>
        <v>France</v>
      </c>
      <c r="G11" t="str">
        <f t="shared" si="1"/>
        <v>TV C&amp;S</v>
      </c>
      <c r="H11" t="s">
        <v>134</v>
      </c>
    </row>
    <row r="12" spans="1:8" x14ac:dyDescent="0.25">
      <c r="A12">
        <v>2011</v>
      </c>
      <c r="B12" t="s">
        <v>17</v>
      </c>
      <c r="C12" t="s">
        <v>131</v>
      </c>
      <c r="D12" t="s">
        <v>18</v>
      </c>
      <c r="E12" t="s">
        <v>19</v>
      </c>
      <c r="F12" t="str">
        <f t="shared" si="0"/>
        <v>Monde Entier</v>
      </c>
      <c r="G12" t="str">
        <f t="shared" si="1"/>
        <v>TV Hertzien</v>
      </c>
      <c r="H12" t="s">
        <v>133</v>
      </c>
    </row>
    <row r="13" spans="1:8" x14ac:dyDescent="0.25">
      <c r="A13">
        <v>2012</v>
      </c>
      <c r="B13" t="s">
        <v>20</v>
      </c>
      <c r="C13" t="s">
        <v>131</v>
      </c>
      <c r="D13" t="s">
        <v>18</v>
      </c>
      <c r="E13" t="s">
        <v>19</v>
      </c>
      <c r="F13" t="str">
        <f t="shared" si="0"/>
        <v>Monde Entier</v>
      </c>
      <c r="G13" t="str">
        <f t="shared" si="1"/>
        <v>TV C&amp;S</v>
      </c>
      <c r="H13" t="s">
        <v>134</v>
      </c>
    </row>
    <row r="14" spans="1:8" x14ac:dyDescent="0.25">
      <c r="A14">
        <v>2013</v>
      </c>
      <c r="B14" t="s">
        <v>21</v>
      </c>
      <c r="C14" t="s">
        <v>131</v>
      </c>
      <c r="D14" t="s">
        <v>18</v>
      </c>
      <c r="E14" t="s">
        <v>19</v>
      </c>
      <c r="F14" t="str">
        <f t="shared" si="0"/>
        <v>Monde Entier</v>
      </c>
      <c r="G14" t="str">
        <f t="shared" si="1"/>
        <v>TV Hertzien</v>
      </c>
      <c r="H14" t="s">
        <v>133</v>
      </c>
    </row>
    <row r="15" spans="1:8" x14ac:dyDescent="0.25">
      <c r="A15">
        <v>2011</v>
      </c>
      <c r="B15" t="s">
        <v>22</v>
      </c>
      <c r="C15" t="s">
        <v>131</v>
      </c>
      <c r="D15" t="s">
        <v>23</v>
      </c>
      <c r="E15" t="s">
        <v>24</v>
      </c>
      <c r="F15" t="str">
        <f t="shared" si="0"/>
        <v>Bulgarie</v>
      </c>
      <c r="G15" t="str">
        <f t="shared" si="1"/>
        <v>TV C&amp;S</v>
      </c>
      <c r="H15" t="s">
        <v>134</v>
      </c>
    </row>
    <row r="16" spans="1:8" x14ac:dyDescent="0.25">
      <c r="A16">
        <v>2012</v>
      </c>
      <c r="B16" t="s">
        <v>25</v>
      </c>
      <c r="C16" t="s">
        <v>131</v>
      </c>
      <c r="D16" t="s">
        <v>26</v>
      </c>
      <c r="E16" t="s">
        <v>27</v>
      </c>
      <c r="F16" t="str">
        <f t="shared" si="0"/>
        <v>Mexique</v>
      </c>
      <c r="G16" t="str">
        <f t="shared" si="1"/>
        <v>TV Hertzien</v>
      </c>
      <c r="H16" t="s">
        <v>133</v>
      </c>
    </row>
    <row r="17" spans="1:8" x14ac:dyDescent="0.25">
      <c r="A17">
        <v>2011</v>
      </c>
      <c r="B17" t="s">
        <v>28</v>
      </c>
      <c r="C17" t="s">
        <v>131</v>
      </c>
      <c r="D17" t="s">
        <v>29</v>
      </c>
      <c r="E17" t="s">
        <v>24</v>
      </c>
      <c r="F17" t="str">
        <f t="shared" si="0"/>
        <v>Pologne</v>
      </c>
      <c r="G17" t="str">
        <f t="shared" si="1"/>
        <v>TV C&amp;S</v>
      </c>
      <c r="H17" t="s">
        <v>134</v>
      </c>
    </row>
    <row r="18" spans="1:8" x14ac:dyDescent="0.25">
      <c r="A18">
        <v>2012</v>
      </c>
      <c r="B18" t="s">
        <v>30</v>
      </c>
      <c r="C18" t="s">
        <v>131</v>
      </c>
      <c r="D18" t="s">
        <v>31</v>
      </c>
      <c r="E18" t="s">
        <v>32</v>
      </c>
      <c r="F18" t="str">
        <f t="shared" si="0"/>
        <v>Georgie</v>
      </c>
      <c r="G18" t="str">
        <f t="shared" si="1"/>
        <v>TV Hertzien</v>
      </c>
      <c r="H18" t="s">
        <v>133</v>
      </c>
    </row>
    <row r="19" spans="1:8" x14ac:dyDescent="0.25">
      <c r="A19">
        <v>2014</v>
      </c>
      <c r="B19" t="s">
        <v>33</v>
      </c>
      <c r="C19" t="s">
        <v>131</v>
      </c>
      <c r="D19" t="s">
        <v>6</v>
      </c>
      <c r="E19" t="s">
        <v>7</v>
      </c>
      <c r="F19" t="str">
        <f t="shared" si="0"/>
        <v>France</v>
      </c>
      <c r="G19" t="str">
        <f t="shared" si="1"/>
        <v>TV C&amp;S</v>
      </c>
      <c r="H19" t="s">
        <v>134</v>
      </c>
    </row>
    <row r="20" spans="1:8" x14ac:dyDescent="0.25">
      <c r="A20">
        <v>2012</v>
      </c>
      <c r="B20" t="s">
        <v>34</v>
      </c>
      <c r="C20" t="s">
        <v>131</v>
      </c>
      <c r="D20" t="s">
        <v>6</v>
      </c>
      <c r="E20" t="s">
        <v>7</v>
      </c>
      <c r="F20" t="str">
        <f t="shared" si="0"/>
        <v>France</v>
      </c>
      <c r="G20" t="str">
        <f t="shared" si="1"/>
        <v>TV Hertzien</v>
      </c>
      <c r="H20" t="s">
        <v>133</v>
      </c>
    </row>
    <row r="21" spans="1:8" x14ac:dyDescent="0.25">
      <c r="A21">
        <v>2012</v>
      </c>
      <c r="B21" t="s">
        <v>35</v>
      </c>
      <c r="C21" t="s">
        <v>131</v>
      </c>
      <c r="D21" t="s">
        <v>6</v>
      </c>
      <c r="E21" t="s">
        <v>7</v>
      </c>
      <c r="F21" t="str">
        <f t="shared" si="0"/>
        <v>France</v>
      </c>
      <c r="G21" t="str">
        <f t="shared" si="1"/>
        <v>TV C&amp;S</v>
      </c>
      <c r="H21" t="s">
        <v>134</v>
      </c>
    </row>
    <row r="22" spans="1:8" x14ac:dyDescent="0.25">
      <c r="A22">
        <v>2013</v>
      </c>
      <c r="B22" t="s">
        <v>36</v>
      </c>
      <c r="C22" t="s">
        <v>131</v>
      </c>
      <c r="D22" t="s">
        <v>6</v>
      </c>
      <c r="E22" t="s">
        <v>7</v>
      </c>
      <c r="F22" t="str">
        <f t="shared" si="0"/>
        <v>France</v>
      </c>
      <c r="G22" t="str">
        <f t="shared" si="1"/>
        <v/>
      </c>
    </row>
    <row r="23" spans="1:8" x14ac:dyDescent="0.25">
      <c r="A23">
        <v>2011</v>
      </c>
      <c r="B23" t="s">
        <v>37</v>
      </c>
      <c r="C23" t="s">
        <v>131</v>
      </c>
      <c r="D23" t="s">
        <v>38</v>
      </c>
      <c r="E23" t="s">
        <v>39</v>
      </c>
      <c r="F23" t="str">
        <f t="shared" si="0"/>
        <v>Grece</v>
      </c>
      <c r="G23" t="str">
        <f t="shared" si="1"/>
        <v/>
      </c>
    </row>
    <row r="24" spans="1:8" x14ac:dyDescent="0.25">
      <c r="A24">
        <v>2011</v>
      </c>
      <c r="B24" t="s">
        <v>37</v>
      </c>
      <c r="C24" t="s">
        <v>131</v>
      </c>
      <c r="D24" t="s">
        <v>38</v>
      </c>
      <c r="E24" t="s">
        <v>39</v>
      </c>
      <c r="F24" t="str">
        <f t="shared" si="0"/>
        <v>Grece</v>
      </c>
      <c r="G24" t="str">
        <f t="shared" si="1"/>
        <v/>
      </c>
    </row>
    <row r="25" spans="1:8" x14ac:dyDescent="0.25">
      <c r="A25">
        <v>2014</v>
      </c>
      <c r="B25" t="s">
        <v>40</v>
      </c>
      <c r="C25" t="s">
        <v>131</v>
      </c>
      <c r="D25" t="s">
        <v>29</v>
      </c>
      <c r="E25" t="s">
        <v>41</v>
      </c>
      <c r="F25" t="str">
        <f t="shared" si="0"/>
        <v>Pologne</v>
      </c>
      <c r="G25" t="str">
        <f t="shared" si="1"/>
        <v>TV C&amp;S</v>
      </c>
      <c r="H25" t="s">
        <v>134</v>
      </c>
    </row>
    <row r="26" spans="1:8" x14ac:dyDescent="0.25">
      <c r="A26">
        <v>2011</v>
      </c>
      <c r="B26" t="s">
        <v>42</v>
      </c>
      <c r="C26" t="s">
        <v>131</v>
      </c>
      <c r="D26" t="s">
        <v>43</v>
      </c>
      <c r="E26" t="s">
        <v>44</v>
      </c>
      <c r="F26" t="str">
        <f t="shared" si="0"/>
        <v>Coree (Sud)</v>
      </c>
      <c r="G26" t="str">
        <f t="shared" si="1"/>
        <v>TV Hertzien</v>
      </c>
      <c r="H26" t="s">
        <v>133</v>
      </c>
    </row>
    <row r="27" spans="1:8" x14ac:dyDescent="0.25">
      <c r="A27">
        <v>2014</v>
      </c>
      <c r="B27" t="s">
        <v>45</v>
      </c>
      <c r="C27" t="s">
        <v>131</v>
      </c>
      <c r="D27" t="s">
        <v>46</v>
      </c>
      <c r="E27" t="s">
        <v>27</v>
      </c>
      <c r="F27" t="str">
        <f t="shared" si="0"/>
        <v>Benin</v>
      </c>
      <c r="G27" t="str">
        <f t="shared" si="1"/>
        <v>TV C&amp;S</v>
      </c>
      <c r="H27" t="s">
        <v>134</v>
      </c>
    </row>
    <row r="28" spans="1:8" x14ac:dyDescent="0.25">
      <c r="A28">
        <v>2014</v>
      </c>
      <c r="B28" t="s">
        <v>45</v>
      </c>
      <c r="C28" t="s">
        <v>131</v>
      </c>
      <c r="D28" t="s">
        <v>47</v>
      </c>
      <c r="E28" t="s">
        <v>48</v>
      </c>
      <c r="F28" t="str">
        <f t="shared" si="0"/>
        <v/>
      </c>
      <c r="G28" t="str">
        <f t="shared" si="1"/>
        <v>TV Hertzien</v>
      </c>
      <c r="H28" t="s">
        <v>133</v>
      </c>
    </row>
    <row r="29" spans="1:8" x14ac:dyDescent="0.25">
      <c r="A29">
        <v>2012</v>
      </c>
      <c r="B29" t="s">
        <v>49</v>
      </c>
      <c r="C29" t="s">
        <v>131</v>
      </c>
      <c r="D29" t="s">
        <v>50</v>
      </c>
      <c r="E29" t="s">
        <v>51</v>
      </c>
      <c r="F29" t="str">
        <f t="shared" si="0"/>
        <v/>
      </c>
      <c r="G29" t="str">
        <f t="shared" si="1"/>
        <v>TV C&amp;S</v>
      </c>
      <c r="H29" t="s">
        <v>134</v>
      </c>
    </row>
    <row r="30" spans="1:8" x14ac:dyDescent="0.25">
      <c r="A30">
        <v>2012</v>
      </c>
      <c r="B30" t="s">
        <v>52</v>
      </c>
      <c r="C30" t="s">
        <v>131</v>
      </c>
      <c r="D30" t="s">
        <v>6</v>
      </c>
      <c r="E30" t="s">
        <v>7</v>
      </c>
      <c r="F30" t="str">
        <f t="shared" si="0"/>
        <v>France</v>
      </c>
      <c r="G30" t="str">
        <f t="shared" si="1"/>
        <v>TV Hertzien</v>
      </c>
      <c r="H30" t="s">
        <v>133</v>
      </c>
    </row>
    <row r="31" spans="1:8" x14ac:dyDescent="0.25">
      <c r="A31">
        <v>2011</v>
      </c>
      <c r="B31" t="s">
        <v>53</v>
      </c>
      <c r="C31" t="s">
        <v>131</v>
      </c>
      <c r="D31" t="s">
        <v>54</v>
      </c>
      <c r="E31" t="s">
        <v>55</v>
      </c>
      <c r="F31" t="str">
        <f t="shared" si="0"/>
        <v/>
      </c>
      <c r="G31" t="str">
        <f t="shared" si="1"/>
        <v>TV C&amp;S</v>
      </c>
      <c r="H31" t="s">
        <v>134</v>
      </c>
    </row>
    <row r="32" spans="1:8" x14ac:dyDescent="0.25">
      <c r="A32">
        <v>2012</v>
      </c>
      <c r="B32" t="s">
        <v>56</v>
      </c>
      <c r="C32" t="s">
        <v>131</v>
      </c>
      <c r="D32" t="s">
        <v>57</v>
      </c>
      <c r="E32" t="s">
        <v>58</v>
      </c>
      <c r="F32" t="str">
        <f t="shared" si="0"/>
        <v>Senegal</v>
      </c>
      <c r="G32" t="str">
        <f t="shared" si="1"/>
        <v>TV Hertzien</v>
      </c>
      <c r="H32" t="s">
        <v>133</v>
      </c>
    </row>
    <row r="33" spans="1:8" x14ac:dyDescent="0.25">
      <c r="A33">
        <v>2014</v>
      </c>
      <c r="B33" t="s">
        <v>59</v>
      </c>
      <c r="C33" t="s">
        <v>131</v>
      </c>
      <c r="D33" t="s">
        <v>57</v>
      </c>
      <c r="E33" t="s">
        <v>19</v>
      </c>
      <c r="F33" t="str">
        <f t="shared" si="0"/>
        <v>Senegal</v>
      </c>
      <c r="G33" t="str">
        <f t="shared" si="1"/>
        <v>TV C&amp;S</v>
      </c>
      <c r="H33" t="s">
        <v>134</v>
      </c>
    </row>
    <row r="34" spans="1:8" x14ac:dyDescent="0.25">
      <c r="A34">
        <v>2014</v>
      </c>
      <c r="B34" t="s">
        <v>60</v>
      </c>
      <c r="C34" t="s">
        <v>131</v>
      </c>
      <c r="D34" t="s">
        <v>57</v>
      </c>
      <c r="E34" t="s">
        <v>19</v>
      </c>
      <c r="F34" t="str">
        <f t="shared" si="0"/>
        <v>Senegal</v>
      </c>
      <c r="G34" t="str">
        <f t="shared" si="1"/>
        <v>TV Hertzien</v>
      </c>
      <c r="H34" t="s">
        <v>133</v>
      </c>
    </row>
    <row r="35" spans="1:8" x14ac:dyDescent="0.25">
      <c r="A35">
        <v>2011</v>
      </c>
      <c r="B35" t="s">
        <v>61</v>
      </c>
      <c r="C35" t="s">
        <v>131</v>
      </c>
      <c r="D35" t="s">
        <v>26</v>
      </c>
      <c r="E35" t="s">
        <v>24</v>
      </c>
      <c r="F35" t="str">
        <f t="shared" si="0"/>
        <v>Mexique</v>
      </c>
      <c r="G35" t="str">
        <f t="shared" si="1"/>
        <v>TV C&amp;S</v>
      </c>
      <c r="H35" t="s">
        <v>134</v>
      </c>
    </row>
    <row r="36" spans="1:8" x14ac:dyDescent="0.25">
      <c r="A36">
        <v>2011</v>
      </c>
      <c r="B36" t="s">
        <v>61</v>
      </c>
      <c r="C36" t="s">
        <v>131</v>
      </c>
      <c r="D36" t="s">
        <v>26</v>
      </c>
      <c r="E36" t="s">
        <v>24</v>
      </c>
      <c r="F36" t="str">
        <f t="shared" si="0"/>
        <v>Mexique</v>
      </c>
      <c r="G36" t="str">
        <f t="shared" si="1"/>
        <v/>
      </c>
    </row>
  </sheetData>
  <conditionalFormatting sqref="F2:G36">
    <cfRule type="expression" dxfId="12" priority="2">
      <formula>F2=""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3"/>
  <sheetViews>
    <sheetView workbookViewId="0">
      <selection activeCell="M14" sqref="M14"/>
    </sheetView>
  </sheetViews>
  <sheetFormatPr baseColWidth="10" defaultRowHeight="15" x14ac:dyDescent="0.25"/>
  <cols>
    <col min="1" max="1" width="39.42578125" bestFit="1" customWidth="1"/>
    <col min="2" max="2" width="12.140625" bestFit="1" customWidth="1"/>
    <col min="3" max="3" width="13.5703125" bestFit="1" customWidth="1"/>
    <col min="4" max="4" width="9" bestFit="1" customWidth="1"/>
    <col min="5" max="5" width="12.7109375" bestFit="1" customWidth="1"/>
    <col min="6" max="6" width="26.5703125" bestFit="1" customWidth="1"/>
    <col min="7" max="7" width="20.5703125" bestFit="1" customWidth="1"/>
    <col min="8" max="8" width="21" bestFit="1" customWidth="1"/>
  </cols>
  <sheetData>
    <row r="1" spans="1:8" ht="16.5" x14ac:dyDescent="0.35">
      <c r="A1" s="3" t="s">
        <v>64</v>
      </c>
      <c r="B1" s="7" t="s">
        <v>65</v>
      </c>
      <c r="C1" s="10" t="s">
        <v>66</v>
      </c>
      <c r="D1" s="7" t="s">
        <v>67</v>
      </c>
      <c r="E1" s="7" t="s">
        <v>68</v>
      </c>
      <c r="F1" s="14" t="s">
        <v>69</v>
      </c>
      <c r="G1" s="7" t="s">
        <v>70</v>
      </c>
      <c r="H1" s="15" t="s">
        <v>71</v>
      </c>
    </row>
    <row r="2" spans="1:8" ht="15.75" x14ac:dyDescent="0.3">
      <c r="A2" s="19" t="s">
        <v>72</v>
      </c>
      <c r="B2" s="20"/>
      <c r="C2" s="20"/>
      <c r="D2" s="20"/>
      <c r="E2" s="20"/>
      <c r="F2" s="20"/>
      <c r="G2" s="20"/>
      <c r="H2" s="21"/>
    </row>
    <row r="3" spans="1:8" ht="15.75" x14ac:dyDescent="0.3">
      <c r="A3" s="4" t="s">
        <v>73</v>
      </c>
      <c r="B3" s="8">
        <v>3</v>
      </c>
      <c r="C3" s="8">
        <v>0</v>
      </c>
      <c r="D3" s="12">
        <f t="shared" ref="D3:D49" si="0">B3/2</f>
        <v>1.5</v>
      </c>
      <c r="E3" s="12">
        <f t="shared" ref="E3:E49" si="1">B3/2</f>
        <v>1.5</v>
      </c>
      <c r="F3" s="12">
        <f t="shared" ref="F3:F49" si="2">B3/2</f>
        <v>1.5</v>
      </c>
      <c r="G3" s="12">
        <v>1</v>
      </c>
      <c r="H3" s="16">
        <f t="shared" ref="H3:H49" si="3">B3/2</f>
        <v>1.5</v>
      </c>
    </row>
    <row r="4" spans="1:8" ht="15.75" x14ac:dyDescent="0.3">
      <c r="A4" s="4" t="s">
        <v>74</v>
      </c>
      <c r="B4" s="8">
        <v>8</v>
      </c>
      <c r="C4" s="8">
        <f>2/3*B4</f>
        <v>5.333333333333333</v>
      </c>
      <c r="D4" s="12">
        <f t="shared" si="0"/>
        <v>4</v>
      </c>
      <c r="E4" s="12">
        <f t="shared" si="1"/>
        <v>4</v>
      </c>
      <c r="F4" s="12">
        <f t="shared" si="2"/>
        <v>4</v>
      </c>
      <c r="G4" s="12">
        <v>1</v>
      </c>
      <c r="H4" s="16">
        <f t="shared" si="3"/>
        <v>4</v>
      </c>
    </row>
    <row r="5" spans="1:8" ht="15.75" x14ac:dyDescent="0.3">
      <c r="A5" s="4" t="s">
        <v>75</v>
      </c>
      <c r="B5" s="8">
        <v>2</v>
      </c>
      <c r="C5" s="8">
        <v>0</v>
      </c>
      <c r="D5" s="12">
        <f t="shared" si="0"/>
        <v>1</v>
      </c>
      <c r="E5" s="12">
        <f t="shared" si="1"/>
        <v>1</v>
      </c>
      <c r="F5" s="12">
        <f t="shared" si="2"/>
        <v>1</v>
      </c>
      <c r="G5" s="12">
        <f>B5/2</f>
        <v>1</v>
      </c>
      <c r="H5" s="16">
        <f t="shared" si="3"/>
        <v>1</v>
      </c>
    </row>
    <row r="6" spans="1:8" ht="15.75" x14ac:dyDescent="0.3">
      <c r="A6" s="4" t="s">
        <v>76</v>
      </c>
      <c r="B6" s="8">
        <v>5</v>
      </c>
      <c r="C6" s="8">
        <v>0</v>
      </c>
      <c r="D6" s="12">
        <f t="shared" si="0"/>
        <v>2.5</v>
      </c>
      <c r="E6" s="12">
        <f t="shared" si="1"/>
        <v>2.5</v>
      </c>
      <c r="F6" s="12">
        <f t="shared" si="2"/>
        <v>2.5</v>
      </c>
      <c r="G6" s="12">
        <v>1</v>
      </c>
      <c r="H6" s="16">
        <f t="shared" si="3"/>
        <v>2.5</v>
      </c>
    </row>
    <row r="7" spans="1:8" ht="15.75" x14ac:dyDescent="0.3">
      <c r="A7" s="4" t="s">
        <v>77</v>
      </c>
      <c r="B7" s="8">
        <v>1</v>
      </c>
      <c r="C7" s="8">
        <v>0</v>
      </c>
      <c r="D7" s="12">
        <f t="shared" si="0"/>
        <v>0.5</v>
      </c>
      <c r="E7" s="12">
        <f t="shared" si="1"/>
        <v>0.5</v>
      </c>
      <c r="F7" s="12">
        <f t="shared" si="2"/>
        <v>0.5</v>
      </c>
      <c r="G7" s="12">
        <f>B7/2</f>
        <v>0.5</v>
      </c>
      <c r="H7" s="16">
        <f t="shared" si="3"/>
        <v>0.5</v>
      </c>
    </row>
    <row r="8" spans="1:8" ht="15.75" x14ac:dyDescent="0.3">
      <c r="A8" s="4" t="s">
        <v>78</v>
      </c>
      <c r="B8" s="8">
        <v>1</v>
      </c>
      <c r="C8" s="8">
        <v>0</v>
      </c>
      <c r="D8" s="12">
        <f t="shared" si="0"/>
        <v>0.5</v>
      </c>
      <c r="E8" s="12">
        <f t="shared" si="1"/>
        <v>0.5</v>
      </c>
      <c r="F8" s="12">
        <f t="shared" si="2"/>
        <v>0.5</v>
      </c>
      <c r="G8" s="12">
        <f>B8/2</f>
        <v>0.5</v>
      </c>
      <c r="H8" s="16">
        <f t="shared" si="3"/>
        <v>0.5</v>
      </c>
    </row>
    <row r="9" spans="1:8" ht="15.75" x14ac:dyDescent="0.3">
      <c r="A9" s="5" t="s">
        <v>79</v>
      </c>
      <c r="B9" s="8">
        <v>1</v>
      </c>
      <c r="C9" s="8">
        <v>0</v>
      </c>
      <c r="D9" s="12">
        <f t="shared" si="0"/>
        <v>0.5</v>
      </c>
      <c r="E9" s="12">
        <f t="shared" si="1"/>
        <v>0.5</v>
      </c>
      <c r="F9" s="12">
        <f t="shared" si="2"/>
        <v>0.5</v>
      </c>
      <c r="G9" s="12">
        <f>B9/2</f>
        <v>0.5</v>
      </c>
      <c r="H9" s="16">
        <f t="shared" si="3"/>
        <v>0.5</v>
      </c>
    </row>
    <row r="10" spans="1:8" ht="15.75" x14ac:dyDescent="0.3">
      <c r="A10" s="4" t="s">
        <v>80</v>
      </c>
      <c r="B10" s="8">
        <v>1</v>
      </c>
      <c r="C10" s="8">
        <f>2/3*B10</f>
        <v>0.66666666666666663</v>
      </c>
      <c r="D10" s="12">
        <f t="shared" si="0"/>
        <v>0.5</v>
      </c>
      <c r="E10" s="12">
        <f t="shared" si="1"/>
        <v>0.5</v>
      </c>
      <c r="F10" s="12">
        <f t="shared" si="2"/>
        <v>0.5</v>
      </c>
      <c r="G10" s="12">
        <f>B10/2</f>
        <v>0.5</v>
      </c>
      <c r="H10" s="16">
        <f t="shared" si="3"/>
        <v>0.5</v>
      </c>
    </row>
    <row r="11" spans="1:8" ht="15.75" x14ac:dyDescent="0.3">
      <c r="A11" s="4" t="s">
        <v>81</v>
      </c>
      <c r="B11" s="8">
        <v>3</v>
      </c>
      <c r="C11" s="8">
        <f>2/3*B11</f>
        <v>2</v>
      </c>
      <c r="D11" s="12">
        <f t="shared" si="0"/>
        <v>1.5</v>
      </c>
      <c r="E11" s="12">
        <f t="shared" si="1"/>
        <v>1.5</v>
      </c>
      <c r="F11" s="12">
        <f t="shared" si="2"/>
        <v>1.5</v>
      </c>
      <c r="G11" s="12">
        <v>1</v>
      </c>
      <c r="H11" s="16">
        <f t="shared" si="3"/>
        <v>1.5</v>
      </c>
    </row>
    <row r="12" spans="1:8" ht="15.75" x14ac:dyDescent="0.3">
      <c r="A12" s="4" t="s">
        <v>82</v>
      </c>
      <c r="B12" s="8">
        <v>4</v>
      </c>
      <c r="C12" s="8">
        <f>2/3*B12</f>
        <v>2.6666666666666665</v>
      </c>
      <c r="D12" s="12">
        <f t="shared" si="0"/>
        <v>2</v>
      </c>
      <c r="E12" s="12">
        <f t="shared" si="1"/>
        <v>2</v>
      </c>
      <c r="F12" s="12">
        <f t="shared" si="2"/>
        <v>2</v>
      </c>
      <c r="G12" s="12">
        <f>B12/2</f>
        <v>2</v>
      </c>
      <c r="H12" s="16">
        <f t="shared" si="3"/>
        <v>2</v>
      </c>
    </row>
    <row r="13" spans="1:8" ht="15.75" x14ac:dyDescent="0.3">
      <c r="A13" s="4" t="s">
        <v>83</v>
      </c>
      <c r="B13" s="8">
        <v>3</v>
      </c>
      <c r="C13" s="8">
        <v>0</v>
      </c>
      <c r="D13" s="12">
        <f t="shared" si="0"/>
        <v>1.5</v>
      </c>
      <c r="E13" s="12">
        <f t="shared" si="1"/>
        <v>1.5</v>
      </c>
      <c r="F13" s="12">
        <f t="shared" si="2"/>
        <v>1.5</v>
      </c>
      <c r="G13" s="12">
        <v>1</v>
      </c>
      <c r="H13" s="16">
        <f t="shared" si="3"/>
        <v>1.5</v>
      </c>
    </row>
    <row r="14" spans="1:8" ht="15.75" x14ac:dyDescent="0.3">
      <c r="A14" s="4" t="s">
        <v>84</v>
      </c>
      <c r="B14" s="8">
        <v>6</v>
      </c>
      <c r="C14" s="8">
        <v>0</v>
      </c>
      <c r="D14" s="12">
        <f t="shared" si="0"/>
        <v>3</v>
      </c>
      <c r="E14" s="12">
        <f t="shared" si="1"/>
        <v>3</v>
      </c>
      <c r="F14" s="12">
        <f t="shared" si="2"/>
        <v>3</v>
      </c>
      <c r="G14" s="12">
        <v>1</v>
      </c>
      <c r="H14" s="16">
        <f t="shared" si="3"/>
        <v>3</v>
      </c>
    </row>
    <row r="15" spans="1:8" ht="15.75" x14ac:dyDescent="0.3">
      <c r="A15" s="4" t="s">
        <v>85</v>
      </c>
      <c r="B15" s="8">
        <v>5</v>
      </c>
      <c r="C15" s="8">
        <v>0</v>
      </c>
      <c r="D15" s="12">
        <f t="shared" si="0"/>
        <v>2.5</v>
      </c>
      <c r="E15" s="12">
        <f t="shared" si="1"/>
        <v>2.5</v>
      </c>
      <c r="F15" s="12">
        <f t="shared" si="2"/>
        <v>2.5</v>
      </c>
      <c r="G15" s="12">
        <v>1</v>
      </c>
      <c r="H15" s="16">
        <f t="shared" si="3"/>
        <v>2.5</v>
      </c>
    </row>
    <row r="16" spans="1:8" ht="15.75" x14ac:dyDescent="0.3">
      <c r="A16" s="4" t="s">
        <v>86</v>
      </c>
      <c r="B16" s="8">
        <v>3</v>
      </c>
      <c r="C16" s="8">
        <v>0</v>
      </c>
      <c r="D16" s="12">
        <f t="shared" si="0"/>
        <v>1.5</v>
      </c>
      <c r="E16" s="12">
        <f t="shared" si="1"/>
        <v>1.5</v>
      </c>
      <c r="F16" s="12">
        <f t="shared" si="2"/>
        <v>1.5</v>
      </c>
      <c r="G16" s="12">
        <v>1</v>
      </c>
      <c r="H16" s="16">
        <f t="shared" si="3"/>
        <v>1.5</v>
      </c>
    </row>
    <row r="17" spans="1:8" ht="15.75" x14ac:dyDescent="0.3">
      <c r="A17" s="4" t="s">
        <v>87</v>
      </c>
      <c r="B17" s="8">
        <v>2</v>
      </c>
      <c r="C17" s="8">
        <v>0</v>
      </c>
      <c r="D17" s="12">
        <f t="shared" si="0"/>
        <v>1</v>
      </c>
      <c r="E17" s="12">
        <f t="shared" si="1"/>
        <v>1</v>
      </c>
      <c r="F17" s="12">
        <f t="shared" si="2"/>
        <v>1</v>
      </c>
      <c r="G17" s="12">
        <f>B17/2</f>
        <v>1</v>
      </c>
      <c r="H17" s="16">
        <f t="shared" si="3"/>
        <v>1</v>
      </c>
    </row>
    <row r="18" spans="1:8" ht="15.75" x14ac:dyDescent="0.3">
      <c r="A18" s="4" t="s">
        <v>88</v>
      </c>
      <c r="B18" s="8">
        <v>4</v>
      </c>
      <c r="C18" s="8">
        <v>0</v>
      </c>
      <c r="D18" s="12">
        <f t="shared" si="0"/>
        <v>2</v>
      </c>
      <c r="E18" s="12">
        <f t="shared" si="1"/>
        <v>2</v>
      </c>
      <c r="F18" s="12">
        <f t="shared" si="2"/>
        <v>2</v>
      </c>
      <c r="G18" s="12">
        <v>1</v>
      </c>
      <c r="H18" s="16">
        <f t="shared" si="3"/>
        <v>2</v>
      </c>
    </row>
    <row r="19" spans="1:8" ht="15.75" x14ac:dyDescent="0.3">
      <c r="A19" s="4" t="s">
        <v>89</v>
      </c>
      <c r="B19" s="8">
        <v>2</v>
      </c>
      <c r="C19" s="8"/>
      <c r="D19" s="12">
        <f t="shared" si="0"/>
        <v>1</v>
      </c>
      <c r="E19" s="12">
        <f t="shared" si="1"/>
        <v>1</v>
      </c>
      <c r="F19" s="12">
        <f t="shared" si="2"/>
        <v>1</v>
      </c>
      <c r="G19" s="12"/>
      <c r="H19" s="16">
        <f t="shared" si="3"/>
        <v>1</v>
      </c>
    </row>
    <row r="20" spans="1:8" ht="15.75" x14ac:dyDescent="0.3">
      <c r="A20" s="4" t="s">
        <v>90</v>
      </c>
      <c r="B20" s="8">
        <v>3</v>
      </c>
      <c r="C20" s="8">
        <v>0</v>
      </c>
      <c r="D20" s="12">
        <f t="shared" si="0"/>
        <v>1.5</v>
      </c>
      <c r="E20" s="12">
        <f t="shared" si="1"/>
        <v>1.5</v>
      </c>
      <c r="F20" s="12">
        <f t="shared" si="2"/>
        <v>1.5</v>
      </c>
      <c r="G20" s="12">
        <v>1</v>
      </c>
      <c r="H20" s="16">
        <f t="shared" si="3"/>
        <v>1.5</v>
      </c>
    </row>
    <row r="21" spans="1:8" ht="15.75" x14ac:dyDescent="0.3">
      <c r="A21" s="4" t="s">
        <v>91</v>
      </c>
      <c r="B21" s="8">
        <v>2</v>
      </c>
      <c r="C21" s="8"/>
      <c r="D21" s="12">
        <f t="shared" si="0"/>
        <v>1</v>
      </c>
      <c r="E21" s="12">
        <f t="shared" si="1"/>
        <v>1</v>
      </c>
      <c r="F21" s="12">
        <f t="shared" si="2"/>
        <v>1</v>
      </c>
      <c r="G21" s="12"/>
      <c r="H21" s="16">
        <f t="shared" si="3"/>
        <v>1</v>
      </c>
    </row>
    <row r="22" spans="1:8" ht="15.75" x14ac:dyDescent="0.3">
      <c r="A22" s="4" t="s">
        <v>92</v>
      </c>
      <c r="B22" s="8">
        <v>3</v>
      </c>
      <c r="C22" s="8">
        <f>2/3*B22</f>
        <v>2</v>
      </c>
      <c r="D22" s="12">
        <f t="shared" si="0"/>
        <v>1.5</v>
      </c>
      <c r="E22" s="12">
        <f t="shared" si="1"/>
        <v>1.5</v>
      </c>
      <c r="F22" s="12">
        <f t="shared" si="2"/>
        <v>1.5</v>
      </c>
      <c r="G22" s="12">
        <v>1</v>
      </c>
      <c r="H22" s="16">
        <f t="shared" si="3"/>
        <v>1.5</v>
      </c>
    </row>
    <row r="23" spans="1:8" ht="15.75" x14ac:dyDescent="0.3">
      <c r="A23" s="4" t="s">
        <v>93</v>
      </c>
      <c r="B23" s="8">
        <v>5</v>
      </c>
      <c r="C23" s="8">
        <f>2/3*B23</f>
        <v>3.333333333333333</v>
      </c>
      <c r="D23" s="12">
        <f t="shared" si="0"/>
        <v>2.5</v>
      </c>
      <c r="E23" s="12">
        <f t="shared" si="1"/>
        <v>2.5</v>
      </c>
      <c r="F23" s="12">
        <f t="shared" si="2"/>
        <v>2.5</v>
      </c>
      <c r="G23" s="12">
        <v>1</v>
      </c>
      <c r="H23" s="16">
        <f t="shared" si="3"/>
        <v>2.5</v>
      </c>
    </row>
    <row r="24" spans="1:8" ht="15.75" x14ac:dyDescent="0.3">
      <c r="A24" s="4" t="s">
        <v>94</v>
      </c>
      <c r="B24" s="8">
        <v>3</v>
      </c>
      <c r="C24" s="8">
        <f>2/3*B24</f>
        <v>2</v>
      </c>
      <c r="D24" s="12">
        <f t="shared" si="0"/>
        <v>1.5</v>
      </c>
      <c r="E24" s="12">
        <f t="shared" si="1"/>
        <v>1.5</v>
      </c>
      <c r="F24" s="12">
        <f t="shared" si="2"/>
        <v>1.5</v>
      </c>
      <c r="G24" s="12">
        <v>1</v>
      </c>
      <c r="H24" s="16">
        <f t="shared" si="3"/>
        <v>1.5</v>
      </c>
    </row>
    <row r="25" spans="1:8" ht="15.75" x14ac:dyDescent="0.3">
      <c r="A25" s="4" t="s">
        <v>6</v>
      </c>
      <c r="B25" s="8">
        <v>0</v>
      </c>
      <c r="C25" s="8">
        <f>2/3*B25</f>
        <v>0</v>
      </c>
      <c r="D25" s="12">
        <f t="shared" si="0"/>
        <v>0</v>
      </c>
      <c r="E25" s="12">
        <f t="shared" si="1"/>
        <v>0</v>
      </c>
      <c r="F25" s="12">
        <f t="shared" si="2"/>
        <v>0</v>
      </c>
      <c r="G25" s="12">
        <f>B25/2</f>
        <v>0</v>
      </c>
      <c r="H25" s="16">
        <f t="shared" si="3"/>
        <v>0</v>
      </c>
    </row>
    <row r="26" spans="1:8" ht="15.75" x14ac:dyDescent="0.3">
      <c r="A26" s="4" t="s">
        <v>95</v>
      </c>
      <c r="B26" s="8">
        <v>2</v>
      </c>
      <c r="C26" s="8">
        <f>2/3*B26</f>
        <v>1.3333333333333333</v>
      </c>
      <c r="D26" s="12">
        <f t="shared" si="0"/>
        <v>1</v>
      </c>
      <c r="E26" s="12">
        <f t="shared" si="1"/>
        <v>1</v>
      </c>
      <c r="F26" s="12">
        <f t="shared" si="2"/>
        <v>1</v>
      </c>
      <c r="G26" s="12">
        <f>B26/2</f>
        <v>1</v>
      </c>
      <c r="H26" s="16">
        <f t="shared" si="3"/>
        <v>1</v>
      </c>
    </row>
    <row r="27" spans="1:8" ht="15.75" x14ac:dyDescent="0.3">
      <c r="A27" s="4" t="s">
        <v>96</v>
      </c>
      <c r="B27" s="8">
        <v>2</v>
      </c>
      <c r="C27" s="8">
        <v>0</v>
      </c>
      <c r="D27" s="12">
        <f t="shared" si="0"/>
        <v>1</v>
      </c>
      <c r="E27" s="12">
        <f t="shared" si="1"/>
        <v>1</v>
      </c>
      <c r="F27" s="12">
        <f t="shared" si="2"/>
        <v>1</v>
      </c>
      <c r="G27" s="12">
        <f>B27/2</f>
        <v>1</v>
      </c>
      <c r="H27" s="16">
        <f t="shared" si="3"/>
        <v>1</v>
      </c>
    </row>
    <row r="28" spans="1:8" ht="15.75" x14ac:dyDescent="0.3">
      <c r="A28" s="4" t="s">
        <v>97</v>
      </c>
      <c r="B28" s="8">
        <v>2</v>
      </c>
      <c r="C28" s="8">
        <f>2/3*B28</f>
        <v>1.3333333333333333</v>
      </c>
      <c r="D28" s="12">
        <f t="shared" si="0"/>
        <v>1</v>
      </c>
      <c r="E28" s="12">
        <f t="shared" si="1"/>
        <v>1</v>
      </c>
      <c r="F28" s="12">
        <f t="shared" si="2"/>
        <v>1</v>
      </c>
      <c r="G28" s="12">
        <f>B28/2</f>
        <v>1</v>
      </c>
      <c r="H28" s="16">
        <f t="shared" si="3"/>
        <v>1</v>
      </c>
    </row>
    <row r="29" spans="1:8" ht="15.75" x14ac:dyDescent="0.3">
      <c r="A29" s="4" t="s">
        <v>98</v>
      </c>
      <c r="B29" s="8">
        <v>3</v>
      </c>
      <c r="C29" s="8">
        <v>0</v>
      </c>
      <c r="D29" s="12">
        <f t="shared" si="0"/>
        <v>1.5</v>
      </c>
      <c r="E29" s="12">
        <f t="shared" si="1"/>
        <v>1.5</v>
      </c>
      <c r="F29" s="12">
        <f t="shared" si="2"/>
        <v>1.5</v>
      </c>
      <c r="G29" s="12">
        <v>1</v>
      </c>
      <c r="H29" s="16">
        <f t="shared" si="3"/>
        <v>1.5</v>
      </c>
    </row>
    <row r="30" spans="1:8" ht="15.75" x14ac:dyDescent="0.3">
      <c r="A30" s="4" t="s">
        <v>99</v>
      </c>
      <c r="B30" s="8">
        <v>2</v>
      </c>
      <c r="C30" s="8">
        <v>0</v>
      </c>
      <c r="D30" s="12">
        <f t="shared" si="0"/>
        <v>1</v>
      </c>
      <c r="E30" s="12">
        <f t="shared" si="1"/>
        <v>1</v>
      </c>
      <c r="F30" s="12">
        <f t="shared" si="2"/>
        <v>1</v>
      </c>
      <c r="G30" s="12">
        <f>B30/2</f>
        <v>1</v>
      </c>
      <c r="H30" s="16">
        <f t="shared" si="3"/>
        <v>1</v>
      </c>
    </row>
    <row r="31" spans="1:8" ht="15.75" x14ac:dyDescent="0.3">
      <c r="A31" s="4" t="s">
        <v>100</v>
      </c>
      <c r="B31" s="8">
        <v>2</v>
      </c>
      <c r="C31" s="8">
        <f>2/3*B31</f>
        <v>1.3333333333333333</v>
      </c>
      <c r="D31" s="12">
        <f t="shared" si="0"/>
        <v>1</v>
      </c>
      <c r="E31" s="12">
        <f t="shared" si="1"/>
        <v>1</v>
      </c>
      <c r="F31" s="12">
        <f t="shared" si="2"/>
        <v>1</v>
      </c>
      <c r="G31" s="12">
        <f>B31/2</f>
        <v>1</v>
      </c>
      <c r="H31" s="16">
        <f t="shared" si="3"/>
        <v>1</v>
      </c>
    </row>
    <row r="32" spans="1:8" ht="15.75" x14ac:dyDescent="0.3">
      <c r="A32" s="4" t="s">
        <v>101</v>
      </c>
      <c r="B32" s="8">
        <v>1</v>
      </c>
      <c r="C32" s="8">
        <v>0</v>
      </c>
      <c r="D32" s="12">
        <f t="shared" si="0"/>
        <v>0.5</v>
      </c>
      <c r="E32" s="12">
        <f t="shared" si="1"/>
        <v>0.5</v>
      </c>
      <c r="F32" s="12">
        <f t="shared" si="2"/>
        <v>0.5</v>
      </c>
      <c r="G32" s="12">
        <f>B32/2</f>
        <v>0.5</v>
      </c>
      <c r="H32" s="16">
        <f t="shared" si="3"/>
        <v>0.5</v>
      </c>
    </row>
    <row r="33" spans="1:8" ht="15.75" x14ac:dyDescent="0.3">
      <c r="A33" s="4" t="s">
        <v>102</v>
      </c>
      <c r="B33" s="8">
        <v>6</v>
      </c>
      <c r="C33" s="8">
        <f>2/3*B33</f>
        <v>4</v>
      </c>
      <c r="D33" s="12">
        <f t="shared" si="0"/>
        <v>3</v>
      </c>
      <c r="E33" s="12">
        <f t="shared" si="1"/>
        <v>3</v>
      </c>
      <c r="F33" s="12">
        <f t="shared" si="2"/>
        <v>3</v>
      </c>
      <c r="G33" s="12">
        <v>1</v>
      </c>
      <c r="H33" s="16">
        <f t="shared" si="3"/>
        <v>3</v>
      </c>
    </row>
    <row r="34" spans="1:8" ht="15.75" x14ac:dyDescent="0.3">
      <c r="A34" s="4" t="s">
        <v>103</v>
      </c>
      <c r="B34" s="8">
        <v>6</v>
      </c>
      <c r="C34" s="8">
        <v>0</v>
      </c>
      <c r="D34" s="12">
        <f t="shared" si="0"/>
        <v>3</v>
      </c>
      <c r="E34" s="12">
        <f t="shared" si="1"/>
        <v>3</v>
      </c>
      <c r="F34" s="12">
        <f t="shared" si="2"/>
        <v>3</v>
      </c>
      <c r="G34" s="12">
        <v>1</v>
      </c>
      <c r="H34" s="16">
        <f t="shared" si="3"/>
        <v>3</v>
      </c>
    </row>
    <row r="35" spans="1:8" ht="15.75" x14ac:dyDescent="0.3">
      <c r="A35" s="4" t="s">
        <v>26</v>
      </c>
      <c r="B35" s="8">
        <v>3</v>
      </c>
      <c r="C35" s="8">
        <v>0</v>
      </c>
      <c r="D35" s="12">
        <f t="shared" si="0"/>
        <v>1.5</v>
      </c>
      <c r="E35" s="12">
        <f t="shared" si="1"/>
        <v>1.5</v>
      </c>
      <c r="F35" s="12">
        <f t="shared" si="2"/>
        <v>1.5</v>
      </c>
      <c r="G35" s="12">
        <v>1</v>
      </c>
      <c r="H35" s="16">
        <f t="shared" si="3"/>
        <v>1.5</v>
      </c>
    </row>
    <row r="36" spans="1:8" ht="15.75" x14ac:dyDescent="0.3">
      <c r="A36" s="4" t="s">
        <v>104</v>
      </c>
      <c r="B36" s="8">
        <v>3</v>
      </c>
      <c r="C36" s="8">
        <f t="shared" ref="C36:C42" si="4">2/3*B36</f>
        <v>2</v>
      </c>
      <c r="D36" s="12">
        <f t="shared" si="0"/>
        <v>1.5</v>
      </c>
      <c r="E36" s="12">
        <f t="shared" si="1"/>
        <v>1.5</v>
      </c>
      <c r="F36" s="12">
        <f t="shared" si="2"/>
        <v>1.5</v>
      </c>
      <c r="G36" s="12">
        <v>1</v>
      </c>
      <c r="H36" s="16">
        <f t="shared" si="3"/>
        <v>1.5</v>
      </c>
    </row>
    <row r="37" spans="1:8" ht="15.75" x14ac:dyDescent="0.3">
      <c r="A37" s="4" t="s">
        <v>105</v>
      </c>
      <c r="B37" s="8">
        <v>3</v>
      </c>
      <c r="C37" s="8">
        <f t="shared" si="4"/>
        <v>2</v>
      </c>
      <c r="D37" s="12">
        <f t="shared" si="0"/>
        <v>1.5</v>
      </c>
      <c r="E37" s="12">
        <f t="shared" si="1"/>
        <v>1.5</v>
      </c>
      <c r="F37" s="12">
        <f t="shared" si="2"/>
        <v>1.5</v>
      </c>
      <c r="G37" s="12">
        <v>1</v>
      </c>
      <c r="H37" s="16">
        <f t="shared" si="3"/>
        <v>1.5</v>
      </c>
    </row>
    <row r="38" spans="1:8" ht="15.75" x14ac:dyDescent="0.3">
      <c r="A38" s="4" t="s">
        <v>29</v>
      </c>
      <c r="B38" s="8">
        <v>3</v>
      </c>
      <c r="C38" s="8">
        <f t="shared" si="4"/>
        <v>2</v>
      </c>
      <c r="D38" s="12">
        <f t="shared" si="0"/>
        <v>1.5</v>
      </c>
      <c r="E38" s="12">
        <f t="shared" si="1"/>
        <v>1.5</v>
      </c>
      <c r="F38" s="12">
        <f t="shared" si="2"/>
        <v>1.5</v>
      </c>
      <c r="G38" s="12">
        <v>1</v>
      </c>
      <c r="H38" s="16">
        <f t="shared" si="3"/>
        <v>1.5</v>
      </c>
    </row>
    <row r="39" spans="1:8" ht="15.75" x14ac:dyDescent="0.3">
      <c r="A39" s="4" t="s">
        <v>106</v>
      </c>
      <c r="B39" s="8">
        <v>2</v>
      </c>
      <c r="C39" s="8">
        <f t="shared" si="4"/>
        <v>1.3333333333333333</v>
      </c>
      <c r="D39" s="12">
        <f t="shared" si="0"/>
        <v>1</v>
      </c>
      <c r="E39" s="12">
        <f t="shared" si="1"/>
        <v>1</v>
      </c>
      <c r="F39" s="12">
        <f t="shared" si="2"/>
        <v>1</v>
      </c>
      <c r="G39" s="12">
        <f>B39/2</f>
        <v>1</v>
      </c>
      <c r="H39" s="16">
        <f t="shared" si="3"/>
        <v>1</v>
      </c>
    </row>
    <row r="40" spans="1:8" ht="15.75" x14ac:dyDescent="0.3">
      <c r="A40" s="4" t="s">
        <v>107</v>
      </c>
      <c r="B40" s="8">
        <v>3</v>
      </c>
      <c r="C40" s="8">
        <f t="shared" si="4"/>
        <v>2</v>
      </c>
      <c r="D40" s="12">
        <f t="shared" si="0"/>
        <v>1.5</v>
      </c>
      <c r="E40" s="12">
        <f t="shared" si="1"/>
        <v>1.5</v>
      </c>
      <c r="F40" s="12">
        <f t="shared" si="2"/>
        <v>1.5</v>
      </c>
      <c r="G40" s="12">
        <f>B40/2</f>
        <v>1.5</v>
      </c>
      <c r="H40" s="16">
        <f t="shared" si="3"/>
        <v>1.5</v>
      </c>
    </row>
    <row r="41" spans="1:8" ht="15.75" x14ac:dyDescent="0.3">
      <c r="A41" s="4" t="s">
        <v>108</v>
      </c>
      <c r="B41" s="8">
        <v>8</v>
      </c>
      <c r="C41" s="8">
        <f t="shared" si="4"/>
        <v>5.333333333333333</v>
      </c>
      <c r="D41" s="12">
        <f t="shared" si="0"/>
        <v>4</v>
      </c>
      <c r="E41" s="12">
        <f t="shared" si="1"/>
        <v>4</v>
      </c>
      <c r="F41" s="12">
        <f t="shared" si="2"/>
        <v>4</v>
      </c>
      <c r="G41" s="12">
        <v>1</v>
      </c>
      <c r="H41" s="16">
        <f t="shared" si="3"/>
        <v>4</v>
      </c>
    </row>
    <row r="42" spans="1:8" ht="15.75" x14ac:dyDescent="0.3">
      <c r="A42" s="4" t="s">
        <v>109</v>
      </c>
      <c r="B42" s="8">
        <v>4</v>
      </c>
      <c r="C42" s="8">
        <f t="shared" si="4"/>
        <v>2.6666666666666665</v>
      </c>
      <c r="D42" s="12">
        <f t="shared" si="0"/>
        <v>2</v>
      </c>
      <c r="E42" s="12">
        <f t="shared" si="1"/>
        <v>2</v>
      </c>
      <c r="F42" s="12">
        <f t="shared" si="2"/>
        <v>2</v>
      </c>
      <c r="G42" s="12">
        <v>1</v>
      </c>
      <c r="H42" s="16">
        <f t="shared" si="3"/>
        <v>2</v>
      </c>
    </row>
    <row r="43" spans="1:8" ht="15.75" x14ac:dyDescent="0.3">
      <c r="A43" s="4" t="s">
        <v>110</v>
      </c>
      <c r="B43" s="8">
        <v>2</v>
      </c>
      <c r="C43" s="8">
        <v>0</v>
      </c>
      <c r="D43" s="12">
        <f t="shared" si="0"/>
        <v>1</v>
      </c>
      <c r="E43" s="12">
        <f t="shared" si="1"/>
        <v>1</v>
      </c>
      <c r="F43" s="12">
        <f t="shared" si="2"/>
        <v>1</v>
      </c>
      <c r="G43" s="12">
        <f>B43/2</f>
        <v>1</v>
      </c>
      <c r="H43" s="16">
        <f t="shared" si="3"/>
        <v>1</v>
      </c>
    </row>
    <row r="44" spans="1:8" ht="15.75" x14ac:dyDescent="0.3">
      <c r="A44" s="4" t="s">
        <v>111</v>
      </c>
      <c r="B44" s="8">
        <v>3</v>
      </c>
      <c r="C44" s="8">
        <f>2/3*B44</f>
        <v>2</v>
      </c>
      <c r="D44" s="12">
        <f t="shared" si="0"/>
        <v>1.5</v>
      </c>
      <c r="E44" s="12">
        <f t="shared" si="1"/>
        <v>1.5</v>
      </c>
      <c r="F44" s="12">
        <f t="shared" si="2"/>
        <v>1.5</v>
      </c>
      <c r="G44" s="12">
        <v>1</v>
      </c>
      <c r="H44" s="16">
        <f t="shared" si="3"/>
        <v>1.5</v>
      </c>
    </row>
    <row r="45" spans="1:8" ht="15.75" x14ac:dyDescent="0.3">
      <c r="A45" s="4" t="s">
        <v>112</v>
      </c>
      <c r="B45" s="8">
        <v>2</v>
      </c>
      <c r="C45" s="8">
        <f>2/3*B45</f>
        <v>1.3333333333333333</v>
      </c>
      <c r="D45" s="12">
        <f t="shared" si="0"/>
        <v>1</v>
      </c>
      <c r="E45" s="12">
        <f t="shared" si="1"/>
        <v>1</v>
      </c>
      <c r="F45" s="12">
        <f t="shared" si="2"/>
        <v>1</v>
      </c>
      <c r="G45" s="12">
        <f>B45/2</f>
        <v>1</v>
      </c>
      <c r="H45" s="16">
        <f t="shared" si="3"/>
        <v>1</v>
      </c>
    </row>
    <row r="46" spans="1:8" ht="15.75" x14ac:dyDescent="0.3">
      <c r="A46" s="4" t="s">
        <v>113</v>
      </c>
      <c r="B46" s="8">
        <v>2</v>
      </c>
      <c r="C46" s="8">
        <f>2/3*B46</f>
        <v>1.3333333333333333</v>
      </c>
      <c r="D46" s="12">
        <f t="shared" si="0"/>
        <v>1</v>
      </c>
      <c r="E46" s="12">
        <f t="shared" si="1"/>
        <v>1</v>
      </c>
      <c r="F46" s="12">
        <f t="shared" si="2"/>
        <v>1</v>
      </c>
      <c r="G46" s="12">
        <f>B46/2</f>
        <v>1</v>
      </c>
      <c r="H46" s="16">
        <f t="shared" si="3"/>
        <v>1</v>
      </c>
    </row>
    <row r="47" spans="1:8" ht="15.75" x14ac:dyDescent="0.3">
      <c r="A47" s="4" t="s">
        <v>114</v>
      </c>
      <c r="B47" s="8">
        <v>2</v>
      </c>
      <c r="C47" s="8">
        <f>2/3*B47</f>
        <v>1.3333333333333333</v>
      </c>
      <c r="D47" s="12">
        <f t="shared" si="0"/>
        <v>1</v>
      </c>
      <c r="E47" s="12">
        <f t="shared" si="1"/>
        <v>1</v>
      </c>
      <c r="F47" s="12">
        <f t="shared" si="2"/>
        <v>1</v>
      </c>
      <c r="G47" s="12"/>
      <c r="H47" s="16">
        <f t="shared" si="3"/>
        <v>1</v>
      </c>
    </row>
    <row r="48" spans="1:8" ht="15.75" x14ac:dyDescent="0.3">
      <c r="A48" s="4" t="s">
        <v>115</v>
      </c>
      <c r="B48" s="8">
        <v>10</v>
      </c>
      <c r="C48" s="8">
        <v>0</v>
      </c>
      <c r="D48" s="12">
        <f t="shared" si="0"/>
        <v>5</v>
      </c>
      <c r="E48" s="12">
        <f t="shared" si="1"/>
        <v>5</v>
      </c>
      <c r="F48" s="12">
        <f t="shared" si="2"/>
        <v>5</v>
      </c>
      <c r="G48" s="12">
        <v>1</v>
      </c>
      <c r="H48" s="16">
        <f t="shared" si="3"/>
        <v>5</v>
      </c>
    </row>
    <row r="49" spans="1:8" ht="15.75" x14ac:dyDescent="0.3">
      <c r="A49" s="4" t="s">
        <v>116</v>
      </c>
      <c r="B49" s="8">
        <v>5</v>
      </c>
      <c r="C49" s="8">
        <v>0</v>
      </c>
      <c r="D49" s="12">
        <f t="shared" si="0"/>
        <v>2.5</v>
      </c>
      <c r="E49" s="12">
        <f t="shared" si="1"/>
        <v>2.5</v>
      </c>
      <c r="F49" s="12">
        <f t="shared" si="2"/>
        <v>2.5</v>
      </c>
      <c r="G49" s="12">
        <v>1</v>
      </c>
      <c r="H49" s="16">
        <f t="shared" si="3"/>
        <v>2.5</v>
      </c>
    </row>
    <row r="50" spans="1:8" ht="15.75" x14ac:dyDescent="0.3">
      <c r="A50" s="6" t="s">
        <v>117</v>
      </c>
      <c r="B50" s="9"/>
      <c r="C50" s="9"/>
      <c r="D50" s="9"/>
      <c r="E50" s="9"/>
      <c r="F50" s="9"/>
      <c r="G50" s="9"/>
      <c r="H50" s="17"/>
    </row>
    <row r="51" spans="1:8" ht="15.75" x14ac:dyDescent="0.3">
      <c r="A51" s="4" t="s">
        <v>118</v>
      </c>
      <c r="B51" s="8">
        <v>3</v>
      </c>
      <c r="C51" s="8">
        <v>0</v>
      </c>
      <c r="D51" s="12">
        <f>B51/2</f>
        <v>1.5</v>
      </c>
      <c r="E51" s="12">
        <f t="shared" ref="E51:E63" si="5">B51/2</f>
        <v>1.5</v>
      </c>
      <c r="F51" s="12">
        <f t="shared" ref="F51:F63" si="6">B51/2</f>
        <v>1.5</v>
      </c>
      <c r="G51" s="12">
        <v>1</v>
      </c>
      <c r="H51" s="16">
        <f t="shared" ref="H51:H63" si="7">B51/2</f>
        <v>1.5</v>
      </c>
    </row>
    <row r="52" spans="1:8" ht="15.75" x14ac:dyDescent="0.3">
      <c r="A52" s="1" t="s">
        <v>119</v>
      </c>
      <c r="B52" s="2">
        <v>8</v>
      </c>
      <c r="C52" s="11"/>
      <c r="D52" s="13">
        <f>B52</f>
        <v>8</v>
      </c>
      <c r="E52" s="13">
        <f t="shared" si="5"/>
        <v>4</v>
      </c>
      <c r="F52" s="13">
        <f t="shared" si="6"/>
        <v>4</v>
      </c>
      <c r="G52" s="11"/>
      <c r="H52" s="18">
        <f t="shared" si="7"/>
        <v>4</v>
      </c>
    </row>
    <row r="53" spans="1:8" ht="15.75" x14ac:dyDescent="0.3">
      <c r="A53" s="4" t="s">
        <v>120</v>
      </c>
      <c r="B53" s="8">
        <v>3</v>
      </c>
      <c r="C53" s="8">
        <v>0</v>
      </c>
      <c r="D53" s="12">
        <f>B53/2</f>
        <v>1.5</v>
      </c>
      <c r="E53" s="12">
        <f t="shared" si="5"/>
        <v>1.5</v>
      </c>
      <c r="F53" s="12">
        <f t="shared" si="6"/>
        <v>1.5</v>
      </c>
      <c r="G53" s="12">
        <v>1</v>
      </c>
      <c r="H53" s="16">
        <f t="shared" si="7"/>
        <v>1.5</v>
      </c>
    </row>
    <row r="54" spans="1:8" ht="15.75" x14ac:dyDescent="0.3">
      <c r="A54" s="1" t="s">
        <v>121</v>
      </c>
      <c r="B54" s="2">
        <v>3</v>
      </c>
      <c r="C54" s="11"/>
      <c r="D54" s="13">
        <f t="shared" ref="D54:D63" si="8">B54</f>
        <v>3</v>
      </c>
      <c r="E54" s="13">
        <f t="shared" si="5"/>
        <v>1.5</v>
      </c>
      <c r="F54" s="13">
        <f t="shared" si="6"/>
        <v>1.5</v>
      </c>
      <c r="G54" s="11"/>
      <c r="H54" s="18">
        <f t="shared" si="7"/>
        <v>1.5</v>
      </c>
    </row>
    <row r="55" spans="1:8" ht="15.75" x14ac:dyDescent="0.3">
      <c r="A55" s="4" t="s">
        <v>122</v>
      </c>
      <c r="B55" s="8">
        <v>4</v>
      </c>
      <c r="C55" s="8">
        <v>0</v>
      </c>
      <c r="D55" s="12">
        <f t="shared" si="8"/>
        <v>4</v>
      </c>
      <c r="E55" s="12">
        <f t="shared" si="5"/>
        <v>2</v>
      </c>
      <c r="F55" s="12">
        <f t="shared" si="6"/>
        <v>2</v>
      </c>
      <c r="G55" s="12">
        <v>1</v>
      </c>
      <c r="H55" s="16">
        <f t="shared" si="7"/>
        <v>2</v>
      </c>
    </row>
    <row r="56" spans="1:8" ht="15.75" x14ac:dyDescent="0.3">
      <c r="A56" s="4" t="s">
        <v>123</v>
      </c>
      <c r="B56" s="8">
        <v>4</v>
      </c>
      <c r="C56" s="8">
        <v>0</v>
      </c>
      <c r="D56" s="12">
        <f t="shared" si="8"/>
        <v>4</v>
      </c>
      <c r="E56" s="12">
        <f t="shared" si="5"/>
        <v>2</v>
      </c>
      <c r="F56" s="12">
        <f t="shared" si="6"/>
        <v>2</v>
      </c>
      <c r="G56" s="12">
        <v>1</v>
      </c>
      <c r="H56" s="16">
        <f t="shared" si="7"/>
        <v>2</v>
      </c>
    </row>
    <row r="57" spans="1:8" ht="15.75" x14ac:dyDescent="0.3">
      <c r="A57" s="4" t="s">
        <v>124</v>
      </c>
      <c r="B57" s="8">
        <v>5</v>
      </c>
      <c r="C57" s="8">
        <v>0</v>
      </c>
      <c r="D57" s="12">
        <f t="shared" si="8"/>
        <v>5</v>
      </c>
      <c r="E57" s="12">
        <f t="shared" si="5"/>
        <v>2.5</v>
      </c>
      <c r="F57" s="12">
        <f t="shared" si="6"/>
        <v>2.5</v>
      </c>
      <c r="G57" s="12">
        <v>1</v>
      </c>
      <c r="H57" s="16">
        <f t="shared" si="7"/>
        <v>2.5</v>
      </c>
    </row>
    <row r="58" spans="1:8" ht="15.75" x14ac:dyDescent="0.3">
      <c r="A58" s="4" t="s">
        <v>125</v>
      </c>
      <c r="B58" s="8">
        <v>20</v>
      </c>
      <c r="C58" s="8">
        <v>0</v>
      </c>
      <c r="D58" s="12">
        <f t="shared" si="8"/>
        <v>20</v>
      </c>
      <c r="E58" s="12">
        <f t="shared" si="5"/>
        <v>10</v>
      </c>
      <c r="F58" s="12">
        <f t="shared" si="6"/>
        <v>10</v>
      </c>
      <c r="G58" s="12">
        <v>1</v>
      </c>
      <c r="H58" s="16">
        <f t="shared" si="7"/>
        <v>10</v>
      </c>
    </row>
    <row r="59" spans="1:8" ht="15.75" x14ac:dyDescent="0.3">
      <c r="A59" s="4" t="s">
        <v>126</v>
      </c>
      <c r="B59" s="8">
        <v>15</v>
      </c>
      <c r="C59" s="8"/>
      <c r="D59" s="12">
        <f t="shared" si="8"/>
        <v>15</v>
      </c>
      <c r="E59" s="12">
        <f t="shared" si="5"/>
        <v>7.5</v>
      </c>
      <c r="F59" s="12">
        <f t="shared" si="6"/>
        <v>7.5</v>
      </c>
      <c r="G59" s="12"/>
      <c r="H59" s="16">
        <f t="shared" si="7"/>
        <v>7.5</v>
      </c>
    </row>
    <row r="60" spans="1:8" ht="15.75" x14ac:dyDescent="0.3">
      <c r="A60" s="4" t="s">
        <v>127</v>
      </c>
      <c r="B60" s="8">
        <v>2</v>
      </c>
      <c r="C60" s="8">
        <v>0</v>
      </c>
      <c r="D60" s="12">
        <f t="shared" si="8"/>
        <v>2</v>
      </c>
      <c r="E60" s="12">
        <f t="shared" si="5"/>
        <v>1</v>
      </c>
      <c r="F60" s="12">
        <f t="shared" si="6"/>
        <v>1</v>
      </c>
      <c r="G60" s="12">
        <v>1</v>
      </c>
      <c r="H60" s="16">
        <f t="shared" si="7"/>
        <v>1</v>
      </c>
    </row>
    <row r="61" spans="1:8" ht="15.75" x14ac:dyDescent="0.3">
      <c r="A61" s="4" t="s">
        <v>128</v>
      </c>
      <c r="B61" s="8">
        <v>4</v>
      </c>
      <c r="C61" s="8"/>
      <c r="D61" s="12">
        <f t="shared" si="8"/>
        <v>4</v>
      </c>
      <c r="E61" s="12">
        <f t="shared" si="5"/>
        <v>2</v>
      </c>
      <c r="F61" s="12">
        <f t="shared" si="6"/>
        <v>2</v>
      </c>
      <c r="G61" s="12"/>
      <c r="H61" s="16">
        <f t="shared" si="7"/>
        <v>2</v>
      </c>
    </row>
    <row r="62" spans="1:8" ht="15.75" x14ac:dyDescent="0.3">
      <c r="A62" s="4" t="s">
        <v>129</v>
      </c>
      <c r="B62" s="8">
        <v>3</v>
      </c>
      <c r="C62" s="8">
        <v>0</v>
      </c>
      <c r="D62" s="12">
        <f t="shared" si="8"/>
        <v>3</v>
      </c>
      <c r="E62" s="12">
        <f t="shared" si="5"/>
        <v>1.5</v>
      </c>
      <c r="F62" s="12">
        <f t="shared" si="6"/>
        <v>1.5</v>
      </c>
      <c r="G62" s="12">
        <v>1</v>
      </c>
      <c r="H62" s="16">
        <f t="shared" si="7"/>
        <v>1.5</v>
      </c>
    </row>
    <row r="63" spans="1:8" ht="15.75" x14ac:dyDescent="0.3">
      <c r="A63" s="4" t="s">
        <v>130</v>
      </c>
      <c r="B63" s="8">
        <v>2</v>
      </c>
      <c r="C63" s="8">
        <v>0</v>
      </c>
      <c r="D63" s="12">
        <f t="shared" si="8"/>
        <v>2</v>
      </c>
      <c r="E63" s="12">
        <f t="shared" si="5"/>
        <v>1</v>
      </c>
      <c r="F63" s="12">
        <f t="shared" si="6"/>
        <v>1</v>
      </c>
      <c r="G63" s="12">
        <v>1</v>
      </c>
      <c r="H63" s="16">
        <f t="shared" si="7"/>
        <v>1</v>
      </c>
    </row>
  </sheetData>
  <mergeCells count="1"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Bareme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KAMGA</dc:creator>
  <cp:lastModifiedBy>lacy</cp:lastModifiedBy>
  <dcterms:created xsi:type="dcterms:W3CDTF">2014-10-29T08:45:50Z</dcterms:created>
  <dcterms:modified xsi:type="dcterms:W3CDTF">2014-10-29T19:06:55Z</dcterms:modified>
</cp:coreProperties>
</file>