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8830" windowHeight="6435" activeTab="2"/>
  </bookViews>
  <sheets>
    <sheet name="Effectif" sheetId="8" r:id="rId1"/>
    <sheet name="Disponibilités" sheetId="6" r:id="rId2"/>
    <sheet name="Planning" sheetId="14" r:id="rId3"/>
    <sheet name="Exemple Planning combiné" sheetId="17" r:id="rId4"/>
    <sheet name="Informations" sheetId="10" r:id="rId5"/>
    <sheet name="Informations (2)" sheetId="11" r:id="rId6"/>
    <sheet name="Fonctions" sheetId="12" r:id="rId7"/>
    <sheet name="Dates GIFF" sheetId="13" r:id="rId8"/>
  </sheets>
  <calcPr calcId="145621"/>
</workbook>
</file>

<file path=xl/calcChain.xml><?xml version="1.0" encoding="utf-8"?>
<calcChain xmlns="http://schemas.openxmlformats.org/spreadsheetml/2006/main">
  <c r="A1" i="17" l="1"/>
  <c r="A1" i="14" l="1"/>
  <c r="D3" i="6" l="1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C3" i="6"/>
  <c r="C3" i="13" l="1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69" i="13"/>
  <c r="C170" i="13"/>
  <c r="C171" i="13"/>
  <c r="C172" i="13"/>
  <c r="C173" i="13"/>
  <c r="C174" i="13"/>
  <c r="C175" i="13"/>
  <c r="C176" i="13"/>
  <c r="C177" i="13"/>
  <c r="C178" i="13"/>
  <c r="C179" i="13"/>
  <c r="C180" i="13"/>
  <c r="C181" i="13"/>
  <c r="C182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C196" i="13"/>
  <c r="C197" i="13"/>
  <c r="C198" i="13"/>
  <c r="C199" i="13"/>
  <c r="C200" i="13"/>
  <c r="C201" i="13"/>
  <c r="C202" i="13"/>
  <c r="C203" i="13"/>
  <c r="C204" i="13"/>
  <c r="C205" i="13"/>
  <c r="C206" i="13"/>
  <c r="C207" i="13"/>
  <c r="C208" i="13"/>
  <c r="C209" i="13"/>
  <c r="C210" i="13"/>
  <c r="C211" i="13"/>
  <c r="C212" i="13"/>
  <c r="C213" i="13"/>
  <c r="C214" i="13"/>
  <c r="C215" i="13"/>
  <c r="C216" i="13"/>
  <c r="C217" i="13"/>
  <c r="C218" i="13"/>
  <c r="C219" i="13"/>
  <c r="C220" i="13"/>
  <c r="C221" i="13"/>
  <c r="C222" i="13"/>
  <c r="C223" i="13"/>
  <c r="C224" i="13"/>
  <c r="C225" i="13"/>
  <c r="C226" i="13"/>
  <c r="C227" i="13"/>
  <c r="C228" i="13"/>
  <c r="C229" i="13"/>
  <c r="C230" i="13"/>
  <c r="C231" i="13"/>
  <c r="C232" i="13"/>
  <c r="C233" i="13"/>
  <c r="C234" i="13"/>
  <c r="C235" i="13"/>
  <c r="C236" i="13"/>
  <c r="C237" i="13"/>
  <c r="C238" i="13"/>
  <c r="C239" i="13"/>
  <c r="C240" i="13"/>
  <c r="C241" i="13"/>
  <c r="C242" i="13"/>
  <c r="C243" i="13"/>
  <c r="C244" i="13"/>
  <c r="C245" i="13"/>
  <c r="C246" i="13"/>
  <c r="C247" i="13"/>
  <c r="C248" i="13"/>
  <c r="C249" i="13"/>
  <c r="C250" i="13"/>
  <c r="C251" i="13"/>
  <c r="C252" i="13"/>
  <c r="C253" i="13"/>
  <c r="C254" i="13"/>
  <c r="C255" i="13"/>
  <c r="C256" i="13"/>
  <c r="C257" i="13"/>
  <c r="C258" i="13"/>
  <c r="C259" i="13"/>
  <c r="C260" i="13"/>
  <c r="C261" i="13"/>
  <c r="C262" i="13"/>
  <c r="C263" i="13"/>
  <c r="C264" i="13"/>
  <c r="C265" i="13"/>
  <c r="C266" i="13"/>
  <c r="C267" i="13"/>
  <c r="C268" i="13"/>
  <c r="C269" i="13"/>
  <c r="C270" i="13"/>
  <c r="C271" i="13"/>
  <c r="C272" i="13"/>
  <c r="C273" i="13"/>
  <c r="C274" i="13"/>
  <c r="C275" i="13"/>
  <c r="C276" i="13"/>
  <c r="C277" i="13"/>
  <c r="C278" i="13"/>
  <c r="C279" i="13"/>
  <c r="C280" i="13"/>
  <c r="C281" i="13"/>
  <c r="C282" i="13"/>
  <c r="C283" i="13"/>
  <c r="C284" i="13"/>
  <c r="C285" i="13"/>
  <c r="C286" i="13"/>
  <c r="C287" i="13"/>
  <c r="C288" i="13"/>
  <c r="C289" i="13"/>
  <c r="C290" i="13"/>
  <c r="C291" i="13"/>
  <c r="C292" i="13"/>
  <c r="C293" i="13"/>
  <c r="C294" i="13"/>
  <c r="C295" i="13"/>
  <c r="C296" i="13"/>
  <c r="C297" i="13"/>
  <c r="C298" i="13"/>
  <c r="C299" i="13"/>
  <c r="C300" i="13"/>
  <c r="C301" i="13"/>
  <c r="C302" i="13"/>
  <c r="C303" i="13"/>
  <c r="C304" i="13"/>
  <c r="C305" i="13"/>
  <c r="C306" i="13"/>
  <c r="C307" i="13"/>
  <c r="C308" i="13"/>
  <c r="C309" i="13"/>
  <c r="C310" i="13"/>
  <c r="C311" i="13"/>
  <c r="C312" i="13"/>
  <c r="C313" i="13"/>
  <c r="C314" i="13"/>
  <c r="C315" i="13"/>
  <c r="C316" i="13"/>
  <c r="C317" i="13"/>
  <c r="C318" i="13"/>
  <c r="C319" i="13"/>
  <c r="C320" i="13"/>
  <c r="C321" i="13"/>
  <c r="C322" i="13"/>
  <c r="C323" i="13"/>
  <c r="C324" i="13"/>
  <c r="C325" i="13"/>
  <c r="C326" i="13"/>
  <c r="C327" i="13"/>
  <c r="C328" i="13"/>
  <c r="C329" i="13"/>
  <c r="C330" i="13"/>
  <c r="C331" i="13"/>
  <c r="C332" i="13"/>
  <c r="C333" i="13"/>
  <c r="C334" i="13"/>
  <c r="C335" i="13"/>
  <c r="C336" i="13"/>
  <c r="C337" i="13"/>
  <c r="C338" i="13"/>
  <c r="C339" i="13"/>
  <c r="C340" i="13"/>
  <c r="C341" i="13"/>
  <c r="C342" i="13"/>
  <c r="C343" i="13"/>
  <c r="C344" i="13"/>
  <c r="C345" i="13"/>
  <c r="C346" i="13"/>
  <c r="C347" i="13"/>
  <c r="C348" i="13"/>
  <c r="C349" i="13"/>
  <c r="C350" i="13"/>
  <c r="C351" i="13"/>
  <c r="C352" i="13"/>
  <c r="C353" i="13"/>
  <c r="C354" i="13"/>
  <c r="C355" i="13"/>
  <c r="C356" i="13"/>
  <c r="C357" i="13"/>
  <c r="C358" i="13"/>
  <c r="C359" i="13"/>
  <c r="C360" i="13"/>
  <c r="C361" i="13"/>
  <c r="C362" i="13"/>
  <c r="C363" i="13"/>
  <c r="C364" i="13"/>
  <c r="C365" i="13"/>
  <c r="C366" i="13"/>
  <c r="C367" i="13"/>
  <c r="C368" i="13"/>
  <c r="C369" i="13"/>
  <c r="C370" i="13"/>
  <c r="C371" i="13"/>
  <c r="C372" i="13"/>
  <c r="C373" i="13"/>
  <c r="C374" i="13"/>
  <c r="C375" i="13"/>
  <c r="C376" i="13"/>
  <c r="C377" i="13"/>
  <c r="C378" i="13"/>
  <c r="C379" i="13"/>
  <c r="C380" i="13"/>
  <c r="C381" i="13"/>
  <c r="C382" i="13"/>
  <c r="C383" i="13"/>
  <c r="C384" i="13"/>
  <c r="C385" i="13"/>
  <c r="C386" i="13"/>
  <c r="C387" i="13"/>
  <c r="C388" i="13"/>
  <c r="C389" i="13"/>
  <c r="C390" i="13"/>
  <c r="C391" i="13"/>
  <c r="C392" i="13"/>
  <c r="C393" i="13"/>
  <c r="C394" i="13"/>
  <c r="C395" i="13"/>
  <c r="C396" i="13"/>
  <c r="C397" i="13"/>
  <c r="C398" i="13"/>
  <c r="C399" i="13"/>
  <c r="C400" i="13"/>
  <c r="AU1" i="6" l="1"/>
  <c r="AU5" i="6" l="1"/>
  <c r="AU14" i="6"/>
  <c r="AU12" i="6"/>
  <c r="AU8" i="6"/>
  <c r="AU4" i="6"/>
  <c r="AU13" i="6"/>
  <c r="AU11" i="6"/>
  <c r="AU7" i="6"/>
  <c r="AU15" i="6"/>
  <c r="AU9" i="6" l="1"/>
  <c r="AU10" i="6"/>
  <c r="AU6" i="6"/>
</calcChain>
</file>

<file path=xl/sharedStrings.xml><?xml version="1.0" encoding="utf-8"?>
<sst xmlns="http://schemas.openxmlformats.org/spreadsheetml/2006/main" count="618" uniqueCount="149">
  <si>
    <t>OMS</t>
  </si>
  <si>
    <t>Équipiers</t>
  </si>
  <si>
    <t>Chef d'Équipe</t>
  </si>
  <si>
    <t>CA SAP2/DIV2</t>
  </si>
  <si>
    <t>CA INC2</t>
  </si>
  <si>
    <t>CDG</t>
  </si>
  <si>
    <t>COD2</t>
  </si>
  <si>
    <t>Cond. VSAV</t>
  </si>
  <si>
    <t>Noms</t>
  </si>
  <si>
    <t>Grade</t>
  </si>
  <si>
    <t>SGT</t>
  </si>
  <si>
    <t>CPL</t>
  </si>
  <si>
    <t>SAP</t>
  </si>
  <si>
    <t>SCH</t>
  </si>
  <si>
    <t>ADJ</t>
  </si>
  <si>
    <t>ADC</t>
  </si>
  <si>
    <t>CCH</t>
  </si>
  <si>
    <t>LTN</t>
  </si>
  <si>
    <t>CA FDF 2</t>
  </si>
  <si>
    <t>CNE</t>
  </si>
  <si>
    <t xml:space="preserve"> FDF3</t>
  </si>
  <si>
    <t>Astreintes 13 h - 19 h</t>
  </si>
  <si>
    <t>Astreintes 7 h - 13 h</t>
  </si>
  <si>
    <t>AD D</t>
  </si>
  <si>
    <t>AD M</t>
  </si>
  <si>
    <t>BA A</t>
  </si>
  <si>
    <t>BAR</t>
  </si>
  <si>
    <t>BOI</t>
  </si>
  <si>
    <t>CAI</t>
  </si>
  <si>
    <t>CAM</t>
  </si>
  <si>
    <t>CAP</t>
  </si>
  <si>
    <t>CAU</t>
  </si>
  <si>
    <t>CAT</t>
  </si>
  <si>
    <t>DEL</t>
  </si>
  <si>
    <t>DEN</t>
  </si>
  <si>
    <t>DUT</t>
  </si>
  <si>
    <t>FIG</t>
  </si>
  <si>
    <t>GAR</t>
  </si>
  <si>
    <t>HOS</t>
  </si>
  <si>
    <t>KOR</t>
  </si>
  <si>
    <t>LEC</t>
  </si>
  <si>
    <t>LIM</t>
  </si>
  <si>
    <t>LOZ</t>
  </si>
  <si>
    <t>MUC</t>
  </si>
  <si>
    <t>PER</t>
  </si>
  <si>
    <t>RIC</t>
  </si>
  <si>
    <t>SOL</t>
  </si>
  <si>
    <t>WAR</t>
  </si>
  <si>
    <t>DO A</t>
  </si>
  <si>
    <t>GR M</t>
  </si>
  <si>
    <t>M MA</t>
  </si>
  <si>
    <t>OR T</t>
  </si>
  <si>
    <t>PI N</t>
  </si>
  <si>
    <t>LL M</t>
  </si>
  <si>
    <t>LL P</t>
  </si>
  <si>
    <t>LA A</t>
  </si>
  <si>
    <t>PA S</t>
  </si>
  <si>
    <t>CIS XXXXXXXXXXXX</t>
  </si>
  <si>
    <t>DISPONIBILITES</t>
  </si>
  <si>
    <t>Grades</t>
  </si>
  <si>
    <t>Adjudant Chef</t>
  </si>
  <si>
    <t>Adjudant</t>
  </si>
  <si>
    <t>Caporal Chef</t>
  </si>
  <si>
    <t>Capitaine</t>
  </si>
  <si>
    <t>Caporal</t>
  </si>
  <si>
    <t>Lieutenant</t>
  </si>
  <si>
    <t>Sapeur</t>
  </si>
  <si>
    <t>Sergent Chef</t>
  </si>
  <si>
    <t>Sergent</t>
  </si>
  <si>
    <t>SAI</t>
  </si>
  <si>
    <t>Périodes</t>
  </si>
  <si>
    <t xml:space="preserve">Premier du mois traité : </t>
  </si>
  <si>
    <t>Jour</t>
  </si>
  <si>
    <t>Nuit</t>
  </si>
  <si>
    <t>J/N</t>
  </si>
  <si>
    <t>(module transverse et Secours A Personnes)</t>
  </si>
  <si>
    <t>Sergent: Chef d'Agrès incendie FPTL (formé INC 2)</t>
  </si>
  <si>
    <t>Catégories</t>
  </si>
  <si>
    <t>Sergent: Chef d'Agrès VSAV + FDF (formé SAP 2, DIV 2 et FDF2)</t>
  </si>
  <si>
    <t>Caporal toutes fonctions</t>
  </si>
  <si>
    <t>Sergent toutes fonctions</t>
  </si>
  <si>
    <t>Adjudant toutes fonctions</t>
  </si>
  <si>
    <t>Lieutenant toutes fonctions</t>
  </si>
  <si>
    <t>Sapeur toutes fonctions</t>
  </si>
  <si>
    <t>Conducteur touts engins</t>
  </si>
  <si>
    <t>Conducteur VSAV</t>
  </si>
  <si>
    <t>Conducteur FPTL</t>
  </si>
  <si>
    <t>Caporal: chef d'agrès FDF niveau 2 (Feux De Forêts niveau 2)</t>
  </si>
  <si>
    <t>Caporal: chef d'équipe (formé Chef BAT et Chef BAL)</t>
  </si>
  <si>
    <t>Adjudant: Chef d'Agrès incendie FPTL (+ de 6 ans sergent)</t>
  </si>
  <si>
    <t>Adjudant: Chef d'Agrès incendie FPTL (+ de 6 ans sergent) + Chef De Groupe FDF 3 (formé FDF niveau 3)</t>
  </si>
  <si>
    <t>Lieutenant: Chef d'Agrès incendie FPTL (concours Officier) + Chef De Groupe FDF 3 (formé FDF niveau 3) + Chef De Groupe Incendie (4 engins)</t>
  </si>
  <si>
    <t>100 à 104</t>
  </si>
  <si>
    <t>201 et 202</t>
  </si>
  <si>
    <t>303 et 401</t>
  </si>
  <si>
    <t>402 et 501</t>
  </si>
  <si>
    <r>
      <t xml:space="preserve">Sapeur: équipier formé au 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 xml:space="preserve">éhicule de 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ecours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ux 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 xml:space="preserve">ictimes: </t>
    </r>
    <r>
      <rPr>
        <b/>
        <sz val="11"/>
        <color theme="1"/>
        <rFont val="Calibri"/>
        <family val="2"/>
        <scheme val="minor"/>
      </rPr>
      <t>VSAV</t>
    </r>
    <r>
      <rPr>
        <sz val="11"/>
        <color theme="1"/>
        <rFont val="Calibri"/>
        <family val="2"/>
        <scheme val="minor"/>
      </rPr>
      <t xml:space="preserve"> (formé 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ecours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ersonnes: </t>
    </r>
    <r>
      <rPr>
        <b/>
        <sz val="11"/>
        <color theme="1"/>
        <rFont val="Calibri"/>
        <family val="2"/>
        <scheme val="minor"/>
      </rPr>
      <t>SAP</t>
    </r>
    <r>
      <rPr>
        <sz val="11"/>
        <color theme="1"/>
        <rFont val="Calibri"/>
        <family val="2"/>
        <scheme val="minor"/>
      </rPr>
      <t xml:space="preserve"> niveau 1: Secours A Personnes)</t>
    </r>
  </si>
  <si>
    <r>
      <t xml:space="preserve">Sapeur: équipier incendie </t>
    </r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ourgon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ompe </t>
    </r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onne Léger: </t>
    </r>
    <r>
      <rPr>
        <b/>
        <sz val="11"/>
        <color theme="1"/>
        <rFont val="Calibri"/>
        <family val="2"/>
        <scheme val="minor"/>
      </rPr>
      <t>FPTL</t>
    </r>
    <r>
      <rPr>
        <sz val="11"/>
        <color theme="1"/>
        <rFont val="Calibri"/>
        <family val="2"/>
        <scheme val="minor"/>
      </rPr>
      <t xml:space="preserve"> (formé INC niveau 1)</t>
    </r>
  </si>
  <si>
    <r>
      <t xml:space="preserve">Sapeur: équipier interventions </t>
    </r>
    <r>
      <rPr>
        <b/>
        <sz val="11"/>
        <color theme="1"/>
        <rFont val="Calibri"/>
        <family val="2"/>
        <scheme val="minor"/>
      </rPr>
      <t>DIV</t>
    </r>
    <r>
      <rPr>
        <sz val="11"/>
        <color theme="1"/>
        <rFont val="Calibri"/>
        <family val="2"/>
        <scheme val="minor"/>
      </rPr>
      <t xml:space="preserve">erses (formé </t>
    </r>
    <r>
      <rPr>
        <b/>
        <sz val="11"/>
        <color theme="1"/>
        <rFont val="Calibri"/>
        <family val="2"/>
        <scheme val="minor"/>
      </rPr>
      <t>DIV</t>
    </r>
    <r>
      <rPr>
        <sz val="11"/>
        <color theme="1"/>
        <rFont val="Calibri"/>
        <family val="2"/>
        <scheme val="minor"/>
      </rPr>
      <t xml:space="preserve"> niveau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</si>
  <si>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r>
      <t>Sapeur: équipier</t>
    </r>
    <r>
      <rPr>
        <b/>
        <sz val="11"/>
        <color theme="1"/>
        <rFont val="Calibri"/>
        <family val="2"/>
        <scheme val="minor"/>
      </rPr>
      <t xml:space="preserve"> F</t>
    </r>
    <r>
      <rPr>
        <sz val="11"/>
        <color theme="1"/>
        <rFont val="Calibri"/>
        <family val="2"/>
        <scheme val="minor"/>
      </rPr>
      <t xml:space="preserve">eux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e </t>
    </r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orêts (formé </t>
    </r>
    <r>
      <rPr>
        <b/>
        <sz val="11"/>
        <color theme="1"/>
        <rFont val="Calibri"/>
        <family val="2"/>
        <scheme val="minor"/>
      </rPr>
      <t>FDF</t>
    </r>
    <r>
      <rPr>
        <sz val="11"/>
        <color theme="1"/>
        <rFont val="Calibri"/>
        <family val="2"/>
        <scheme val="minor"/>
      </rPr>
      <t xml:space="preserve"> niveau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</si>
  <si>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r>
      <t xml:space="preserve">Caporal: chef d'équipe (nommé à l'ancienneté Chef </t>
    </r>
    <r>
      <rPr>
        <b/>
        <sz val="11"/>
        <color theme="1"/>
        <rFont val="Calibri"/>
        <family val="2"/>
        <scheme val="minor"/>
      </rPr>
      <t>BAT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inôme d'</t>
    </r>
    <r>
      <rPr>
        <b/>
        <sz val="11"/>
        <color theme="1"/>
        <rFont val="Calibri"/>
        <family val="2"/>
        <scheme val="minor"/>
      </rPr>
      <t>AT</t>
    </r>
    <r>
      <rPr>
        <sz val="11"/>
        <color theme="1"/>
        <rFont val="Calibri"/>
        <family val="2"/>
        <scheme val="minor"/>
      </rPr>
      <t xml:space="preserve">taque et Chef </t>
    </r>
    <r>
      <rPr>
        <b/>
        <sz val="11"/>
        <color theme="1"/>
        <rFont val="Calibri"/>
        <family val="2"/>
        <scheme val="minor"/>
      </rPr>
      <t>BAL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inôme d'</t>
    </r>
    <r>
      <rPr>
        <b/>
        <sz val="11"/>
        <color theme="1"/>
        <rFont val="Calibri"/>
        <family val="2"/>
        <scheme val="minor"/>
      </rPr>
      <t>AL</t>
    </r>
    <r>
      <rPr>
        <sz val="11"/>
        <color theme="1"/>
        <rFont val="Calibri"/>
        <family val="2"/>
        <scheme val="minor"/>
      </rPr>
      <t>imentation)</t>
    </r>
  </si>
  <si>
    <r>
      <t xml:space="preserve">Sergent: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hef d'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grès </t>
    </r>
    <r>
      <rPr>
        <b/>
        <sz val="11"/>
        <color theme="1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VSAV (formé SAP niveau 2 et DIV niveau 2)</t>
    </r>
  </si>
  <si>
    <r>
      <t xml:space="preserve">Conducteur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amion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iterne </t>
    </r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eux de </t>
    </r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orêts </t>
    </r>
    <r>
      <rPr>
        <b/>
        <sz val="11"/>
        <color theme="1"/>
        <rFont val="Calibri"/>
        <family val="2"/>
        <scheme val="minor"/>
      </rPr>
      <t>CCFM</t>
    </r>
    <r>
      <rPr>
        <sz val="11"/>
        <color theme="1"/>
        <rFont val="Calibri"/>
        <family val="2"/>
        <scheme val="minor"/>
      </rPr>
      <t xml:space="preserve"> (FDF)</t>
    </r>
  </si>
  <si>
    <t>Jours fériés</t>
  </si>
  <si>
    <t>Pâques</t>
  </si>
  <si>
    <t>Lundi de Pâques</t>
  </si>
  <si>
    <t>Noël</t>
  </si>
  <si>
    <t>Jour de l'an</t>
  </si>
  <si>
    <t>Fête nationale</t>
  </si>
  <si>
    <t>Dates GIFF</t>
  </si>
  <si>
    <r>
      <t xml:space="preserve">Inscrire ci-dessous les dates GIFF de l'année en cours.
</t>
    </r>
    <r>
      <rPr>
        <sz val="8"/>
        <color theme="1"/>
        <rFont val="Calibri"/>
        <family val="2"/>
        <scheme val="minor"/>
      </rPr>
      <t>(Ces dates sont effacées automatiquement en début d'année)</t>
    </r>
  </si>
  <si>
    <t>Fête du travail</t>
  </si>
  <si>
    <t>Fête de la Victoire</t>
  </si>
  <si>
    <t>Jeudi de l'Ascension</t>
  </si>
  <si>
    <t>Lundi de Pentecôte</t>
  </si>
  <si>
    <t>Assomption</t>
  </si>
  <si>
    <t>Toussaint</t>
  </si>
  <si>
    <t>Armistice</t>
  </si>
  <si>
    <t>Hiver</t>
  </si>
  <si>
    <t>Décembre - Janvier - Février - Mars</t>
  </si>
  <si>
    <t>Intersaison</t>
  </si>
  <si>
    <t>Avril - Mai - Juin - Septembre - Octobre - Novembre</t>
  </si>
  <si>
    <t>Eté</t>
  </si>
  <si>
    <t>Juillet - Août</t>
  </si>
  <si>
    <t>12 - 1 - 2 - 3</t>
  </si>
  <si>
    <t>4 - 5 - 6 - 9 - 10 - 11</t>
  </si>
  <si>
    <t>7 - 8</t>
  </si>
  <si>
    <t>Dates</t>
  </si>
  <si>
    <t>Lu</t>
  </si>
  <si>
    <t>Conducteur</t>
  </si>
  <si>
    <t>Equipier 1</t>
  </si>
  <si>
    <t>Equipier 2</t>
  </si>
  <si>
    <t xml:space="preserve">Gardes / Astreintes </t>
  </si>
  <si>
    <t xml:space="preserve">Ligne de sous-titre de réserve </t>
  </si>
  <si>
    <t>Ve</t>
  </si>
  <si>
    <t>Sa</t>
  </si>
  <si>
    <t>Di</t>
  </si>
  <si>
    <t>Ma</t>
  </si>
  <si>
    <t>Me</t>
  </si>
  <si>
    <t>Je</t>
  </si>
  <si>
    <t>Agent CA</t>
  </si>
  <si>
    <t>Réserve</t>
  </si>
  <si>
    <t>1ère astreinte 7/13</t>
  </si>
  <si>
    <t>2ème astreinte 7/13</t>
  </si>
  <si>
    <t>5ème astreinte 7/13</t>
  </si>
  <si>
    <t>1ère astreinte 13/19</t>
  </si>
  <si>
    <t>2ème astreinte 13/19</t>
  </si>
  <si>
    <t>Août 2017</t>
  </si>
  <si>
    <t>GIFF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</si>
</sst>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/mm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9BBB5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3" borderId="13" xfId="0" applyFill="1" applyBorder="1"/>
    <xf numFmtId="0" fontId="0" fillId="3" borderId="10" xfId="0" applyFill="1" applyBorder="1"/>
    <xf numFmtId="0" fontId="0" fillId="4" borderId="10" xfId="0" applyFill="1" applyBorder="1"/>
    <xf numFmtId="0" fontId="0" fillId="5" borderId="10" xfId="0" applyFill="1" applyBorder="1"/>
    <xf numFmtId="0" fontId="0" fillId="7" borderId="10" xfId="0" applyFill="1" applyBorder="1"/>
    <xf numFmtId="0" fontId="0" fillId="6" borderId="16" xfId="0" applyFill="1" applyBorder="1"/>
    <xf numFmtId="0" fontId="0" fillId="8" borderId="13" xfId="0" applyFill="1" applyBorder="1"/>
    <xf numFmtId="0" fontId="0" fillId="8" borderId="10" xfId="0" applyFill="1" applyBorder="1"/>
    <xf numFmtId="0" fontId="0" fillId="9" borderId="13" xfId="0" applyFill="1" applyBorder="1"/>
    <xf numFmtId="0" fontId="0" fillId="9" borderId="10" xfId="0" applyFill="1" applyBorder="1"/>
    <xf numFmtId="0" fontId="0" fillId="10" borderId="12" xfId="0" applyFill="1" applyBorder="1"/>
    <xf numFmtId="0" fontId="0" fillId="10" borderId="15" xfId="0" applyFill="1" applyBorder="1"/>
    <xf numFmtId="0" fontId="0" fillId="10" borderId="17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0" borderId="20" xfId="0" applyFill="1" applyBorder="1"/>
    <xf numFmtId="0" fontId="0" fillId="9" borderId="21" xfId="0" applyFill="1" applyBorder="1"/>
    <xf numFmtId="0" fontId="0" fillId="0" borderId="21" xfId="0" applyBorder="1"/>
    <xf numFmtId="0" fontId="0" fillId="0" borderId="22" xfId="0" applyBorder="1"/>
    <xf numFmtId="0" fontId="0" fillId="2" borderId="10" xfId="0" applyFill="1" applyBorder="1"/>
    <xf numFmtId="0" fontId="0" fillId="11" borderId="13" xfId="0" applyFill="1" applyBorder="1"/>
    <xf numFmtId="0" fontId="0" fillId="11" borderId="10" xfId="0" applyFill="1" applyBorder="1"/>
    <xf numFmtId="0" fontId="0" fillId="0" borderId="7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5" fillId="0" borderId="0" xfId="0" applyFont="1" applyBorder="1"/>
    <xf numFmtId="0" fontId="0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 applyBorder="1"/>
    <xf numFmtId="0" fontId="7" fillId="0" borderId="0" xfId="0" applyFont="1" applyAlignment="1">
      <alignment vertical="center"/>
    </xf>
    <xf numFmtId="0" fontId="6" fillId="0" borderId="0" xfId="0" applyFo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Fill="1" applyBorder="1" applyProtection="1">
      <protection locked="0"/>
    </xf>
    <xf numFmtId="0" fontId="0" fillId="0" borderId="0" xfId="0" applyBorder="1" applyAlignment="1" applyProtection="1">
      <alignment vertical="center"/>
    </xf>
    <xf numFmtId="164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/>
    <xf numFmtId="0" fontId="0" fillId="10" borderId="6" xfId="0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8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2" borderId="33" xfId="0" applyFill="1" applyBorder="1"/>
    <xf numFmtId="0" fontId="0" fillId="0" borderId="34" xfId="0" applyFill="1" applyBorder="1"/>
    <xf numFmtId="0" fontId="0" fillId="4" borderId="27" xfId="0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10" fillId="0" borderId="27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/>
    </xf>
    <xf numFmtId="14" fontId="0" fillId="0" borderId="0" xfId="0" applyNumberFormat="1" applyFill="1" applyBorder="1" applyProtection="1"/>
    <xf numFmtId="0" fontId="4" fillId="0" borderId="0" xfId="0" applyFont="1" applyBorder="1" applyAlignment="1" applyProtection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/>
    </xf>
    <xf numFmtId="14" fontId="0" fillId="13" borderId="10" xfId="0" applyNumberForma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14" borderId="39" xfId="0" applyFill="1" applyBorder="1"/>
    <xf numFmtId="0" fontId="0" fillId="14" borderId="40" xfId="0" applyFill="1" applyBorder="1" applyAlignment="1">
      <alignment horizontal="center"/>
    </xf>
    <xf numFmtId="0" fontId="0" fillId="14" borderId="40" xfId="0" applyFill="1" applyBorder="1" applyAlignment="1" applyProtection="1">
      <alignment horizontal="center" vertical="center"/>
      <protection locked="0"/>
    </xf>
    <xf numFmtId="0" fontId="0" fillId="14" borderId="41" xfId="0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/>
    <xf numFmtId="14" fontId="1" fillId="0" borderId="0" xfId="0" applyNumberFormat="1" applyFont="1" applyFill="1" applyBorder="1" applyProtection="1"/>
    <xf numFmtId="0" fontId="1" fillId="0" borderId="0" xfId="0" applyFont="1" applyBorder="1"/>
    <xf numFmtId="16" fontId="0" fillId="0" borderId="0" xfId="0" quotePrefix="1" applyNumberFormat="1" applyBorder="1"/>
    <xf numFmtId="0" fontId="12" fillId="0" borderId="0" xfId="0" applyFont="1" applyBorder="1" applyAlignment="1">
      <alignment horizontal="center" vertical="center" wrapText="1"/>
    </xf>
    <xf numFmtId="14" fontId="0" fillId="12" borderId="27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>
      <alignment vertical="center"/>
    </xf>
    <xf numFmtId="0" fontId="0" fillId="0" borderId="45" xfId="0" applyBorder="1"/>
    <xf numFmtId="0" fontId="0" fillId="0" borderId="24" xfId="0" applyBorder="1"/>
    <xf numFmtId="0" fontId="0" fillId="0" borderId="26" xfId="0" applyBorder="1"/>
    <xf numFmtId="0" fontId="0" fillId="0" borderId="46" xfId="0" applyBorder="1"/>
    <xf numFmtId="0" fontId="0" fillId="0" borderId="11" xfId="0" applyBorder="1"/>
    <xf numFmtId="0" fontId="0" fillId="0" borderId="47" xfId="0" applyBorder="1"/>
    <xf numFmtId="165" fontId="0" fillId="0" borderId="0" xfId="0" applyNumberFormat="1" applyAlignment="1">
      <alignment horizontal="center"/>
    </xf>
    <xf numFmtId="0" fontId="13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3" fillId="0" borderId="0" xfId="0" applyFont="1" applyAlignment="1">
      <alignment horizontal="centerContinuous"/>
    </xf>
    <xf numFmtId="0" fontId="5" fillId="0" borderId="10" xfId="0" applyFont="1" applyBorder="1"/>
    <xf numFmtId="0" fontId="5" fillId="0" borderId="21" xfId="0" applyFont="1" applyBorder="1"/>
    <xf numFmtId="165" fontId="0" fillId="16" borderId="39" xfId="0" applyNumberFormat="1" applyFill="1" applyBorder="1" applyAlignment="1">
      <alignment horizontal="center"/>
    </xf>
    <xf numFmtId="0" fontId="0" fillId="16" borderId="40" xfId="0" applyFill="1" applyBorder="1"/>
    <xf numFmtId="0" fontId="0" fillId="16" borderId="41" xfId="0" applyFill="1" applyBorder="1"/>
    <xf numFmtId="165" fontId="0" fillId="17" borderId="42" xfId="0" applyNumberFormat="1" applyFill="1" applyBorder="1" applyAlignment="1">
      <alignment horizontal="center"/>
    </xf>
    <xf numFmtId="0" fontId="0" fillId="17" borderId="43" xfId="0" applyFill="1" applyBorder="1"/>
    <xf numFmtId="0" fontId="0" fillId="17" borderId="44" xfId="0" applyFill="1" applyBorder="1"/>
    <xf numFmtId="0" fontId="14" fillId="0" borderId="10" xfId="0" applyFont="1" applyBorder="1"/>
    <xf numFmtId="0" fontId="14" fillId="0" borderId="21" xfId="0" applyFont="1" applyBorder="1"/>
    <xf numFmtId="0" fontId="5" fillId="0" borderId="47" xfId="0" applyFont="1" applyBorder="1"/>
    <xf numFmtId="0" fontId="0" fillId="16" borderId="48" xfId="0" applyFill="1" applyBorder="1"/>
    <xf numFmtId="0" fontId="0" fillId="17" borderId="49" xfId="0" applyFill="1" applyBorder="1"/>
    <xf numFmtId="0" fontId="5" fillId="0" borderId="46" xfId="0" applyFont="1" applyBorder="1"/>
    <xf numFmtId="0" fontId="5" fillId="0" borderId="45" xfId="0" applyFont="1" applyBorder="1"/>
    <xf numFmtId="0" fontId="0" fillId="18" borderId="48" xfId="0" applyFill="1" applyBorder="1"/>
    <xf numFmtId="0" fontId="0" fillId="18" borderId="40" xfId="0" applyFill="1" applyBorder="1"/>
    <xf numFmtId="0" fontId="0" fillId="19" borderId="49" xfId="0" applyFill="1" applyBorder="1"/>
    <xf numFmtId="0" fontId="0" fillId="19" borderId="43" xfId="0" applyFill="1" applyBorder="1"/>
    <xf numFmtId="0" fontId="0" fillId="0" borderId="47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7" borderId="50" xfId="0" applyFill="1" applyBorder="1"/>
    <xf numFmtId="0" fontId="0" fillId="0" borderId="43" xfId="0" applyFill="1" applyBorder="1" applyAlignment="1" applyProtection="1">
      <alignment horizontal="center" vertical="center"/>
      <protection locked="0"/>
    </xf>
    <xf numFmtId="0" fontId="0" fillId="0" borderId="44" xfId="0" applyFill="1" applyBorder="1" applyAlignment="1" applyProtection="1">
      <alignment horizontal="center" vertical="center"/>
      <protection locked="0"/>
    </xf>
    <xf numFmtId="0" fontId="0" fillId="15" borderId="50" xfId="0" applyFill="1" applyBorder="1" applyAlignment="1">
      <alignment horizontal="center"/>
    </xf>
    <xf numFmtId="0" fontId="0" fillId="15" borderId="50" xfId="0" applyFill="1" applyBorder="1" applyAlignment="1" applyProtection="1">
      <alignment horizontal="center" vertical="center"/>
      <protection locked="0"/>
    </xf>
    <xf numFmtId="0" fontId="0" fillId="15" borderId="51" xfId="0" applyFill="1" applyBorder="1"/>
    <xf numFmtId="0" fontId="0" fillId="15" borderId="52" xfId="0" applyFill="1" applyBorder="1" applyAlignment="1" applyProtection="1">
      <alignment horizontal="center" vertical="center"/>
      <protection locked="0"/>
    </xf>
    <xf numFmtId="0" fontId="0" fillId="20" borderId="42" xfId="0" applyFill="1" applyBorder="1"/>
    <xf numFmtId="0" fontId="0" fillId="20" borderId="43" xfId="0" applyFill="1" applyBorder="1" applyAlignment="1">
      <alignment horizontal="center"/>
    </xf>
    <xf numFmtId="0" fontId="0" fillId="20" borderId="43" xfId="0" applyFill="1" applyBorder="1" applyAlignment="1" applyProtection="1">
      <alignment horizontal="center" vertical="center"/>
      <protection locked="0"/>
    </xf>
    <xf numFmtId="0" fontId="0" fillId="15" borderId="50" xfId="0" applyFill="1" applyBorder="1" applyProtection="1">
      <protection locked="0"/>
    </xf>
    <xf numFmtId="0" fontId="0" fillId="14" borderId="40" xfId="0" applyFill="1" applyBorder="1" applyProtection="1">
      <protection locked="0"/>
    </xf>
    <xf numFmtId="0" fontId="0" fillId="14" borderId="41" xfId="0" applyFill="1" applyBorder="1" applyProtection="1">
      <protection locked="0"/>
    </xf>
    <xf numFmtId="0" fontId="0" fillId="15" borderId="52" xfId="0" applyFill="1" applyBorder="1" applyProtection="1">
      <protection locked="0"/>
    </xf>
    <xf numFmtId="0" fontId="0" fillId="0" borderId="43" xfId="0" applyFill="1" applyBorder="1" applyProtection="1">
      <protection locked="0"/>
    </xf>
    <xf numFmtId="0" fontId="0" fillId="20" borderId="43" xfId="0" applyFill="1" applyBorder="1" applyProtection="1">
      <protection locked="0"/>
    </xf>
    <xf numFmtId="0" fontId="0" fillId="0" borderId="44" xfId="0" applyFill="1" applyBorder="1" applyProtection="1">
      <protection locked="0"/>
    </xf>
    <xf numFmtId="165" fontId="0" fillId="17" borderId="51" xfId="0" applyNumberFormat="1" applyFill="1" applyBorder="1" applyAlignment="1">
      <alignment horizontal="center"/>
    </xf>
    <xf numFmtId="0" fontId="0" fillId="17" borderId="52" xfId="0" applyFill="1" applyBorder="1"/>
    <xf numFmtId="165" fontId="0" fillId="21" borderId="42" xfId="0" applyNumberFormat="1" applyFill="1" applyBorder="1" applyAlignment="1">
      <alignment horizontal="center"/>
    </xf>
    <xf numFmtId="0" fontId="0" fillId="21" borderId="43" xfId="0" applyFill="1" applyBorder="1"/>
    <xf numFmtId="0" fontId="0" fillId="21" borderId="44" xfId="0" applyFill="1" applyBorder="1"/>
    <xf numFmtId="0" fontId="0" fillId="17" borderId="53" xfId="0" applyFill="1" applyBorder="1"/>
    <xf numFmtId="0" fontId="0" fillId="21" borderId="49" xfId="0" applyFill="1" applyBorder="1"/>
  </cellXfs>
  <cellStyles count="1">
    <cellStyle name="Normal" xfId="0" builtinId="0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0</xdr:row>
          <xdr:rowOff>57150</xdr:rowOff>
        </xdr:from>
        <xdr:to>
          <xdr:col>18</xdr:col>
          <xdr:colOff>228600</xdr:colOff>
          <xdr:row>0</xdr:row>
          <xdr:rowOff>409575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Préparer le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0</xdr:row>
          <xdr:rowOff>104775</xdr:rowOff>
        </xdr:from>
        <xdr:to>
          <xdr:col>24</xdr:col>
          <xdr:colOff>114300</xdr:colOff>
          <xdr:row>0</xdr:row>
          <xdr:rowOff>314325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Provisoire uniquement : TOUT 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workbookViewId="0">
      <selection sqref="A1:K1"/>
    </sheetView>
  </sheetViews>
  <sheetFormatPr baseColWidth="10" defaultColWidth="9.140625" defaultRowHeight="15" x14ac:dyDescent="0.25"/>
  <cols>
    <col min="1" max="1" width="7.7109375" customWidth="1"/>
    <col min="2" max="2" width="15.140625" customWidth="1"/>
    <col min="3" max="3" width="10.140625" customWidth="1"/>
    <col min="4" max="4" width="13.28515625" customWidth="1"/>
    <col min="5" max="5" width="13.42578125" customWidth="1"/>
    <col min="6" max="6" width="11.7109375" customWidth="1"/>
    <col min="7" max="8" width="8.7109375" customWidth="1"/>
    <col min="9" max="9" width="7" customWidth="1"/>
    <col min="10" max="10" width="6.28515625" customWidth="1"/>
    <col min="11" max="11" width="7.42578125" customWidth="1"/>
    <col min="14" max="14" width="15.42578125" bestFit="1" customWidth="1"/>
  </cols>
  <sheetData>
    <row r="1" spans="1:11" ht="19.5" thickBot="1" x14ac:dyDescent="0.35">
      <c r="A1" s="138" t="s">
        <v>57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</row>
    <row r="2" spans="1:11" ht="14.1" customHeight="1" thickBot="1" x14ac:dyDescent="0.3">
      <c r="A2" s="2" t="s">
        <v>9</v>
      </c>
      <c r="B2" s="2" t="s">
        <v>8</v>
      </c>
      <c r="C2" s="1" t="s">
        <v>1</v>
      </c>
      <c r="D2" s="2" t="s">
        <v>2</v>
      </c>
      <c r="E2" s="2" t="s">
        <v>3</v>
      </c>
      <c r="F2" s="2" t="s">
        <v>7</v>
      </c>
      <c r="G2" s="2" t="s">
        <v>18</v>
      </c>
      <c r="H2" s="2" t="s">
        <v>4</v>
      </c>
      <c r="I2" s="2" t="s">
        <v>6</v>
      </c>
      <c r="J2" s="2" t="s">
        <v>20</v>
      </c>
      <c r="K2" s="3" t="s">
        <v>5</v>
      </c>
    </row>
    <row r="3" spans="1:11" ht="14.1" customHeight="1" x14ac:dyDescent="0.25">
      <c r="A3" s="23" t="s">
        <v>10</v>
      </c>
      <c r="B3" s="34" t="s">
        <v>23</v>
      </c>
      <c r="C3" s="20"/>
      <c r="D3" s="18"/>
      <c r="E3" s="16"/>
      <c r="F3" s="10"/>
      <c r="G3" s="31"/>
      <c r="H3" s="5"/>
      <c r="I3" s="5"/>
      <c r="J3" s="5"/>
      <c r="K3" s="6"/>
    </row>
    <row r="4" spans="1:11" ht="14.1" customHeight="1" x14ac:dyDescent="0.25">
      <c r="A4" s="24" t="s">
        <v>10</v>
      </c>
      <c r="B4" s="35" t="s">
        <v>24</v>
      </c>
      <c r="C4" s="21"/>
      <c r="D4" s="19"/>
      <c r="E4" s="17"/>
      <c r="F4" s="11"/>
      <c r="G4" s="30"/>
      <c r="H4" s="4"/>
      <c r="I4" s="4"/>
      <c r="J4" s="4"/>
      <c r="K4" s="7"/>
    </row>
    <row r="5" spans="1:11" ht="14.1" customHeight="1" x14ac:dyDescent="0.25">
      <c r="A5" s="24" t="s">
        <v>11</v>
      </c>
      <c r="B5" s="35" t="s">
        <v>25</v>
      </c>
      <c r="C5" s="21"/>
      <c r="D5" s="4"/>
      <c r="E5" s="4"/>
      <c r="F5" s="11"/>
      <c r="G5" s="32"/>
      <c r="H5" s="4"/>
      <c r="I5" s="12"/>
      <c r="J5" s="4"/>
      <c r="K5" s="7"/>
    </row>
    <row r="6" spans="1:11" ht="14.1" customHeight="1" x14ac:dyDescent="0.25">
      <c r="A6" s="24" t="s">
        <v>12</v>
      </c>
      <c r="B6" s="35" t="s">
        <v>26</v>
      </c>
      <c r="C6" s="21"/>
      <c r="D6" s="4"/>
      <c r="E6" s="4"/>
      <c r="F6" s="11"/>
      <c r="G6" s="30"/>
      <c r="H6" s="4"/>
      <c r="I6" s="4"/>
      <c r="J6" s="4"/>
      <c r="K6" s="7"/>
    </row>
    <row r="7" spans="1:11" ht="14.1" customHeight="1" x14ac:dyDescent="0.25">
      <c r="A7" s="24" t="s">
        <v>10</v>
      </c>
      <c r="B7" s="35" t="s">
        <v>27</v>
      </c>
      <c r="C7" s="21"/>
      <c r="D7" s="19"/>
      <c r="E7" s="17"/>
      <c r="F7" s="11"/>
      <c r="G7" s="30"/>
      <c r="H7" s="4"/>
      <c r="I7" s="4"/>
      <c r="J7" s="4"/>
      <c r="K7" s="7"/>
    </row>
    <row r="8" spans="1:11" ht="14.1" customHeight="1" x14ac:dyDescent="0.25">
      <c r="A8" s="24" t="s">
        <v>11</v>
      </c>
      <c r="B8" s="35" t="s">
        <v>28</v>
      </c>
      <c r="C8" s="21"/>
      <c r="D8" s="19"/>
      <c r="E8" s="4"/>
      <c r="F8" s="11"/>
      <c r="G8" s="30"/>
      <c r="H8" s="4"/>
      <c r="I8" s="4"/>
      <c r="J8" s="4"/>
      <c r="K8" s="7"/>
    </row>
    <row r="9" spans="1:11" ht="14.1" customHeight="1" x14ac:dyDescent="0.25">
      <c r="A9" s="24" t="s">
        <v>13</v>
      </c>
      <c r="B9" s="35" t="s">
        <v>29</v>
      </c>
      <c r="C9" s="21"/>
      <c r="D9" s="19"/>
      <c r="E9" s="17"/>
      <c r="F9" s="11"/>
      <c r="G9" s="32"/>
      <c r="H9" s="13"/>
      <c r="I9" s="12"/>
      <c r="J9" s="4"/>
      <c r="K9" s="7"/>
    </row>
    <row r="10" spans="1:11" ht="14.1" customHeight="1" x14ac:dyDescent="0.25">
      <c r="A10" s="24" t="s">
        <v>14</v>
      </c>
      <c r="B10" s="35" t="s">
        <v>30</v>
      </c>
      <c r="C10" s="21"/>
      <c r="D10" s="19"/>
      <c r="E10" s="17"/>
      <c r="F10" s="11"/>
      <c r="G10" s="32"/>
      <c r="H10" s="13"/>
      <c r="I10" s="12"/>
      <c r="J10" s="4"/>
      <c r="K10" s="7"/>
    </row>
    <row r="11" spans="1:11" ht="14.1" customHeight="1" x14ac:dyDescent="0.25">
      <c r="A11" s="24" t="s">
        <v>15</v>
      </c>
      <c r="B11" s="35" t="s">
        <v>31</v>
      </c>
      <c r="C11" s="21"/>
      <c r="D11" s="19"/>
      <c r="E11" s="17"/>
      <c r="F11" s="11"/>
      <c r="G11" s="32"/>
      <c r="H11" s="13"/>
      <c r="I11" s="12"/>
      <c r="J11" s="14"/>
      <c r="K11" s="7"/>
    </row>
    <row r="12" spans="1:11" ht="14.1" customHeight="1" x14ac:dyDescent="0.25">
      <c r="A12" s="24" t="s">
        <v>16</v>
      </c>
      <c r="B12" s="35" t="s">
        <v>32</v>
      </c>
      <c r="C12" s="21"/>
      <c r="D12" s="4"/>
      <c r="E12" s="4"/>
      <c r="F12" s="11"/>
      <c r="G12" s="30"/>
      <c r="H12" s="4"/>
      <c r="I12" s="12"/>
      <c r="J12" s="4"/>
      <c r="K12" s="7"/>
    </row>
    <row r="13" spans="1:11" ht="14.1" customHeight="1" x14ac:dyDescent="0.25">
      <c r="A13" s="24" t="s">
        <v>12</v>
      </c>
      <c r="B13" s="35" t="s">
        <v>33</v>
      </c>
      <c r="C13" s="21"/>
      <c r="D13" s="4"/>
      <c r="E13" s="4"/>
      <c r="F13" s="11"/>
      <c r="G13" s="30"/>
      <c r="H13" s="4"/>
      <c r="I13" s="4"/>
      <c r="J13" s="4"/>
      <c r="K13" s="7"/>
    </row>
    <row r="14" spans="1:11" ht="14.1" customHeight="1" x14ac:dyDescent="0.25">
      <c r="A14" s="24" t="s">
        <v>12</v>
      </c>
      <c r="B14" s="35" t="s">
        <v>34</v>
      </c>
      <c r="C14" s="21"/>
      <c r="D14" s="4"/>
      <c r="E14" s="4"/>
      <c r="F14" s="11"/>
      <c r="G14" s="30"/>
      <c r="H14" s="4"/>
      <c r="I14" s="4"/>
      <c r="J14" s="4"/>
      <c r="K14" s="7"/>
    </row>
    <row r="15" spans="1:11" ht="14.1" customHeight="1" x14ac:dyDescent="0.25">
      <c r="A15" s="24" t="s">
        <v>11</v>
      </c>
      <c r="B15" s="35" t="s">
        <v>48</v>
      </c>
      <c r="C15" s="21"/>
      <c r="D15" s="19"/>
      <c r="E15" s="4"/>
      <c r="F15" s="11"/>
      <c r="G15" s="30"/>
      <c r="H15" s="4"/>
      <c r="I15" s="4"/>
      <c r="J15" s="4"/>
      <c r="K15" s="7"/>
    </row>
    <row r="16" spans="1:11" ht="14.1" customHeight="1" x14ac:dyDescent="0.25">
      <c r="A16" s="24" t="s">
        <v>10</v>
      </c>
      <c r="B16" s="35" t="s">
        <v>35</v>
      </c>
      <c r="C16" s="21"/>
      <c r="D16" s="19"/>
      <c r="E16" s="17"/>
      <c r="F16" s="11"/>
      <c r="G16" s="32"/>
      <c r="H16" s="4"/>
      <c r="I16" s="4"/>
      <c r="J16" s="4"/>
      <c r="K16" s="7"/>
    </row>
    <row r="17" spans="1:11" ht="14.1" customHeight="1" x14ac:dyDescent="0.25">
      <c r="A17" s="24" t="s">
        <v>12</v>
      </c>
      <c r="B17" s="35" t="s">
        <v>36</v>
      </c>
      <c r="C17" s="21"/>
      <c r="D17" s="4"/>
      <c r="E17" s="4"/>
      <c r="F17" s="11"/>
      <c r="G17" s="30"/>
      <c r="H17" s="4"/>
      <c r="I17" s="4"/>
      <c r="J17" s="4"/>
      <c r="K17" s="7"/>
    </row>
    <row r="18" spans="1:11" ht="14.1" customHeight="1" x14ac:dyDescent="0.25">
      <c r="A18" s="24" t="s">
        <v>11</v>
      </c>
      <c r="B18" s="35" t="s">
        <v>37</v>
      </c>
      <c r="C18" s="21"/>
      <c r="D18" s="19"/>
      <c r="E18" s="4"/>
      <c r="F18" s="4"/>
      <c r="G18" s="30"/>
      <c r="H18" s="4"/>
      <c r="I18" s="4"/>
      <c r="J18" s="4"/>
      <c r="K18" s="7"/>
    </row>
    <row r="19" spans="1:11" ht="14.1" customHeight="1" x14ac:dyDescent="0.25">
      <c r="A19" s="24" t="s">
        <v>10</v>
      </c>
      <c r="B19" s="35" t="s">
        <v>49</v>
      </c>
      <c r="C19" s="21"/>
      <c r="D19" s="19"/>
      <c r="E19" s="17"/>
      <c r="F19" s="11"/>
      <c r="G19" s="30"/>
      <c r="H19" s="4"/>
      <c r="I19" s="4"/>
      <c r="J19" s="4"/>
      <c r="K19" s="7"/>
    </row>
    <row r="20" spans="1:11" ht="14.1" customHeight="1" x14ac:dyDescent="0.25">
      <c r="A20" s="24" t="s">
        <v>12</v>
      </c>
      <c r="B20" s="35" t="s">
        <v>38</v>
      </c>
      <c r="C20" s="21"/>
      <c r="D20" s="4"/>
      <c r="E20" s="4"/>
      <c r="F20" s="11"/>
      <c r="G20" s="30"/>
      <c r="H20" s="4"/>
      <c r="I20" s="4"/>
      <c r="J20" s="4"/>
      <c r="K20" s="7"/>
    </row>
    <row r="21" spans="1:11" ht="14.1" customHeight="1" x14ac:dyDescent="0.25">
      <c r="A21" s="24" t="s">
        <v>17</v>
      </c>
      <c r="B21" s="35" t="s">
        <v>39</v>
      </c>
      <c r="C21" s="21"/>
      <c r="D21" s="19"/>
      <c r="E21" s="17"/>
      <c r="F21" s="11"/>
      <c r="G21" s="32"/>
      <c r="H21" s="13"/>
      <c r="I21" s="12"/>
      <c r="J21" s="14"/>
      <c r="K21" s="15"/>
    </row>
    <row r="22" spans="1:11" ht="14.1" customHeight="1" x14ac:dyDescent="0.25">
      <c r="A22" s="24" t="s">
        <v>12</v>
      </c>
      <c r="B22" s="35" t="s">
        <v>40</v>
      </c>
      <c r="C22" s="21"/>
      <c r="D22" s="19"/>
      <c r="E22" s="4"/>
      <c r="F22" s="11"/>
      <c r="G22" s="30"/>
      <c r="H22" s="4"/>
      <c r="I22" s="4"/>
      <c r="J22" s="4"/>
      <c r="K22" s="7"/>
    </row>
    <row r="23" spans="1:11" ht="14.1" customHeight="1" x14ac:dyDescent="0.25">
      <c r="A23" s="24" t="s">
        <v>12</v>
      </c>
      <c r="B23" s="35" t="s">
        <v>53</v>
      </c>
      <c r="C23" s="21"/>
      <c r="D23" s="4"/>
      <c r="E23" s="4"/>
      <c r="F23" s="4"/>
      <c r="G23" s="30"/>
      <c r="H23" s="4"/>
      <c r="I23" s="4"/>
      <c r="J23" s="4"/>
      <c r="K23" s="7"/>
    </row>
    <row r="24" spans="1:11" ht="14.1" customHeight="1" x14ac:dyDescent="0.25">
      <c r="A24" s="24" t="s">
        <v>10</v>
      </c>
      <c r="B24" s="35" t="s">
        <v>54</v>
      </c>
      <c r="C24" s="21"/>
      <c r="D24" s="19"/>
      <c r="E24" s="17"/>
      <c r="F24" s="11"/>
      <c r="G24" s="30"/>
      <c r="H24" s="30"/>
      <c r="I24" s="12"/>
      <c r="J24" s="4"/>
      <c r="K24" s="7"/>
    </row>
    <row r="25" spans="1:11" ht="14.1" customHeight="1" x14ac:dyDescent="0.25">
      <c r="A25" s="24" t="s">
        <v>15</v>
      </c>
      <c r="B25" s="35" t="s">
        <v>55</v>
      </c>
      <c r="C25" s="21"/>
      <c r="D25" s="19"/>
      <c r="E25" s="17"/>
      <c r="F25" s="11"/>
      <c r="G25" s="32"/>
      <c r="H25" s="13"/>
      <c r="I25" s="12"/>
      <c r="J25" s="14"/>
      <c r="K25" s="7"/>
    </row>
    <row r="26" spans="1:11" ht="14.1" customHeight="1" x14ac:dyDescent="0.25">
      <c r="A26" s="24" t="s">
        <v>16</v>
      </c>
      <c r="B26" s="35" t="s">
        <v>41</v>
      </c>
      <c r="C26" s="21"/>
      <c r="D26" s="4"/>
      <c r="E26" s="4"/>
      <c r="F26" s="11"/>
      <c r="G26" s="30"/>
      <c r="H26" s="4"/>
      <c r="I26" s="4"/>
      <c r="J26" s="4"/>
      <c r="K26" s="7"/>
    </row>
    <row r="27" spans="1:11" ht="14.1" customHeight="1" x14ac:dyDescent="0.25">
      <c r="A27" s="24" t="s">
        <v>12</v>
      </c>
      <c r="B27" s="35" t="s">
        <v>42</v>
      </c>
      <c r="C27" s="21"/>
      <c r="D27" s="4"/>
      <c r="E27" s="4"/>
      <c r="F27" s="4"/>
      <c r="G27" s="30"/>
      <c r="H27" s="4"/>
      <c r="I27" s="4"/>
      <c r="J27" s="4"/>
      <c r="K27" s="7"/>
    </row>
    <row r="28" spans="1:11" ht="14.1" customHeight="1" x14ac:dyDescent="0.25">
      <c r="A28" s="24" t="s">
        <v>19</v>
      </c>
      <c r="B28" s="35" t="s">
        <v>50</v>
      </c>
      <c r="C28" s="21"/>
      <c r="D28" s="19"/>
      <c r="E28" s="17"/>
      <c r="F28" s="11"/>
      <c r="G28" s="32"/>
      <c r="H28" s="13"/>
      <c r="I28" s="4"/>
      <c r="J28" s="14"/>
      <c r="K28" s="15"/>
    </row>
    <row r="29" spans="1:11" ht="14.1" customHeight="1" x14ac:dyDescent="0.25">
      <c r="A29" s="24" t="s">
        <v>13</v>
      </c>
      <c r="B29" s="35" t="s">
        <v>43</v>
      </c>
      <c r="C29" s="21"/>
      <c r="D29" s="19"/>
      <c r="E29" s="17"/>
      <c r="F29" s="11"/>
      <c r="G29" s="32"/>
      <c r="H29" s="13"/>
      <c r="I29" s="12"/>
      <c r="J29" s="4"/>
      <c r="K29" s="7"/>
    </row>
    <row r="30" spans="1:11" ht="14.1" customHeight="1" x14ac:dyDescent="0.25">
      <c r="A30" s="24" t="s">
        <v>11</v>
      </c>
      <c r="B30" s="35" t="s">
        <v>0</v>
      </c>
      <c r="C30" s="21"/>
      <c r="D30" s="19"/>
      <c r="E30" s="4"/>
      <c r="F30" s="11"/>
      <c r="G30" s="30"/>
      <c r="H30" s="4"/>
      <c r="I30" s="12"/>
      <c r="J30" s="4"/>
      <c r="K30" s="7"/>
    </row>
    <row r="31" spans="1:11" ht="14.1" customHeight="1" x14ac:dyDescent="0.25">
      <c r="A31" s="24" t="s">
        <v>15</v>
      </c>
      <c r="B31" s="35" t="s">
        <v>51</v>
      </c>
      <c r="C31" s="21"/>
      <c r="D31" s="19"/>
      <c r="E31" s="17"/>
      <c r="F31" s="11"/>
      <c r="G31" s="32"/>
      <c r="H31" s="13"/>
      <c r="I31" s="4"/>
      <c r="J31" s="4"/>
      <c r="K31" s="7"/>
    </row>
    <row r="32" spans="1:11" ht="14.1" customHeight="1" x14ac:dyDescent="0.25">
      <c r="A32" s="24" t="s">
        <v>15</v>
      </c>
      <c r="B32" s="35" t="s">
        <v>56</v>
      </c>
      <c r="C32" s="21"/>
      <c r="D32" s="19"/>
      <c r="E32" s="17"/>
      <c r="F32" s="11"/>
      <c r="G32" s="32"/>
      <c r="H32" s="13"/>
      <c r="I32" s="12"/>
      <c r="J32" s="4"/>
      <c r="K32" s="7"/>
    </row>
    <row r="33" spans="1:11" ht="14.1" customHeight="1" x14ac:dyDescent="0.25">
      <c r="A33" s="24" t="s">
        <v>12</v>
      </c>
      <c r="B33" s="35" t="s">
        <v>44</v>
      </c>
      <c r="C33" s="21"/>
      <c r="D33" s="19"/>
      <c r="E33" s="4"/>
      <c r="F33" s="4"/>
      <c r="G33" s="30"/>
      <c r="H33" s="4"/>
      <c r="I33" s="4"/>
      <c r="J33" s="4"/>
      <c r="K33" s="7"/>
    </row>
    <row r="34" spans="1:11" ht="14.1" customHeight="1" x14ac:dyDescent="0.25">
      <c r="A34" s="24" t="s">
        <v>12</v>
      </c>
      <c r="B34" s="35" t="s">
        <v>52</v>
      </c>
      <c r="C34" s="21"/>
      <c r="D34" s="4"/>
      <c r="E34" s="4"/>
      <c r="F34" s="4"/>
      <c r="G34" s="30"/>
      <c r="H34" s="4"/>
      <c r="I34" s="4"/>
      <c r="J34" s="4"/>
      <c r="K34" s="7"/>
    </row>
    <row r="35" spans="1:11" ht="14.1" customHeight="1" x14ac:dyDescent="0.25">
      <c r="A35" s="24" t="s">
        <v>12</v>
      </c>
      <c r="B35" s="35" t="s">
        <v>45</v>
      </c>
      <c r="C35" s="21"/>
      <c r="D35" s="4"/>
      <c r="E35" s="4"/>
      <c r="F35" s="11"/>
      <c r="G35" s="30"/>
      <c r="H35" s="4"/>
      <c r="I35" s="4"/>
      <c r="J35" s="4"/>
      <c r="K35" s="7"/>
    </row>
    <row r="36" spans="1:11" ht="14.1" customHeight="1" x14ac:dyDescent="0.25">
      <c r="A36" s="24" t="s">
        <v>12</v>
      </c>
      <c r="B36" s="36" t="s">
        <v>46</v>
      </c>
      <c r="C36" s="21"/>
      <c r="D36" s="4"/>
      <c r="E36" s="4"/>
      <c r="F36" s="4"/>
      <c r="G36" s="4"/>
      <c r="H36" s="4"/>
      <c r="I36" s="4"/>
      <c r="J36" s="4"/>
      <c r="K36" s="7"/>
    </row>
    <row r="37" spans="1:11" ht="14.1" customHeight="1" thickBot="1" x14ac:dyDescent="0.3">
      <c r="A37" s="33" t="s">
        <v>11</v>
      </c>
      <c r="B37" s="36" t="s">
        <v>47</v>
      </c>
      <c r="C37" s="26"/>
      <c r="D37" s="27"/>
      <c r="E37" s="28"/>
      <c r="F37" s="28"/>
      <c r="G37" s="28"/>
      <c r="H37" s="28"/>
      <c r="I37" s="28"/>
      <c r="J37" s="28"/>
      <c r="K37" s="29"/>
    </row>
    <row r="38" spans="1:11" ht="14.1" customHeight="1" x14ac:dyDescent="0.25">
      <c r="A38" s="23" t="s">
        <v>69</v>
      </c>
      <c r="B38" s="37"/>
      <c r="C38" s="20"/>
      <c r="D38" s="5"/>
      <c r="E38" s="5"/>
      <c r="F38" s="5"/>
      <c r="G38" s="5"/>
      <c r="H38" s="5"/>
      <c r="I38" s="5"/>
      <c r="J38" s="5"/>
      <c r="K38" s="6"/>
    </row>
    <row r="39" spans="1:11" ht="14.1" customHeight="1" x14ac:dyDescent="0.25">
      <c r="A39" s="24" t="s">
        <v>69</v>
      </c>
      <c r="B39" s="38"/>
      <c r="C39" s="21"/>
      <c r="D39" s="4"/>
      <c r="E39" s="4"/>
      <c r="F39" s="4"/>
      <c r="G39" s="4"/>
      <c r="H39" s="4"/>
      <c r="I39" s="4"/>
      <c r="J39" s="4"/>
      <c r="K39" s="7"/>
    </row>
    <row r="40" spans="1:11" ht="14.1" customHeight="1" x14ac:dyDescent="0.25">
      <c r="A40" s="24" t="s">
        <v>69</v>
      </c>
      <c r="B40" s="38"/>
      <c r="C40" s="21"/>
      <c r="D40" s="4"/>
      <c r="E40" s="4"/>
      <c r="F40" s="4"/>
      <c r="G40" s="4"/>
      <c r="H40" s="4"/>
      <c r="I40" s="4"/>
      <c r="J40" s="4"/>
      <c r="K40" s="7"/>
    </row>
    <row r="41" spans="1:11" ht="14.1" customHeight="1" x14ac:dyDescent="0.25">
      <c r="A41" s="24" t="s">
        <v>69</v>
      </c>
      <c r="B41" s="38"/>
      <c r="C41" s="21"/>
      <c r="D41" s="4"/>
      <c r="E41" s="4"/>
      <c r="F41" s="4"/>
      <c r="G41" s="4"/>
      <c r="H41" s="4"/>
      <c r="I41" s="4"/>
      <c r="J41" s="4"/>
      <c r="K41" s="7"/>
    </row>
    <row r="42" spans="1:11" ht="14.1" customHeight="1" thickBot="1" x14ac:dyDescent="0.3">
      <c r="A42" s="25" t="s">
        <v>69</v>
      </c>
      <c r="B42" s="39"/>
      <c r="C42" s="22"/>
      <c r="D42" s="8"/>
      <c r="E42" s="8"/>
      <c r="F42" s="8"/>
      <c r="G42" s="8"/>
      <c r="H42" s="8"/>
      <c r="I42" s="8"/>
      <c r="J42" s="8"/>
      <c r="K42" s="9"/>
    </row>
    <row r="43" spans="1:11" ht="14.1" customHeight="1" x14ac:dyDescent="0.25"/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A1183"/>
  <sheetViews>
    <sheetView workbookViewId="0">
      <selection activeCell="A102" sqref="A102"/>
    </sheetView>
  </sheetViews>
  <sheetFormatPr baseColWidth="10" defaultColWidth="9.140625" defaultRowHeight="15" x14ac:dyDescent="0.25"/>
  <cols>
    <col min="1" max="1" width="17.28515625" style="43" customWidth="1"/>
    <col min="2" max="2" width="7.28515625" style="88" customWidth="1"/>
    <col min="3" max="3" width="11.5703125" style="43" bestFit="1" customWidth="1"/>
    <col min="4" max="33" width="4.42578125" style="43" customWidth="1"/>
    <col min="34" max="45" width="3.28515625" style="59" customWidth="1"/>
    <col min="46" max="46" width="19.7109375" style="59" bestFit="1" customWidth="1"/>
    <col min="47" max="47" width="10.140625" style="59" bestFit="1" customWidth="1"/>
    <col min="48" max="49" width="9.140625" style="59"/>
    <col min="50" max="78" width="9.140625" style="43"/>
    <col min="79" max="79" width="10.140625" style="43" bestFit="1" customWidth="1"/>
    <col min="80" max="16384" width="9.140625" style="43"/>
  </cols>
  <sheetData>
    <row r="1" spans="1:79" s="40" customFormat="1" ht="38.25" customHeight="1" thickBot="1" x14ac:dyDescent="0.3">
      <c r="A1" s="95" t="s">
        <v>58</v>
      </c>
      <c r="B1" s="50"/>
      <c r="C1" s="51" t="s">
        <v>71</v>
      </c>
      <c r="G1" s="53" t="s">
        <v>147</v>
      </c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86" t="s">
        <v>103</v>
      </c>
      <c r="AU1" s="86">
        <f>YEAR(C2)</f>
        <v>2017</v>
      </c>
      <c r="AV1" s="56"/>
      <c r="AW1" s="56"/>
      <c r="CA1" s="107">
        <v>42948</v>
      </c>
    </row>
    <row r="2" spans="1:79" s="50" customFormat="1" ht="27.75" customHeight="1" thickBot="1" x14ac:dyDescent="0.3">
      <c r="A2" s="96" t="s">
        <v>8</v>
      </c>
      <c r="B2" s="54" t="s">
        <v>74</v>
      </c>
      <c r="C2" s="106">
        <v>42948</v>
      </c>
      <c r="D2" s="52">
        <v>42949</v>
      </c>
      <c r="E2" s="52">
        <v>42950</v>
      </c>
      <c r="F2" s="52">
        <v>42951</v>
      </c>
      <c r="G2" s="52">
        <v>42952</v>
      </c>
      <c r="H2" s="52">
        <v>42953</v>
      </c>
      <c r="I2" s="52">
        <v>42954</v>
      </c>
      <c r="J2" s="52">
        <v>42955</v>
      </c>
      <c r="K2" s="52">
        <v>42956</v>
      </c>
      <c r="L2" s="52">
        <v>42957</v>
      </c>
      <c r="M2" s="52">
        <v>42958</v>
      </c>
      <c r="N2" s="52">
        <v>42959</v>
      </c>
      <c r="O2" s="52">
        <v>42960</v>
      </c>
      <c r="P2" s="52">
        <v>42961</v>
      </c>
      <c r="Q2" s="52">
        <v>42962</v>
      </c>
      <c r="R2" s="52">
        <v>42963</v>
      </c>
      <c r="S2" s="52">
        <v>42964</v>
      </c>
      <c r="T2" s="52">
        <v>42965</v>
      </c>
      <c r="U2" s="52">
        <v>42966</v>
      </c>
      <c r="V2" s="52">
        <v>42967</v>
      </c>
      <c r="W2" s="52">
        <v>42968</v>
      </c>
      <c r="X2" s="52">
        <v>42969</v>
      </c>
      <c r="Y2" s="52">
        <v>42970</v>
      </c>
      <c r="Z2" s="52">
        <v>42971</v>
      </c>
      <c r="AA2" s="52">
        <v>42972</v>
      </c>
      <c r="AB2" s="52">
        <v>42973</v>
      </c>
      <c r="AC2" s="52">
        <v>42974</v>
      </c>
      <c r="AD2" s="52">
        <v>42975</v>
      </c>
      <c r="AE2" s="52">
        <v>42976</v>
      </c>
      <c r="AF2" s="52">
        <v>42977</v>
      </c>
      <c r="AG2" s="52">
        <v>42978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8"/>
      <c r="AS2" s="58"/>
      <c r="AV2" s="58"/>
      <c r="AW2" s="58"/>
    </row>
    <row r="3" spans="1:79" s="50" customFormat="1" ht="12" customHeight="1" thickBot="1" x14ac:dyDescent="0.3">
      <c r="A3" s="96"/>
      <c r="B3" s="54"/>
      <c r="C3" s="105" t="str">
        <f>IF(C2="","",INDEX({"Lu";"Ma";"Me";"Je";"Ve";"Sa";"Di"},WEEKDAY(C2,2)))</f>
        <v>Ma</v>
      </c>
      <c r="D3" s="105" t="str">
        <f>IF(D2="","",INDEX({"Lu";"Ma";"Me";"Je";"Ve";"Sa";"Di"},WEEKDAY(D2,2)))</f>
        <v>Me</v>
      </c>
      <c r="E3" s="105" t="str">
        <f>IF(E2="","",INDEX({"Lu";"Ma";"Me";"Je";"Ve";"Sa";"Di"},WEEKDAY(E2,2)))</f>
        <v>Je</v>
      </c>
      <c r="F3" s="105" t="str">
        <f>IF(F2="","",INDEX({"Lu";"Ma";"Me";"Je";"Ve";"Sa";"Di"},WEEKDAY(F2,2)))</f>
        <v>Ve</v>
      </c>
      <c r="G3" s="105" t="str">
        <f>IF(G2="","",INDEX({"Lu";"Ma";"Me";"Je";"Ve";"Sa";"Di"},WEEKDAY(G2,2)))</f>
        <v>Sa</v>
      </c>
      <c r="H3" s="105" t="str">
        <f>IF(H2="","",INDEX({"Lu";"Ma";"Me";"Je";"Ve";"Sa";"Di"},WEEKDAY(H2,2)))</f>
        <v>Di</v>
      </c>
      <c r="I3" s="105" t="str">
        <f>IF(I2="","",INDEX({"Lu";"Ma";"Me";"Je";"Ve";"Sa";"Di"},WEEKDAY(I2,2)))</f>
        <v>Lu</v>
      </c>
      <c r="J3" s="105" t="str">
        <f>IF(J2="","",INDEX({"Lu";"Ma";"Me";"Je";"Ve";"Sa";"Di"},WEEKDAY(J2,2)))</f>
        <v>Ma</v>
      </c>
      <c r="K3" s="105" t="str">
        <f>IF(K2="","",INDEX({"Lu";"Ma";"Me";"Je";"Ve";"Sa";"Di"},WEEKDAY(K2,2)))</f>
        <v>Me</v>
      </c>
      <c r="L3" s="105" t="str">
        <f>IF(L2="","",INDEX({"Lu";"Ma";"Me";"Je";"Ve";"Sa";"Di"},WEEKDAY(L2,2)))</f>
        <v>Je</v>
      </c>
      <c r="M3" s="105" t="str">
        <f>IF(M2="","",INDEX({"Lu";"Ma";"Me";"Je";"Ve";"Sa";"Di"},WEEKDAY(M2,2)))</f>
        <v>Ve</v>
      </c>
      <c r="N3" s="105" t="str">
        <f>IF(N2="","",INDEX({"Lu";"Ma";"Me";"Je";"Ve";"Sa";"Di"},WEEKDAY(N2,2)))</f>
        <v>Sa</v>
      </c>
      <c r="O3" s="105" t="str">
        <f>IF(O2="","",INDEX({"Lu";"Ma";"Me";"Je";"Ve";"Sa";"Di"},WEEKDAY(O2,2)))</f>
        <v>Di</v>
      </c>
      <c r="P3" s="105" t="str">
        <f>IF(P2="","",INDEX({"Lu";"Ma";"Me";"Je";"Ve";"Sa";"Di"},WEEKDAY(P2,2)))</f>
        <v>Lu</v>
      </c>
      <c r="Q3" s="105" t="str">
        <f>IF(Q2="","",INDEX({"Lu";"Ma";"Me";"Je";"Ve";"Sa";"Di"},WEEKDAY(Q2,2)))</f>
        <v>Ma</v>
      </c>
      <c r="R3" s="105" t="str">
        <f>IF(R2="","",INDEX({"Lu";"Ma";"Me";"Je";"Ve";"Sa";"Di"},WEEKDAY(R2,2)))</f>
        <v>Me</v>
      </c>
      <c r="S3" s="105" t="str">
        <f>IF(S2="","",INDEX({"Lu";"Ma";"Me";"Je";"Ve";"Sa";"Di"},WEEKDAY(S2,2)))</f>
        <v>Je</v>
      </c>
      <c r="T3" s="105" t="str">
        <f>IF(T2="","",INDEX({"Lu";"Ma";"Me";"Je";"Ve";"Sa";"Di"},WEEKDAY(T2,2)))</f>
        <v>Ve</v>
      </c>
      <c r="U3" s="105" t="str">
        <f>IF(U2="","",INDEX({"Lu";"Ma";"Me";"Je";"Ve";"Sa";"Di"},WEEKDAY(U2,2)))</f>
        <v>Sa</v>
      </c>
      <c r="V3" s="105" t="str">
        <f>IF(V2="","",INDEX({"Lu";"Ma";"Me";"Je";"Ve";"Sa";"Di"},WEEKDAY(V2,2)))</f>
        <v>Di</v>
      </c>
      <c r="W3" s="105" t="str">
        <f>IF(W2="","",INDEX({"Lu";"Ma";"Me";"Je";"Ve";"Sa";"Di"},WEEKDAY(W2,2)))</f>
        <v>Lu</v>
      </c>
      <c r="X3" s="105" t="str">
        <f>IF(X2="","",INDEX({"Lu";"Ma";"Me";"Je";"Ve";"Sa";"Di"},WEEKDAY(X2,2)))</f>
        <v>Ma</v>
      </c>
      <c r="Y3" s="105" t="str">
        <f>IF(Y2="","",INDEX({"Lu";"Ma";"Me";"Je";"Ve";"Sa";"Di"},WEEKDAY(Y2,2)))</f>
        <v>Me</v>
      </c>
      <c r="Z3" s="105" t="str">
        <f>IF(Z2="","",INDEX({"Lu";"Ma";"Me";"Je";"Ve";"Sa";"Di"},WEEKDAY(Z2,2)))</f>
        <v>Je</v>
      </c>
      <c r="AA3" s="105" t="str">
        <f>IF(AA2="","",INDEX({"Lu";"Ma";"Me";"Je";"Ve";"Sa";"Di"},WEEKDAY(AA2,2)))</f>
        <v>Ve</v>
      </c>
      <c r="AB3" s="105" t="str">
        <f>IF(AB2="","",INDEX({"Lu";"Ma";"Me";"Je";"Ve";"Sa";"Di"},WEEKDAY(AB2,2)))</f>
        <v>Sa</v>
      </c>
      <c r="AC3" s="105" t="str">
        <f>IF(AC2="","",INDEX({"Lu";"Ma";"Me";"Je";"Ve";"Sa";"Di"},WEEKDAY(AC2,2)))</f>
        <v>Di</v>
      </c>
      <c r="AD3" s="105" t="str">
        <f>IF(AD2="","",INDEX({"Lu";"Ma";"Me";"Je";"Ve";"Sa";"Di"},WEEKDAY(AD2,2)))</f>
        <v>Lu</v>
      </c>
      <c r="AE3" s="105" t="str">
        <f>IF(AE2="","",INDEX({"Lu";"Ma";"Me";"Je";"Ve";"Sa";"Di"},WEEKDAY(AE2,2)))</f>
        <v>Ma</v>
      </c>
      <c r="AF3" s="105" t="str">
        <f>IF(AF2="","",INDEX({"Lu";"Ma";"Me";"Je";"Ve";"Sa";"Di"},WEEKDAY(AF2,2)))</f>
        <v>Me</v>
      </c>
      <c r="AG3" s="105" t="str">
        <f>IF(AG2="","",INDEX({"Lu";"Ma";"Me";"Je";"Ve";"Sa";"Di"},WEEKDAY(AG2,2)))</f>
        <v>Je</v>
      </c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8"/>
      <c r="AS3" s="58"/>
      <c r="AT3" s="86"/>
      <c r="AU3" s="86"/>
      <c r="AV3" s="58"/>
      <c r="AW3" s="58"/>
    </row>
    <row r="4" spans="1:79" ht="14.1" customHeight="1" x14ac:dyDescent="0.25">
      <c r="A4" s="97" t="s">
        <v>24</v>
      </c>
      <c r="B4" s="98" t="s">
        <v>72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100"/>
      <c r="AR4" s="43"/>
      <c r="AT4" s="59" t="s">
        <v>107</v>
      </c>
      <c r="AU4" s="85">
        <f>DATE(AU1,1,1)</f>
        <v>42736</v>
      </c>
    </row>
    <row r="5" spans="1:79" ht="14.1" customHeight="1" x14ac:dyDescent="0.25">
      <c r="A5" s="149"/>
      <c r="B5" s="147" t="s">
        <v>73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50"/>
      <c r="AT5" s="101" t="s">
        <v>104</v>
      </c>
      <c r="AU5" s="102">
        <f>ROUND(DATE(AU1,4,MOD(234-11*MOD(AU1,19),30))/7,)*7-6</f>
        <v>42841</v>
      </c>
    </row>
    <row r="6" spans="1:79" ht="14.1" customHeight="1" thickBot="1" x14ac:dyDescent="0.3">
      <c r="A6" s="151"/>
      <c r="B6" s="152" t="s">
        <v>148</v>
      </c>
      <c r="C6" s="145"/>
      <c r="D6" s="145"/>
      <c r="E6" s="153"/>
      <c r="F6" s="145"/>
      <c r="G6" s="145"/>
      <c r="H6" s="145"/>
      <c r="I6" s="153"/>
      <c r="J6" s="145"/>
      <c r="K6" s="145"/>
      <c r="L6" s="145"/>
      <c r="M6" s="145"/>
      <c r="N6" s="153"/>
      <c r="O6" s="145"/>
      <c r="P6" s="145"/>
      <c r="Q6" s="145"/>
      <c r="R6" s="145"/>
      <c r="S6" s="145"/>
      <c r="T6" s="145"/>
      <c r="U6" s="145"/>
      <c r="V6" s="145"/>
      <c r="W6" s="145"/>
      <c r="X6" s="153"/>
      <c r="Y6" s="145"/>
      <c r="Z6" s="145"/>
      <c r="AA6" s="145"/>
      <c r="AB6" s="145"/>
      <c r="AC6" s="145"/>
      <c r="AD6" s="145"/>
      <c r="AE6" s="145"/>
      <c r="AF6" s="145"/>
      <c r="AG6" s="146"/>
      <c r="AR6" s="43"/>
      <c r="AT6" s="59" t="s">
        <v>105</v>
      </c>
      <c r="AU6" s="85">
        <f>AU5+1</f>
        <v>42842</v>
      </c>
    </row>
    <row r="7" spans="1:79" ht="14.1" customHeight="1" x14ac:dyDescent="0.25">
      <c r="A7" s="97" t="s">
        <v>25</v>
      </c>
      <c r="B7" s="98" t="s">
        <v>72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100"/>
      <c r="AR7" s="43"/>
      <c r="AT7" s="59" t="s">
        <v>111</v>
      </c>
      <c r="AU7" s="85">
        <f>DATE(AU1,5,1)</f>
        <v>42856</v>
      </c>
    </row>
    <row r="8" spans="1:79" ht="14.1" customHeight="1" x14ac:dyDescent="0.25">
      <c r="A8" s="149"/>
      <c r="B8" s="147" t="s">
        <v>73</v>
      </c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50"/>
      <c r="AR8" s="43"/>
      <c r="AT8" s="59" t="s">
        <v>112</v>
      </c>
      <c r="AU8" s="85">
        <f>DATE(AU1,5,8)</f>
        <v>42863</v>
      </c>
    </row>
    <row r="9" spans="1:79" ht="14.1" customHeight="1" thickBot="1" x14ac:dyDescent="0.3">
      <c r="A9" s="151"/>
      <c r="B9" s="152" t="s">
        <v>148</v>
      </c>
      <c r="C9" s="145"/>
      <c r="D9" s="145"/>
      <c r="E9" s="153"/>
      <c r="F9" s="145"/>
      <c r="G9" s="145"/>
      <c r="H9" s="145"/>
      <c r="I9" s="153"/>
      <c r="J9" s="145"/>
      <c r="K9" s="145"/>
      <c r="L9" s="145"/>
      <c r="M9" s="145"/>
      <c r="N9" s="153"/>
      <c r="O9" s="145"/>
      <c r="P9" s="145"/>
      <c r="Q9" s="145"/>
      <c r="R9" s="145"/>
      <c r="S9" s="145"/>
      <c r="T9" s="145"/>
      <c r="U9" s="145"/>
      <c r="V9" s="145"/>
      <c r="W9" s="145"/>
      <c r="X9" s="153"/>
      <c r="Y9" s="145"/>
      <c r="Z9" s="145"/>
      <c r="AA9" s="145"/>
      <c r="AB9" s="145"/>
      <c r="AC9" s="145"/>
      <c r="AD9" s="145"/>
      <c r="AE9" s="145"/>
      <c r="AF9" s="145"/>
      <c r="AG9" s="146"/>
      <c r="AR9" s="43"/>
      <c r="AT9" s="43" t="s">
        <v>113</v>
      </c>
      <c r="AU9" s="85">
        <f>AU5+39</f>
        <v>42880</v>
      </c>
    </row>
    <row r="10" spans="1:79" ht="14.1" customHeight="1" x14ac:dyDescent="0.25">
      <c r="A10" s="97" t="s">
        <v>26</v>
      </c>
      <c r="B10" s="98" t="s">
        <v>72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100"/>
      <c r="AR10" s="43"/>
      <c r="AT10" s="43" t="s">
        <v>114</v>
      </c>
      <c r="AU10" s="85">
        <f>AU5+50</f>
        <v>42891</v>
      </c>
    </row>
    <row r="11" spans="1:79" ht="14.1" customHeight="1" x14ac:dyDescent="0.25">
      <c r="A11" s="149"/>
      <c r="B11" s="147" t="s">
        <v>73</v>
      </c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50"/>
      <c r="AR11" s="43"/>
      <c r="AT11" s="59" t="s">
        <v>108</v>
      </c>
      <c r="AU11" s="85">
        <f>DATE(AU1,7,14)</f>
        <v>42930</v>
      </c>
    </row>
    <row r="12" spans="1:79" ht="14.1" customHeight="1" thickBot="1" x14ac:dyDescent="0.3">
      <c r="A12" s="151"/>
      <c r="B12" s="152" t="s">
        <v>148</v>
      </c>
      <c r="C12" s="145"/>
      <c r="D12" s="145"/>
      <c r="E12" s="153"/>
      <c r="F12" s="145"/>
      <c r="G12" s="145"/>
      <c r="H12" s="145"/>
      <c r="I12" s="153"/>
      <c r="J12" s="145"/>
      <c r="K12" s="145"/>
      <c r="L12" s="145"/>
      <c r="M12" s="145"/>
      <c r="N12" s="153"/>
      <c r="O12" s="145"/>
      <c r="P12" s="145"/>
      <c r="Q12" s="145"/>
      <c r="R12" s="145"/>
      <c r="S12" s="145"/>
      <c r="T12" s="145"/>
      <c r="U12" s="145"/>
      <c r="V12" s="145"/>
      <c r="W12" s="145"/>
      <c r="X12" s="153"/>
      <c r="Y12" s="145"/>
      <c r="Z12" s="145"/>
      <c r="AA12" s="145"/>
      <c r="AB12" s="145"/>
      <c r="AC12" s="145"/>
      <c r="AD12" s="145"/>
      <c r="AE12" s="145"/>
      <c r="AF12" s="145"/>
      <c r="AG12" s="146"/>
      <c r="AR12" s="43"/>
      <c r="AT12" s="43" t="s">
        <v>115</v>
      </c>
      <c r="AU12" s="85">
        <f>DATE(AU1,8,15)</f>
        <v>42962</v>
      </c>
    </row>
    <row r="13" spans="1:79" x14ac:dyDescent="0.25">
      <c r="A13" s="97" t="s">
        <v>27</v>
      </c>
      <c r="B13" s="98" t="s">
        <v>72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100"/>
      <c r="AR13" s="43"/>
      <c r="AT13" s="43" t="s">
        <v>116</v>
      </c>
      <c r="AU13" s="85">
        <f>DATE(AU1,11,1)</f>
        <v>43040</v>
      </c>
    </row>
    <row r="14" spans="1:79" x14ac:dyDescent="0.25">
      <c r="A14" s="149"/>
      <c r="B14" s="147" t="s">
        <v>73</v>
      </c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50"/>
      <c r="AR14" s="43"/>
      <c r="AT14" s="43" t="s">
        <v>117</v>
      </c>
      <c r="AU14" s="85">
        <f>DATE(AU1,11,11)</f>
        <v>43050</v>
      </c>
    </row>
    <row r="15" spans="1:79" ht="15.75" thickBot="1" x14ac:dyDescent="0.3">
      <c r="A15" s="151"/>
      <c r="B15" s="152" t="s">
        <v>148</v>
      </c>
      <c r="C15" s="145"/>
      <c r="D15" s="145"/>
      <c r="E15" s="153"/>
      <c r="F15" s="145"/>
      <c r="G15" s="145"/>
      <c r="H15" s="145"/>
      <c r="I15" s="153"/>
      <c r="J15" s="145"/>
      <c r="K15" s="145"/>
      <c r="L15" s="145"/>
      <c r="M15" s="145"/>
      <c r="N15" s="153"/>
      <c r="O15" s="145"/>
      <c r="P15" s="145"/>
      <c r="Q15" s="145"/>
      <c r="R15" s="145"/>
      <c r="S15" s="145"/>
      <c r="T15" s="145"/>
      <c r="U15" s="145"/>
      <c r="V15" s="145"/>
      <c r="W15" s="145"/>
      <c r="X15" s="153"/>
      <c r="Y15" s="145"/>
      <c r="Z15" s="145"/>
      <c r="AA15" s="145"/>
      <c r="AB15" s="145"/>
      <c r="AC15" s="145"/>
      <c r="AD15" s="145"/>
      <c r="AE15" s="145"/>
      <c r="AF15" s="145"/>
      <c r="AG15" s="146"/>
      <c r="AR15" s="43"/>
      <c r="AT15" s="59" t="s">
        <v>106</v>
      </c>
      <c r="AU15" s="85">
        <f>DATE(AU1,12,25)</f>
        <v>43094</v>
      </c>
    </row>
    <row r="16" spans="1:79" x14ac:dyDescent="0.25">
      <c r="A16" s="97" t="s">
        <v>28</v>
      </c>
      <c r="B16" s="98" t="s">
        <v>72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100"/>
      <c r="AU16" s="85"/>
    </row>
    <row r="17" spans="1:33" x14ac:dyDescent="0.25">
      <c r="A17" s="149"/>
      <c r="B17" s="147" t="s">
        <v>73</v>
      </c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50"/>
    </row>
    <row r="18" spans="1:33" ht="15.75" thickBot="1" x14ac:dyDescent="0.3">
      <c r="A18" s="151"/>
      <c r="B18" s="152" t="s">
        <v>148</v>
      </c>
      <c r="C18" s="145"/>
      <c r="D18" s="145"/>
      <c r="E18" s="153"/>
      <c r="F18" s="145"/>
      <c r="G18" s="145"/>
      <c r="H18" s="145"/>
      <c r="I18" s="153"/>
      <c r="J18" s="145"/>
      <c r="K18" s="145"/>
      <c r="L18" s="145"/>
      <c r="M18" s="145"/>
      <c r="N18" s="153"/>
      <c r="O18" s="145"/>
      <c r="P18" s="145"/>
      <c r="Q18" s="145"/>
      <c r="R18" s="145"/>
      <c r="S18" s="145"/>
      <c r="T18" s="145"/>
      <c r="U18" s="145"/>
      <c r="V18" s="145"/>
      <c r="W18" s="145"/>
      <c r="X18" s="153"/>
      <c r="Y18" s="145"/>
      <c r="Z18" s="145"/>
      <c r="AA18" s="145"/>
      <c r="AB18" s="145"/>
      <c r="AC18" s="145"/>
      <c r="AD18" s="145"/>
      <c r="AE18" s="145"/>
      <c r="AF18" s="145"/>
      <c r="AG18" s="146"/>
    </row>
    <row r="19" spans="1:33" x14ac:dyDescent="0.25">
      <c r="A19" s="97" t="s">
        <v>29</v>
      </c>
      <c r="B19" s="98" t="s">
        <v>72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100"/>
    </row>
    <row r="20" spans="1:33" x14ac:dyDescent="0.25">
      <c r="A20" s="149"/>
      <c r="B20" s="147" t="s">
        <v>73</v>
      </c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50"/>
    </row>
    <row r="21" spans="1:33" ht="15.75" thickBot="1" x14ac:dyDescent="0.3">
      <c r="A21" s="151"/>
      <c r="B21" s="152" t="s">
        <v>148</v>
      </c>
      <c r="C21" s="145"/>
      <c r="D21" s="145"/>
      <c r="E21" s="153"/>
      <c r="F21" s="145"/>
      <c r="G21" s="145"/>
      <c r="H21" s="145"/>
      <c r="I21" s="153"/>
      <c r="J21" s="145"/>
      <c r="K21" s="145"/>
      <c r="L21" s="145"/>
      <c r="M21" s="145"/>
      <c r="N21" s="153"/>
      <c r="O21" s="145"/>
      <c r="P21" s="145"/>
      <c r="Q21" s="145"/>
      <c r="R21" s="145"/>
      <c r="S21" s="145"/>
      <c r="T21" s="145"/>
      <c r="U21" s="145"/>
      <c r="V21" s="145"/>
      <c r="W21" s="145"/>
      <c r="X21" s="153"/>
      <c r="Y21" s="145"/>
      <c r="Z21" s="145"/>
      <c r="AA21" s="145"/>
      <c r="AB21" s="145"/>
      <c r="AC21" s="145"/>
      <c r="AD21" s="145"/>
      <c r="AE21" s="145"/>
      <c r="AF21" s="145"/>
      <c r="AG21" s="146"/>
    </row>
    <row r="22" spans="1:33" x14ac:dyDescent="0.25">
      <c r="A22" s="97" t="s">
        <v>30</v>
      </c>
      <c r="B22" s="98" t="s">
        <v>72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100"/>
    </row>
    <row r="23" spans="1:33" x14ac:dyDescent="0.25">
      <c r="A23" s="149"/>
      <c r="B23" s="147" t="s">
        <v>73</v>
      </c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50"/>
    </row>
    <row r="24" spans="1:33" ht="15.75" thickBot="1" x14ac:dyDescent="0.3">
      <c r="A24" s="151"/>
      <c r="B24" s="152" t="s">
        <v>148</v>
      </c>
      <c r="C24" s="145"/>
      <c r="D24" s="145"/>
      <c r="E24" s="153"/>
      <c r="F24" s="145"/>
      <c r="G24" s="145"/>
      <c r="H24" s="145"/>
      <c r="I24" s="153"/>
      <c r="J24" s="145"/>
      <c r="K24" s="145"/>
      <c r="L24" s="145"/>
      <c r="M24" s="145"/>
      <c r="N24" s="153"/>
      <c r="O24" s="145"/>
      <c r="P24" s="145"/>
      <c r="Q24" s="145"/>
      <c r="R24" s="145"/>
      <c r="S24" s="145"/>
      <c r="T24" s="145"/>
      <c r="U24" s="145"/>
      <c r="V24" s="145"/>
      <c r="W24" s="145"/>
      <c r="X24" s="153"/>
      <c r="Y24" s="145"/>
      <c r="Z24" s="145"/>
      <c r="AA24" s="145"/>
      <c r="AB24" s="145"/>
      <c r="AC24" s="145"/>
      <c r="AD24" s="145"/>
      <c r="AE24" s="145"/>
      <c r="AF24" s="145"/>
      <c r="AG24" s="146"/>
    </row>
    <row r="25" spans="1:33" x14ac:dyDescent="0.25">
      <c r="A25" s="97" t="s">
        <v>31</v>
      </c>
      <c r="B25" s="98" t="s">
        <v>72</v>
      </c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100"/>
    </row>
    <row r="26" spans="1:33" x14ac:dyDescent="0.25">
      <c r="A26" s="149"/>
      <c r="B26" s="147" t="s">
        <v>73</v>
      </c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50"/>
    </row>
    <row r="27" spans="1:33" ht="15.75" thickBot="1" x14ac:dyDescent="0.3">
      <c r="A27" s="151"/>
      <c r="B27" s="152" t="s">
        <v>148</v>
      </c>
      <c r="C27" s="145"/>
      <c r="D27" s="145"/>
      <c r="E27" s="153"/>
      <c r="F27" s="145"/>
      <c r="G27" s="145"/>
      <c r="H27" s="145"/>
      <c r="I27" s="153"/>
      <c r="J27" s="145"/>
      <c r="K27" s="145"/>
      <c r="L27" s="145"/>
      <c r="M27" s="145"/>
      <c r="N27" s="153"/>
      <c r="O27" s="145"/>
      <c r="P27" s="145"/>
      <c r="Q27" s="145"/>
      <c r="R27" s="145"/>
      <c r="S27" s="145"/>
      <c r="T27" s="145"/>
      <c r="U27" s="145"/>
      <c r="V27" s="145"/>
      <c r="W27" s="145"/>
      <c r="X27" s="153"/>
      <c r="Y27" s="145"/>
      <c r="Z27" s="145"/>
      <c r="AA27" s="145"/>
      <c r="AB27" s="145"/>
      <c r="AC27" s="145"/>
      <c r="AD27" s="145"/>
      <c r="AE27" s="145"/>
      <c r="AF27" s="145"/>
      <c r="AG27" s="146"/>
    </row>
    <row r="28" spans="1:33" x14ac:dyDescent="0.25">
      <c r="A28" s="97" t="s">
        <v>32</v>
      </c>
      <c r="B28" s="98" t="s">
        <v>72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100"/>
    </row>
    <row r="29" spans="1:33" x14ac:dyDescent="0.25">
      <c r="A29" s="149"/>
      <c r="B29" s="147" t="s">
        <v>73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50"/>
    </row>
    <row r="30" spans="1:33" ht="15.75" thickBot="1" x14ac:dyDescent="0.3">
      <c r="A30" s="151"/>
      <c r="B30" s="152" t="s">
        <v>148</v>
      </c>
      <c r="C30" s="145"/>
      <c r="D30" s="145"/>
      <c r="E30" s="153"/>
      <c r="F30" s="145"/>
      <c r="G30" s="145"/>
      <c r="H30" s="145"/>
      <c r="I30" s="153"/>
      <c r="J30" s="145"/>
      <c r="K30" s="145"/>
      <c r="L30" s="145"/>
      <c r="M30" s="145"/>
      <c r="N30" s="153"/>
      <c r="O30" s="145"/>
      <c r="P30" s="145"/>
      <c r="Q30" s="145"/>
      <c r="R30" s="145"/>
      <c r="S30" s="145"/>
      <c r="T30" s="145"/>
      <c r="U30" s="145"/>
      <c r="V30" s="145"/>
      <c r="W30" s="145"/>
      <c r="X30" s="153"/>
      <c r="Y30" s="145"/>
      <c r="Z30" s="145"/>
      <c r="AA30" s="145"/>
      <c r="AB30" s="145"/>
      <c r="AC30" s="145"/>
      <c r="AD30" s="145"/>
      <c r="AE30" s="145"/>
      <c r="AF30" s="145"/>
      <c r="AG30" s="146"/>
    </row>
    <row r="31" spans="1:33" x14ac:dyDescent="0.25">
      <c r="A31" s="97" t="s">
        <v>33</v>
      </c>
      <c r="B31" s="98" t="s">
        <v>72</v>
      </c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100"/>
    </row>
    <row r="32" spans="1:33" x14ac:dyDescent="0.25">
      <c r="A32" s="149"/>
      <c r="B32" s="147" t="s">
        <v>73</v>
      </c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50"/>
    </row>
    <row r="33" spans="1:33" ht="15.75" thickBot="1" x14ac:dyDescent="0.3">
      <c r="A33" s="151"/>
      <c r="B33" s="152" t="s">
        <v>148</v>
      </c>
      <c r="C33" s="145"/>
      <c r="D33" s="145"/>
      <c r="E33" s="153"/>
      <c r="F33" s="145"/>
      <c r="G33" s="145"/>
      <c r="H33" s="145"/>
      <c r="I33" s="153"/>
      <c r="J33" s="145"/>
      <c r="K33" s="145"/>
      <c r="L33" s="145"/>
      <c r="M33" s="145"/>
      <c r="N33" s="153"/>
      <c r="O33" s="145"/>
      <c r="P33" s="145"/>
      <c r="Q33" s="145"/>
      <c r="R33" s="145"/>
      <c r="S33" s="145"/>
      <c r="T33" s="145"/>
      <c r="U33" s="145"/>
      <c r="V33" s="145"/>
      <c r="W33" s="145"/>
      <c r="X33" s="153"/>
      <c r="Y33" s="145"/>
      <c r="Z33" s="145"/>
      <c r="AA33" s="145"/>
      <c r="AB33" s="145"/>
      <c r="AC33" s="145"/>
      <c r="AD33" s="145"/>
      <c r="AE33" s="145"/>
      <c r="AF33" s="145"/>
      <c r="AG33" s="146"/>
    </row>
    <row r="34" spans="1:33" x14ac:dyDescent="0.25">
      <c r="A34" s="97" t="s">
        <v>34</v>
      </c>
      <c r="B34" s="98" t="s">
        <v>72</v>
      </c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100"/>
    </row>
    <row r="35" spans="1:33" x14ac:dyDescent="0.25">
      <c r="A35" s="149"/>
      <c r="B35" s="147" t="s">
        <v>73</v>
      </c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50"/>
    </row>
    <row r="36" spans="1:33" ht="15.75" thickBot="1" x14ac:dyDescent="0.3">
      <c r="A36" s="151"/>
      <c r="B36" s="152" t="s">
        <v>148</v>
      </c>
      <c r="C36" s="145"/>
      <c r="D36" s="145"/>
      <c r="E36" s="153"/>
      <c r="F36" s="145"/>
      <c r="G36" s="145"/>
      <c r="H36" s="145"/>
      <c r="I36" s="153"/>
      <c r="J36" s="145"/>
      <c r="K36" s="145"/>
      <c r="L36" s="145"/>
      <c r="M36" s="145"/>
      <c r="N36" s="153"/>
      <c r="O36" s="145"/>
      <c r="P36" s="145"/>
      <c r="Q36" s="145"/>
      <c r="R36" s="145"/>
      <c r="S36" s="145"/>
      <c r="T36" s="145"/>
      <c r="U36" s="145"/>
      <c r="V36" s="145"/>
      <c r="W36" s="145"/>
      <c r="X36" s="153"/>
      <c r="Y36" s="145"/>
      <c r="Z36" s="145"/>
      <c r="AA36" s="145"/>
      <c r="AB36" s="145"/>
      <c r="AC36" s="145"/>
      <c r="AD36" s="145"/>
      <c r="AE36" s="145"/>
      <c r="AF36" s="145"/>
      <c r="AG36" s="146"/>
    </row>
    <row r="37" spans="1:33" x14ac:dyDescent="0.25">
      <c r="A37" s="97" t="s">
        <v>48</v>
      </c>
      <c r="B37" s="98" t="s">
        <v>72</v>
      </c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100"/>
    </row>
    <row r="38" spans="1:33" x14ac:dyDescent="0.25">
      <c r="A38" s="149"/>
      <c r="B38" s="147" t="s">
        <v>73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50"/>
    </row>
    <row r="39" spans="1:33" ht="15.75" thickBot="1" x14ac:dyDescent="0.3">
      <c r="A39" s="151"/>
      <c r="B39" s="152" t="s">
        <v>148</v>
      </c>
      <c r="C39" s="145"/>
      <c r="D39" s="145"/>
      <c r="E39" s="153"/>
      <c r="F39" s="145"/>
      <c r="G39" s="145"/>
      <c r="H39" s="145"/>
      <c r="I39" s="153"/>
      <c r="J39" s="145"/>
      <c r="K39" s="145"/>
      <c r="L39" s="145"/>
      <c r="M39" s="145"/>
      <c r="N39" s="153"/>
      <c r="O39" s="145"/>
      <c r="P39" s="145"/>
      <c r="Q39" s="145"/>
      <c r="R39" s="145"/>
      <c r="S39" s="145"/>
      <c r="T39" s="145"/>
      <c r="U39" s="145"/>
      <c r="V39" s="145"/>
      <c r="W39" s="145"/>
      <c r="X39" s="153"/>
      <c r="Y39" s="145"/>
      <c r="Z39" s="145"/>
      <c r="AA39" s="145"/>
      <c r="AB39" s="145"/>
      <c r="AC39" s="145"/>
      <c r="AD39" s="145"/>
      <c r="AE39" s="145"/>
      <c r="AF39" s="145"/>
      <c r="AG39" s="146"/>
    </row>
    <row r="40" spans="1:33" x14ac:dyDescent="0.25">
      <c r="A40" s="97" t="s">
        <v>35</v>
      </c>
      <c r="B40" s="98" t="s">
        <v>72</v>
      </c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100"/>
    </row>
    <row r="41" spans="1:33" x14ac:dyDescent="0.25">
      <c r="A41" s="149"/>
      <c r="B41" s="147" t="s">
        <v>73</v>
      </c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50"/>
    </row>
    <row r="42" spans="1:33" ht="15.75" thickBot="1" x14ac:dyDescent="0.3">
      <c r="A42" s="151"/>
      <c r="B42" s="152" t="s">
        <v>148</v>
      </c>
      <c r="C42" s="145"/>
      <c r="D42" s="145"/>
      <c r="E42" s="153"/>
      <c r="F42" s="145"/>
      <c r="G42" s="145"/>
      <c r="H42" s="145"/>
      <c r="I42" s="153"/>
      <c r="J42" s="145"/>
      <c r="K42" s="145"/>
      <c r="L42" s="145"/>
      <c r="M42" s="145"/>
      <c r="N42" s="153"/>
      <c r="O42" s="145"/>
      <c r="P42" s="145"/>
      <c r="Q42" s="145"/>
      <c r="R42" s="145"/>
      <c r="S42" s="145"/>
      <c r="T42" s="145"/>
      <c r="U42" s="145"/>
      <c r="V42" s="145"/>
      <c r="W42" s="145"/>
      <c r="X42" s="153"/>
      <c r="Y42" s="145"/>
      <c r="Z42" s="145"/>
      <c r="AA42" s="145"/>
      <c r="AB42" s="145"/>
      <c r="AC42" s="145"/>
      <c r="AD42" s="145"/>
      <c r="AE42" s="145"/>
      <c r="AF42" s="145"/>
      <c r="AG42" s="146"/>
    </row>
    <row r="43" spans="1:33" x14ac:dyDescent="0.25">
      <c r="A43" s="97" t="s">
        <v>36</v>
      </c>
      <c r="B43" s="98" t="s">
        <v>72</v>
      </c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100"/>
    </row>
    <row r="44" spans="1:33" x14ac:dyDescent="0.25">
      <c r="A44" s="149"/>
      <c r="B44" s="147" t="s">
        <v>73</v>
      </c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48"/>
      <c r="AE44" s="148"/>
      <c r="AF44" s="148"/>
      <c r="AG44" s="150"/>
    </row>
    <row r="45" spans="1:33" ht="15.75" thickBot="1" x14ac:dyDescent="0.3">
      <c r="A45" s="151"/>
      <c r="B45" s="152" t="s">
        <v>148</v>
      </c>
      <c r="C45" s="145"/>
      <c r="D45" s="145"/>
      <c r="E45" s="153"/>
      <c r="F45" s="145"/>
      <c r="G45" s="145"/>
      <c r="H45" s="145"/>
      <c r="I45" s="153"/>
      <c r="J45" s="145"/>
      <c r="K45" s="145"/>
      <c r="L45" s="145"/>
      <c r="M45" s="145"/>
      <c r="N45" s="153"/>
      <c r="O45" s="145"/>
      <c r="P45" s="145"/>
      <c r="Q45" s="145"/>
      <c r="R45" s="145"/>
      <c r="S45" s="145"/>
      <c r="T45" s="145"/>
      <c r="U45" s="145"/>
      <c r="V45" s="145"/>
      <c r="W45" s="145"/>
      <c r="X45" s="153"/>
      <c r="Y45" s="145"/>
      <c r="Z45" s="145"/>
      <c r="AA45" s="145"/>
      <c r="AB45" s="145"/>
      <c r="AC45" s="145"/>
      <c r="AD45" s="145"/>
      <c r="AE45" s="145"/>
      <c r="AF45" s="145"/>
      <c r="AG45" s="146"/>
    </row>
    <row r="46" spans="1:33" x14ac:dyDescent="0.25">
      <c r="A46" s="97" t="s">
        <v>37</v>
      </c>
      <c r="B46" s="98" t="s">
        <v>72</v>
      </c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100"/>
    </row>
    <row r="47" spans="1:33" x14ac:dyDescent="0.25">
      <c r="A47" s="149"/>
      <c r="B47" s="147" t="s">
        <v>73</v>
      </c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50"/>
    </row>
    <row r="48" spans="1:33" ht="15.75" thickBot="1" x14ac:dyDescent="0.3">
      <c r="A48" s="151"/>
      <c r="B48" s="152" t="s">
        <v>148</v>
      </c>
      <c r="C48" s="145"/>
      <c r="D48" s="145"/>
      <c r="E48" s="153"/>
      <c r="F48" s="145"/>
      <c r="G48" s="145"/>
      <c r="H48" s="145"/>
      <c r="I48" s="153"/>
      <c r="J48" s="145"/>
      <c r="K48" s="145"/>
      <c r="L48" s="145"/>
      <c r="M48" s="145"/>
      <c r="N48" s="153"/>
      <c r="O48" s="145"/>
      <c r="P48" s="145"/>
      <c r="Q48" s="145"/>
      <c r="R48" s="145"/>
      <c r="S48" s="145"/>
      <c r="T48" s="145"/>
      <c r="U48" s="145"/>
      <c r="V48" s="145"/>
      <c r="W48" s="145"/>
      <c r="X48" s="153"/>
      <c r="Y48" s="145"/>
      <c r="Z48" s="145"/>
      <c r="AA48" s="145"/>
      <c r="AB48" s="145"/>
      <c r="AC48" s="145"/>
      <c r="AD48" s="145"/>
      <c r="AE48" s="145"/>
      <c r="AF48" s="145"/>
      <c r="AG48" s="146"/>
    </row>
    <row r="49" spans="1:33" x14ac:dyDescent="0.25">
      <c r="A49" s="97" t="s">
        <v>49</v>
      </c>
      <c r="B49" s="98" t="s">
        <v>72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100"/>
    </row>
    <row r="50" spans="1:33" x14ac:dyDescent="0.25">
      <c r="A50" s="149"/>
      <c r="B50" s="147" t="s">
        <v>73</v>
      </c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50"/>
    </row>
    <row r="51" spans="1:33" ht="15.75" thickBot="1" x14ac:dyDescent="0.3">
      <c r="A51" s="151"/>
      <c r="B51" s="152" t="s">
        <v>148</v>
      </c>
      <c r="C51" s="145"/>
      <c r="D51" s="145"/>
      <c r="E51" s="153"/>
      <c r="F51" s="145"/>
      <c r="G51" s="145"/>
      <c r="H51" s="145"/>
      <c r="I51" s="153"/>
      <c r="J51" s="145"/>
      <c r="K51" s="145"/>
      <c r="L51" s="145"/>
      <c r="M51" s="145"/>
      <c r="N51" s="153"/>
      <c r="O51" s="145"/>
      <c r="P51" s="145"/>
      <c r="Q51" s="145"/>
      <c r="R51" s="145"/>
      <c r="S51" s="145"/>
      <c r="T51" s="145"/>
      <c r="U51" s="145"/>
      <c r="V51" s="145"/>
      <c r="W51" s="145"/>
      <c r="X51" s="153"/>
      <c r="Y51" s="145"/>
      <c r="Z51" s="145"/>
      <c r="AA51" s="145"/>
      <c r="AB51" s="145"/>
      <c r="AC51" s="145"/>
      <c r="AD51" s="145"/>
      <c r="AE51" s="145"/>
      <c r="AF51" s="145"/>
      <c r="AG51" s="146"/>
    </row>
    <row r="52" spans="1:33" x14ac:dyDescent="0.25">
      <c r="A52" s="97" t="s">
        <v>38</v>
      </c>
      <c r="B52" s="98" t="s">
        <v>72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100"/>
    </row>
    <row r="53" spans="1:33" x14ac:dyDescent="0.25">
      <c r="A53" s="149"/>
      <c r="B53" s="147" t="s">
        <v>73</v>
      </c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50"/>
    </row>
    <row r="54" spans="1:33" ht="15.75" thickBot="1" x14ac:dyDescent="0.3">
      <c r="A54" s="151"/>
      <c r="B54" s="152" t="s">
        <v>148</v>
      </c>
      <c r="C54" s="145"/>
      <c r="D54" s="145"/>
      <c r="E54" s="153"/>
      <c r="F54" s="145"/>
      <c r="G54" s="145"/>
      <c r="H54" s="145"/>
      <c r="I54" s="153"/>
      <c r="J54" s="145"/>
      <c r="K54" s="145"/>
      <c r="L54" s="145"/>
      <c r="M54" s="145"/>
      <c r="N54" s="153"/>
      <c r="O54" s="145"/>
      <c r="P54" s="145"/>
      <c r="Q54" s="145"/>
      <c r="R54" s="145"/>
      <c r="S54" s="145"/>
      <c r="T54" s="145"/>
      <c r="U54" s="145"/>
      <c r="V54" s="145"/>
      <c r="W54" s="145"/>
      <c r="X54" s="153"/>
      <c r="Y54" s="145"/>
      <c r="Z54" s="145"/>
      <c r="AA54" s="145"/>
      <c r="AB54" s="145"/>
      <c r="AC54" s="145"/>
      <c r="AD54" s="145"/>
      <c r="AE54" s="145"/>
      <c r="AF54" s="145"/>
      <c r="AG54" s="146"/>
    </row>
    <row r="55" spans="1:33" x14ac:dyDescent="0.25">
      <c r="A55" s="97" t="s">
        <v>39</v>
      </c>
      <c r="B55" s="98" t="s">
        <v>72</v>
      </c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100"/>
    </row>
    <row r="56" spans="1:33" x14ac:dyDescent="0.25">
      <c r="A56" s="149"/>
      <c r="B56" s="147" t="s">
        <v>73</v>
      </c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50"/>
    </row>
    <row r="57" spans="1:33" ht="15.75" thickBot="1" x14ac:dyDescent="0.3">
      <c r="A57" s="151"/>
      <c r="B57" s="152" t="s">
        <v>148</v>
      </c>
      <c r="C57" s="145"/>
      <c r="D57" s="145"/>
      <c r="E57" s="153"/>
      <c r="F57" s="145"/>
      <c r="G57" s="145"/>
      <c r="H57" s="145"/>
      <c r="I57" s="153"/>
      <c r="J57" s="145"/>
      <c r="K57" s="145"/>
      <c r="L57" s="145"/>
      <c r="M57" s="145"/>
      <c r="N57" s="153"/>
      <c r="O57" s="145"/>
      <c r="P57" s="145"/>
      <c r="Q57" s="145"/>
      <c r="R57" s="145"/>
      <c r="S57" s="145"/>
      <c r="T57" s="145"/>
      <c r="U57" s="145"/>
      <c r="V57" s="145"/>
      <c r="W57" s="145"/>
      <c r="X57" s="153"/>
      <c r="Y57" s="145"/>
      <c r="Z57" s="145"/>
      <c r="AA57" s="145"/>
      <c r="AB57" s="145"/>
      <c r="AC57" s="145"/>
      <c r="AD57" s="145"/>
      <c r="AE57" s="145"/>
      <c r="AF57" s="145"/>
      <c r="AG57" s="146"/>
    </row>
    <row r="58" spans="1:33" x14ac:dyDescent="0.25">
      <c r="A58" s="97" t="s">
        <v>40</v>
      </c>
      <c r="B58" s="98" t="s">
        <v>72</v>
      </c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100"/>
    </row>
    <row r="59" spans="1:33" x14ac:dyDescent="0.25">
      <c r="A59" s="149"/>
      <c r="B59" s="147" t="s">
        <v>73</v>
      </c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50"/>
    </row>
    <row r="60" spans="1:33" ht="15.75" thickBot="1" x14ac:dyDescent="0.3">
      <c r="A60" s="151"/>
      <c r="B60" s="152" t="s">
        <v>148</v>
      </c>
      <c r="C60" s="145"/>
      <c r="D60" s="145"/>
      <c r="E60" s="153"/>
      <c r="F60" s="145"/>
      <c r="G60" s="145"/>
      <c r="H60" s="145"/>
      <c r="I60" s="153"/>
      <c r="J60" s="145"/>
      <c r="K60" s="145"/>
      <c r="L60" s="145"/>
      <c r="M60" s="145"/>
      <c r="N60" s="153"/>
      <c r="O60" s="145"/>
      <c r="P60" s="145"/>
      <c r="Q60" s="145"/>
      <c r="R60" s="145"/>
      <c r="S60" s="145"/>
      <c r="T60" s="145"/>
      <c r="U60" s="145"/>
      <c r="V60" s="145"/>
      <c r="W60" s="145"/>
      <c r="X60" s="153"/>
      <c r="Y60" s="145"/>
      <c r="Z60" s="145"/>
      <c r="AA60" s="145"/>
      <c r="AB60" s="145"/>
      <c r="AC60" s="145"/>
      <c r="AD60" s="145"/>
      <c r="AE60" s="145"/>
      <c r="AF60" s="145"/>
      <c r="AG60" s="146"/>
    </row>
    <row r="61" spans="1:33" x14ac:dyDescent="0.25">
      <c r="A61" s="97" t="s">
        <v>53</v>
      </c>
      <c r="B61" s="98" t="s">
        <v>72</v>
      </c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100"/>
    </row>
    <row r="62" spans="1:33" x14ac:dyDescent="0.25">
      <c r="A62" s="149"/>
      <c r="B62" s="147" t="s">
        <v>73</v>
      </c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50"/>
    </row>
    <row r="63" spans="1:33" ht="15.75" thickBot="1" x14ac:dyDescent="0.3">
      <c r="A63" s="151"/>
      <c r="B63" s="152" t="s">
        <v>148</v>
      </c>
      <c r="C63" s="145"/>
      <c r="D63" s="145"/>
      <c r="E63" s="153"/>
      <c r="F63" s="145"/>
      <c r="G63" s="145"/>
      <c r="H63" s="145"/>
      <c r="I63" s="153"/>
      <c r="J63" s="145"/>
      <c r="K63" s="145"/>
      <c r="L63" s="145"/>
      <c r="M63" s="145"/>
      <c r="N63" s="153"/>
      <c r="O63" s="145"/>
      <c r="P63" s="145"/>
      <c r="Q63" s="145"/>
      <c r="R63" s="145"/>
      <c r="S63" s="145"/>
      <c r="T63" s="145"/>
      <c r="U63" s="145"/>
      <c r="V63" s="145"/>
      <c r="W63" s="145"/>
      <c r="X63" s="153"/>
      <c r="Y63" s="145"/>
      <c r="Z63" s="145"/>
      <c r="AA63" s="145"/>
      <c r="AB63" s="145"/>
      <c r="AC63" s="145"/>
      <c r="AD63" s="145"/>
      <c r="AE63" s="145"/>
      <c r="AF63" s="145"/>
      <c r="AG63" s="146"/>
    </row>
    <row r="64" spans="1:33" x14ac:dyDescent="0.25">
      <c r="A64" s="97" t="s">
        <v>54</v>
      </c>
      <c r="B64" s="98" t="s">
        <v>72</v>
      </c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100"/>
    </row>
    <row r="65" spans="1:33" x14ac:dyDescent="0.25">
      <c r="A65" s="149"/>
      <c r="B65" s="147" t="s">
        <v>73</v>
      </c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50"/>
    </row>
    <row r="66" spans="1:33" ht="15.75" thickBot="1" x14ac:dyDescent="0.3">
      <c r="A66" s="151"/>
      <c r="B66" s="152" t="s">
        <v>148</v>
      </c>
      <c r="C66" s="145"/>
      <c r="D66" s="145"/>
      <c r="E66" s="153"/>
      <c r="F66" s="145"/>
      <c r="G66" s="145"/>
      <c r="H66" s="145"/>
      <c r="I66" s="153"/>
      <c r="J66" s="145"/>
      <c r="K66" s="145"/>
      <c r="L66" s="145"/>
      <c r="M66" s="145"/>
      <c r="N66" s="153"/>
      <c r="O66" s="145"/>
      <c r="P66" s="145"/>
      <c r="Q66" s="145"/>
      <c r="R66" s="145"/>
      <c r="S66" s="145"/>
      <c r="T66" s="145"/>
      <c r="U66" s="145"/>
      <c r="V66" s="145"/>
      <c r="W66" s="145"/>
      <c r="X66" s="153"/>
      <c r="Y66" s="145"/>
      <c r="Z66" s="145"/>
      <c r="AA66" s="145"/>
      <c r="AB66" s="145"/>
      <c r="AC66" s="145"/>
      <c r="AD66" s="145"/>
      <c r="AE66" s="145"/>
      <c r="AF66" s="145"/>
      <c r="AG66" s="146"/>
    </row>
    <row r="67" spans="1:33" x14ac:dyDescent="0.25">
      <c r="A67" s="97" t="s">
        <v>55</v>
      </c>
      <c r="B67" s="98" t="s">
        <v>72</v>
      </c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100"/>
    </row>
    <row r="68" spans="1:33" x14ac:dyDescent="0.25">
      <c r="A68" s="149"/>
      <c r="B68" s="147" t="s">
        <v>73</v>
      </c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W68" s="148"/>
      <c r="X68" s="148"/>
      <c r="Y68" s="148"/>
      <c r="Z68" s="148"/>
      <c r="AA68" s="148"/>
      <c r="AB68" s="148"/>
      <c r="AC68" s="148"/>
      <c r="AD68" s="148"/>
      <c r="AE68" s="148"/>
      <c r="AF68" s="148"/>
      <c r="AG68" s="150"/>
    </row>
    <row r="69" spans="1:33" ht="15.75" thickBot="1" x14ac:dyDescent="0.3">
      <c r="A69" s="151"/>
      <c r="B69" s="152" t="s">
        <v>148</v>
      </c>
      <c r="C69" s="145"/>
      <c r="D69" s="145"/>
      <c r="E69" s="153"/>
      <c r="F69" s="145"/>
      <c r="G69" s="145"/>
      <c r="H69" s="145"/>
      <c r="I69" s="153"/>
      <c r="J69" s="145"/>
      <c r="K69" s="145"/>
      <c r="L69" s="145"/>
      <c r="M69" s="145"/>
      <c r="N69" s="153"/>
      <c r="O69" s="145"/>
      <c r="P69" s="145"/>
      <c r="Q69" s="145"/>
      <c r="R69" s="145"/>
      <c r="S69" s="145"/>
      <c r="T69" s="145"/>
      <c r="U69" s="145"/>
      <c r="V69" s="145"/>
      <c r="W69" s="145"/>
      <c r="X69" s="153"/>
      <c r="Y69" s="145"/>
      <c r="Z69" s="145"/>
      <c r="AA69" s="145"/>
      <c r="AB69" s="145"/>
      <c r="AC69" s="145"/>
      <c r="AD69" s="145"/>
      <c r="AE69" s="145"/>
      <c r="AF69" s="145"/>
      <c r="AG69" s="146"/>
    </row>
    <row r="70" spans="1:33" x14ac:dyDescent="0.25">
      <c r="A70" s="97" t="s">
        <v>41</v>
      </c>
      <c r="B70" s="98" t="s">
        <v>72</v>
      </c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100"/>
    </row>
    <row r="71" spans="1:33" x14ac:dyDescent="0.25">
      <c r="A71" s="149"/>
      <c r="B71" s="147" t="s">
        <v>73</v>
      </c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50"/>
    </row>
    <row r="72" spans="1:33" ht="15.75" thickBot="1" x14ac:dyDescent="0.3">
      <c r="A72" s="151"/>
      <c r="B72" s="152" t="s">
        <v>148</v>
      </c>
      <c r="C72" s="145"/>
      <c r="D72" s="145"/>
      <c r="E72" s="153"/>
      <c r="F72" s="145"/>
      <c r="G72" s="145"/>
      <c r="H72" s="145"/>
      <c r="I72" s="153"/>
      <c r="J72" s="145"/>
      <c r="K72" s="145"/>
      <c r="L72" s="145"/>
      <c r="M72" s="145"/>
      <c r="N72" s="153"/>
      <c r="O72" s="145"/>
      <c r="P72" s="145"/>
      <c r="Q72" s="145"/>
      <c r="R72" s="145"/>
      <c r="S72" s="145"/>
      <c r="T72" s="145"/>
      <c r="U72" s="145"/>
      <c r="V72" s="145"/>
      <c r="W72" s="145"/>
      <c r="X72" s="153"/>
      <c r="Y72" s="145"/>
      <c r="Z72" s="145"/>
      <c r="AA72" s="145"/>
      <c r="AB72" s="145"/>
      <c r="AC72" s="145"/>
      <c r="AD72" s="145"/>
      <c r="AE72" s="145"/>
      <c r="AF72" s="145"/>
      <c r="AG72" s="146"/>
    </row>
    <row r="73" spans="1:33" x14ac:dyDescent="0.25">
      <c r="A73" s="97" t="s">
        <v>42</v>
      </c>
      <c r="B73" s="98" t="s">
        <v>72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100"/>
    </row>
    <row r="74" spans="1:33" x14ac:dyDescent="0.25">
      <c r="A74" s="149"/>
      <c r="B74" s="147" t="s">
        <v>73</v>
      </c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50"/>
    </row>
    <row r="75" spans="1:33" ht="15.75" thickBot="1" x14ac:dyDescent="0.3">
      <c r="A75" s="151"/>
      <c r="B75" s="152" t="s">
        <v>148</v>
      </c>
      <c r="C75" s="145"/>
      <c r="D75" s="145"/>
      <c r="E75" s="153"/>
      <c r="F75" s="145"/>
      <c r="G75" s="145"/>
      <c r="H75" s="145"/>
      <c r="I75" s="153"/>
      <c r="J75" s="145"/>
      <c r="K75" s="145"/>
      <c r="L75" s="145"/>
      <c r="M75" s="145"/>
      <c r="N75" s="153"/>
      <c r="O75" s="145"/>
      <c r="P75" s="145"/>
      <c r="Q75" s="145"/>
      <c r="R75" s="145"/>
      <c r="S75" s="145"/>
      <c r="T75" s="145"/>
      <c r="U75" s="145"/>
      <c r="V75" s="145"/>
      <c r="W75" s="145"/>
      <c r="X75" s="153"/>
      <c r="Y75" s="145"/>
      <c r="Z75" s="145"/>
      <c r="AA75" s="145"/>
      <c r="AB75" s="145"/>
      <c r="AC75" s="145"/>
      <c r="AD75" s="145"/>
      <c r="AE75" s="145"/>
      <c r="AF75" s="145"/>
      <c r="AG75" s="146"/>
    </row>
    <row r="76" spans="1:33" x14ac:dyDescent="0.25">
      <c r="A76" s="97" t="s">
        <v>50</v>
      </c>
      <c r="B76" s="98" t="s">
        <v>72</v>
      </c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100"/>
    </row>
    <row r="77" spans="1:33" x14ac:dyDescent="0.25">
      <c r="A77" s="149"/>
      <c r="B77" s="147" t="s">
        <v>73</v>
      </c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50"/>
    </row>
    <row r="78" spans="1:33" ht="15.75" thickBot="1" x14ac:dyDescent="0.3">
      <c r="A78" s="151"/>
      <c r="B78" s="152" t="s">
        <v>148</v>
      </c>
      <c r="C78" s="145"/>
      <c r="D78" s="145"/>
      <c r="E78" s="153"/>
      <c r="F78" s="145"/>
      <c r="G78" s="145"/>
      <c r="H78" s="145"/>
      <c r="I78" s="153"/>
      <c r="J78" s="145"/>
      <c r="K78" s="145"/>
      <c r="L78" s="145"/>
      <c r="M78" s="145"/>
      <c r="N78" s="153"/>
      <c r="O78" s="145"/>
      <c r="P78" s="145"/>
      <c r="Q78" s="145"/>
      <c r="R78" s="145"/>
      <c r="S78" s="145"/>
      <c r="T78" s="145"/>
      <c r="U78" s="145"/>
      <c r="V78" s="145"/>
      <c r="W78" s="145"/>
      <c r="X78" s="153"/>
      <c r="Y78" s="145"/>
      <c r="Z78" s="145"/>
      <c r="AA78" s="145"/>
      <c r="AB78" s="145"/>
      <c r="AC78" s="145"/>
      <c r="AD78" s="145"/>
      <c r="AE78" s="145"/>
      <c r="AF78" s="145"/>
      <c r="AG78" s="146"/>
    </row>
    <row r="79" spans="1:33" x14ac:dyDescent="0.25">
      <c r="A79" s="97" t="s">
        <v>43</v>
      </c>
      <c r="B79" s="98" t="s">
        <v>72</v>
      </c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100"/>
    </row>
    <row r="80" spans="1:33" x14ac:dyDescent="0.25">
      <c r="A80" s="149"/>
      <c r="B80" s="147" t="s">
        <v>73</v>
      </c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8"/>
      <c r="Y80" s="148"/>
      <c r="Z80" s="148"/>
      <c r="AA80" s="148"/>
      <c r="AB80" s="148"/>
      <c r="AC80" s="148"/>
      <c r="AD80" s="148"/>
      <c r="AE80" s="148"/>
      <c r="AF80" s="148"/>
      <c r="AG80" s="150"/>
    </row>
    <row r="81" spans="1:33" ht="15.75" thickBot="1" x14ac:dyDescent="0.3">
      <c r="A81" s="151"/>
      <c r="B81" s="152" t="s">
        <v>148</v>
      </c>
      <c r="C81" s="145"/>
      <c r="D81" s="145"/>
      <c r="E81" s="153"/>
      <c r="F81" s="145"/>
      <c r="G81" s="145"/>
      <c r="H81" s="145"/>
      <c r="I81" s="153"/>
      <c r="J81" s="145"/>
      <c r="K81" s="145"/>
      <c r="L81" s="145"/>
      <c r="M81" s="145"/>
      <c r="N81" s="153"/>
      <c r="O81" s="145"/>
      <c r="P81" s="145"/>
      <c r="Q81" s="145"/>
      <c r="R81" s="145"/>
      <c r="S81" s="145"/>
      <c r="T81" s="145"/>
      <c r="U81" s="145"/>
      <c r="V81" s="145"/>
      <c r="W81" s="145"/>
      <c r="X81" s="153"/>
      <c r="Y81" s="145"/>
      <c r="Z81" s="145"/>
      <c r="AA81" s="145"/>
      <c r="AB81" s="145"/>
      <c r="AC81" s="145"/>
      <c r="AD81" s="145"/>
      <c r="AE81" s="145"/>
      <c r="AF81" s="145"/>
      <c r="AG81" s="146"/>
    </row>
    <row r="82" spans="1:33" x14ac:dyDescent="0.25">
      <c r="A82" s="97" t="s">
        <v>0</v>
      </c>
      <c r="B82" s="98" t="s">
        <v>72</v>
      </c>
      <c r="C82" s="15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6"/>
    </row>
    <row r="83" spans="1:33" x14ac:dyDescent="0.25">
      <c r="A83" s="149"/>
      <c r="B83" s="147" t="s">
        <v>73</v>
      </c>
      <c r="C83" s="154"/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7"/>
    </row>
    <row r="84" spans="1:33" ht="15.75" thickBot="1" x14ac:dyDescent="0.3">
      <c r="A84" s="151"/>
      <c r="B84" s="152" t="s">
        <v>148</v>
      </c>
      <c r="C84" s="158"/>
      <c r="D84" s="158"/>
      <c r="E84" s="159"/>
      <c r="F84" s="158"/>
      <c r="G84" s="158"/>
      <c r="H84" s="158"/>
      <c r="I84" s="159"/>
      <c r="J84" s="158"/>
      <c r="K84" s="158"/>
      <c r="L84" s="158"/>
      <c r="M84" s="158"/>
      <c r="N84" s="159"/>
      <c r="O84" s="158"/>
      <c r="P84" s="158"/>
      <c r="Q84" s="158"/>
      <c r="R84" s="158"/>
      <c r="S84" s="158"/>
      <c r="T84" s="158"/>
      <c r="U84" s="158"/>
      <c r="V84" s="158"/>
      <c r="W84" s="158"/>
      <c r="X84" s="159"/>
      <c r="Y84" s="158"/>
      <c r="Z84" s="158"/>
      <c r="AA84" s="158"/>
      <c r="AB84" s="158"/>
      <c r="AC84" s="158"/>
      <c r="AD84" s="158"/>
      <c r="AE84" s="158"/>
      <c r="AF84" s="158"/>
      <c r="AG84" s="160"/>
    </row>
    <row r="85" spans="1:33" x14ac:dyDescent="0.25">
      <c r="A85" s="97" t="s">
        <v>51</v>
      </c>
      <c r="B85" s="98" t="s">
        <v>72</v>
      </c>
      <c r="C85" s="155"/>
      <c r="D85" s="155"/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  <c r="X85" s="155"/>
      <c r="Y85" s="155"/>
      <c r="Z85" s="155"/>
      <c r="AA85" s="155"/>
      <c r="AB85" s="155"/>
      <c r="AC85" s="155"/>
      <c r="AD85" s="155"/>
      <c r="AE85" s="155"/>
      <c r="AF85" s="155"/>
      <c r="AG85" s="156"/>
    </row>
    <row r="86" spans="1:33" x14ac:dyDescent="0.25">
      <c r="A86" s="149"/>
      <c r="B86" s="147" t="s">
        <v>73</v>
      </c>
      <c r="C86" s="154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7"/>
    </row>
    <row r="87" spans="1:33" ht="15.75" thickBot="1" x14ac:dyDescent="0.3">
      <c r="A87" s="151"/>
      <c r="B87" s="152" t="s">
        <v>148</v>
      </c>
      <c r="C87" s="158"/>
      <c r="D87" s="158"/>
      <c r="E87" s="159"/>
      <c r="F87" s="158"/>
      <c r="G87" s="158"/>
      <c r="H87" s="158"/>
      <c r="I87" s="159"/>
      <c r="J87" s="158"/>
      <c r="K87" s="158"/>
      <c r="L87" s="158"/>
      <c r="M87" s="158"/>
      <c r="N87" s="159"/>
      <c r="O87" s="158"/>
      <c r="P87" s="158"/>
      <c r="Q87" s="158"/>
      <c r="R87" s="158"/>
      <c r="S87" s="158"/>
      <c r="T87" s="158"/>
      <c r="U87" s="158"/>
      <c r="V87" s="158"/>
      <c r="W87" s="158"/>
      <c r="X87" s="159"/>
      <c r="Y87" s="158"/>
      <c r="Z87" s="158"/>
      <c r="AA87" s="158"/>
      <c r="AB87" s="158"/>
      <c r="AC87" s="158"/>
      <c r="AD87" s="158"/>
      <c r="AE87" s="158"/>
      <c r="AF87" s="158"/>
      <c r="AG87" s="160"/>
    </row>
    <row r="88" spans="1:33" x14ac:dyDescent="0.25">
      <c r="A88" s="97" t="s">
        <v>56</v>
      </c>
      <c r="B88" s="98" t="s">
        <v>72</v>
      </c>
      <c r="C88" s="155"/>
      <c r="D88" s="155"/>
      <c r="E88" s="155"/>
      <c r="F88" s="155"/>
      <c r="G88" s="155"/>
      <c r="H88" s="155"/>
      <c r="I88" s="155"/>
      <c r="J88" s="155"/>
      <c r="K88" s="155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5"/>
      <c r="X88" s="155"/>
      <c r="Y88" s="155"/>
      <c r="Z88" s="155"/>
      <c r="AA88" s="155"/>
      <c r="AB88" s="155"/>
      <c r="AC88" s="155"/>
      <c r="AD88" s="155"/>
      <c r="AE88" s="155"/>
      <c r="AF88" s="155"/>
      <c r="AG88" s="156"/>
    </row>
    <row r="89" spans="1:33" x14ac:dyDescent="0.25">
      <c r="A89" s="149"/>
      <c r="B89" s="147" t="s">
        <v>73</v>
      </c>
      <c r="C89" s="154"/>
      <c r="D89" s="154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7"/>
    </row>
    <row r="90" spans="1:33" ht="15.75" thickBot="1" x14ac:dyDescent="0.3">
      <c r="A90" s="151"/>
      <c r="B90" s="152" t="s">
        <v>148</v>
      </c>
      <c r="C90" s="158"/>
      <c r="D90" s="158"/>
      <c r="E90" s="159"/>
      <c r="F90" s="158"/>
      <c r="G90" s="158"/>
      <c r="H90" s="158"/>
      <c r="I90" s="159"/>
      <c r="J90" s="158"/>
      <c r="K90" s="158"/>
      <c r="L90" s="158"/>
      <c r="M90" s="158"/>
      <c r="N90" s="159"/>
      <c r="O90" s="158"/>
      <c r="P90" s="158"/>
      <c r="Q90" s="158"/>
      <c r="R90" s="158"/>
      <c r="S90" s="158"/>
      <c r="T90" s="158"/>
      <c r="U90" s="158"/>
      <c r="V90" s="158"/>
      <c r="W90" s="158"/>
      <c r="X90" s="159"/>
      <c r="Y90" s="158"/>
      <c r="Z90" s="158"/>
      <c r="AA90" s="158"/>
      <c r="AB90" s="158"/>
      <c r="AC90" s="158"/>
      <c r="AD90" s="158"/>
      <c r="AE90" s="158"/>
      <c r="AF90" s="158"/>
      <c r="AG90" s="160"/>
    </row>
    <row r="91" spans="1:33" x14ac:dyDescent="0.25">
      <c r="A91" s="97" t="s">
        <v>44</v>
      </c>
      <c r="B91" s="98" t="s">
        <v>72</v>
      </c>
      <c r="C91" s="155"/>
      <c r="D91" s="155"/>
      <c r="E91" s="155"/>
      <c r="F91" s="155"/>
      <c r="G91" s="155"/>
      <c r="H91" s="155"/>
      <c r="I91" s="155"/>
      <c r="J91" s="155"/>
      <c r="K91" s="155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  <c r="AF91" s="155"/>
      <c r="AG91" s="156"/>
    </row>
    <row r="92" spans="1:33" x14ac:dyDescent="0.25">
      <c r="A92" s="149"/>
      <c r="B92" s="147" t="s">
        <v>73</v>
      </c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7"/>
    </row>
    <row r="93" spans="1:33" ht="15.75" thickBot="1" x14ac:dyDescent="0.3">
      <c r="A93" s="151"/>
      <c r="B93" s="152" t="s">
        <v>148</v>
      </c>
      <c r="C93" s="158"/>
      <c r="D93" s="158"/>
      <c r="E93" s="159"/>
      <c r="F93" s="158"/>
      <c r="G93" s="158"/>
      <c r="H93" s="158"/>
      <c r="I93" s="159"/>
      <c r="J93" s="158"/>
      <c r="K93" s="158"/>
      <c r="L93" s="158"/>
      <c r="M93" s="158"/>
      <c r="N93" s="159"/>
      <c r="O93" s="158"/>
      <c r="P93" s="158"/>
      <c r="Q93" s="158"/>
      <c r="R93" s="158"/>
      <c r="S93" s="158"/>
      <c r="T93" s="158"/>
      <c r="U93" s="158"/>
      <c r="V93" s="158"/>
      <c r="W93" s="158"/>
      <c r="X93" s="159"/>
      <c r="Y93" s="158"/>
      <c r="Z93" s="158"/>
      <c r="AA93" s="158"/>
      <c r="AB93" s="158"/>
      <c r="AC93" s="158"/>
      <c r="AD93" s="158"/>
      <c r="AE93" s="158"/>
      <c r="AF93" s="158"/>
      <c r="AG93" s="160"/>
    </row>
    <row r="94" spans="1:33" x14ac:dyDescent="0.25">
      <c r="A94" s="97" t="s">
        <v>52</v>
      </c>
      <c r="B94" s="98" t="s">
        <v>72</v>
      </c>
      <c r="C94" s="155"/>
      <c r="D94" s="155"/>
      <c r="E94" s="155"/>
      <c r="F94" s="155"/>
      <c r="G94" s="155"/>
      <c r="H94" s="155"/>
      <c r="I94" s="155"/>
      <c r="J94" s="155"/>
      <c r="K94" s="155"/>
      <c r="L94" s="155"/>
      <c r="M94" s="155"/>
      <c r="N94" s="155"/>
      <c r="O94" s="155"/>
      <c r="P94" s="155"/>
      <c r="Q94" s="155"/>
      <c r="R94" s="155"/>
      <c r="S94" s="155"/>
      <c r="T94" s="155"/>
      <c r="U94" s="155"/>
      <c r="V94" s="155"/>
      <c r="W94" s="155"/>
      <c r="X94" s="155"/>
      <c r="Y94" s="155"/>
      <c r="Z94" s="155"/>
      <c r="AA94" s="155"/>
      <c r="AB94" s="155"/>
      <c r="AC94" s="155"/>
      <c r="AD94" s="155"/>
      <c r="AE94" s="155"/>
      <c r="AF94" s="155"/>
      <c r="AG94" s="156"/>
    </row>
    <row r="95" spans="1:33" x14ac:dyDescent="0.25">
      <c r="A95" s="149"/>
      <c r="B95" s="147" t="s">
        <v>73</v>
      </c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7"/>
    </row>
    <row r="96" spans="1:33" ht="15.75" thickBot="1" x14ac:dyDescent="0.3">
      <c r="A96" s="151"/>
      <c r="B96" s="152" t="s">
        <v>148</v>
      </c>
      <c r="C96" s="158"/>
      <c r="D96" s="158"/>
      <c r="E96" s="159"/>
      <c r="F96" s="158"/>
      <c r="G96" s="158"/>
      <c r="H96" s="158"/>
      <c r="I96" s="159"/>
      <c r="J96" s="158"/>
      <c r="K96" s="158"/>
      <c r="L96" s="158"/>
      <c r="M96" s="158"/>
      <c r="N96" s="159"/>
      <c r="O96" s="158"/>
      <c r="P96" s="158"/>
      <c r="Q96" s="158"/>
      <c r="R96" s="158"/>
      <c r="S96" s="158"/>
      <c r="T96" s="158"/>
      <c r="U96" s="158"/>
      <c r="V96" s="158"/>
      <c r="W96" s="158"/>
      <c r="X96" s="159"/>
      <c r="Y96" s="158"/>
      <c r="Z96" s="158"/>
      <c r="AA96" s="158"/>
      <c r="AB96" s="158"/>
      <c r="AC96" s="158"/>
      <c r="AD96" s="158"/>
      <c r="AE96" s="158"/>
      <c r="AF96" s="158"/>
      <c r="AG96" s="160"/>
    </row>
    <row r="97" spans="1:33" x14ac:dyDescent="0.25">
      <c r="A97" s="97" t="s">
        <v>45</v>
      </c>
      <c r="B97" s="98" t="s">
        <v>72</v>
      </c>
      <c r="C97" s="155"/>
      <c r="D97" s="155"/>
      <c r="E97" s="155"/>
      <c r="F97" s="155"/>
      <c r="G97" s="155"/>
      <c r="H97" s="155"/>
      <c r="I97" s="155"/>
      <c r="J97" s="155"/>
      <c r="K97" s="155"/>
      <c r="L97" s="155"/>
      <c r="M97" s="155"/>
      <c r="N97" s="155"/>
      <c r="O97" s="155"/>
      <c r="P97" s="155"/>
      <c r="Q97" s="155"/>
      <c r="R97" s="155"/>
      <c r="S97" s="155"/>
      <c r="T97" s="155"/>
      <c r="U97" s="155"/>
      <c r="V97" s="155"/>
      <c r="W97" s="155"/>
      <c r="X97" s="155"/>
      <c r="Y97" s="155"/>
      <c r="Z97" s="155"/>
      <c r="AA97" s="155"/>
      <c r="AB97" s="155"/>
      <c r="AC97" s="155"/>
      <c r="AD97" s="155"/>
      <c r="AE97" s="155"/>
      <c r="AF97" s="155"/>
      <c r="AG97" s="156"/>
    </row>
    <row r="98" spans="1:33" x14ac:dyDescent="0.25">
      <c r="A98" s="149"/>
      <c r="B98" s="147" t="s">
        <v>73</v>
      </c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7"/>
    </row>
    <row r="99" spans="1:33" ht="15.75" thickBot="1" x14ac:dyDescent="0.3">
      <c r="A99" s="151"/>
      <c r="B99" s="152" t="s">
        <v>148</v>
      </c>
      <c r="C99" s="158"/>
      <c r="D99" s="158"/>
      <c r="E99" s="159"/>
      <c r="F99" s="158"/>
      <c r="G99" s="158"/>
      <c r="H99" s="158"/>
      <c r="I99" s="159"/>
      <c r="J99" s="158"/>
      <c r="K99" s="158"/>
      <c r="L99" s="158"/>
      <c r="M99" s="158"/>
      <c r="N99" s="159"/>
      <c r="O99" s="158"/>
      <c r="P99" s="158"/>
      <c r="Q99" s="158"/>
      <c r="R99" s="158"/>
      <c r="S99" s="158"/>
      <c r="T99" s="158"/>
      <c r="U99" s="158"/>
      <c r="V99" s="158"/>
      <c r="W99" s="158"/>
      <c r="X99" s="159"/>
      <c r="Y99" s="158"/>
      <c r="Z99" s="158"/>
      <c r="AA99" s="158"/>
      <c r="AB99" s="158"/>
      <c r="AC99" s="158"/>
      <c r="AD99" s="158"/>
      <c r="AE99" s="158"/>
      <c r="AF99" s="158"/>
      <c r="AG99" s="160"/>
    </row>
    <row r="100" spans="1:33" x14ac:dyDescent="0.25">
      <c r="A100" s="97" t="s">
        <v>46</v>
      </c>
      <c r="B100" s="98" t="s">
        <v>72</v>
      </c>
      <c r="C100" s="155"/>
      <c r="D100" s="155"/>
      <c r="E100" s="155"/>
      <c r="F100" s="155"/>
      <c r="G100" s="155"/>
      <c r="H100" s="155"/>
      <c r="I100" s="155"/>
      <c r="J100" s="155"/>
      <c r="K100" s="155"/>
      <c r="L100" s="155"/>
      <c r="M100" s="155"/>
      <c r="N100" s="155"/>
      <c r="O100" s="155"/>
      <c r="P100" s="155"/>
      <c r="Q100" s="155"/>
      <c r="R100" s="155"/>
      <c r="S100" s="155"/>
      <c r="T100" s="155"/>
      <c r="U100" s="155"/>
      <c r="V100" s="155"/>
      <c r="W100" s="155"/>
      <c r="X100" s="155"/>
      <c r="Y100" s="155"/>
      <c r="Z100" s="155"/>
      <c r="AA100" s="155"/>
      <c r="AB100" s="155"/>
      <c r="AC100" s="155"/>
      <c r="AD100" s="155"/>
      <c r="AE100" s="155"/>
      <c r="AF100" s="155"/>
      <c r="AG100" s="156"/>
    </row>
    <row r="101" spans="1:33" x14ac:dyDescent="0.25">
      <c r="A101" s="149"/>
      <c r="B101" s="147" t="s">
        <v>73</v>
      </c>
      <c r="C101" s="154"/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7"/>
    </row>
    <row r="102" spans="1:33" ht="15.75" thickBot="1" x14ac:dyDescent="0.3">
      <c r="A102" s="151"/>
      <c r="B102" s="152" t="s">
        <v>148</v>
      </c>
      <c r="C102" s="158"/>
      <c r="D102" s="158"/>
      <c r="E102" s="159"/>
      <c r="F102" s="158"/>
      <c r="G102" s="158"/>
      <c r="H102" s="158"/>
      <c r="I102" s="159"/>
      <c r="J102" s="158"/>
      <c r="K102" s="158"/>
      <c r="L102" s="158"/>
      <c r="M102" s="158"/>
      <c r="N102" s="159"/>
      <c r="O102" s="158"/>
      <c r="P102" s="158"/>
      <c r="Q102" s="158"/>
      <c r="R102" s="158"/>
      <c r="S102" s="158"/>
      <c r="T102" s="158"/>
      <c r="U102" s="158"/>
      <c r="V102" s="158"/>
      <c r="W102" s="158"/>
      <c r="X102" s="159"/>
      <c r="Y102" s="158"/>
      <c r="Z102" s="158"/>
      <c r="AA102" s="158"/>
      <c r="AB102" s="158"/>
      <c r="AC102" s="158"/>
      <c r="AD102" s="158"/>
      <c r="AE102" s="158"/>
      <c r="AF102" s="158"/>
      <c r="AG102" s="160"/>
    </row>
    <row r="103" spans="1:33" x14ac:dyDescent="0.25">
      <c r="A103" s="97" t="s">
        <v>47</v>
      </c>
      <c r="B103" s="98" t="s">
        <v>72</v>
      </c>
      <c r="C103" s="155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6"/>
    </row>
    <row r="104" spans="1:33" x14ac:dyDescent="0.25">
      <c r="A104" s="149"/>
      <c r="B104" s="147" t="s">
        <v>73</v>
      </c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7"/>
    </row>
    <row r="105" spans="1:33" ht="15.75" thickBot="1" x14ac:dyDescent="0.3">
      <c r="A105" s="151"/>
      <c r="B105" s="152" t="s">
        <v>148</v>
      </c>
      <c r="C105" s="158"/>
      <c r="D105" s="158"/>
      <c r="E105" s="159"/>
      <c r="F105" s="158"/>
      <c r="G105" s="158"/>
      <c r="H105" s="158"/>
      <c r="I105" s="159"/>
      <c r="J105" s="158"/>
      <c r="K105" s="158"/>
      <c r="L105" s="158"/>
      <c r="M105" s="158"/>
      <c r="N105" s="159"/>
      <c r="O105" s="158"/>
      <c r="P105" s="158"/>
      <c r="Q105" s="158"/>
      <c r="R105" s="158"/>
      <c r="S105" s="158"/>
      <c r="T105" s="158"/>
      <c r="U105" s="158"/>
      <c r="V105" s="158"/>
      <c r="W105" s="158"/>
      <c r="X105" s="159"/>
      <c r="Y105" s="158"/>
      <c r="Z105" s="158"/>
      <c r="AA105" s="158"/>
      <c r="AB105" s="158"/>
      <c r="AC105" s="158"/>
      <c r="AD105" s="158"/>
      <c r="AE105" s="158"/>
      <c r="AF105" s="158"/>
      <c r="AG105" s="160"/>
    </row>
    <row r="106" spans="1:33" x14ac:dyDescent="0.25"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x14ac:dyDescent="0.25"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x14ac:dyDescent="0.25"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x14ac:dyDescent="0.25"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x14ac:dyDescent="0.25"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x14ac:dyDescent="0.25"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x14ac:dyDescent="0.25"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3:33" x14ac:dyDescent="0.25"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3:33" x14ac:dyDescent="0.25"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3:33" x14ac:dyDescent="0.25"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3:33" x14ac:dyDescent="0.25"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3:33" x14ac:dyDescent="0.25"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3:33" x14ac:dyDescent="0.25"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3:33" x14ac:dyDescent="0.25"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3:33" x14ac:dyDescent="0.25"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3:33" x14ac:dyDescent="0.25"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3:33" x14ac:dyDescent="0.25"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3:33" x14ac:dyDescent="0.25"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3:33" x14ac:dyDescent="0.25"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3:33" x14ac:dyDescent="0.25"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3:33" x14ac:dyDescent="0.25"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3:33" x14ac:dyDescent="0.25"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</row>
    <row r="128" spans="3:33" x14ac:dyDescent="0.25"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3:33" x14ac:dyDescent="0.25"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3:33" x14ac:dyDescent="0.25"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3:33" x14ac:dyDescent="0.25"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3:33" x14ac:dyDescent="0.25"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3:33" x14ac:dyDescent="0.25"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3:33" x14ac:dyDescent="0.25"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3:33" x14ac:dyDescent="0.25"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3:33" x14ac:dyDescent="0.25"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</row>
    <row r="137" spans="3:33" x14ac:dyDescent="0.25"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</row>
    <row r="138" spans="3:33" x14ac:dyDescent="0.25"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</row>
    <row r="139" spans="3:33" x14ac:dyDescent="0.25"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3:33" x14ac:dyDescent="0.25"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3:33" x14ac:dyDescent="0.25"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3:33" x14ac:dyDescent="0.25"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3:33" x14ac:dyDescent="0.25"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3:33" x14ac:dyDescent="0.25"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3:33" x14ac:dyDescent="0.25"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3:33" x14ac:dyDescent="0.25"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3:33" x14ac:dyDescent="0.25"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3:33" x14ac:dyDescent="0.25"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3:33" x14ac:dyDescent="0.25"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3:33" x14ac:dyDescent="0.25"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</row>
    <row r="151" spans="3:33" x14ac:dyDescent="0.25"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</row>
    <row r="152" spans="3:33" x14ac:dyDescent="0.25"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</row>
    <row r="153" spans="3:33" x14ac:dyDescent="0.25"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</row>
    <row r="154" spans="3:33" x14ac:dyDescent="0.25"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</row>
    <row r="155" spans="3:33" x14ac:dyDescent="0.25"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</row>
    <row r="156" spans="3:33" x14ac:dyDescent="0.25"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</row>
    <row r="157" spans="3:33" x14ac:dyDescent="0.25"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</row>
    <row r="158" spans="3:33" x14ac:dyDescent="0.25"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</row>
    <row r="159" spans="3:33" x14ac:dyDescent="0.25"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</row>
    <row r="160" spans="3:33" x14ac:dyDescent="0.25"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</row>
    <row r="161" spans="3:33" x14ac:dyDescent="0.25"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</row>
    <row r="162" spans="3:33" x14ac:dyDescent="0.25"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</row>
    <row r="163" spans="3:33" x14ac:dyDescent="0.25"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</row>
    <row r="164" spans="3:33" x14ac:dyDescent="0.25"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</row>
    <row r="165" spans="3:33" x14ac:dyDescent="0.25"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</row>
    <row r="166" spans="3:33" x14ac:dyDescent="0.25"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</row>
    <row r="167" spans="3:33" x14ac:dyDescent="0.25"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</row>
    <row r="168" spans="3:33" x14ac:dyDescent="0.25"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</row>
    <row r="169" spans="3:33" x14ac:dyDescent="0.25"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</row>
    <row r="170" spans="3:33" x14ac:dyDescent="0.25"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</row>
    <row r="171" spans="3:33" x14ac:dyDescent="0.25"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</row>
    <row r="172" spans="3:33" x14ac:dyDescent="0.25"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</row>
    <row r="173" spans="3:33" x14ac:dyDescent="0.25"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</row>
    <row r="174" spans="3:33" x14ac:dyDescent="0.25"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</row>
    <row r="175" spans="3:33" x14ac:dyDescent="0.25"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</row>
    <row r="176" spans="3:33" x14ac:dyDescent="0.25"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</row>
    <row r="177" spans="3:33" x14ac:dyDescent="0.25"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</row>
    <row r="178" spans="3:33" x14ac:dyDescent="0.25"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</row>
    <row r="179" spans="3:33" x14ac:dyDescent="0.25"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</row>
    <row r="180" spans="3:33" x14ac:dyDescent="0.25"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</row>
    <row r="181" spans="3:33" x14ac:dyDescent="0.25"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</row>
    <row r="182" spans="3:33" x14ac:dyDescent="0.25"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</row>
    <row r="183" spans="3:33" x14ac:dyDescent="0.25"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</row>
    <row r="184" spans="3:33" x14ac:dyDescent="0.25"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</row>
    <row r="185" spans="3:33" x14ac:dyDescent="0.25"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</row>
    <row r="186" spans="3:33" x14ac:dyDescent="0.25"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</row>
    <row r="187" spans="3:33" x14ac:dyDescent="0.25"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</row>
    <row r="188" spans="3:33" x14ac:dyDescent="0.25"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</row>
    <row r="189" spans="3:33" x14ac:dyDescent="0.25"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</row>
    <row r="190" spans="3:33" x14ac:dyDescent="0.25"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</row>
    <row r="191" spans="3:33" x14ac:dyDescent="0.25"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</row>
    <row r="192" spans="3:33" x14ac:dyDescent="0.25"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</row>
    <row r="193" spans="3:33" x14ac:dyDescent="0.25"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</row>
    <row r="194" spans="3:33" x14ac:dyDescent="0.25"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</row>
    <row r="195" spans="3:33" x14ac:dyDescent="0.25"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</row>
    <row r="196" spans="3:33" x14ac:dyDescent="0.25"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</row>
    <row r="197" spans="3:33" x14ac:dyDescent="0.25"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</row>
    <row r="198" spans="3:33" x14ac:dyDescent="0.25"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</row>
    <row r="199" spans="3:33" x14ac:dyDescent="0.25"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</row>
    <row r="200" spans="3:33" x14ac:dyDescent="0.25"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</row>
    <row r="201" spans="3:33" x14ac:dyDescent="0.25"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</row>
    <row r="202" spans="3:33" x14ac:dyDescent="0.25"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</row>
    <row r="203" spans="3:33" x14ac:dyDescent="0.25"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</row>
    <row r="204" spans="3:33" x14ac:dyDescent="0.25"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</row>
    <row r="205" spans="3:33" x14ac:dyDescent="0.25"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</row>
    <row r="206" spans="3:33" x14ac:dyDescent="0.25"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</row>
    <row r="207" spans="3:33" x14ac:dyDescent="0.25"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</row>
    <row r="208" spans="3:33" x14ac:dyDescent="0.25"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</row>
    <row r="209" spans="3:33" x14ac:dyDescent="0.25"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</row>
    <row r="210" spans="3:33" x14ac:dyDescent="0.25"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</row>
    <row r="211" spans="3:33" x14ac:dyDescent="0.25"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</row>
    <row r="212" spans="3:33" x14ac:dyDescent="0.25"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</row>
    <row r="213" spans="3:33" x14ac:dyDescent="0.25"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</row>
    <row r="214" spans="3:33" x14ac:dyDescent="0.25"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</row>
    <row r="215" spans="3:33" x14ac:dyDescent="0.25"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</row>
    <row r="216" spans="3:33" x14ac:dyDescent="0.25"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</row>
    <row r="217" spans="3:33" x14ac:dyDescent="0.25"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</row>
    <row r="218" spans="3:33" x14ac:dyDescent="0.25"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</row>
    <row r="219" spans="3:33" x14ac:dyDescent="0.25"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</row>
    <row r="220" spans="3:33" x14ac:dyDescent="0.25"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</row>
    <row r="221" spans="3:33" x14ac:dyDescent="0.25"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</row>
    <row r="222" spans="3:33" x14ac:dyDescent="0.25"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</row>
    <row r="223" spans="3:33" x14ac:dyDescent="0.25"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</row>
    <row r="224" spans="3:33" x14ac:dyDescent="0.25"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</row>
    <row r="225" spans="3:33" x14ac:dyDescent="0.25"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</row>
    <row r="226" spans="3:33" x14ac:dyDescent="0.25"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</row>
    <row r="227" spans="3:33" x14ac:dyDescent="0.25"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</row>
    <row r="228" spans="3:33" x14ac:dyDescent="0.25"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</row>
    <row r="229" spans="3:33" x14ac:dyDescent="0.25"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</row>
    <row r="230" spans="3:33" x14ac:dyDescent="0.25"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</row>
    <row r="231" spans="3:33" x14ac:dyDescent="0.25"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</row>
    <row r="232" spans="3:33" x14ac:dyDescent="0.25"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</row>
    <row r="233" spans="3:33" x14ac:dyDescent="0.25"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</row>
    <row r="234" spans="3:33" x14ac:dyDescent="0.25"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</row>
    <row r="235" spans="3:33" x14ac:dyDescent="0.25"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</row>
    <row r="236" spans="3:33" x14ac:dyDescent="0.25"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</row>
    <row r="237" spans="3:33" x14ac:dyDescent="0.25"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</row>
    <row r="238" spans="3:33" x14ac:dyDescent="0.25"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</row>
    <row r="239" spans="3:33" x14ac:dyDescent="0.25"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</row>
    <row r="240" spans="3:33" x14ac:dyDescent="0.25"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</row>
    <row r="241" spans="3:33" x14ac:dyDescent="0.25"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</row>
    <row r="242" spans="3:33" x14ac:dyDescent="0.25"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</row>
    <row r="243" spans="3:33" x14ac:dyDescent="0.25"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</row>
    <row r="244" spans="3:33" x14ac:dyDescent="0.25"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</row>
    <row r="245" spans="3:33" x14ac:dyDescent="0.25"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</row>
    <row r="246" spans="3:33" x14ac:dyDescent="0.25"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</row>
    <row r="247" spans="3:33" x14ac:dyDescent="0.25"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</row>
    <row r="248" spans="3:33" x14ac:dyDescent="0.25"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</row>
    <row r="249" spans="3:33" x14ac:dyDescent="0.25"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</row>
    <row r="250" spans="3:33" x14ac:dyDescent="0.25"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</row>
    <row r="251" spans="3:33" x14ac:dyDescent="0.25"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</row>
    <row r="252" spans="3:33" x14ac:dyDescent="0.25"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</row>
    <row r="253" spans="3:33" x14ac:dyDescent="0.25"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</row>
    <row r="254" spans="3:33" x14ac:dyDescent="0.25"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</row>
    <row r="255" spans="3:33" x14ac:dyDescent="0.25"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</row>
    <row r="256" spans="3:33" x14ac:dyDescent="0.25"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</row>
    <row r="257" spans="3:33" x14ac:dyDescent="0.25"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</row>
    <row r="258" spans="3:33" x14ac:dyDescent="0.25"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</row>
    <row r="259" spans="3:33" x14ac:dyDescent="0.25"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</row>
    <row r="260" spans="3:33" x14ac:dyDescent="0.25"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</row>
    <row r="261" spans="3:33" x14ac:dyDescent="0.25"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</row>
    <row r="262" spans="3:33" x14ac:dyDescent="0.25"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</row>
    <row r="263" spans="3:33" x14ac:dyDescent="0.25"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</row>
    <row r="264" spans="3:33" x14ac:dyDescent="0.25"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</row>
    <row r="265" spans="3:33" x14ac:dyDescent="0.25"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</row>
    <row r="266" spans="3:33" x14ac:dyDescent="0.25"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</row>
    <row r="267" spans="3:33" x14ac:dyDescent="0.25"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</row>
    <row r="268" spans="3:33" x14ac:dyDescent="0.25"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</row>
    <row r="269" spans="3:33" x14ac:dyDescent="0.25"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</row>
    <row r="270" spans="3:33" x14ac:dyDescent="0.25"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</row>
    <row r="271" spans="3:33" x14ac:dyDescent="0.25"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</row>
    <row r="272" spans="3:33" x14ac:dyDescent="0.25"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</row>
    <row r="273" spans="3:33" x14ac:dyDescent="0.25"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</row>
    <row r="274" spans="3:33" x14ac:dyDescent="0.25"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</row>
    <row r="275" spans="3:33" x14ac:dyDescent="0.25"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</row>
    <row r="276" spans="3:33" x14ac:dyDescent="0.25"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</row>
    <row r="277" spans="3:33" x14ac:dyDescent="0.25"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</row>
    <row r="278" spans="3:33" x14ac:dyDescent="0.25"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</row>
    <row r="279" spans="3:33" x14ac:dyDescent="0.25"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</row>
    <row r="280" spans="3:33" x14ac:dyDescent="0.25"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</row>
    <row r="281" spans="3:33" x14ac:dyDescent="0.25"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</row>
    <row r="282" spans="3:33" x14ac:dyDescent="0.25"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</row>
    <row r="283" spans="3:33" x14ac:dyDescent="0.25"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</row>
    <row r="284" spans="3:33" x14ac:dyDescent="0.25"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</row>
    <row r="285" spans="3:33" x14ac:dyDescent="0.25"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</row>
    <row r="286" spans="3:33" x14ac:dyDescent="0.25"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</row>
    <row r="287" spans="3:33" x14ac:dyDescent="0.25"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</row>
    <row r="288" spans="3:33" x14ac:dyDescent="0.25"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</row>
    <row r="289" spans="3:33" x14ac:dyDescent="0.25"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</row>
    <row r="290" spans="3:33" x14ac:dyDescent="0.25"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</row>
    <row r="291" spans="3:33" x14ac:dyDescent="0.25"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</row>
    <row r="292" spans="3:33" x14ac:dyDescent="0.25"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</row>
    <row r="293" spans="3:33" x14ac:dyDescent="0.25"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</row>
    <row r="294" spans="3:33" x14ac:dyDescent="0.25"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</row>
    <row r="295" spans="3:33" x14ac:dyDescent="0.25"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</row>
    <row r="296" spans="3:33" x14ac:dyDescent="0.25"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</row>
    <row r="297" spans="3:33" x14ac:dyDescent="0.25"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</row>
    <row r="298" spans="3:33" x14ac:dyDescent="0.25"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</row>
    <row r="299" spans="3:33" x14ac:dyDescent="0.25"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</row>
    <row r="300" spans="3:33" x14ac:dyDescent="0.25"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</row>
    <row r="301" spans="3:33" x14ac:dyDescent="0.25"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</row>
    <row r="302" spans="3:33" x14ac:dyDescent="0.25"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</row>
    <row r="303" spans="3:33" x14ac:dyDescent="0.25"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</row>
    <row r="304" spans="3:33" x14ac:dyDescent="0.25"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</row>
    <row r="305" spans="3:33" x14ac:dyDescent="0.25"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</row>
    <row r="306" spans="3:33" x14ac:dyDescent="0.25"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</row>
    <row r="307" spans="3:33" x14ac:dyDescent="0.25"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</row>
    <row r="308" spans="3:33" x14ac:dyDescent="0.25"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</row>
    <row r="309" spans="3:33" x14ac:dyDescent="0.25"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</row>
    <row r="310" spans="3:33" x14ac:dyDescent="0.25"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</row>
    <row r="311" spans="3:33" x14ac:dyDescent="0.25"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</row>
    <row r="312" spans="3:33" x14ac:dyDescent="0.25"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</row>
    <row r="313" spans="3:33" x14ac:dyDescent="0.25"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</row>
    <row r="314" spans="3:33" x14ac:dyDescent="0.25"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</row>
    <row r="315" spans="3:33" x14ac:dyDescent="0.25"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</row>
    <row r="316" spans="3:33" x14ac:dyDescent="0.25"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</row>
    <row r="317" spans="3:33" x14ac:dyDescent="0.25"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</row>
    <row r="318" spans="3:33" x14ac:dyDescent="0.25"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</row>
    <row r="319" spans="3:33" x14ac:dyDescent="0.25"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</row>
    <row r="320" spans="3:33" x14ac:dyDescent="0.25"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</row>
    <row r="321" spans="3:33" x14ac:dyDescent="0.25"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</row>
    <row r="322" spans="3:33" x14ac:dyDescent="0.25"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</row>
    <row r="323" spans="3:33" x14ac:dyDescent="0.25"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</row>
    <row r="324" spans="3:33" x14ac:dyDescent="0.25"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</row>
    <row r="325" spans="3:33" x14ac:dyDescent="0.25"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</row>
    <row r="326" spans="3:33" x14ac:dyDescent="0.25"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</row>
    <row r="327" spans="3:33" x14ac:dyDescent="0.25"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</row>
    <row r="328" spans="3:33" x14ac:dyDescent="0.25"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</row>
    <row r="329" spans="3:33" x14ac:dyDescent="0.25"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</row>
    <row r="330" spans="3:33" x14ac:dyDescent="0.25"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</row>
    <row r="331" spans="3:33" x14ac:dyDescent="0.25"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</row>
    <row r="332" spans="3:33" x14ac:dyDescent="0.25"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</row>
    <row r="333" spans="3:33" x14ac:dyDescent="0.25"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</row>
    <row r="334" spans="3:33" x14ac:dyDescent="0.25"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</row>
    <row r="335" spans="3:33" x14ac:dyDescent="0.25"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</row>
    <row r="336" spans="3:33" x14ac:dyDescent="0.25"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</row>
    <row r="337" spans="3:33" x14ac:dyDescent="0.25"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</row>
    <row r="338" spans="3:33" x14ac:dyDescent="0.25"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</row>
    <row r="339" spans="3:33" x14ac:dyDescent="0.25"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</row>
    <row r="340" spans="3:33" x14ac:dyDescent="0.25"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</row>
    <row r="341" spans="3:33" x14ac:dyDescent="0.25"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</row>
    <row r="342" spans="3:33" x14ac:dyDescent="0.25"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</row>
    <row r="343" spans="3:33" x14ac:dyDescent="0.25"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</row>
    <row r="344" spans="3:33" x14ac:dyDescent="0.25"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</row>
    <row r="345" spans="3:33" x14ac:dyDescent="0.25"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</row>
    <row r="346" spans="3:33" x14ac:dyDescent="0.25"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</row>
    <row r="347" spans="3:33" x14ac:dyDescent="0.25"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</row>
    <row r="348" spans="3:33" x14ac:dyDescent="0.25"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</row>
    <row r="349" spans="3:33" x14ac:dyDescent="0.25"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</row>
    <row r="350" spans="3:33" x14ac:dyDescent="0.25"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</row>
    <row r="351" spans="3:33" x14ac:dyDescent="0.25"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</row>
    <row r="352" spans="3:33" x14ac:dyDescent="0.25"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</row>
    <row r="353" spans="3:33" x14ac:dyDescent="0.25"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</row>
    <row r="354" spans="3:33" x14ac:dyDescent="0.25"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</row>
    <row r="355" spans="3:33" x14ac:dyDescent="0.25"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</row>
    <row r="356" spans="3:33" x14ac:dyDescent="0.25"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  <c r="AB356" s="55"/>
      <c r="AC356" s="55"/>
      <c r="AD356" s="55"/>
      <c r="AE356" s="55"/>
      <c r="AF356" s="55"/>
      <c r="AG356" s="55"/>
    </row>
    <row r="357" spans="3:33" x14ac:dyDescent="0.25"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</row>
    <row r="358" spans="3:33" x14ac:dyDescent="0.25"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</row>
    <row r="359" spans="3:33" x14ac:dyDescent="0.25"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</row>
    <row r="360" spans="3:33" x14ac:dyDescent="0.25"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</row>
    <row r="361" spans="3:33" x14ac:dyDescent="0.25"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</row>
    <row r="362" spans="3:33" x14ac:dyDescent="0.25"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</row>
    <row r="363" spans="3:33" x14ac:dyDescent="0.25"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</row>
    <row r="364" spans="3:33" x14ac:dyDescent="0.25"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</row>
    <row r="365" spans="3:33" x14ac:dyDescent="0.25"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</row>
    <row r="366" spans="3:33" x14ac:dyDescent="0.25"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</row>
    <row r="367" spans="3:33" x14ac:dyDescent="0.25"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</row>
    <row r="368" spans="3:33" x14ac:dyDescent="0.25"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</row>
    <row r="369" spans="3:33" x14ac:dyDescent="0.25"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</row>
    <row r="370" spans="3:33" x14ac:dyDescent="0.25"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</row>
    <row r="371" spans="3:33" x14ac:dyDescent="0.25"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</row>
    <row r="372" spans="3:33" x14ac:dyDescent="0.25"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</row>
    <row r="373" spans="3:33" x14ac:dyDescent="0.25"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</row>
    <row r="374" spans="3:33" x14ac:dyDescent="0.25"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</row>
    <row r="375" spans="3:33" x14ac:dyDescent="0.25"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</row>
    <row r="376" spans="3:33" x14ac:dyDescent="0.25"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</row>
    <row r="377" spans="3:33" x14ac:dyDescent="0.25"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</row>
    <row r="378" spans="3:33" x14ac:dyDescent="0.25"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</row>
    <row r="379" spans="3:33" x14ac:dyDescent="0.25"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</row>
    <row r="380" spans="3:33" x14ac:dyDescent="0.25"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</row>
    <row r="381" spans="3:33" x14ac:dyDescent="0.25"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</row>
    <row r="382" spans="3:33" x14ac:dyDescent="0.25"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</row>
    <row r="383" spans="3:33" x14ac:dyDescent="0.25"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</row>
    <row r="384" spans="3:33" x14ac:dyDescent="0.25"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</row>
    <row r="385" spans="3:33" x14ac:dyDescent="0.25"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</row>
    <row r="386" spans="3:33" x14ac:dyDescent="0.25"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</row>
    <row r="387" spans="3:33" x14ac:dyDescent="0.25"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</row>
    <row r="388" spans="3:33" x14ac:dyDescent="0.25"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</row>
    <row r="389" spans="3:33" x14ac:dyDescent="0.25"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</row>
    <row r="390" spans="3:33" x14ac:dyDescent="0.25"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</row>
    <row r="391" spans="3:33" x14ac:dyDescent="0.25"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</row>
    <row r="392" spans="3:33" x14ac:dyDescent="0.25"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</row>
    <row r="393" spans="3:33" x14ac:dyDescent="0.25"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</row>
    <row r="394" spans="3:33" x14ac:dyDescent="0.25"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</row>
    <row r="395" spans="3:33" x14ac:dyDescent="0.25"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</row>
    <row r="396" spans="3:33" x14ac:dyDescent="0.25"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</row>
    <row r="397" spans="3:33" x14ac:dyDescent="0.25"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</row>
    <row r="398" spans="3:33" x14ac:dyDescent="0.25"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</row>
    <row r="399" spans="3:33" x14ac:dyDescent="0.25"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</row>
    <row r="400" spans="3:33" x14ac:dyDescent="0.25"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</row>
    <row r="401" spans="3:33" x14ac:dyDescent="0.25"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</row>
    <row r="402" spans="3:33" x14ac:dyDescent="0.25"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</row>
    <row r="403" spans="3:33" x14ac:dyDescent="0.25"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</row>
    <row r="404" spans="3:33" x14ac:dyDescent="0.25"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</row>
    <row r="405" spans="3:33" x14ac:dyDescent="0.25"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</row>
    <row r="406" spans="3:33" x14ac:dyDescent="0.25"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</row>
    <row r="407" spans="3:33" x14ac:dyDescent="0.25"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</row>
    <row r="408" spans="3:33" x14ac:dyDescent="0.25"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</row>
    <row r="409" spans="3:33" x14ac:dyDescent="0.25"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</row>
    <row r="410" spans="3:33" x14ac:dyDescent="0.25"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</row>
    <row r="411" spans="3:33" x14ac:dyDescent="0.25"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</row>
    <row r="412" spans="3:33" x14ac:dyDescent="0.25"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</row>
    <row r="413" spans="3:33" x14ac:dyDescent="0.25"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</row>
    <row r="414" spans="3:33" x14ac:dyDescent="0.25"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</row>
    <row r="415" spans="3:33" x14ac:dyDescent="0.25"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</row>
    <row r="416" spans="3:33" x14ac:dyDescent="0.25"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</row>
    <row r="417" spans="3:33" x14ac:dyDescent="0.25"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</row>
    <row r="418" spans="3:33" x14ac:dyDescent="0.25"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</row>
    <row r="419" spans="3:33" x14ac:dyDescent="0.25"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</row>
    <row r="420" spans="3:33" x14ac:dyDescent="0.25"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</row>
    <row r="421" spans="3:33" x14ac:dyDescent="0.25"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</row>
    <row r="422" spans="3:33" x14ac:dyDescent="0.25"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</row>
    <row r="423" spans="3:33" x14ac:dyDescent="0.25"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</row>
    <row r="424" spans="3:33" x14ac:dyDescent="0.25"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</row>
    <row r="425" spans="3:33" x14ac:dyDescent="0.25"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</row>
    <row r="426" spans="3:33" x14ac:dyDescent="0.25"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</row>
    <row r="427" spans="3:33" x14ac:dyDescent="0.25"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</row>
    <row r="428" spans="3:33" x14ac:dyDescent="0.25"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</row>
    <row r="429" spans="3:33" x14ac:dyDescent="0.25"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</row>
    <row r="430" spans="3:33" x14ac:dyDescent="0.25"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</row>
    <row r="431" spans="3:33" x14ac:dyDescent="0.25"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</row>
    <row r="432" spans="3:33" x14ac:dyDescent="0.25"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</row>
    <row r="433" spans="3:33" x14ac:dyDescent="0.25"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</row>
    <row r="434" spans="3:33" x14ac:dyDescent="0.25"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</row>
    <row r="435" spans="3:33" x14ac:dyDescent="0.25"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</row>
    <row r="436" spans="3:33" x14ac:dyDescent="0.25"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</row>
    <row r="437" spans="3:33" x14ac:dyDescent="0.25"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</row>
    <row r="438" spans="3:33" x14ac:dyDescent="0.25"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</row>
    <row r="439" spans="3:33" x14ac:dyDescent="0.25"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</row>
    <row r="440" spans="3:33" x14ac:dyDescent="0.25"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</row>
    <row r="441" spans="3:33" x14ac:dyDescent="0.25"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</row>
    <row r="442" spans="3:33" x14ac:dyDescent="0.25"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</row>
    <row r="443" spans="3:33" x14ac:dyDescent="0.25"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</row>
    <row r="444" spans="3:33" x14ac:dyDescent="0.25"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</row>
    <row r="445" spans="3:33" x14ac:dyDescent="0.25"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</row>
    <row r="446" spans="3:33" x14ac:dyDescent="0.25"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</row>
    <row r="447" spans="3:33" x14ac:dyDescent="0.25"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</row>
    <row r="448" spans="3:33" x14ac:dyDescent="0.25"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</row>
    <row r="449" spans="3:33" x14ac:dyDescent="0.25"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</row>
    <row r="450" spans="3:33" x14ac:dyDescent="0.25"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</row>
    <row r="451" spans="3:33" x14ac:dyDescent="0.25"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</row>
    <row r="452" spans="3:33" x14ac:dyDescent="0.25"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</row>
    <row r="453" spans="3:33" x14ac:dyDescent="0.25"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</row>
    <row r="454" spans="3:33" x14ac:dyDescent="0.25"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</row>
    <row r="455" spans="3:33" x14ac:dyDescent="0.25"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</row>
    <row r="456" spans="3:33" x14ac:dyDescent="0.25"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</row>
    <row r="457" spans="3:33" x14ac:dyDescent="0.25"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</row>
    <row r="458" spans="3:33" x14ac:dyDescent="0.25"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</row>
    <row r="459" spans="3:33" x14ac:dyDescent="0.25"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</row>
    <row r="460" spans="3:33" x14ac:dyDescent="0.25"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</row>
    <row r="461" spans="3:33" x14ac:dyDescent="0.25"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</row>
    <row r="462" spans="3:33" x14ac:dyDescent="0.25"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</row>
    <row r="463" spans="3:33" x14ac:dyDescent="0.25"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</row>
    <row r="464" spans="3:33" x14ac:dyDescent="0.25"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</row>
    <row r="465" spans="3:33" x14ac:dyDescent="0.25"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</row>
    <row r="466" spans="3:33" x14ac:dyDescent="0.25"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</row>
    <row r="467" spans="3:33" x14ac:dyDescent="0.25"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</row>
    <row r="468" spans="3:33" x14ac:dyDescent="0.25"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</row>
    <row r="469" spans="3:33" x14ac:dyDescent="0.25"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</row>
    <row r="470" spans="3:33" x14ac:dyDescent="0.25"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</row>
    <row r="471" spans="3:33" x14ac:dyDescent="0.25"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</row>
    <row r="472" spans="3:33" x14ac:dyDescent="0.25"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</row>
    <row r="473" spans="3:33" x14ac:dyDescent="0.25"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</row>
    <row r="474" spans="3:33" x14ac:dyDescent="0.25"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</row>
    <row r="475" spans="3:33" x14ac:dyDescent="0.25"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</row>
    <row r="476" spans="3:33" x14ac:dyDescent="0.25"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</row>
    <row r="477" spans="3:33" x14ac:dyDescent="0.25"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</row>
    <row r="478" spans="3:33" x14ac:dyDescent="0.25"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</row>
    <row r="479" spans="3:33" x14ac:dyDescent="0.25"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</row>
    <row r="480" spans="3:33" x14ac:dyDescent="0.25"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</row>
    <row r="481" spans="3:33" x14ac:dyDescent="0.25"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</row>
    <row r="482" spans="3:33" x14ac:dyDescent="0.25"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</row>
    <row r="483" spans="3:33" x14ac:dyDescent="0.25"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</row>
    <row r="484" spans="3:33" x14ac:dyDescent="0.25"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</row>
    <row r="485" spans="3:33" x14ac:dyDescent="0.25"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  <c r="AB485" s="55"/>
      <c r="AC485" s="55"/>
      <c r="AD485" s="55"/>
      <c r="AE485" s="55"/>
      <c r="AF485" s="55"/>
      <c r="AG485" s="55"/>
    </row>
    <row r="486" spans="3:33" x14ac:dyDescent="0.25"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</row>
    <row r="487" spans="3:33" x14ac:dyDescent="0.25"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</row>
    <row r="488" spans="3:33" x14ac:dyDescent="0.25"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</row>
    <row r="489" spans="3:33" x14ac:dyDescent="0.25"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</row>
    <row r="490" spans="3:33" x14ac:dyDescent="0.25"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</row>
    <row r="491" spans="3:33" x14ac:dyDescent="0.25"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</row>
    <row r="492" spans="3:33" x14ac:dyDescent="0.25"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</row>
    <row r="493" spans="3:33" x14ac:dyDescent="0.25"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</row>
    <row r="494" spans="3:33" x14ac:dyDescent="0.25"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</row>
    <row r="495" spans="3:33" x14ac:dyDescent="0.25"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</row>
    <row r="496" spans="3:33" x14ac:dyDescent="0.25"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</row>
    <row r="497" spans="3:33" x14ac:dyDescent="0.25"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</row>
    <row r="498" spans="3:33" x14ac:dyDescent="0.25"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</row>
    <row r="499" spans="3:33" x14ac:dyDescent="0.25"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</row>
    <row r="500" spans="3:33" x14ac:dyDescent="0.25"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</row>
    <row r="501" spans="3:33" x14ac:dyDescent="0.25"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</row>
    <row r="502" spans="3:33" x14ac:dyDescent="0.25"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</row>
    <row r="503" spans="3:33" x14ac:dyDescent="0.25"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</row>
    <row r="504" spans="3:33" x14ac:dyDescent="0.25"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</row>
    <row r="505" spans="3:33" x14ac:dyDescent="0.25"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</row>
    <row r="506" spans="3:33" x14ac:dyDescent="0.25"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</row>
    <row r="507" spans="3:33" x14ac:dyDescent="0.25"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</row>
    <row r="508" spans="3:33" x14ac:dyDescent="0.25"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</row>
    <row r="509" spans="3:33" x14ac:dyDescent="0.25"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</row>
    <row r="510" spans="3:33" x14ac:dyDescent="0.25"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</row>
    <row r="511" spans="3:33" x14ac:dyDescent="0.25"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</row>
    <row r="512" spans="3:33" x14ac:dyDescent="0.25"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</row>
    <row r="513" spans="3:33" x14ac:dyDescent="0.25"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</row>
    <row r="514" spans="3:33" x14ac:dyDescent="0.25"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</row>
    <row r="515" spans="3:33" x14ac:dyDescent="0.25"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</row>
    <row r="516" spans="3:33" x14ac:dyDescent="0.25"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</row>
    <row r="517" spans="3:33" x14ac:dyDescent="0.25"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</row>
    <row r="518" spans="3:33" x14ac:dyDescent="0.25"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</row>
    <row r="519" spans="3:33" x14ac:dyDescent="0.25"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</row>
    <row r="520" spans="3:33" x14ac:dyDescent="0.25"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</row>
    <row r="521" spans="3:33" x14ac:dyDescent="0.25"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</row>
    <row r="522" spans="3:33" x14ac:dyDescent="0.25"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</row>
    <row r="523" spans="3:33" x14ac:dyDescent="0.25"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</row>
    <row r="524" spans="3:33" x14ac:dyDescent="0.25"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</row>
    <row r="525" spans="3:33" x14ac:dyDescent="0.25"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</row>
    <row r="526" spans="3:33" x14ac:dyDescent="0.25"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  <c r="AA526" s="55"/>
      <c r="AB526" s="55"/>
      <c r="AC526" s="55"/>
      <c r="AD526" s="55"/>
      <c r="AE526" s="55"/>
      <c r="AF526" s="55"/>
      <c r="AG526" s="55"/>
    </row>
    <row r="527" spans="3:33" x14ac:dyDescent="0.25"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</row>
    <row r="528" spans="3:33" x14ac:dyDescent="0.25"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</row>
    <row r="529" spans="3:33" x14ac:dyDescent="0.25"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</row>
    <row r="530" spans="3:33" x14ac:dyDescent="0.25"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</row>
    <row r="531" spans="3:33" x14ac:dyDescent="0.25"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</row>
    <row r="532" spans="3:33" x14ac:dyDescent="0.25"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</row>
    <row r="533" spans="3:33" x14ac:dyDescent="0.25"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</row>
    <row r="534" spans="3:33" x14ac:dyDescent="0.25"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</row>
    <row r="535" spans="3:33" x14ac:dyDescent="0.25"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</row>
    <row r="536" spans="3:33" x14ac:dyDescent="0.25"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</row>
    <row r="537" spans="3:33" x14ac:dyDescent="0.25"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</row>
    <row r="538" spans="3:33" x14ac:dyDescent="0.25"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</row>
    <row r="539" spans="3:33" x14ac:dyDescent="0.25"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</row>
    <row r="540" spans="3:33" x14ac:dyDescent="0.25"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</row>
    <row r="541" spans="3:33" x14ac:dyDescent="0.25"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</row>
    <row r="542" spans="3:33" x14ac:dyDescent="0.25"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</row>
    <row r="543" spans="3:33" x14ac:dyDescent="0.25"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</row>
    <row r="544" spans="3:33" x14ac:dyDescent="0.25"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</row>
    <row r="545" spans="3:33" x14ac:dyDescent="0.25"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</row>
    <row r="546" spans="3:33" x14ac:dyDescent="0.25"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</row>
    <row r="547" spans="3:33" x14ac:dyDescent="0.25"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</row>
    <row r="548" spans="3:33" x14ac:dyDescent="0.25"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</row>
    <row r="549" spans="3:33" x14ac:dyDescent="0.25"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</row>
    <row r="550" spans="3:33" x14ac:dyDescent="0.25"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</row>
    <row r="551" spans="3:33" x14ac:dyDescent="0.25"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</row>
    <row r="552" spans="3:33" x14ac:dyDescent="0.25"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</row>
    <row r="553" spans="3:33" x14ac:dyDescent="0.25"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</row>
    <row r="554" spans="3:33" x14ac:dyDescent="0.25"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</row>
    <row r="555" spans="3:33" x14ac:dyDescent="0.25"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</row>
    <row r="556" spans="3:33" x14ac:dyDescent="0.25"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</row>
    <row r="557" spans="3:33" x14ac:dyDescent="0.25"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  <c r="AA557" s="55"/>
      <c r="AB557" s="55"/>
      <c r="AC557" s="55"/>
      <c r="AD557" s="55"/>
      <c r="AE557" s="55"/>
      <c r="AF557" s="55"/>
      <c r="AG557" s="55"/>
    </row>
    <row r="558" spans="3:33" x14ac:dyDescent="0.25"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</row>
    <row r="559" spans="3:33" x14ac:dyDescent="0.25"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</row>
    <row r="560" spans="3:33" x14ac:dyDescent="0.25"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</row>
    <row r="561" spans="3:33" x14ac:dyDescent="0.25"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</row>
    <row r="562" spans="3:33" x14ac:dyDescent="0.25"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</row>
    <row r="563" spans="3:33" x14ac:dyDescent="0.25"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</row>
    <row r="564" spans="3:33" x14ac:dyDescent="0.25"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</row>
    <row r="565" spans="3:33" x14ac:dyDescent="0.25"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</row>
    <row r="566" spans="3:33" x14ac:dyDescent="0.25"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</row>
    <row r="567" spans="3:33" x14ac:dyDescent="0.25"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</row>
    <row r="568" spans="3:33" x14ac:dyDescent="0.25"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</row>
    <row r="569" spans="3:33" x14ac:dyDescent="0.25"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</row>
    <row r="570" spans="3:33" x14ac:dyDescent="0.25"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</row>
    <row r="571" spans="3:33" x14ac:dyDescent="0.25"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</row>
    <row r="572" spans="3:33" x14ac:dyDescent="0.25"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</row>
    <row r="573" spans="3:33" x14ac:dyDescent="0.25"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</row>
    <row r="574" spans="3:33" x14ac:dyDescent="0.25"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</row>
    <row r="575" spans="3:33" x14ac:dyDescent="0.25"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</row>
    <row r="576" spans="3:33" x14ac:dyDescent="0.25"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</row>
    <row r="577" spans="3:33" x14ac:dyDescent="0.25"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</row>
    <row r="578" spans="3:33" x14ac:dyDescent="0.25"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</row>
    <row r="579" spans="3:33" x14ac:dyDescent="0.25"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</row>
    <row r="580" spans="3:33" x14ac:dyDescent="0.25"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</row>
    <row r="581" spans="3:33" x14ac:dyDescent="0.25"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</row>
    <row r="582" spans="3:33" x14ac:dyDescent="0.25"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</row>
    <row r="583" spans="3:33" x14ac:dyDescent="0.25"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</row>
    <row r="584" spans="3:33" x14ac:dyDescent="0.25"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</row>
    <row r="585" spans="3:33" x14ac:dyDescent="0.25"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</row>
    <row r="586" spans="3:33" x14ac:dyDescent="0.25"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</row>
    <row r="587" spans="3:33" x14ac:dyDescent="0.25"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</row>
    <row r="588" spans="3:33" x14ac:dyDescent="0.25"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</row>
    <row r="589" spans="3:33" x14ac:dyDescent="0.25"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</row>
    <row r="590" spans="3:33" x14ac:dyDescent="0.25"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</row>
    <row r="591" spans="3:33" x14ac:dyDescent="0.25"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</row>
    <row r="592" spans="3:33" x14ac:dyDescent="0.25"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</row>
    <row r="593" spans="3:33" x14ac:dyDescent="0.25"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</row>
    <row r="594" spans="3:33" x14ac:dyDescent="0.25"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</row>
    <row r="595" spans="3:33" x14ac:dyDescent="0.25"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</row>
    <row r="596" spans="3:33" x14ac:dyDescent="0.25"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</row>
    <row r="597" spans="3:33" x14ac:dyDescent="0.25"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</row>
    <row r="598" spans="3:33" x14ac:dyDescent="0.25"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</row>
    <row r="599" spans="3:33" x14ac:dyDescent="0.25"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</row>
    <row r="600" spans="3:33" x14ac:dyDescent="0.25"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</row>
    <row r="601" spans="3:33" x14ac:dyDescent="0.25"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</row>
    <row r="602" spans="3:33" x14ac:dyDescent="0.25"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</row>
    <row r="603" spans="3:33" x14ac:dyDescent="0.25"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</row>
    <row r="604" spans="3:33" x14ac:dyDescent="0.25"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</row>
    <row r="605" spans="3:33" x14ac:dyDescent="0.25"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</row>
    <row r="606" spans="3:33" x14ac:dyDescent="0.25"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</row>
    <row r="607" spans="3:33" x14ac:dyDescent="0.25"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</row>
    <row r="608" spans="3:33" x14ac:dyDescent="0.25"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</row>
    <row r="609" spans="3:33" x14ac:dyDescent="0.25"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</row>
    <row r="610" spans="3:33" x14ac:dyDescent="0.25"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</row>
    <row r="611" spans="3:33" x14ac:dyDescent="0.25"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</row>
    <row r="612" spans="3:33" x14ac:dyDescent="0.25"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</row>
    <row r="613" spans="3:33" x14ac:dyDescent="0.25"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</row>
    <row r="614" spans="3:33" x14ac:dyDescent="0.25"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</row>
    <row r="615" spans="3:33" x14ac:dyDescent="0.25"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</row>
    <row r="616" spans="3:33" x14ac:dyDescent="0.25"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</row>
    <row r="617" spans="3:33" x14ac:dyDescent="0.25"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</row>
    <row r="618" spans="3:33" x14ac:dyDescent="0.25"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</row>
    <row r="619" spans="3:33" x14ac:dyDescent="0.25"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</row>
    <row r="620" spans="3:33" x14ac:dyDescent="0.25"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</row>
    <row r="621" spans="3:33" x14ac:dyDescent="0.25"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</row>
    <row r="622" spans="3:33" x14ac:dyDescent="0.25"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</row>
    <row r="623" spans="3:33" x14ac:dyDescent="0.25"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</row>
    <row r="624" spans="3:33" x14ac:dyDescent="0.25"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</row>
    <row r="625" spans="3:33" x14ac:dyDescent="0.25"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</row>
    <row r="626" spans="3:33" x14ac:dyDescent="0.25"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</row>
    <row r="627" spans="3:33" x14ac:dyDescent="0.25"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</row>
    <row r="628" spans="3:33" x14ac:dyDescent="0.25"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</row>
    <row r="629" spans="3:33" x14ac:dyDescent="0.25"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</row>
    <row r="630" spans="3:33" x14ac:dyDescent="0.25"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</row>
    <row r="631" spans="3:33" x14ac:dyDescent="0.25"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</row>
    <row r="632" spans="3:33" x14ac:dyDescent="0.25"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</row>
    <row r="633" spans="3:33" x14ac:dyDescent="0.25"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</row>
    <row r="634" spans="3:33" x14ac:dyDescent="0.25"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</row>
    <row r="635" spans="3:33" x14ac:dyDescent="0.25"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</row>
    <row r="636" spans="3:33" x14ac:dyDescent="0.25"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</row>
    <row r="637" spans="3:33" x14ac:dyDescent="0.25"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</row>
    <row r="638" spans="3:33" x14ac:dyDescent="0.25"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</row>
    <row r="639" spans="3:33" x14ac:dyDescent="0.25"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</row>
    <row r="640" spans="3:33" x14ac:dyDescent="0.25"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</row>
    <row r="641" spans="3:33" x14ac:dyDescent="0.25"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</row>
    <row r="642" spans="3:33" x14ac:dyDescent="0.25"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</row>
    <row r="643" spans="3:33" x14ac:dyDescent="0.25"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</row>
    <row r="644" spans="3:33" x14ac:dyDescent="0.25"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</row>
    <row r="645" spans="3:33" x14ac:dyDescent="0.25"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</row>
    <row r="646" spans="3:33" x14ac:dyDescent="0.25"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</row>
    <row r="647" spans="3:33" x14ac:dyDescent="0.25"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</row>
    <row r="648" spans="3:33" x14ac:dyDescent="0.25"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</row>
    <row r="649" spans="3:33" x14ac:dyDescent="0.25"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</row>
    <row r="650" spans="3:33" x14ac:dyDescent="0.25"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</row>
    <row r="651" spans="3:33" x14ac:dyDescent="0.25"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</row>
    <row r="652" spans="3:33" x14ac:dyDescent="0.25"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</row>
    <row r="653" spans="3:33" x14ac:dyDescent="0.25"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</row>
    <row r="654" spans="3:33" x14ac:dyDescent="0.25"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</row>
    <row r="655" spans="3:33" x14ac:dyDescent="0.25"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</row>
    <row r="656" spans="3:33" x14ac:dyDescent="0.25"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</row>
    <row r="657" spans="3:33" x14ac:dyDescent="0.25"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</row>
    <row r="658" spans="3:33" x14ac:dyDescent="0.25"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</row>
    <row r="659" spans="3:33" x14ac:dyDescent="0.25"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</row>
    <row r="660" spans="3:33" x14ac:dyDescent="0.25"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</row>
    <row r="661" spans="3:33" x14ac:dyDescent="0.25"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</row>
    <row r="662" spans="3:33" x14ac:dyDescent="0.25"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</row>
    <row r="663" spans="3:33" x14ac:dyDescent="0.25"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</row>
    <row r="664" spans="3:33" x14ac:dyDescent="0.25"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</row>
    <row r="665" spans="3:33" x14ac:dyDescent="0.25"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</row>
    <row r="666" spans="3:33" x14ac:dyDescent="0.25"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</row>
    <row r="667" spans="3:33" x14ac:dyDescent="0.25"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</row>
    <row r="668" spans="3:33" x14ac:dyDescent="0.25"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</row>
    <row r="669" spans="3:33" x14ac:dyDescent="0.25"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</row>
    <row r="670" spans="3:33" x14ac:dyDescent="0.25"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</row>
    <row r="671" spans="3:33" x14ac:dyDescent="0.25"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</row>
    <row r="672" spans="3:33" x14ac:dyDescent="0.25"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</row>
    <row r="673" spans="3:33" x14ac:dyDescent="0.25"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</row>
    <row r="674" spans="3:33" x14ac:dyDescent="0.25"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</row>
    <row r="675" spans="3:33" x14ac:dyDescent="0.25"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</row>
    <row r="676" spans="3:33" x14ac:dyDescent="0.25"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</row>
    <row r="677" spans="3:33" x14ac:dyDescent="0.25"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</row>
    <row r="678" spans="3:33" x14ac:dyDescent="0.25"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</row>
    <row r="679" spans="3:33" x14ac:dyDescent="0.25"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</row>
    <row r="680" spans="3:33" x14ac:dyDescent="0.25"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</row>
    <row r="681" spans="3:33" x14ac:dyDescent="0.25"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</row>
    <row r="682" spans="3:33" x14ac:dyDescent="0.25"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</row>
    <row r="683" spans="3:33" x14ac:dyDescent="0.25"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</row>
    <row r="684" spans="3:33" x14ac:dyDescent="0.25"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</row>
    <row r="685" spans="3:33" x14ac:dyDescent="0.25"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</row>
    <row r="686" spans="3:33" x14ac:dyDescent="0.25"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</row>
    <row r="687" spans="3:33" x14ac:dyDescent="0.25"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</row>
    <row r="688" spans="3:33" x14ac:dyDescent="0.25"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</row>
    <row r="689" spans="3:33" x14ac:dyDescent="0.25"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</row>
    <row r="690" spans="3:33" x14ac:dyDescent="0.25"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</row>
    <row r="691" spans="3:33" x14ac:dyDescent="0.25"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</row>
    <row r="692" spans="3:33" x14ac:dyDescent="0.25"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</row>
    <row r="693" spans="3:33" x14ac:dyDescent="0.25"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</row>
    <row r="694" spans="3:33" x14ac:dyDescent="0.25"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</row>
    <row r="695" spans="3:33" x14ac:dyDescent="0.25"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</row>
    <row r="696" spans="3:33" x14ac:dyDescent="0.25"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</row>
    <row r="697" spans="3:33" x14ac:dyDescent="0.25"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</row>
    <row r="698" spans="3:33" x14ac:dyDescent="0.25"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</row>
    <row r="699" spans="3:33" x14ac:dyDescent="0.25"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</row>
    <row r="700" spans="3:33" x14ac:dyDescent="0.25"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</row>
    <row r="701" spans="3:33" x14ac:dyDescent="0.25"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</row>
    <row r="702" spans="3:33" x14ac:dyDescent="0.25"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</row>
    <row r="703" spans="3:33" x14ac:dyDescent="0.25"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</row>
    <row r="704" spans="3:33" x14ac:dyDescent="0.25"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</row>
    <row r="705" spans="3:33" x14ac:dyDescent="0.25"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</row>
    <row r="706" spans="3:33" x14ac:dyDescent="0.25"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</row>
    <row r="707" spans="3:33" x14ac:dyDescent="0.25"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</row>
    <row r="708" spans="3:33" x14ac:dyDescent="0.25"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</row>
    <row r="709" spans="3:33" x14ac:dyDescent="0.25"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</row>
    <row r="710" spans="3:33" x14ac:dyDescent="0.25"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</row>
    <row r="711" spans="3:33" x14ac:dyDescent="0.25"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</row>
    <row r="712" spans="3:33" x14ac:dyDescent="0.25"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</row>
    <row r="713" spans="3:33" x14ac:dyDescent="0.25"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</row>
    <row r="714" spans="3:33" x14ac:dyDescent="0.25"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</row>
    <row r="715" spans="3:33" x14ac:dyDescent="0.25"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</row>
    <row r="716" spans="3:33" x14ac:dyDescent="0.25"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</row>
    <row r="717" spans="3:33" x14ac:dyDescent="0.25"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</row>
    <row r="718" spans="3:33" x14ac:dyDescent="0.25"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</row>
    <row r="719" spans="3:33" x14ac:dyDescent="0.25"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</row>
    <row r="720" spans="3:33" x14ac:dyDescent="0.25"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</row>
    <row r="721" spans="3:33" x14ac:dyDescent="0.25"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</row>
    <row r="722" spans="3:33" x14ac:dyDescent="0.25"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</row>
    <row r="723" spans="3:33" x14ac:dyDescent="0.25"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</row>
    <row r="724" spans="3:33" x14ac:dyDescent="0.25"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</row>
    <row r="725" spans="3:33" x14ac:dyDescent="0.25"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</row>
    <row r="726" spans="3:33" x14ac:dyDescent="0.25"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</row>
    <row r="727" spans="3:33" x14ac:dyDescent="0.25"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</row>
    <row r="728" spans="3:33" x14ac:dyDescent="0.25"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</row>
    <row r="729" spans="3:33" x14ac:dyDescent="0.25"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</row>
    <row r="730" spans="3:33" x14ac:dyDescent="0.25"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</row>
    <row r="731" spans="3:33" x14ac:dyDescent="0.25"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</row>
    <row r="732" spans="3:33" x14ac:dyDescent="0.25"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</row>
    <row r="733" spans="3:33" x14ac:dyDescent="0.25"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</row>
    <row r="734" spans="3:33" x14ac:dyDescent="0.25"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</row>
    <row r="735" spans="3:33" x14ac:dyDescent="0.25"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</row>
    <row r="736" spans="3:33" x14ac:dyDescent="0.25"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</row>
    <row r="737" spans="3:33" x14ac:dyDescent="0.25"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</row>
    <row r="738" spans="3:33" x14ac:dyDescent="0.25"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</row>
    <row r="739" spans="3:33" x14ac:dyDescent="0.25"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</row>
    <row r="740" spans="3:33" x14ac:dyDescent="0.25"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</row>
    <row r="741" spans="3:33" x14ac:dyDescent="0.25"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</row>
    <row r="742" spans="3:33" x14ac:dyDescent="0.25"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</row>
    <row r="743" spans="3:33" x14ac:dyDescent="0.25"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</row>
    <row r="744" spans="3:33" x14ac:dyDescent="0.25"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</row>
    <row r="745" spans="3:33" x14ac:dyDescent="0.25"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</row>
    <row r="746" spans="3:33" x14ac:dyDescent="0.25"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</row>
    <row r="747" spans="3:33" x14ac:dyDescent="0.25"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</row>
    <row r="748" spans="3:33" x14ac:dyDescent="0.25"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</row>
    <row r="749" spans="3:33" x14ac:dyDescent="0.25"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</row>
    <row r="750" spans="3:33" x14ac:dyDescent="0.25"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</row>
    <row r="751" spans="3:33" x14ac:dyDescent="0.25"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</row>
    <row r="752" spans="3:33" x14ac:dyDescent="0.25"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</row>
    <row r="753" spans="3:33" x14ac:dyDescent="0.25"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</row>
    <row r="754" spans="3:33" x14ac:dyDescent="0.25"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</row>
    <row r="755" spans="3:33" x14ac:dyDescent="0.25"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</row>
    <row r="756" spans="3:33" x14ac:dyDescent="0.25"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</row>
    <row r="757" spans="3:33" x14ac:dyDescent="0.25"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</row>
    <row r="758" spans="3:33" x14ac:dyDescent="0.25"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</row>
    <row r="759" spans="3:33" x14ac:dyDescent="0.25"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</row>
    <row r="760" spans="3:33" x14ac:dyDescent="0.25"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</row>
    <row r="761" spans="3:33" x14ac:dyDescent="0.25"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</row>
    <row r="762" spans="3:33" x14ac:dyDescent="0.25"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</row>
    <row r="763" spans="3:33" x14ac:dyDescent="0.25"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</row>
    <row r="764" spans="3:33" x14ac:dyDescent="0.25"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</row>
    <row r="765" spans="3:33" x14ac:dyDescent="0.25"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</row>
    <row r="766" spans="3:33" x14ac:dyDescent="0.25"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</row>
    <row r="767" spans="3:33" x14ac:dyDescent="0.25"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</row>
    <row r="768" spans="3:33" x14ac:dyDescent="0.25"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</row>
    <row r="769" spans="3:33" x14ac:dyDescent="0.25"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</row>
    <row r="770" spans="3:33" x14ac:dyDescent="0.25"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</row>
    <row r="771" spans="3:33" x14ac:dyDescent="0.25"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</row>
    <row r="772" spans="3:33" x14ac:dyDescent="0.25"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</row>
    <row r="773" spans="3:33" x14ac:dyDescent="0.25"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</row>
    <row r="774" spans="3:33" x14ac:dyDescent="0.25"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</row>
    <row r="775" spans="3:33" x14ac:dyDescent="0.25"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</row>
    <row r="776" spans="3:33" x14ac:dyDescent="0.25"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</row>
    <row r="777" spans="3:33" x14ac:dyDescent="0.25"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</row>
    <row r="778" spans="3:33" x14ac:dyDescent="0.25"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</row>
    <row r="779" spans="3:33" x14ac:dyDescent="0.25"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</row>
    <row r="780" spans="3:33" x14ac:dyDescent="0.25"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</row>
    <row r="781" spans="3:33" x14ac:dyDescent="0.25"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</row>
    <row r="782" spans="3:33" x14ac:dyDescent="0.25"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</row>
    <row r="783" spans="3:33" x14ac:dyDescent="0.25"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</row>
    <row r="784" spans="3:33" x14ac:dyDescent="0.25"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</row>
    <row r="785" spans="3:33" x14ac:dyDescent="0.25"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</row>
    <row r="786" spans="3:33" x14ac:dyDescent="0.25"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</row>
    <row r="787" spans="3:33" x14ac:dyDescent="0.25"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</row>
    <row r="788" spans="3:33" x14ac:dyDescent="0.25"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</row>
    <row r="789" spans="3:33" x14ac:dyDescent="0.25"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</row>
    <row r="790" spans="3:33" x14ac:dyDescent="0.25"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</row>
    <row r="791" spans="3:33" x14ac:dyDescent="0.25"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</row>
    <row r="792" spans="3:33" x14ac:dyDescent="0.25"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</row>
    <row r="793" spans="3:33" x14ac:dyDescent="0.25"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</row>
    <row r="794" spans="3:33" x14ac:dyDescent="0.25"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</row>
    <row r="795" spans="3:33" x14ac:dyDescent="0.25"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</row>
    <row r="796" spans="3:33" x14ac:dyDescent="0.25"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</row>
    <row r="797" spans="3:33" x14ac:dyDescent="0.25"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</row>
    <row r="798" spans="3:33" x14ac:dyDescent="0.25"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</row>
    <row r="799" spans="3:33" x14ac:dyDescent="0.25"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</row>
    <row r="800" spans="3:33" x14ac:dyDescent="0.25"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</row>
    <row r="801" spans="3:33" x14ac:dyDescent="0.25"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</row>
    <row r="802" spans="3:33" x14ac:dyDescent="0.25"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</row>
    <row r="803" spans="3:33" x14ac:dyDescent="0.25"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</row>
    <row r="804" spans="3:33" x14ac:dyDescent="0.25"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</row>
    <row r="805" spans="3:33" x14ac:dyDescent="0.25"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</row>
    <row r="806" spans="3:33" x14ac:dyDescent="0.25"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</row>
    <row r="807" spans="3:33" x14ac:dyDescent="0.25"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</row>
    <row r="808" spans="3:33" x14ac:dyDescent="0.25"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</row>
    <row r="809" spans="3:33" x14ac:dyDescent="0.25"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</row>
    <row r="810" spans="3:33" x14ac:dyDescent="0.25"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</row>
    <row r="811" spans="3:33" x14ac:dyDescent="0.25"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</row>
    <row r="812" spans="3:33" x14ac:dyDescent="0.25"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</row>
    <row r="813" spans="3:33" x14ac:dyDescent="0.25"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</row>
    <row r="814" spans="3:33" x14ac:dyDescent="0.25"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</row>
    <row r="815" spans="3:33" x14ac:dyDescent="0.25"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</row>
    <row r="816" spans="3:33" x14ac:dyDescent="0.25"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</row>
    <row r="817" spans="3:33" x14ac:dyDescent="0.25"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</row>
    <row r="818" spans="3:33" x14ac:dyDescent="0.25"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</row>
    <row r="819" spans="3:33" x14ac:dyDescent="0.25"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</row>
    <row r="820" spans="3:33" x14ac:dyDescent="0.25"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</row>
    <row r="821" spans="3:33" x14ac:dyDescent="0.25"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</row>
    <row r="822" spans="3:33" x14ac:dyDescent="0.25"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</row>
    <row r="823" spans="3:33" x14ac:dyDescent="0.25"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</row>
    <row r="824" spans="3:33" x14ac:dyDescent="0.25"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</row>
    <row r="825" spans="3:33" x14ac:dyDescent="0.25"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</row>
    <row r="826" spans="3:33" x14ac:dyDescent="0.25"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</row>
    <row r="827" spans="3:33" x14ac:dyDescent="0.25"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</row>
    <row r="828" spans="3:33" x14ac:dyDescent="0.25"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</row>
    <row r="829" spans="3:33" x14ac:dyDescent="0.25"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</row>
    <row r="830" spans="3:33" x14ac:dyDescent="0.25"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</row>
    <row r="831" spans="3:33" x14ac:dyDescent="0.25"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</row>
    <row r="832" spans="3:33" x14ac:dyDescent="0.25"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</row>
    <row r="833" spans="3:33" x14ac:dyDescent="0.25"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</row>
    <row r="834" spans="3:33" x14ac:dyDescent="0.25"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</row>
    <row r="835" spans="3:33" x14ac:dyDescent="0.25"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</row>
    <row r="836" spans="3:33" x14ac:dyDescent="0.25"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</row>
    <row r="837" spans="3:33" x14ac:dyDescent="0.25"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</row>
    <row r="838" spans="3:33" x14ac:dyDescent="0.25"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</row>
    <row r="839" spans="3:33" x14ac:dyDescent="0.25"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</row>
    <row r="840" spans="3:33" x14ac:dyDescent="0.25"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</row>
    <row r="841" spans="3:33" x14ac:dyDescent="0.25"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</row>
    <row r="842" spans="3:33" x14ac:dyDescent="0.25"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</row>
    <row r="843" spans="3:33" x14ac:dyDescent="0.25"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</row>
    <row r="844" spans="3:33" x14ac:dyDescent="0.25"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</row>
    <row r="845" spans="3:33" x14ac:dyDescent="0.25"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</row>
    <row r="846" spans="3:33" x14ac:dyDescent="0.25"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</row>
    <row r="847" spans="3:33" x14ac:dyDescent="0.25"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</row>
    <row r="848" spans="3:33" x14ac:dyDescent="0.25"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</row>
    <row r="849" spans="3:33" x14ac:dyDescent="0.25"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</row>
    <row r="850" spans="3:33" x14ac:dyDescent="0.25"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</row>
    <row r="851" spans="3:33" x14ac:dyDescent="0.25"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</row>
    <row r="852" spans="3:33" x14ac:dyDescent="0.25"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</row>
    <row r="853" spans="3:33" x14ac:dyDescent="0.25"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</row>
    <row r="854" spans="3:33" x14ac:dyDescent="0.25"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</row>
    <row r="855" spans="3:33" x14ac:dyDescent="0.25"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</row>
    <row r="856" spans="3:33" x14ac:dyDescent="0.25"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</row>
    <row r="857" spans="3:33" x14ac:dyDescent="0.25"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</row>
    <row r="858" spans="3:33" x14ac:dyDescent="0.25"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</row>
    <row r="859" spans="3:33" x14ac:dyDescent="0.25"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</row>
    <row r="860" spans="3:33" x14ac:dyDescent="0.25"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</row>
    <row r="861" spans="3:33" x14ac:dyDescent="0.25"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</row>
    <row r="862" spans="3:33" x14ac:dyDescent="0.25"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</row>
    <row r="863" spans="3:33" x14ac:dyDescent="0.25"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</row>
    <row r="864" spans="3:33" x14ac:dyDescent="0.25"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</row>
    <row r="865" spans="3:33" x14ac:dyDescent="0.25"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</row>
    <row r="866" spans="3:33" x14ac:dyDescent="0.25"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</row>
    <row r="867" spans="3:33" x14ac:dyDescent="0.25"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</row>
    <row r="868" spans="3:33" x14ac:dyDescent="0.25"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</row>
    <row r="869" spans="3:33" x14ac:dyDescent="0.25"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</row>
    <row r="870" spans="3:33" x14ac:dyDescent="0.25"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</row>
    <row r="871" spans="3:33" x14ac:dyDescent="0.25"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</row>
    <row r="872" spans="3:33" x14ac:dyDescent="0.25"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</row>
    <row r="873" spans="3:33" x14ac:dyDescent="0.25"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</row>
    <row r="874" spans="3:33" x14ac:dyDescent="0.25"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</row>
    <row r="875" spans="3:33" x14ac:dyDescent="0.25"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</row>
    <row r="876" spans="3:33" x14ac:dyDescent="0.25"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</row>
    <row r="877" spans="3:33" x14ac:dyDescent="0.25"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</row>
    <row r="878" spans="3:33" x14ac:dyDescent="0.25"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</row>
    <row r="879" spans="3:33" x14ac:dyDescent="0.25"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</row>
    <row r="880" spans="3:33" x14ac:dyDescent="0.25"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</row>
    <row r="881" spans="3:33" x14ac:dyDescent="0.25"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</row>
    <row r="882" spans="3:33" x14ac:dyDescent="0.25"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</row>
    <row r="883" spans="3:33" x14ac:dyDescent="0.25"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</row>
    <row r="884" spans="3:33" x14ac:dyDescent="0.25"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</row>
    <row r="885" spans="3:33" x14ac:dyDescent="0.25"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</row>
    <row r="886" spans="3:33" x14ac:dyDescent="0.25"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</row>
    <row r="887" spans="3:33" x14ac:dyDescent="0.25"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</row>
    <row r="888" spans="3:33" x14ac:dyDescent="0.25"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</row>
    <row r="889" spans="3:33" x14ac:dyDescent="0.25"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</row>
    <row r="890" spans="3:33" x14ac:dyDescent="0.25"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</row>
    <row r="891" spans="3:33" x14ac:dyDescent="0.25"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</row>
    <row r="892" spans="3:33" x14ac:dyDescent="0.25"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</row>
    <row r="893" spans="3:33" x14ac:dyDescent="0.25"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</row>
    <row r="894" spans="3:33" x14ac:dyDescent="0.25"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</row>
    <row r="895" spans="3:33" x14ac:dyDescent="0.25"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</row>
    <row r="896" spans="3:33" x14ac:dyDescent="0.25"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</row>
    <row r="897" spans="3:33" x14ac:dyDescent="0.25"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</row>
    <row r="898" spans="3:33" x14ac:dyDescent="0.25"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</row>
    <row r="899" spans="3:33" x14ac:dyDescent="0.25"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</row>
    <row r="900" spans="3:33" x14ac:dyDescent="0.25"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</row>
    <row r="901" spans="3:33" x14ac:dyDescent="0.25"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</row>
    <row r="902" spans="3:33" x14ac:dyDescent="0.25"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</row>
    <row r="903" spans="3:33" x14ac:dyDescent="0.25"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</row>
    <row r="904" spans="3:33" x14ac:dyDescent="0.25"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</row>
    <row r="905" spans="3:33" x14ac:dyDescent="0.25"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</row>
    <row r="906" spans="3:33" x14ac:dyDescent="0.25"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</row>
    <row r="907" spans="3:33" x14ac:dyDescent="0.25"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</row>
    <row r="908" spans="3:33" x14ac:dyDescent="0.25"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</row>
    <row r="909" spans="3:33" x14ac:dyDescent="0.25"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</row>
    <row r="910" spans="3:33" x14ac:dyDescent="0.25"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</row>
    <row r="911" spans="3:33" x14ac:dyDescent="0.25"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</row>
    <row r="912" spans="3:33" x14ac:dyDescent="0.25"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</row>
    <row r="913" spans="3:33" x14ac:dyDescent="0.25"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</row>
    <row r="914" spans="3:33" x14ac:dyDescent="0.25"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</row>
    <row r="915" spans="3:33" x14ac:dyDescent="0.25"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</row>
    <row r="916" spans="3:33" x14ac:dyDescent="0.25"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</row>
    <row r="917" spans="3:33" x14ac:dyDescent="0.25"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</row>
    <row r="918" spans="3:33" x14ac:dyDescent="0.25"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</row>
    <row r="919" spans="3:33" x14ac:dyDescent="0.25"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</row>
    <row r="920" spans="3:33" x14ac:dyDescent="0.25"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</row>
    <row r="921" spans="3:33" x14ac:dyDescent="0.25"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</row>
    <row r="922" spans="3:33" x14ac:dyDescent="0.25"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</row>
    <row r="923" spans="3:33" x14ac:dyDescent="0.25"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</row>
    <row r="924" spans="3:33" x14ac:dyDescent="0.25"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</row>
    <row r="925" spans="3:33" x14ac:dyDescent="0.25"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</row>
    <row r="926" spans="3:33" x14ac:dyDescent="0.25"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</row>
    <row r="927" spans="3:33" x14ac:dyDescent="0.25"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</row>
    <row r="928" spans="3:33" x14ac:dyDescent="0.25"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</row>
    <row r="929" spans="3:33" x14ac:dyDescent="0.25"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</row>
    <row r="930" spans="3:33" x14ac:dyDescent="0.25"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</row>
    <row r="931" spans="3:33" x14ac:dyDescent="0.25"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</row>
    <row r="932" spans="3:33" x14ac:dyDescent="0.25"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</row>
    <row r="933" spans="3:33" x14ac:dyDescent="0.25"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</row>
    <row r="934" spans="3:33" x14ac:dyDescent="0.25"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</row>
    <row r="935" spans="3:33" x14ac:dyDescent="0.25"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</row>
    <row r="936" spans="3:33" x14ac:dyDescent="0.25"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</row>
    <row r="937" spans="3:33" x14ac:dyDescent="0.25"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</row>
    <row r="938" spans="3:33" x14ac:dyDescent="0.25"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</row>
    <row r="939" spans="3:33" x14ac:dyDescent="0.25"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</row>
    <row r="940" spans="3:33" x14ac:dyDescent="0.25"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</row>
    <row r="941" spans="3:33" x14ac:dyDescent="0.25"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</row>
    <row r="942" spans="3:33" x14ac:dyDescent="0.25"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</row>
    <row r="943" spans="3:33" x14ac:dyDescent="0.25"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</row>
    <row r="944" spans="3:33" x14ac:dyDescent="0.25"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</row>
    <row r="945" spans="3:33" x14ac:dyDescent="0.25"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</row>
    <row r="946" spans="3:33" x14ac:dyDescent="0.25"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</row>
    <row r="947" spans="3:33" x14ac:dyDescent="0.25"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</row>
    <row r="948" spans="3:33" x14ac:dyDescent="0.25"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</row>
    <row r="949" spans="3:33" x14ac:dyDescent="0.25"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</row>
    <row r="950" spans="3:33" x14ac:dyDescent="0.25"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</row>
    <row r="951" spans="3:33" x14ac:dyDescent="0.25"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</row>
    <row r="952" spans="3:33" x14ac:dyDescent="0.25"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</row>
    <row r="953" spans="3:33" x14ac:dyDescent="0.25"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</row>
    <row r="954" spans="3:33" x14ac:dyDescent="0.25"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</row>
    <row r="955" spans="3:33" x14ac:dyDescent="0.25"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</row>
    <row r="956" spans="3:33" x14ac:dyDescent="0.25"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</row>
    <row r="957" spans="3:33" x14ac:dyDescent="0.25"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</row>
    <row r="958" spans="3:33" x14ac:dyDescent="0.25"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</row>
    <row r="959" spans="3:33" x14ac:dyDescent="0.25"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</row>
    <row r="960" spans="3:33" x14ac:dyDescent="0.25"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</row>
    <row r="961" spans="3:33" x14ac:dyDescent="0.25"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</row>
    <row r="962" spans="3:33" x14ac:dyDescent="0.25"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</row>
    <row r="963" spans="3:33" x14ac:dyDescent="0.25"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</row>
    <row r="964" spans="3:33" x14ac:dyDescent="0.25"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</row>
    <row r="965" spans="3:33" x14ac:dyDescent="0.25"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</row>
    <row r="966" spans="3:33" x14ac:dyDescent="0.25"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</row>
    <row r="967" spans="3:33" x14ac:dyDescent="0.25"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</row>
    <row r="968" spans="3:33" x14ac:dyDescent="0.25"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</row>
    <row r="969" spans="3:33" x14ac:dyDescent="0.25"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</row>
    <row r="970" spans="3:33" x14ac:dyDescent="0.25"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</row>
    <row r="971" spans="3:33" x14ac:dyDescent="0.25"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</row>
    <row r="972" spans="3:33" x14ac:dyDescent="0.25"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</row>
    <row r="973" spans="3:33" x14ac:dyDescent="0.25"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</row>
    <row r="974" spans="3:33" x14ac:dyDescent="0.25"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</row>
    <row r="975" spans="3:33" x14ac:dyDescent="0.25"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</row>
    <row r="976" spans="3:33" x14ac:dyDescent="0.25"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</row>
    <row r="977" spans="3:33" x14ac:dyDescent="0.25"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</row>
    <row r="978" spans="3:33" x14ac:dyDescent="0.25"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</row>
    <row r="979" spans="3:33" x14ac:dyDescent="0.25"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</row>
    <row r="980" spans="3:33" x14ac:dyDescent="0.25"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</row>
    <row r="981" spans="3:33" x14ac:dyDescent="0.25"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</row>
    <row r="982" spans="3:33" x14ac:dyDescent="0.25"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</row>
    <row r="983" spans="3:33" x14ac:dyDescent="0.25"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</row>
    <row r="984" spans="3:33" x14ac:dyDescent="0.25"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</row>
    <row r="985" spans="3:33" x14ac:dyDescent="0.25"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</row>
    <row r="986" spans="3:33" x14ac:dyDescent="0.25"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</row>
    <row r="987" spans="3:33" x14ac:dyDescent="0.25"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</row>
    <row r="988" spans="3:33" x14ac:dyDescent="0.25"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</row>
    <row r="989" spans="3:33" x14ac:dyDescent="0.25"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</row>
    <row r="990" spans="3:33" x14ac:dyDescent="0.25"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</row>
    <row r="991" spans="3:33" x14ac:dyDescent="0.25"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</row>
    <row r="992" spans="3:33" x14ac:dyDescent="0.25"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</row>
    <row r="993" spans="3:33" x14ac:dyDescent="0.25"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</row>
    <row r="994" spans="3:33" x14ac:dyDescent="0.25"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</row>
    <row r="995" spans="3:33" x14ac:dyDescent="0.25"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</row>
    <row r="996" spans="3:33" x14ac:dyDescent="0.25"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</row>
    <row r="997" spans="3:33" x14ac:dyDescent="0.25"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</row>
    <row r="998" spans="3:33" x14ac:dyDescent="0.25"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</row>
    <row r="999" spans="3:33" x14ac:dyDescent="0.25"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</row>
    <row r="1000" spans="3:33" x14ac:dyDescent="0.25"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</row>
    <row r="1001" spans="3:33" x14ac:dyDescent="0.25">
      <c r="C1001" s="55"/>
      <c r="D1001" s="55"/>
      <c r="E1001" s="55"/>
      <c r="F1001" s="55"/>
      <c r="G1001" s="55"/>
      <c r="H1001" s="55"/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</row>
    <row r="1002" spans="3:33" x14ac:dyDescent="0.25">
      <c r="C1002" s="55"/>
      <c r="D1002" s="55"/>
      <c r="E1002" s="55"/>
      <c r="F1002" s="55"/>
      <c r="G1002" s="55"/>
      <c r="H1002" s="55"/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</row>
    <row r="1003" spans="3:33" x14ac:dyDescent="0.25">
      <c r="C1003" s="55"/>
      <c r="D1003" s="55"/>
      <c r="E1003" s="55"/>
      <c r="F1003" s="55"/>
      <c r="G1003" s="55"/>
      <c r="H1003" s="55"/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</row>
    <row r="1004" spans="3:33" x14ac:dyDescent="0.25"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</row>
    <row r="1005" spans="3:33" x14ac:dyDescent="0.25">
      <c r="C1005" s="55"/>
      <c r="D1005" s="55"/>
      <c r="E1005" s="55"/>
      <c r="F1005" s="55"/>
      <c r="G1005" s="55"/>
      <c r="H1005" s="55"/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</row>
    <row r="1006" spans="3:33" x14ac:dyDescent="0.25">
      <c r="C1006" s="55"/>
      <c r="D1006" s="55"/>
      <c r="E1006" s="55"/>
      <c r="F1006" s="55"/>
      <c r="G1006" s="55"/>
      <c r="H1006" s="55"/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</row>
    <row r="1007" spans="3:33" x14ac:dyDescent="0.25">
      <c r="C1007" s="55"/>
      <c r="D1007" s="55"/>
      <c r="E1007" s="55"/>
      <c r="F1007" s="55"/>
      <c r="G1007" s="55"/>
      <c r="H1007" s="55"/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</row>
    <row r="1008" spans="3:33" x14ac:dyDescent="0.25">
      <c r="C1008" s="55"/>
      <c r="D1008" s="55"/>
      <c r="E1008" s="55"/>
      <c r="F1008" s="55"/>
      <c r="G1008" s="55"/>
      <c r="H1008" s="55"/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55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</row>
    <row r="1009" spans="3:33" x14ac:dyDescent="0.25">
      <c r="C1009" s="55"/>
      <c r="D1009" s="55"/>
      <c r="E1009" s="55"/>
      <c r="F1009" s="55"/>
      <c r="G1009" s="55"/>
      <c r="H1009" s="55"/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55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</row>
    <row r="1010" spans="3:33" x14ac:dyDescent="0.25">
      <c r="C1010" s="55"/>
      <c r="D1010" s="55"/>
      <c r="E1010" s="55"/>
      <c r="F1010" s="55"/>
      <c r="G1010" s="55"/>
      <c r="H1010" s="55"/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55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</row>
    <row r="1011" spans="3:33" x14ac:dyDescent="0.25">
      <c r="C1011" s="55"/>
      <c r="D1011" s="55"/>
      <c r="E1011" s="55"/>
      <c r="F1011" s="55"/>
      <c r="G1011" s="55"/>
      <c r="H1011" s="55"/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55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</row>
    <row r="1012" spans="3:33" x14ac:dyDescent="0.25">
      <c r="C1012" s="55"/>
      <c r="D1012" s="55"/>
      <c r="E1012" s="55"/>
      <c r="F1012" s="55"/>
      <c r="G1012" s="55"/>
      <c r="H1012" s="55"/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5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</row>
    <row r="1013" spans="3:33" x14ac:dyDescent="0.25">
      <c r="C1013" s="55"/>
      <c r="D1013" s="55"/>
      <c r="E1013" s="55"/>
      <c r="F1013" s="55"/>
      <c r="G1013" s="55"/>
      <c r="H1013" s="55"/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55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</row>
    <row r="1014" spans="3:33" x14ac:dyDescent="0.25">
      <c r="C1014" s="55"/>
      <c r="D1014" s="55"/>
      <c r="E1014" s="55"/>
      <c r="F1014" s="55"/>
      <c r="G1014" s="55"/>
      <c r="H1014" s="55"/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55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</row>
    <row r="1015" spans="3:33" x14ac:dyDescent="0.25">
      <c r="C1015" s="55"/>
      <c r="D1015" s="55"/>
      <c r="E1015" s="55"/>
      <c r="F1015" s="55"/>
      <c r="G1015" s="55"/>
      <c r="H1015" s="55"/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55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</row>
    <row r="1016" spans="3:33" x14ac:dyDescent="0.25">
      <c r="C1016" s="55"/>
      <c r="D1016" s="55"/>
      <c r="E1016" s="55"/>
      <c r="F1016" s="55"/>
      <c r="G1016" s="55"/>
      <c r="H1016" s="55"/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55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</row>
    <row r="1017" spans="3:33" x14ac:dyDescent="0.25">
      <c r="C1017" s="55"/>
      <c r="D1017" s="55"/>
      <c r="E1017" s="55"/>
      <c r="F1017" s="55"/>
      <c r="G1017" s="55"/>
      <c r="H1017" s="55"/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55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</row>
    <row r="1018" spans="3:33" x14ac:dyDescent="0.25">
      <c r="C1018" s="55"/>
      <c r="D1018" s="55"/>
      <c r="E1018" s="55"/>
      <c r="F1018" s="55"/>
      <c r="G1018" s="55"/>
      <c r="H1018" s="55"/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55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</row>
    <row r="1019" spans="3:33" x14ac:dyDescent="0.25">
      <c r="C1019" s="55"/>
      <c r="D1019" s="55"/>
      <c r="E1019" s="55"/>
      <c r="F1019" s="55"/>
      <c r="G1019" s="55"/>
      <c r="H1019" s="55"/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55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</row>
    <row r="1020" spans="3:33" x14ac:dyDescent="0.25">
      <c r="C1020" s="55"/>
      <c r="D1020" s="55"/>
      <c r="E1020" s="55"/>
      <c r="F1020" s="55"/>
      <c r="G1020" s="55"/>
      <c r="H1020" s="55"/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55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</row>
    <row r="1021" spans="3:33" x14ac:dyDescent="0.25">
      <c r="C1021" s="55"/>
      <c r="D1021" s="55"/>
      <c r="E1021" s="55"/>
      <c r="F1021" s="55"/>
      <c r="G1021" s="55"/>
      <c r="H1021" s="55"/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55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</row>
    <row r="1022" spans="3:33" x14ac:dyDescent="0.25">
      <c r="C1022" s="55"/>
      <c r="D1022" s="55"/>
      <c r="E1022" s="55"/>
      <c r="F1022" s="55"/>
      <c r="G1022" s="55"/>
      <c r="H1022" s="55"/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</row>
    <row r="1023" spans="3:33" x14ac:dyDescent="0.25">
      <c r="C1023" s="55"/>
      <c r="D1023" s="55"/>
      <c r="E1023" s="55"/>
      <c r="F1023" s="55"/>
      <c r="G1023" s="55"/>
      <c r="H1023" s="55"/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</row>
    <row r="1024" spans="3:33" x14ac:dyDescent="0.25">
      <c r="C1024" s="55"/>
      <c r="D1024" s="55"/>
      <c r="E1024" s="55"/>
      <c r="F1024" s="55"/>
      <c r="G1024" s="55"/>
      <c r="H1024" s="55"/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55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</row>
    <row r="1025" spans="3:33" x14ac:dyDescent="0.25">
      <c r="C1025" s="55"/>
      <c r="D1025" s="55"/>
      <c r="E1025" s="55"/>
      <c r="F1025" s="55"/>
      <c r="G1025" s="55"/>
      <c r="H1025" s="55"/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55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</row>
    <row r="1026" spans="3:33" x14ac:dyDescent="0.25">
      <c r="C1026" s="55"/>
      <c r="D1026" s="55"/>
      <c r="E1026" s="55"/>
      <c r="F1026" s="55"/>
      <c r="G1026" s="55"/>
      <c r="H1026" s="55"/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55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</row>
    <row r="1027" spans="3:33" x14ac:dyDescent="0.25">
      <c r="C1027" s="55"/>
      <c r="D1027" s="55"/>
      <c r="E1027" s="55"/>
      <c r="F1027" s="55"/>
      <c r="G1027" s="55"/>
      <c r="H1027" s="55"/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55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</row>
    <row r="1028" spans="3:33" x14ac:dyDescent="0.25">
      <c r="C1028" s="55"/>
      <c r="D1028" s="55"/>
      <c r="E1028" s="55"/>
      <c r="F1028" s="55"/>
      <c r="G1028" s="55"/>
      <c r="H1028" s="55"/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55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</row>
    <row r="1029" spans="3:33" x14ac:dyDescent="0.25">
      <c r="C1029" s="55"/>
      <c r="D1029" s="55"/>
      <c r="E1029" s="55"/>
      <c r="F1029" s="55"/>
      <c r="G1029" s="55"/>
      <c r="H1029" s="55"/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55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</row>
    <row r="1030" spans="3:33" x14ac:dyDescent="0.25">
      <c r="C1030" s="55"/>
      <c r="D1030" s="55"/>
      <c r="E1030" s="55"/>
      <c r="F1030" s="55"/>
      <c r="G1030" s="55"/>
      <c r="H1030" s="55"/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55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</row>
    <row r="1031" spans="3:33" x14ac:dyDescent="0.25">
      <c r="C1031" s="55"/>
      <c r="D1031" s="55"/>
      <c r="E1031" s="55"/>
      <c r="F1031" s="55"/>
      <c r="G1031" s="55"/>
      <c r="H1031" s="55"/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55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</row>
    <row r="1032" spans="3:33" x14ac:dyDescent="0.25">
      <c r="C1032" s="55"/>
      <c r="D1032" s="55"/>
      <c r="E1032" s="55"/>
      <c r="F1032" s="55"/>
      <c r="G1032" s="55"/>
      <c r="H1032" s="55"/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55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</row>
    <row r="1033" spans="3:33" x14ac:dyDescent="0.25">
      <c r="C1033" s="55"/>
      <c r="D1033" s="55"/>
      <c r="E1033" s="55"/>
      <c r="F1033" s="55"/>
      <c r="G1033" s="55"/>
      <c r="H1033" s="55"/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55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</row>
    <row r="1034" spans="3:33" x14ac:dyDescent="0.25">
      <c r="C1034" s="55"/>
      <c r="D1034" s="55"/>
      <c r="E1034" s="55"/>
      <c r="F1034" s="55"/>
      <c r="G1034" s="55"/>
      <c r="H1034" s="55"/>
      <c r="I1034" s="55"/>
      <c r="J1034" s="55"/>
      <c r="K1034" s="55"/>
      <c r="L1034" s="55"/>
      <c r="M1034" s="55"/>
      <c r="N1034" s="55"/>
      <c r="O1034" s="55"/>
      <c r="P1034" s="55"/>
      <c r="Q1034" s="55"/>
      <c r="R1034" s="55"/>
      <c r="S1034" s="55"/>
      <c r="T1034" s="55"/>
      <c r="U1034" s="55"/>
      <c r="V1034" s="55"/>
      <c r="W1034" s="55"/>
      <c r="X1034" s="55"/>
      <c r="Y1034" s="55"/>
      <c r="Z1034" s="55"/>
      <c r="AA1034" s="55"/>
      <c r="AB1034" s="55"/>
      <c r="AC1034" s="55"/>
      <c r="AD1034" s="55"/>
      <c r="AE1034" s="55"/>
      <c r="AF1034" s="55"/>
      <c r="AG1034" s="55"/>
    </row>
    <row r="1035" spans="3:33" x14ac:dyDescent="0.25">
      <c r="C1035" s="55"/>
      <c r="D1035" s="55"/>
      <c r="E1035" s="55"/>
      <c r="F1035" s="55"/>
      <c r="G1035" s="55"/>
      <c r="H1035" s="55"/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55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</row>
    <row r="1036" spans="3:33" x14ac:dyDescent="0.25">
      <c r="C1036" s="55"/>
      <c r="D1036" s="55"/>
      <c r="E1036" s="55"/>
      <c r="F1036" s="55"/>
      <c r="G1036" s="55"/>
      <c r="H1036" s="55"/>
      <c r="I1036" s="55"/>
      <c r="J1036" s="55"/>
      <c r="K1036" s="55"/>
      <c r="L1036" s="55"/>
      <c r="M1036" s="55"/>
      <c r="N1036" s="55"/>
      <c r="O1036" s="55"/>
      <c r="P1036" s="55"/>
      <c r="Q1036" s="55"/>
      <c r="R1036" s="55"/>
      <c r="S1036" s="55"/>
      <c r="T1036" s="55"/>
      <c r="U1036" s="55"/>
      <c r="V1036" s="55"/>
      <c r="W1036" s="55"/>
      <c r="X1036" s="55"/>
      <c r="Y1036" s="55"/>
      <c r="Z1036" s="55"/>
      <c r="AA1036" s="55"/>
      <c r="AB1036" s="55"/>
      <c r="AC1036" s="55"/>
      <c r="AD1036" s="55"/>
      <c r="AE1036" s="55"/>
      <c r="AF1036" s="55"/>
      <c r="AG1036" s="55"/>
    </row>
    <row r="1037" spans="3:33" x14ac:dyDescent="0.25">
      <c r="C1037" s="55"/>
      <c r="D1037" s="55"/>
      <c r="E1037" s="55"/>
      <c r="F1037" s="55"/>
      <c r="G1037" s="55"/>
      <c r="H1037" s="55"/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55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</row>
    <row r="1038" spans="3:33" x14ac:dyDescent="0.25">
      <c r="C1038" s="55"/>
      <c r="D1038" s="55"/>
      <c r="E1038" s="55"/>
      <c r="F1038" s="55"/>
      <c r="G1038" s="55"/>
      <c r="H1038" s="55"/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5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</row>
    <row r="1039" spans="3:33" x14ac:dyDescent="0.25">
      <c r="C1039" s="55"/>
      <c r="D1039" s="55"/>
      <c r="E1039" s="55"/>
      <c r="F1039" s="55"/>
      <c r="G1039" s="55"/>
      <c r="H1039" s="55"/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55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</row>
    <row r="1040" spans="3:33" x14ac:dyDescent="0.25">
      <c r="C1040" s="55"/>
      <c r="D1040" s="55"/>
      <c r="E1040" s="55"/>
      <c r="F1040" s="55"/>
      <c r="G1040" s="55"/>
      <c r="H1040" s="55"/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55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</row>
    <row r="1041" spans="3:33" x14ac:dyDescent="0.25">
      <c r="C1041" s="55"/>
      <c r="D1041" s="55"/>
      <c r="E1041" s="55"/>
      <c r="F1041" s="55"/>
      <c r="G1041" s="55"/>
      <c r="H1041" s="55"/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55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</row>
    <row r="1042" spans="3:33" x14ac:dyDescent="0.25">
      <c r="C1042" s="55"/>
      <c r="D1042" s="55"/>
      <c r="E1042" s="55"/>
      <c r="F1042" s="55"/>
      <c r="G1042" s="55"/>
      <c r="H1042" s="55"/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55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</row>
    <row r="1043" spans="3:33" x14ac:dyDescent="0.25">
      <c r="C1043" s="55"/>
      <c r="D1043" s="55"/>
      <c r="E1043" s="55"/>
      <c r="F1043" s="55"/>
      <c r="G1043" s="55"/>
      <c r="H1043" s="55"/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55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</row>
    <row r="1044" spans="3:33" x14ac:dyDescent="0.25">
      <c r="C1044" s="55"/>
      <c r="D1044" s="55"/>
      <c r="E1044" s="55"/>
      <c r="F1044" s="55"/>
      <c r="G1044" s="55"/>
      <c r="H1044" s="55"/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55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</row>
    <row r="1045" spans="3:33" x14ac:dyDescent="0.25">
      <c r="C1045" s="55"/>
      <c r="D1045" s="55"/>
      <c r="E1045" s="55"/>
      <c r="F1045" s="55"/>
      <c r="G1045" s="55"/>
      <c r="H1045" s="55"/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55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</row>
    <row r="1046" spans="3:33" x14ac:dyDescent="0.25">
      <c r="C1046" s="55"/>
      <c r="D1046" s="55"/>
      <c r="E1046" s="55"/>
      <c r="F1046" s="55"/>
      <c r="G1046" s="55"/>
      <c r="H1046" s="55"/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55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</row>
    <row r="1047" spans="3:33" x14ac:dyDescent="0.25">
      <c r="C1047" s="55"/>
      <c r="D1047" s="55"/>
      <c r="E1047" s="55"/>
      <c r="F1047" s="55"/>
      <c r="G1047" s="55"/>
      <c r="H1047" s="55"/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55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</row>
    <row r="1048" spans="3:33" x14ac:dyDescent="0.25">
      <c r="C1048" s="55"/>
      <c r="D1048" s="55"/>
      <c r="E1048" s="55"/>
      <c r="F1048" s="55"/>
      <c r="G1048" s="55"/>
      <c r="H1048" s="55"/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55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</row>
    <row r="1049" spans="3:33" x14ac:dyDescent="0.25">
      <c r="C1049" s="55"/>
      <c r="D1049" s="55"/>
      <c r="E1049" s="55"/>
      <c r="F1049" s="55"/>
      <c r="G1049" s="55"/>
      <c r="H1049" s="55"/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55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</row>
    <row r="1050" spans="3:33" x14ac:dyDescent="0.25">
      <c r="C1050" s="55"/>
      <c r="D1050" s="55"/>
      <c r="E1050" s="55"/>
      <c r="F1050" s="55"/>
      <c r="G1050" s="55"/>
      <c r="H1050" s="55"/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55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</row>
    <row r="1051" spans="3:33" x14ac:dyDescent="0.25">
      <c r="C1051" s="55"/>
      <c r="D1051" s="55"/>
      <c r="E1051" s="55"/>
      <c r="F1051" s="55"/>
      <c r="G1051" s="55"/>
      <c r="H1051" s="55"/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55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</row>
    <row r="1052" spans="3:33" x14ac:dyDescent="0.25">
      <c r="C1052" s="55"/>
      <c r="D1052" s="55"/>
      <c r="E1052" s="55"/>
      <c r="F1052" s="55"/>
      <c r="G1052" s="55"/>
      <c r="H1052" s="55"/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55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</row>
    <row r="1053" spans="3:33" x14ac:dyDescent="0.25">
      <c r="C1053" s="55"/>
      <c r="D1053" s="55"/>
      <c r="E1053" s="55"/>
      <c r="F1053" s="55"/>
      <c r="G1053" s="55"/>
      <c r="H1053" s="55"/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55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</row>
    <row r="1054" spans="3:33" x14ac:dyDescent="0.25">
      <c r="C1054" s="55"/>
      <c r="D1054" s="55"/>
      <c r="E1054" s="55"/>
      <c r="F1054" s="55"/>
      <c r="G1054" s="55"/>
      <c r="H1054" s="55"/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55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</row>
    <row r="1055" spans="3:33" x14ac:dyDescent="0.25">
      <c r="C1055" s="55"/>
      <c r="D1055" s="55"/>
      <c r="E1055" s="55"/>
      <c r="F1055" s="55"/>
      <c r="G1055" s="55"/>
      <c r="H1055" s="55"/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55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</row>
    <row r="1056" spans="3:33" x14ac:dyDescent="0.25">
      <c r="C1056" s="55"/>
      <c r="D1056" s="55"/>
      <c r="E1056" s="55"/>
      <c r="F1056" s="55"/>
      <c r="G1056" s="55"/>
      <c r="H1056" s="55"/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55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</row>
    <row r="1057" spans="3:33" x14ac:dyDescent="0.25">
      <c r="C1057" s="55"/>
      <c r="D1057" s="55"/>
      <c r="E1057" s="55"/>
      <c r="F1057" s="55"/>
      <c r="G1057" s="55"/>
      <c r="H1057" s="55"/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55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</row>
    <row r="1058" spans="3:33" x14ac:dyDescent="0.25">
      <c r="C1058" s="55"/>
      <c r="D1058" s="55"/>
      <c r="E1058" s="55"/>
      <c r="F1058" s="55"/>
      <c r="G1058" s="55"/>
      <c r="H1058" s="55"/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/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</row>
    <row r="1059" spans="3:33" x14ac:dyDescent="0.25">
      <c r="C1059" s="55"/>
      <c r="D1059" s="55"/>
      <c r="E1059" s="55"/>
      <c r="F1059" s="55"/>
      <c r="G1059" s="55"/>
      <c r="H1059" s="55"/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55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</row>
    <row r="1060" spans="3:33" x14ac:dyDescent="0.25">
      <c r="C1060" s="55"/>
      <c r="D1060" s="55"/>
      <c r="E1060" s="55"/>
      <c r="F1060" s="55"/>
      <c r="G1060" s="55"/>
      <c r="H1060" s="55"/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55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</row>
    <row r="1061" spans="3:33" x14ac:dyDescent="0.25">
      <c r="C1061" s="55"/>
      <c r="D1061" s="55"/>
      <c r="E1061" s="55"/>
      <c r="F1061" s="55"/>
      <c r="G1061" s="55"/>
      <c r="H1061" s="55"/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55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</row>
    <row r="1062" spans="3:33" x14ac:dyDescent="0.25">
      <c r="C1062" s="55"/>
      <c r="D1062" s="55"/>
      <c r="E1062" s="55"/>
      <c r="F1062" s="55"/>
      <c r="G1062" s="55"/>
      <c r="H1062" s="55"/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55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</row>
    <row r="1063" spans="3:33" x14ac:dyDescent="0.25">
      <c r="C1063" s="55"/>
      <c r="D1063" s="55"/>
      <c r="E1063" s="55"/>
      <c r="F1063" s="55"/>
      <c r="G1063" s="55"/>
      <c r="H1063" s="55"/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55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</row>
    <row r="1064" spans="3:33" x14ac:dyDescent="0.25">
      <c r="C1064" s="55"/>
      <c r="D1064" s="55"/>
      <c r="E1064" s="55"/>
      <c r="F1064" s="55"/>
      <c r="G1064" s="55"/>
      <c r="H1064" s="55"/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55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</row>
    <row r="1065" spans="3:33" x14ac:dyDescent="0.25">
      <c r="C1065" s="55"/>
      <c r="D1065" s="55"/>
      <c r="E1065" s="55"/>
      <c r="F1065" s="55"/>
      <c r="G1065" s="55"/>
      <c r="H1065" s="55"/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55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</row>
    <row r="1066" spans="3:33" x14ac:dyDescent="0.25">
      <c r="C1066" s="55"/>
      <c r="D1066" s="55"/>
      <c r="E1066" s="55"/>
      <c r="F1066" s="55"/>
      <c r="G1066" s="55"/>
      <c r="H1066" s="55"/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55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</row>
    <row r="1067" spans="3:33" x14ac:dyDescent="0.25">
      <c r="C1067" s="55"/>
      <c r="D1067" s="55"/>
      <c r="E1067" s="55"/>
      <c r="F1067" s="55"/>
      <c r="G1067" s="55"/>
      <c r="H1067" s="55"/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55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</row>
    <row r="1068" spans="3:33" x14ac:dyDescent="0.25">
      <c r="C1068" s="55"/>
      <c r="D1068" s="55"/>
      <c r="E1068" s="55"/>
      <c r="F1068" s="55"/>
      <c r="G1068" s="55"/>
      <c r="H1068" s="55"/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55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</row>
    <row r="1069" spans="3:33" x14ac:dyDescent="0.25">
      <c r="C1069" s="55"/>
      <c r="D1069" s="55"/>
      <c r="E1069" s="55"/>
      <c r="F1069" s="55"/>
      <c r="G1069" s="55"/>
      <c r="H1069" s="55"/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55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</row>
    <row r="1070" spans="3:33" x14ac:dyDescent="0.25">
      <c r="C1070" s="55"/>
      <c r="D1070" s="55"/>
      <c r="E1070" s="55"/>
      <c r="F1070" s="55"/>
      <c r="G1070" s="55"/>
      <c r="H1070" s="55"/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55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</row>
    <row r="1071" spans="3:33" x14ac:dyDescent="0.25">
      <c r="C1071" s="55"/>
      <c r="D1071" s="55"/>
      <c r="E1071" s="55"/>
      <c r="F1071" s="55"/>
      <c r="G1071" s="55"/>
      <c r="H1071" s="55"/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55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</row>
    <row r="1072" spans="3:33" x14ac:dyDescent="0.25">
      <c r="C1072" s="55"/>
      <c r="D1072" s="55"/>
      <c r="E1072" s="55"/>
      <c r="F1072" s="55"/>
      <c r="G1072" s="55"/>
      <c r="H1072" s="55"/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55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</row>
    <row r="1073" spans="3:33" x14ac:dyDescent="0.25">
      <c r="C1073" s="55"/>
      <c r="D1073" s="55"/>
      <c r="E1073" s="55"/>
      <c r="F1073" s="55"/>
      <c r="G1073" s="55"/>
      <c r="H1073" s="55"/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55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</row>
    <row r="1074" spans="3:33" x14ac:dyDescent="0.25">
      <c r="C1074" s="55"/>
      <c r="D1074" s="55"/>
      <c r="E1074" s="55"/>
      <c r="F1074" s="55"/>
      <c r="G1074" s="55"/>
      <c r="H1074" s="55"/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55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</row>
    <row r="1075" spans="3:33" x14ac:dyDescent="0.25">
      <c r="C1075" s="55"/>
      <c r="D1075" s="55"/>
      <c r="E1075" s="55"/>
      <c r="F1075" s="55"/>
      <c r="G1075" s="55"/>
      <c r="H1075" s="55"/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55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</row>
    <row r="1076" spans="3:33" x14ac:dyDescent="0.25">
      <c r="C1076" s="55"/>
      <c r="D1076" s="55"/>
      <c r="E1076" s="55"/>
      <c r="F1076" s="55"/>
      <c r="G1076" s="55"/>
      <c r="H1076" s="55"/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55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</row>
    <row r="1077" spans="3:33" x14ac:dyDescent="0.25">
      <c r="C1077" s="55"/>
      <c r="D1077" s="55"/>
      <c r="E1077" s="55"/>
      <c r="F1077" s="55"/>
      <c r="G1077" s="55"/>
      <c r="H1077" s="55"/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55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</row>
    <row r="1078" spans="3:33" x14ac:dyDescent="0.25">
      <c r="C1078" s="55"/>
      <c r="D1078" s="55"/>
      <c r="E1078" s="55"/>
      <c r="F1078" s="55"/>
      <c r="G1078" s="55"/>
      <c r="H1078" s="55"/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55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</row>
    <row r="1079" spans="3:33" x14ac:dyDescent="0.25">
      <c r="C1079" s="55"/>
      <c r="D1079" s="55"/>
      <c r="E1079" s="55"/>
      <c r="F1079" s="55"/>
      <c r="G1079" s="55"/>
      <c r="H1079" s="55"/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55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</row>
    <row r="1080" spans="3:33" x14ac:dyDescent="0.25">
      <c r="C1080" s="55"/>
      <c r="D1080" s="55"/>
      <c r="E1080" s="55"/>
      <c r="F1080" s="55"/>
      <c r="G1080" s="55"/>
      <c r="H1080" s="55"/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</row>
    <row r="1081" spans="3:33" x14ac:dyDescent="0.25">
      <c r="C1081" s="55"/>
      <c r="D1081" s="55"/>
      <c r="E1081" s="55"/>
      <c r="F1081" s="55"/>
      <c r="G1081" s="55"/>
      <c r="H1081" s="55"/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</row>
    <row r="1082" spans="3:33" x14ac:dyDescent="0.25">
      <c r="C1082" s="55"/>
      <c r="D1082" s="55"/>
      <c r="E1082" s="55"/>
      <c r="F1082" s="55"/>
      <c r="G1082" s="55"/>
      <c r="H1082" s="55"/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55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</row>
    <row r="1083" spans="3:33" x14ac:dyDescent="0.25">
      <c r="C1083" s="55"/>
      <c r="D1083" s="55"/>
      <c r="E1083" s="55"/>
      <c r="F1083" s="55"/>
      <c r="G1083" s="55"/>
      <c r="H1083" s="55"/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55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</row>
    <row r="1084" spans="3:33" x14ac:dyDescent="0.25">
      <c r="C1084" s="55"/>
      <c r="D1084" s="55"/>
      <c r="E1084" s="55"/>
      <c r="F1084" s="55"/>
      <c r="G1084" s="55"/>
      <c r="H1084" s="55"/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55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</row>
    <row r="1085" spans="3:33" x14ac:dyDescent="0.25">
      <c r="C1085" s="55"/>
      <c r="D1085" s="55"/>
      <c r="E1085" s="55"/>
      <c r="F1085" s="55"/>
      <c r="G1085" s="55"/>
      <c r="H1085" s="55"/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55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</row>
    <row r="1086" spans="3:33" x14ac:dyDescent="0.25">
      <c r="C1086" s="55"/>
      <c r="D1086" s="55"/>
      <c r="E1086" s="55"/>
      <c r="F1086" s="55"/>
      <c r="G1086" s="55"/>
      <c r="H1086" s="55"/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55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</row>
    <row r="1087" spans="3:33" x14ac:dyDescent="0.25">
      <c r="C1087" s="55"/>
      <c r="D1087" s="55"/>
      <c r="E1087" s="55"/>
      <c r="F1087" s="55"/>
      <c r="G1087" s="55"/>
      <c r="H1087" s="55"/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55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</row>
    <row r="1088" spans="3:33" x14ac:dyDescent="0.25">
      <c r="C1088" s="55"/>
      <c r="D1088" s="55"/>
      <c r="E1088" s="55"/>
      <c r="F1088" s="55"/>
      <c r="G1088" s="55"/>
      <c r="H1088" s="55"/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55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</row>
    <row r="1089" spans="3:33" x14ac:dyDescent="0.25">
      <c r="C1089" s="55"/>
      <c r="D1089" s="55"/>
      <c r="E1089" s="55"/>
      <c r="F1089" s="55"/>
      <c r="G1089" s="55"/>
      <c r="H1089" s="55"/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55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</row>
    <row r="1090" spans="3:33" x14ac:dyDescent="0.25">
      <c r="C1090" s="55"/>
      <c r="D1090" s="55"/>
      <c r="E1090" s="55"/>
      <c r="F1090" s="55"/>
      <c r="G1090" s="55"/>
      <c r="H1090" s="55"/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55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</row>
    <row r="1091" spans="3:33" x14ac:dyDescent="0.25">
      <c r="C1091" s="55"/>
      <c r="D1091" s="55"/>
      <c r="E1091" s="55"/>
      <c r="F1091" s="55"/>
      <c r="G1091" s="55"/>
      <c r="H1091" s="55"/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55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</row>
    <row r="1092" spans="3:33" x14ac:dyDescent="0.25">
      <c r="C1092" s="55"/>
      <c r="D1092" s="55"/>
      <c r="E1092" s="55"/>
      <c r="F1092" s="55"/>
      <c r="G1092" s="55"/>
      <c r="H1092" s="55"/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55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</row>
    <row r="1093" spans="3:33" x14ac:dyDescent="0.25">
      <c r="C1093" s="55"/>
      <c r="D1093" s="55"/>
      <c r="E1093" s="55"/>
      <c r="F1093" s="55"/>
      <c r="G1093" s="55"/>
      <c r="H1093" s="55"/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55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</row>
    <row r="1094" spans="3:33" x14ac:dyDescent="0.25">
      <c r="C1094" s="55"/>
      <c r="D1094" s="55"/>
      <c r="E1094" s="55"/>
      <c r="F1094" s="55"/>
      <c r="G1094" s="55"/>
      <c r="H1094" s="55"/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55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</row>
    <row r="1095" spans="3:33" x14ac:dyDescent="0.25">
      <c r="C1095" s="55"/>
      <c r="D1095" s="55"/>
      <c r="E1095" s="55"/>
      <c r="F1095" s="55"/>
      <c r="G1095" s="55"/>
      <c r="H1095" s="55"/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55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</row>
    <row r="1096" spans="3:33" x14ac:dyDescent="0.25">
      <c r="C1096" s="55"/>
      <c r="D1096" s="55"/>
      <c r="E1096" s="55"/>
      <c r="F1096" s="55"/>
      <c r="G1096" s="55"/>
      <c r="H1096" s="55"/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55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</row>
    <row r="1097" spans="3:33" x14ac:dyDescent="0.25">
      <c r="C1097" s="55"/>
      <c r="D1097" s="55"/>
      <c r="E1097" s="55"/>
      <c r="F1097" s="55"/>
      <c r="G1097" s="55"/>
      <c r="H1097" s="55"/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55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</row>
    <row r="1098" spans="3:33" x14ac:dyDescent="0.25">
      <c r="C1098" s="55"/>
      <c r="D1098" s="55"/>
      <c r="E1098" s="55"/>
      <c r="F1098" s="55"/>
      <c r="G1098" s="55"/>
      <c r="H1098" s="55"/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</row>
    <row r="1099" spans="3:33" x14ac:dyDescent="0.25">
      <c r="C1099" s="55"/>
      <c r="D1099" s="55"/>
      <c r="E1099" s="55"/>
      <c r="F1099" s="55"/>
      <c r="G1099" s="55"/>
      <c r="H1099" s="55"/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55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</row>
    <row r="1100" spans="3:33" x14ac:dyDescent="0.25">
      <c r="C1100" s="55"/>
      <c r="D1100" s="55"/>
      <c r="E1100" s="55"/>
      <c r="F1100" s="55"/>
      <c r="G1100" s="55"/>
      <c r="H1100" s="55"/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55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</row>
    <row r="1101" spans="3:33" x14ac:dyDescent="0.25">
      <c r="C1101" s="55"/>
      <c r="D1101" s="55"/>
      <c r="E1101" s="55"/>
      <c r="F1101" s="55"/>
      <c r="G1101" s="55"/>
      <c r="H1101" s="55"/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55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</row>
    <row r="1102" spans="3:33" x14ac:dyDescent="0.25">
      <c r="C1102" s="55"/>
      <c r="D1102" s="55"/>
      <c r="E1102" s="55"/>
      <c r="F1102" s="55"/>
      <c r="G1102" s="55"/>
      <c r="H1102" s="55"/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55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</row>
    <row r="1103" spans="3:33" x14ac:dyDescent="0.25">
      <c r="C1103" s="55"/>
      <c r="D1103" s="55"/>
      <c r="E1103" s="55"/>
      <c r="F1103" s="55"/>
      <c r="G1103" s="55"/>
      <c r="H1103" s="55"/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55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</row>
    <row r="1104" spans="3:33" x14ac:dyDescent="0.25">
      <c r="C1104" s="55"/>
      <c r="D1104" s="55"/>
      <c r="E1104" s="55"/>
      <c r="F1104" s="55"/>
      <c r="G1104" s="55"/>
      <c r="H1104" s="55"/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55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</row>
    <row r="1105" spans="3:33" x14ac:dyDescent="0.25">
      <c r="C1105" s="55"/>
      <c r="D1105" s="55"/>
      <c r="E1105" s="55"/>
      <c r="F1105" s="55"/>
      <c r="G1105" s="55"/>
      <c r="H1105" s="55"/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55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</row>
    <row r="1106" spans="3:33" x14ac:dyDescent="0.25">
      <c r="C1106" s="55"/>
      <c r="D1106" s="55"/>
      <c r="E1106" s="55"/>
      <c r="F1106" s="55"/>
      <c r="G1106" s="55"/>
      <c r="H1106" s="55"/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55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</row>
    <row r="1107" spans="3:33" x14ac:dyDescent="0.25">
      <c r="C1107" s="55"/>
      <c r="D1107" s="55"/>
      <c r="E1107" s="55"/>
      <c r="F1107" s="55"/>
      <c r="G1107" s="55"/>
      <c r="H1107" s="55"/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55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</row>
    <row r="1108" spans="3:33" x14ac:dyDescent="0.25">
      <c r="C1108" s="55"/>
      <c r="D1108" s="55"/>
      <c r="E1108" s="55"/>
      <c r="F1108" s="55"/>
      <c r="G1108" s="55"/>
      <c r="H1108" s="55"/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55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</row>
    <row r="1109" spans="3:33" x14ac:dyDescent="0.25">
      <c r="C1109" s="55"/>
      <c r="D1109" s="55"/>
      <c r="E1109" s="55"/>
      <c r="F1109" s="55"/>
      <c r="G1109" s="55"/>
      <c r="H1109" s="55"/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55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</row>
    <row r="1110" spans="3:33" x14ac:dyDescent="0.25">
      <c r="C1110" s="55"/>
      <c r="D1110" s="55"/>
      <c r="E1110" s="55"/>
      <c r="F1110" s="55"/>
      <c r="G1110" s="55"/>
      <c r="H1110" s="55"/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55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</row>
    <row r="1111" spans="3:33" x14ac:dyDescent="0.25">
      <c r="C1111" s="55"/>
      <c r="D1111" s="55"/>
      <c r="E1111" s="55"/>
      <c r="F1111" s="55"/>
      <c r="G1111" s="55"/>
      <c r="H1111" s="55"/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</row>
    <row r="1112" spans="3:33" x14ac:dyDescent="0.25">
      <c r="C1112" s="55"/>
      <c r="D1112" s="55"/>
      <c r="E1112" s="55"/>
      <c r="F1112" s="55"/>
      <c r="G1112" s="55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</row>
    <row r="1113" spans="3:33" x14ac:dyDescent="0.25">
      <c r="C1113" s="55"/>
      <c r="D1113" s="55"/>
      <c r="E1113" s="55"/>
      <c r="F1113" s="55"/>
      <c r="G1113" s="55"/>
      <c r="H1113" s="55"/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55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</row>
    <row r="1114" spans="3:33" x14ac:dyDescent="0.25">
      <c r="C1114" s="55"/>
      <c r="D1114" s="55"/>
      <c r="E1114" s="55"/>
      <c r="F1114" s="55"/>
      <c r="G1114" s="55"/>
      <c r="H1114" s="55"/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55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</row>
    <row r="1115" spans="3:33" x14ac:dyDescent="0.25">
      <c r="C1115" s="55"/>
      <c r="D1115" s="55"/>
      <c r="E1115" s="55"/>
      <c r="F1115" s="55"/>
      <c r="G1115" s="55"/>
      <c r="H1115" s="55"/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55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</row>
    <row r="1116" spans="3:33" x14ac:dyDescent="0.25">
      <c r="C1116" s="55"/>
      <c r="D1116" s="55"/>
      <c r="E1116" s="55"/>
      <c r="F1116" s="55"/>
      <c r="G1116" s="55"/>
      <c r="H1116" s="55"/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55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</row>
    <row r="1117" spans="3:33" x14ac:dyDescent="0.25">
      <c r="C1117" s="55"/>
      <c r="D1117" s="55"/>
      <c r="E1117" s="55"/>
      <c r="F1117" s="55"/>
      <c r="G1117" s="55"/>
      <c r="H1117" s="55"/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55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</row>
    <row r="1118" spans="3:33" x14ac:dyDescent="0.25">
      <c r="C1118" s="55"/>
      <c r="D1118" s="55"/>
      <c r="E1118" s="55"/>
      <c r="F1118" s="55"/>
      <c r="G1118" s="55"/>
      <c r="H1118" s="55"/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55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</row>
    <row r="1119" spans="3:33" x14ac:dyDescent="0.25">
      <c r="C1119" s="55"/>
      <c r="D1119" s="55"/>
      <c r="E1119" s="55"/>
      <c r="F1119" s="55"/>
      <c r="G1119" s="55"/>
      <c r="H1119" s="55"/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55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</row>
    <row r="1120" spans="3:33" x14ac:dyDescent="0.25">
      <c r="C1120" s="55"/>
      <c r="D1120" s="55"/>
      <c r="E1120" s="55"/>
      <c r="F1120" s="55"/>
      <c r="G1120" s="55"/>
      <c r="H1120" s="55"/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5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</row>
    <row r="1121" spans="3:33" x14ac:dyDescent="0.25">
      <c r="C1121" s="55"/>
      <c r="D1121" s="55"/>
      <c r="E1121" s="55"/>
      <c r="F1121" s="55"/>
      <c r="G1121" s="55"/>
      <c r="H1121" s="55"/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55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</row>
    <row r="1122" spans="3:33" x14ac:dyDescent="0.25">
      <c r="C1122" s="55"/>
      <c r="D1122" s="55"/>
      <c r="E1122" s="55"/>
      <c r="F1122" s="55"/>
      <c r="G1122" s="55"/>
      <c r="H1122" s="55"/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55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</row>
    <row r="1123" spans="3:33" x14ac:dyDescent="0.25">
      <c r="C1123" s="55"/>
      <c r="D1123" s="55"/>
      <c r="E1123" s="55"/>
      <c r="F1123" s="55"/>
      <c r="G1123" s="55"/>
      <c r="H1123" s="55"/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55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</row>
    <row r="1124" spans="3:33" x14ac:dyDescent="0.25">
      <c r="C1124" s="55"/>
      <c r="D1124" s="55"/>
      <c r="E1124" s="55"/>
      <c r="F1124" s="55"/>
      <c r="G1124" s="55"/>
      <c r="H1124" s="55"/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55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</row>
    <row r="1125" spans="3:33" x14ac:dyDescent="0.25">
      <c r="C1125" s="55"/>
      <c r="D1125" s="55"/>
      <c r="E1125" s="55"/>
      <c r="F1125" s="55"/>
      <c r="G1125" s="55"/>
      <c r="H1125" s="55"/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55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</row>
    <row r="1126" spans="3:33" x14ac:dyDescent="0.25">
      <c r="C1126" s="55"/>
      <c r="D1126" s="55"/>
      <c r="E1126" s="55"/>
      <c r="F1126" s="55"/>
      <c r="G1126" s="55"/>
      <c r="H1126" s="55"/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</row>
    <row r="1127" spans="3:33" x14ac:dyDescent="0.25">
      <c r="C1127" s="55"/>
      <c r="D1127" s="55"/>
      <c r="E1127" s="55"/>
      <c r="F1127" s="55"/>
      <c r="G1127" s="55"/>
      <c r="H1127" s="55"/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55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</row>
    <row r="1128" spans="3:33" x14ac:dyDescent="0.25">
      <c r="C1128" s="55"/>
      <c r="D1128" s="55"/>
      <c r="E1128" s="55"/>
      <c r="F1128" s="55"/>
      <c r="G1128" s="55"/>
      <c r="H1128" s="55"/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55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</row>
    <row r="1129" spans="3:33" x14ac:dyDescent="0.25">
      <c r="C1129" s="55"/>
      <c r="D1129" s="55"/>
      <c r="E1129" s="55"/>
      <c r="F1129" s="55"/>
      <c r="G1129" s="55"/>
      <c r="H1129" s="55"/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55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</row>
    <row r="1130" spans="3:33" x14ac:dyDescent="0.25">
      <c r="C1130" s="55"/>
      <c r="D1130" s="55"/>
      <c r="E1130" s="55"/>
      <c r="F1130" s="55"/>
      <c r="G1130" s="55"/>
      <c r="H1130" s="55"/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55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</row>
    <row r="1131" spans="3:33" x14ac:dyDescent="0.25">
      <c r="C1131" s="55"/>
      <c r="D1131" s="55"/>
      <c r="E1131" s="55"/>
      <c r="F1131" s="55"/>
      <c r="G1131" s="55"/>
      <c r="H1131" s="55"/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55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</row>
    <row r="1132" spans="3:33" x14ac:dyDescent="0.25">
      <c r="C1132" s="55"/>
      <c r="D1132" s="55"/>
      <c r="E1132" s="55"/>
      <c r="F1132" s="55"/>
      <c r="G1132" s="55"/>
      <c r="H1132" s="55"/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55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</row>
    <row r="1133" spans="3:33" x14ac:dyDescent="0.25">
      <c r="C1133" s="55"/>
      <c r="D1133" s="55"/>
      <c r="E1133" s="55"/>
      <c r="F1133" s="55"/>
      <c r="G1133" s="55"/>
      <c r="H1133" s="55"/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55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</row>
    <row r="1134" spans="3:33" x14ac:dyDescent="0.25">
      <c r="C1134" s="55"/>
      <c r="D1134" s="55"/>
      <c r="E1134" s="55"/>
      <c r="F1134" s="55"/>
      <c r="G1134" s="55"/>
      <c r="H1134" s="55"/>
      <c r="I1134" s="55"/>
      <c r="J1134" s="55"/>
      <c r="K1134" s="55"/>
      <c r="L1134" s="55"/>
      <c r="M1134" s="55"/>
      <c r="N1134" s="55"/>
      <c r="O1134" s="55"/>
      <c r="P1134" s="55"/>
      <c r="Q1134" s="55"/>
      <c r="R1134" s="55"/>
      <c r="S1134" s="55"/>
      <c r="T1134" s="55"/>
      <c r="U1134" s="55"/>
      <c r="V1134" s="55"/>
      <c r="W1134" s="55"/>
      <c r="X1134" s="55"/>
      <c r="Y1134" s="55"/>
      <c r="Z1134" s="55"/>
      <c r="AA1134" s="55"/>
      <c r="AB1134" s="55"/>
      <c r="AC1134" s="55"/>
      <c r="AD1134" s="55"/>
      <c r="AE1134" s="55"/>
      <c r="AF1134" s="55"/>
      <c r="AG1134" s="55"/>
    </row>
    <row r="1135" spans="3:33" x14ac:dyDescent="0.25">
      <c r="C1135" s="55"/>
      <c r="D1135" s="55"/>
      <c r="E1135" s="55"/>
      <c r="F1135" s="55"/>
      <c r="G1135" s="55"/>
      <c r="H1135" s="55"/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55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</row>
    <row r="1136" spans="3:33" x14ac:dyDescent="0.25">
      <c r="C1136" s="55"/>
      <c r="D1136" s="55"/>
      <c r="E1136" s="55"/>
      <c r="F1136" s="55"/>
      <c r="G1136" s="55"/>
      <c r="H1136" s="55"/>
      <c r="I1136" s="55"/>
      <c r="J1136" s="55"/>
      <c r="K1136" s="55"/>
      <c r="L1136" s="55"/>
      <c r="M1136" s="55"/>
      <c r="N1136" s="55"/>
      <c r="O1136" s="55"/>
      <c r="P1136" s="55"/>
      <c r="Q1136" s="55"/>
      <c r="R1136" s="55"/>
      <c r="S1136" s="55"/>
      <c r="T1136" s="55"/>
      <c r="U1136" s="55"/>
      <c r="V1136" s="55"/>
      <c r="W1136" s="55"/>
      <c r="X1136" s="55"/>
      <c r="Y1136" s="55"/>
      <c r="Z1136" s="55"/>
      <c r="AA1136" s="55"/>
      <c r="AB1136" s="55"/>
      <c r="AC1136" s="55"/>
      <c r="AD1136" s="55"/>
      <c r="AE1136" s="55"/>
      <c r="AF1136" s="55"/>
      <c r="AG1136" s="55"/>
    </row>
    <row r="1137" spans="3:33" x14ac:dyDescent="0.25">
      <c r="C1137" s="55"/>
      <c r="D1137" s="55"/>
      <c r="E1137" s="55"/>
      <c r="F1137" s="55"/>
      <c r="G1137" s="55"/>
      <c r="H1137" s="55"/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55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</row>
    <row r="1138" spans="3:33" x14ac:dyDescent="0.25">
      <c r="C1138" s="55"/>
      <c r="D1138" s="55"/>
      <c r="E1138" s="55"/>
      <c r="F1138" s="55"/>
      <c r="G1138" s="55"/>
      <c r="H1138" s="55"/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55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</row>
    <row r="1139" spans="3:33" x14ac:dyDescent="0.25">
      <c r="C1139" s="55"/>
      <c r="D1139" s="55"/>
      <c r="E1139" s="55"/>
      <c r="F1139" s="55"/>
      <c r="G1139" s="55"/>
      <c r="H1139" s="55"/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55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</row>
    <row r="1140" spans="3:33" x14ac:dyDescent="0.25">
      <c r="C1140" s="55"/>
      <c r="D1140" s="55"/>
      <c r="E1140" s="55"/>
      <c r="F1140" s="55"/>
      <c r="G1140" s="55"/>
      <c r="H1140" s="55"/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</row>
    <row r="1141" spans="3:33" x14ac:dyDescent="0.25">
      <c r="C1141" s="55"/>
      <c r="D1141" s="55"/>
      <c r="E1141" s="55"/>
      <c r="F1141" s="55"/>
      <c r="G1141" s="55"/>
      <c r="H1141" s="55"/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55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</row>
    <row r="1142" spans="3:33" x14ac:dyDescent="0.25">
      <c r="C1142" s="55"/>
      <c r="D1142" s="55"/>
      <c r="E1142" s="55"/>
      <c r="F1142" s="55"/>
      <c r="G1142" s="55"/>
      <c r="H1142" s="55"/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55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</row>
    <row r="1143" spans="3:33" x14ac:dyDescent="0.25">
      <c r="C1143" s="55"/>
      <c r="D1143" s="55"/>
      <c r="E1143" s="55"/>
      <c r="F1143" s="55"/>
      <c r="G1143" s="55"/>
      <c r="H1143" s="55"/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55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</row>
    <row r="1144" spans="3:33" x14ac:dyDescent="0.25">
      <c r="C1144" s="55"/>
      <c r="D1144" s="55"/>
      <c r="E1144" s="55"/>
      <c r="F1144" s="55"/>
      <c r="G1144" s="55"/>
      <c r="H1144" s="55"/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55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</row>
    <row r="1145" spans="3:33" x14ac:dyDescent="0.25">
      <c r="C1145" s="55"/>
      <c r="D1145" s="55"/>
      <c r="E1145" s="55"/>
      <c r="F1145" s="55"/>
      <c r="G1145" s="55"/>
      <c r="H1145" s="55"/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55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</row>
    <row r="1146" spans="3:33" x14ac:dyDescent="0.25">
      <c r="C1146" s="55"/>
      <c r="D1146" s="55"/>
      <c r="E1146" s="55"/>
      <c r="F1146" s="55"/>
      <c r="G1146" s="55"/>
      <c r="H1146" s="55"/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55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</row>
    <row r="1147" spans="3:33" x14ac:dyDescent="0.25">
      <c r="C1147" s="55"/>
      <c r="D1147" s="55"/>
      <c r="E1147" s="55"/>
      <c r="F1147" s="55"/>
      <c r="G1147" s="55"/>
      <c r="H1147" s="55"/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55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</row>
    <row r="1148" spans="3:33" x14ac:dyDescent="0.25">
      <c r="C1148" s="55"/>
      <c r="D1148" s="55"/>
      <c r="E1148" s="55"/>
      <c r="F1148" s="55"/>
      <c r="G1148" s="55"/>
      <c r="H1148" s="55"/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55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</row>
    <row r="1149" spans="3:33" x14ac:dyDescent="0.25">
      <c r="C1149" s="55"/>
      <c r="D1149" s="55"/>
      <c r="E1149" s="55"/>
      <c r="F1149" s="55"/>
      <c r="G1149" s="55"/>
      <c r="H1149" s="55"/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55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</row>
    <row r="1150" spans="3:33" x14ac:dyDescent="0.25">
      <c r="C1150" s="55"/>
      <c r="D1150" s="55"/>
      <c r="E1150" s="55"/>
      <c r="F1150" s="55"/>
      <c r="G1150" s="55"/>
      <c r="H1150" s="55"/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55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</row>
    <row r="1151" spans="3:33" x14ac:dyDescent="0.25">
      <c r="C1151" s="55"/>
      <c r="D1151" s="55"/>
      <c r="E1151" s="55"/>
      <c r="F1151" s="55"/>
      <c r="G1151" s="55"/>
      <c r="H1151" s="55"/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55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</row>
    <row r="1152" spans="3:33" x14ac:dyDescent="0.25">
      <c r="C1152" s="55"/>
      <c r="D1152" s="55"/>
      <c r="E1152" s="55"/>
      <c r="F1152" s="55"/>
      <c r="G1152" s="55"/>
      <c r="H1152" s="55"/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55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</row>
    <row r="1153" spans="3:33" x14ac:dyDescent="0.25">
      <c r="C1153" s="55"/>
      <c r="D1153" s="55"/>
      <c r="E1153" s="55"/>
      <c r="F1153" s="55"/>
      <c r="G1153" s="55"/>
      <c r="H1153" s="55"/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55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</row>
    <row r="1154" spans="3:33" x14ac:dyDescent="0.25">
      <c r="C1154" s="55"/>
      <c r="D1154" s="55"/>
      <c r="E1154" s="55"/>
      <c r="F1154" s="55"/>
      <c r="G1154" s="55"/>
      <c r="H1154" s="55"/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55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</row>
    <row r="1155" spans="3:33" x14ac:dyDescent="0.25">
      <c r="C1155" s="55"/>
      <c r="D1155" s="55"/>
      <c r="E1155" s="55"/>
      <c r="F1155" s="55"/>
      <c r="G1155" s="55"/>
      <c r="H1155" s="55"/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55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</row>
    <row r="1156" spans="3:33" x14ac:dyDescent="0.25">
      <c r="C1156" s="55"/>
      <c r="D1156" s="55"/>
      <c r="E1156" s="55"/>
      <c r="F1156" s="55"/>
      <c r="G1156" s="55"/>
      <c r="H1156" s="55"/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55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</row>
    <row r="1157" spans="3:33" x14ac:dyDescent="0.25">
      <c r="C1157" s="55"/>
      <c r="D1157" s="55"/>
      <c r="E1157" s="55"/>
      <c r="F1157" s="55"/>
      <c r="G1157" s="55"/>
      <c r="H1157" s="55"/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55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</row>
    <row r="1158" spans="3:33" x14ac:dyDescent="0.25">
      <c r="C1158" s="55"/>
      <c r="D1158" s="55"/>
      <c r="E1158" s="55"/>
      <c r="F1158" s="55"/>
      <c r="G1158" s="55"/>
      <c r="H1158" s="55"/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55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</row>
    <row r="1159" spans="3:33" x14ac:dyDescent="0.25">
      <c r="C1159" s="55"/>
      <c r="D1159" s="55"/>
      <c r="E1159" s="55"/>
      <c r="F1159" s="55"/>
      <c r="G1159" s="55"/>
      <c r="H1159" s="55"/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</row>
    <row r="1160" spans="3:33" x14ac:dyDescent="0.25">
      <c r="C1160" s="55"/>
      <c r="D1160" s="55"/>
      <c r="E1160" s="55"/>
      <c r="F1160" s="55"/>
      <c r="G1160" s="55"/>
      <c r="H1160" s="55"/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55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</row>
    <row r="1161" spans="3:33" x14ac:dyDescent="0.25">
      <c r="C1161" s="55"/>
      <c r="D1161" s="55"/>
      <c r="E1161" s="55"/>
      <c r="F1161" s="55"/>
      <c r="G1161" s="55"/>
      <c r="H1161" s="55"/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55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</row>
    <row r="1162" spans="3:33" x14ac:dyDescent="0.25">
      <c r="C1162" s="55"/>
      <c r="D1162" s="55"/>
      <c r="E1162" s="55"/>
      <c r="F1162" s="55"/>
      <c r="G1162" s="55"/>
      <c r="H1162" s="55"/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55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</row>
    <row r="1163" spans="3:33" x14ac:dyDescent="0.25">
      <c r="C1163" s="55"/>
      <c r="D1163" s="55"/>
      <c r="E1163" s="55"/>
      <c r="F1163" s="55"/>
      <c r="G1163" s="55"/>
      <c r="H1163" s="55"/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55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</row>
    <row r="1164" spans="3:33" x14ac:dyDescent="0.25">
      <c r="C1164" s="55"/>
      <c r="D1164" s="55"/>
      <c r="E1164" s="55"/>
      <c r="F1164" s="55"/>
      <c r="G1164" s="55"/>
      <c r="H1164" s="55"/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55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</row>
    <row r="1165" spans="3:33" x14ac:dyDescent="0.25">
      <c r="C1165" s="55"/>
      <c r="D1165" s="55"/>
      <c r="E1165" s="55"/>
      <c r="F1165" s="55"/>
      <c r="G1165" s="55"/>
      <c r="H1165" s="55"/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55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</row>
    <row r="1166" spans="3:33" x14ac:dyDescent="0.25">
      <c r="C1166" s="55"/>
      <c r="D1166" s="55"/>
      <c r="E1166" s="55"/>
      <c r="F1166" s="55"/>
      <c r="G1166" s="55"/>
      <c r="H1166" s="55"/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55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</row>
    <row r="1167" spans="3:33" x14ac:dyDescent="0.25">
      <c r="C1167" s="55"/>
      <c r="D1167" s="55"/>
      <c r="E1167" s="55"/>
      <c r="F1167" s="55"/>
      <c r="G1167" s="55"/>
      <c r="H1167" s="55"/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55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</row>
    <row r="1168" spans="3:33" x14ac:dyDescent="0.25">
      <c r="C1168" s="55"/>
      <c r="D1168" s="55"/>
      <c r="E1168" s="55"/>
      <c r="F1168" s="55"/>
      <c r="G1168" s="55"/>
      <c r="H1168" s="55"/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55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</row>
    <row r="1169" spans="3:33" x14ac:dyDescent="0.25">
      <c r="C1169" s="55"/>
      <c r="D1169" s="55"/>
      <c r="E1169" s="55"/>
      <c r="F1169" s="55"/>
      <c r="G1169" s="55"/>
      <c r="H1169" s="55"/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</row>
    <row r="1170" spans="3:33" x14ac:dyDescent="0.25">
      <c r="C1170" s="55"/>
      <c r="D1170" s="55"/>
      <c r="E1170" s="55"/>
      <c r="F1170" s="55"/>
      <c r="G1170" s="55"/>
      <c r="H1170" s="55"/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55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</row>
    <row r="1171" spans="3:33" x14ac:dyDescent="0.25">
      <c r="C1171" s="55"/>
      <c r="D1171" s="55"/>
      <c r="E1171" s="55"/>
      <c r="F1171" s="55"/>
      <c r="G1171" s="55"/>
      <c r="H1171" s="55"/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55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</row>
    <row r="1172" spans="3:33" x14ac:dyDescent="0.25">
      <c r="C1172" s="55"/>
      <c r="D1172" s="55"/>
      <c r="E1172" s="55"/>
      <c r="F1172" s="55"/>
      <c r="G1172" s="55"/>
      <c r="H1172" s="55"/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55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</row>
    <row r="1173" spans="3:33" x14ac:dyDescent="0.25">
      <c r="C1173" s="55"/>
      <c r="D1173" s="55"/>
      <c r="E1173" s="55"/>
      <c r="F1173" s="55"/>
      <c r="G1173" s="55"/>
      <c r="H1173" s="55"/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55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</row>
    <row r="1174" spans="3:33" x14ac:dyDescent="0.25">
      <c r="C1174" s="55"/>
      <c r="D1174" s="55"/>
      <c r="E1174" s="55"/>
      <c r="F1174" s="55"/>
      <c r="G1174" s="55"/>
      <c r="H1174" s="55"/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55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</row>
    <row r="1175" spans="3:33" x14ac:dyDescent="0.25">
      <c r="C1175" s="55"/>
      <c r="D1175" s="55"/>
      <c r="E1175" s="55"/>
      <c r="F1175" s="55"/>
      <c r="G1175" s="55"/>
      <c r="H1175" s="55"/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55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</row>
    <row r="1176" spans="3:33" x14ac:dyDescent="0.25">
      <c r="C1176" s="55"/>
      <c r="D1176" s="55"/>
      <c r="E1176" s="55"/>
      <c r="F1176" s="55"/>
      <c r="G1176" s="55"/>
      <c r="H1176" s="55"/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55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</row>
    <row r="1177" spans="3:33" x14ac:dyDescent="0.25">
      <c r="C1177" s="55"/>
      <c r="D1177" s="55"/>
      <c r="E1177" s="55"/>
      <c r="F1177" s="55"/>
      <c r="G1177" s="55"/>
      <c r="H1177" s="55"/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5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</row>
    <row r="1178" spans="3:33" x14ac:dyDescent="0.25">
      <c r="C1178" s="55"/>
      <c r="D1178" s="55"/>
      <c r="E1178" s="55"/>
      <c r="F1178" s="55"/>
      <c r="G1178" s="55"/>
      <c r="H1178" s="55"/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55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</row>
    <row r="1179" spans="3:33" x14ac:dyDescent="0.25">
      <c r="C1179" s="55"/>
      <c r="D1179" s="55"/>
      <c r="E1179" s="55"/>
      <c r="F1179" s="55"/>
      <c r="G1179" s="55"/>
      <c r="H1179" s="55"/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55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</row>
    <row r="1180" spans="3:33" x14ac:dyDescent="0.25">
      <c r="C1180" s="55"/>
      <c r="D1180" s="55"/>
      <c r="E1180" s="55"/>
      <c r="F1180" s="55"/>
      <c r="G1180" s="55"/>
      <c r="H1180" s="55"/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55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</row>
    <row r="1181" spans="3:33" x14ac:dyDescent="0.25">
      <c r="C1181" s="55"/>
      <c r="D1181" s="55"/>
      <c r="E1181" s="55"/>
      <c r="F1181" s="55"/>
      <c r="G1181" s="55"/>
      <c r="H1181" s="55"/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55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</row>
    <row r="1182" spans="3:33" x14ac:dyDescent="0.25">
      <c r="C1182" s="55"/>
      <c r="D1182" s="55"/>
      <c r="E1182" s="55"/>
      <c r="F1182" s="55"/>
      <c r="G1182" s="55"/>
      <c r="H1182" s="55"/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55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</row>
    <row r="1183" spans="3:33" x14ac:dyDescent="0.25">
      <c r="C1183" s="55"/>
      <c r="D1183" s="55"/>
      <c r="E1183" s="55"/>
      <c r="F1183" s="55"/>
      <c r="G1183" s="55"/>
      <c r="H1183" s="55"/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55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</row>
  </sheetData>
  <sheetProtection sheet="1" objects="1" scenarios="1"/>
  <conditionalFormatting sqref="C2:AG3">
    <cfRule type="expression" dxfId="0" priority="2">
      <formula>AND(C$2&lt;&gt;"",OR(COUNTIF($AU$4:$AU$100,C$2)=1,WEEKDAY(C$2)=1,WEEKDAY(C$2)=7))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éparer_le_planning">
                <anchor moveWithCells="1" sizeWithCells="1">
                  <from>
                    <xdr:col>13</xdr:col>
                    <xdr:colOff>95250</xdr:colOff>
                    <xdr:row>0</xdr:row>
                    <xdr:rowOff>57150</xdr:rowOff>
                  </from>
                  <to>
                    <xdr:col>18</xdr:col>
                    <xdr:colOff>228600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T70"/>
  <sheetViews>
    <sheetView tabSelected="1" workbookViewId="0">
      <pane ySplit="4" topLeftCell="A5" activePane="bottomLeft" state="frozen"/>
      <selection pane="bottomLeft" activeCell="A71" sqref="A71"/>
    </sheetView>
  </sheetViews>
  <sheetFormatPr baseColWidth="10" defaultRowHeight="15" x14ac:dyDescent="0.25"/>
  <cols>
    <col min="1" max="1" width="6.5703125" style="114" customWidth="1"/>
    <col min="2" max="2" width="3.85546875" bestFit="1" customWidth="1"/>
    <col min="3" max="3" width="4.85546875" bestFit="1" customWidth="1"/>
    <col min="4" max="5" width="10.7109375" customWidth="1"/>
    <col min="6" max="6" width="10.7109375" hidden="1" customWidth="1"/>
    <col min="7" max="8" width="10.7109375" customWidth="1"/>
    <col min="9" max="9" width="10.7109375" hidden="1" customWidth="1"/>
    <col min="10" max="10" width="10.7109375" customWidth="1"/>
    <col min="11" max="12" width="10.7109375" hidden="1" customWidth="1"/>
    <col min="13" max="15" width="10.7109375" customWidth="1"/>
    <col min="16" max="20" width="10.7109375" hidden="1" customWidth="1"/>
    <col min="21" max="81" width="10.7109375" customWidth="1"/>
  </cols>
  <sheetData>
    <row r="1" spans="1:20" ht="32.25" customHeight="1" x14ac:dyDescent="0.35">
      <c r="A1" s="115" t="str">
        <f>Disponibilités!G1</f>
        <v>Août 2017</v>
      </c>
      <c r="B1" s="116"/>
      <c r="C1" s="116"/>
      <c r="D1" s="116"/>
      <c r="E1" s="116"/>
      <c r="F1" s="117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20" ht="15.75" thickBot="1" x14ac:dyDescent="0.3">
      <c r="A2" s="114" t="s">
        <v>127</v>
      </c>
      <c r="D2" s="126" t="s">
        <v>140</v>
      </c>
      <c r="E2" s="126" t="s">
        <v>129</v>
      </c>
      <c r="F2" s="118" t="s">
        <v>141</v>
      </c>
      <c r="G2" s="126" t="s">
        <v>140</v>
      </c>
      <c r="H2" s="126" t="s">
        <v>129</v>
      </c>
      <c r="I2" s="118" t="s">
        <v>141</v>
      </c>
      <c r="J2" s="126" t="s">
        <v>130</v>
      </c>
      <c r="K2" s="118" t="s">
        <v>141</v>
      </c>
      <c r="L2" s="118" t="s">
        <v>141</v>
      </c>
      <c r="M2" s="127" t="s">
        <v>140</v>
      </c>
      <c r="N2" s="127" t="s">
        <v>129</v>
      </c>
      <c r="O2" s="127" t="s">
        <v>131</v>
      </c>
      <c r="P2" s="128" t="s">
        <v>141</v>
      </c>
      <c r="Q2" s="119" t="s">
        <v>141</v>
      </c>
      <c r="R2" s="119" t="s">
        <v>141</v>
      </c>
      <c r="S2" s="119" t="s">
        <v>141</v>
      </c>
      <c r="T2" s="119" t="s">
        <v>141</v>
      </c>
    </row>
    <row r="3" spans="1:20" hidden="1" x14ac:dyDescent="0.25">
      <c r="D3" s="131" t="s">
        <v>132</v>
      </c>
      <c r="E3" s="112"/>
      <c r="F3" s="112"/>
      <c r="G3" s="112"/>
      <c r="H3" s="112"/>
      <c r="I3" s="112"/>
      <c r="J3" s="113"/>
      <c r="K3" s="111" t="s">
        <v>22</v>
      </c>
      <c r="L3" s="112"/>
      <c r="M3" s="108" t="s">
        <v>21</v>
      </c>
      <c r="N3" s="109"/>
      <c r="O3" s="110"/>
      <c r="P3" s="109"/>
      <c r="Q3" s="109"/>
      <c r="R3" s="109"/>
      <c r="S3" s="109"/>
      <c r="T3" s="110"/>
    </row>
    <row r="4" spans="1:20" ht="15.75" hidden="1" thickBot="1" x14ac:dyDescent="0.3">
      <c r="D4" s="132" t="s">
        <v>133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10"/>
      <c r="P4" s="109"/>
      <c r="Q4" s="109"/>
      <c r="R4" s="109"/>
      <c r="S4" s="109"/>
      <c r="T4" s="110"/>
    </row>
    <row r="5" spans="1:20" x14ac:dyDescent="0.25">
      <c r="A5" s="120">
        <v>42948</v>
      </c>
      <c r="B5" s="121" t="s">
        <v>137</v>
      </c>
      <c r="C5" s="121" t="s">
        <v>72</v>
      </c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2"/>
      <c r="P5" s="129"/>
      <c r="Q5" s="121"/>
      <c r="R5" s="121"/>
      <c r="S5" s="121"/>
      <c r="T5" s="122"/>
    </row>
    <row r="6" spans="1:20" ht="15.75" thickBot="1" x14ac:dyDescent="0.3">
      <c r="A6" s="123"/>
      <c r="B6" s="124"/>
      <c r="C6" s="124" t="s">
        <v>73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  <c r="P6" s="130"/>
      <c r="Q6" s="124"/>
      <c r="R6" s="124"/>
      <c r="S6" s="124"/>
      <c r="T6" s="125"/>
    </row>
    <row r="7" spans="1:20" x14ac:dyDescent="0.25">
      <c r="A7" s="120">
        <v>42949</v>
      </c>
      <c r="B7" s="121" t="s">
        <v>138</v>
      </c>
      <c r="C7" s="121" t="s">
        <v>72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2"/>
      <c r="P7" s="129"/>
      <c r="Q7" s="121"/>
      <c r="R7" s="121"/>
      <c r="S7" s="121"/>
      <c r="T7" s="122"/>
    </row>
    <row r="8" spans="1:20" ht="15.75" thickBot="1" x14ac:dyDescent="0.3">
      <c r="A8" s="123"/>
      <c r="B8" s="124"/>
      <c r="C8" s="124" t="s">
        <v>73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5"/>
      <c r="P8" s="130"/>
      <c r="Q8" s="124"/>
      <c r="R8" s="124"/>
      <c r="S8" s="124"/>
      <c r="T8" s="125"/>
    </row>
    <row r="9" spans="1:20" x14ac:dyDescent="0.25">
      <c r="A9" s="120">
        <v>42950</v>
      </c>
      <c r="B9" s="121" t="s">
        <v>139</v>
      </c>
      <c r="C9" s="121" t="s">
        <v>72</v>
      </c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2"/>
      <c r="P9" s="129"/>
      <c r="Q9" s="121"/>
      <c r="R9" s="121"/>
      <c r="S9" s="121"/>
      <c r="T9" s="122"/>
    </row>
    <row r="10" spans="1:20" x14ac:dyDescent="0.25">
      <c r="A10" s="161"/>
      <c r="B10" s="144"/>
      <c r="C10" s="144" t="s">
        <v>73</v>
      </c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62"/>
      <c r="P10" s="166"/>
      <c r="Q10" s="144"/>
      <c r="R10" s="144"/>
      <c r="S10" s="144"/>
      <c r="T10" s="162"/>
    </row>
    <row r="11" spans="1:20" ht="15.75" thickBot="1" x14ac:dyDescent="0.3">
      <c r="A11" s="163"/>
      <c r="B11" s="164"/>
      <c r="C11" s="164" t="s">
        <v>148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5"/>
      <c r="P11" s="167"/>
      <c r="Q11" s="164"/>
      <c r="R11" s="164"/>
      <c r="S11" s="164"/>
      <c r="T11" s="165"/>
    </row>
    <row r="12" spans="1:20" x14ac:dyDescent="0.25">
      <c r="A12" s="120">
        <v>42951</v>
      </c>
      <c r="B12" s="121" t="s">
        <v>134</v>
      </c>
      <c r="C12" s="121" t="s">
        <v>72</v>
      </c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2"/>
      <c r="P12" s="129"/>
      <c r="Q12" s="121"/>
      <c r="R12" s="121"/>
      <c r="S12" s="121"/>
      <c r="T12" s="122"/>
    </row>
    <row r="13" spans="1:20" ht="15.75" thickBot="1" x14ac:dyDescent="0.3">
      <c r="A13" s="123"/>
      <c r="B13" s="124"/>
      <c r="C13" s="124" t="s">
        <v>73</v>
      </c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5"/>
      <c r="P13" s="130"/>
      <c r="Q13" s="124"/>
      <c r="R13" s="124"/>
      <c r="S13" s="124"/>
      <c r="T13" s="125"/>
    </row>
    <row r="14" spans="1:20" x14ac:dyDescent="0.25">
      <c r="A14" s="120">
        <v>42952</v>
      </c>
      <c r="B14" s="121" t="s">
        <v>135</v>
      </c>
      <c r="C14" s="121" t="s">
        <v>72</v>
      </c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2"/>
      <c r="P14" s="129"/>
      <c r="Q14" s="121"/>
      <c r="R14" s="121"/>
      <c r="S14" s="121"/>
      <c r="T14" s="122"/>
    </row>
    <row r="15" spans="1:20" ht="15.75" thickBot="1" x14ac:dyDescent="0.3">
      <c r="A15" s="123"/>
      <c r="B15" s="124"/>
      <c r="C15" s="124" t="s">
        <v>73</v>
      </c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5"/>
      <c r="P15" s="130"/>
      <c r="Q15" s="124"/>
      <c r="R15" s="124"/>
      <c r="S15" s="124"/>
      <c r="T15" s="125"/>
    </row>
    <row r="16" spans="1:20" x14ac:dyDescent="0.25">
      <c r="A16" s="120">
        <v>42953</v>
      </c>
      <c r="B16" s="121" t="s">
        <v>136</v>
      </c>
      <c r="C16" s="121" t="s">
        <v>72</v>
      </c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2"/>
      <c r="P16" s="129"/>
      <c r="Q16" s="121"/>
      <c r="R16" s="121"/>
      <c r="S16" s="121"/>
      <c r="T16" s="122"/>
    </row>
    <row r="17" spans="1:20" ht="15.75" thickBot="1" x14ac:dyDescent="0.3">
      <c r="A17" s="123"/>
      <c r="B17" s="124"/>
      <c r="C17" s="124" t="s">
        <v>73</v>
      </c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5"/>
      <c r="P17" s="130"/>
      <c r="Q17" s="124"/>
      <c r="R17" s="124"/>
      <c r="S17" s="124"/>
      <c r="T17" s="125"/>
    </row>
    <row r="18" spans="1:20" x14ac:dyDescent="0.25">
      <c r="A18" s="120">
        <v>42954</v>
      </c>
      <c r="B18" s="121" t="s">
        <v>128</v>
      </c>
      <c r="C18" s="121" t="s">
        <v>72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2"/>
      <c r="P18" s="129"/>
      <c r="Q18" s="121"/>
      <c r="R18" s="121"/>
      <c r="S18" s="121"/>
      <c r="T18" s="122"/>
    </row>
    <row r="19" spans="1:20" x14ac:dyDescent="0.25">
      <c r="A19" s="161"/>
      <c r="B19" s="144"/>
      <c r="C19" s="144" t="s">
        <v>73</v>
      </c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62"/>
      <c r="P19" s="166"/>
      <c r="Q19" s="144"/>
      <c r="R19" s="144"/>
      <c r="S19" s="144"/>
      <c r="T19" s="162"/>
    </row>
    <row r="20" spans="1:20" ht="15.75" thickBot="1" x14ac:dyDescent="0.3">
      <c r="A20" s="163"/>
      <c r="B20" s="164"/>
      <c r="C20" s="164" t="s">
        <v>148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5"/>
      <c r="P20" s="167"/>
      <c r="Q20" s="164"/>
      <c r="R20" s="164"/>
      <c r="S20" s="164"/>
      <c r="T20" s="165"/>
    </row>
    <row r="21" spans="1:20" x14ac:dyDescent="0.25">
      <c r="A21" s="120">
        <v>42955</v>
      </c>
      <c r="B21" s="121" t="s">
        <v>137</v>
      </c>
      <c r="C21" s="121" t="s">
        <v>72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2"/>
      <c r="P21" s="129"/>
      <c r="Q21" s="121"/>
      <c r="R21" s="121"/>
      <c r="S21" s="121"/>
      <c r="T21" s="122"/>
    </row>
    <row r="22" spans="1:20" ht="15.75" thickBot="1" x14ac:dyDescent="0.3">
      <c r="A22" s="123"/>
      <c r="B22" s="124"/>
      <c r="C22" s="124" t="s">
        <v>73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130"/>
      <c r="Q22" s="124"/>
      <c r="R22" s="124"/>
      <c r="S22" s="124"/>
      <c r="T22" s="125"/>
    </row>
    <row r="23" spans="1:20" x14ac:dyDescent="0.25">
      <c r="A23" s="120">
        <v>42956</v>
      </c>
      <c r="B23" s="121" t="s">
        <v>138</v>
      </c>
      <c r="C23" s="121" t="s">
        <v>72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2"/>
      <c r="P23" s="129"/>
      <c r="Q23" s="121"/>
      <c r="R23" s="121"/>
      <c r="S23" s="121"/>
      <c r="T23" s="122"/>
    </row>
    <row r="24" spans="1:20" ht="15.75" thickBot="1" x14ac:dyDescent="0.3">
      <c r="A24" s="123"/>
      <c r="B24" s="124"/>
      <c r="C24" s="124" t="s">
        <v>73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130"/>
      <c r="Q24" s="124"/>
      <c r="R24" s="124"/>
      <c r="S24" s="124"/>
      <c r="T24" s="125"/>
    </row>
    <row r="25" spans="1:20" x14ac:dyDescent="0.25">
      <c r="A25" s="120">
        <v>42957</v>
      </c>
      <c r="B25" s="121" t="s">
        <v>139</v>
      </c>
      <c r="C25" s="121" t="s">
        <v>72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2"/>
      <c r="P25" s="129"/>
      <c r="Q25" s="121"/>
      <c r="R25" s="121"/>
      <c r="S25" s="121"/>
      <c r="T25" s="122"/>
    </row>
    <row r="26" spans="1:20" ht="15.75" thickBot="1" x14ac:dyDescent="0.3">
      <c r="A26" s="123"/>
      <c r="B26" s="124"/>
      <c r="C26" s="124" t="s">
        <v>73</v>
      </c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5"/>
      <c r="P26" s="130"/>
      <c r="Q26" s="124"/>
      <c r="R26" s="124"/>
      <c r="S26" s="124"/>
      <c r="T26" s="125"/>
    </row>
    <row r="27" spans="1:20" x14ac:dyDescent="0.25">
      <c r="A27" s="120">
        <v>42958</v>
      </c>
      <c r="B27" s="121" t="s">
        <v>134</v>
      </c>
      <c r="C27" s="121" t="s">
        <v>72</v>
      </c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2"/>
      <c r="P27" s="129"/>
      <c r="Q27" s="121"/>
      <c r="R27" s="121"/>
      <c r="S27" s="121"/>
      <c r="T27" s="122"/>
    </row>
    <row r="28" spans="1:20" ht="15.75" thickBot="1" x14ac:dyDescent="0.3">
      <c r="A28" s="123"/>
      <c r="B28" s="124"/>
      <c r="C28" s="124" t="s">
        <v>73</v>
      </c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130"/>
      <c r="Q28" s="124"/>
      <c r="R28" s="124"/>
      <c r="S28" s="124"/>
      <c r="T28" s="125"/>
    </row>
    <row r="29" spans="1:20" x14ac:dyDescent="0.25">
      <c r="A29" s="120">
        <v>42959</v>
      </c>
      <c r="B29" s="121" t="s">
        <v>135</v>
      </c>
      <c r="C29" s="121" t="s">
        <v>72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2"/>
      <c r="P29" s="129"/>
      <c r="Q29" s="121"/>
      <c r="R29" s="121"/>
      <c r="S29" s="121"/>
      <c r="T29" s="122"/>
    </row>
    <row r="30" spans="1:20" x14ac:dyDescent="0.25">
      <c r="A30" s="161"/>
      <c r="B30" s="144"/>
      <c r="C30" s="144" t="s">
        <v>73</v>
      </c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62"/>
      <c r="P30" s="166"/>
      <c r="Q30" s="144"/>
      <c r="R30" s="144"/>
      <c r="S30" s="144"/>
      <c r="T30" s="162"/>
    </row>
    <row r="31" spans="1:20" ht="15.75" thickBot="1" x14ac:dyDescent="0.3">
      <c r="A31" s="163"/>
      <c r="B31" s="164"/>
      <c r="C31" s="164" t="s">
        <v>148</v>
      </c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5"/>
      <c r="P31" s="167"/>
      <c r="Q31" s="164"/>
      <c r="R31" s="164"/>
      <c r="S31" s="164"/>
      <c r="T31" s="165"/>
    </row>
    <row r="32" spans="1:20" x14ac:dyDescent="0.25">
      <c r="A32" s="120">
        <v>42960</v>
      </c>
      <c r="B32" s="121" t="s">
        <v>136</v>
      </c>
      <c r="C32" s="121" t="s">
        <v>72</v>
      </c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2"/>
      <c r="P32" s="129"/>
      <c r="Q32" s="121"/>
      <c r="R32" s="121"/>
      <c r="S32" s="121"/>
      <c r="T32" s="122"/>
    </row>
    <row r="33" spans="1:20" ht="15.75" thickBot="1" x14ac:dyDescent="0.3">
      <c r="A33" s="123"/>
      <c r="B33" s="124"/>
      <c r="C33" s="124" t="s">
        <v>73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5"/>
      <c r="P33" s="130"/>
      <c r="Q33" s="124"/>
      <c r="R33" s="124"/>
      <c r="S33" s="124"/>
      <c r="T33" s="125"/>
    </row>
    <row r="34" spans="1:20" x14ac:dyDescent="0.25">
      <c r="A34" s="120">
        <v>42961</v>
      </c>
      <c r="B34" s="121" t="s">
        <v>128</v>
      </c>
      <c r="C34" s="121" t="s">
        <v>72</v>
      </c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2"/>
      <c r="P34" s="129"/>
      <c r="Q34" s="121"/>
      <c r="R34" s="121"/>
      <c r="S34" s="121"/>
      <c r="T34" s="122"/>
    </row>
    <row r="35" spans="1:20" ht="15.75" thickBot="1" x14ac:dyDescent="0.3">
      <c r="A35" s="123"/>
      <c r="B35" s="124"/>
      <c r="C35" s="124" t="s">
        <v>73</v>
      </c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5"/>
      <c r="P35" s="130"/>
      <c r="Q35" s="124"/>
      <c r="R35" s="124"/>
      <c r="S35" s="124"/>
      <c r="T35" s="125"/>
    </row>
    <row r="36" spans="1:20" x14ac:dyDescent="0.25">
      <c r="A36" s="120">
        <v>42962</v>
      </c>
      <c r="B36" s="121" t="s">
        <v>137</v>
      </c>
      <c r="C36" s="121" t="s">
        <v>72</v>
      </c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2"/>
      <c r="P36" s="129"/>
      <c r="Q36" s="121"/>
      <c r="R36" s="121"/>
      <c r="S36" s="121"/>
      <c r="T36" s="122"/>
    </row>
    <row r="37" spans="1:20" ht="15.75" thickBot="1" x14ac:dyDescent="0.3">
      <c r="A37" s="123"/>
      <c r="B37" s="124"/>
      <c r="C37" s="124" t="s">
        <v>73</v>
      </c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  <c r="P37" s="130"/>
      <c r="Q37" s="124"/>
      <c r="R37" s="124"/>
      <c r="S37" s="124"/>
      <c r="T37" s="125"/>
    </row>
    <row r="38" spans="1:20" x14ac:dyDescent="0.25">
      <c r="A38" s="120">
        <v>42963</v>
      </c>
      <c r="B38" s="121" t="s">
        <v>138</v>
      </c>
      <c r="C38" s="121" t="s">
        <v>72</v>
      </c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2"/>
      <c r="P38" s="129"/>
      <c r="Q38" s="121"/>
      <c r="R38" s="121"/>
      <c r="S38" s="121"/>
      <c r="T38" s="122"/>
    </row>
    <row r="39" spans="1:20" ht="15.75" thickBot="1" x14ac:dyDescent="0.3">
      <c r="A39" s="123"/>
      <c r="B39" s="124"/>
      <c r="C39" s="124" t="s">
        <v>73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5"/>
      <c r="P39" s="130"/>
      <c r="Q39" s="124"/>
      <c r="R39" s="124"/>
      <c r="S39" s="124"/>
      <c r="T39" s="125"/>
    </row>
    <row r="40" spans="1:20" x14ac:dyDescent="0.25">
      <c r="A40" s="120">
        <v>42964</v>
      </c>
      <c r="B40" s="121" t="s">
        <v>139</v>
      </c>
      <c r="C40" s="121" t="s">
        <v>72</v>
      </c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2"/>
      <c r="P40" s="129"/>
      <c r="Q40" s="121"/>
      <c r="R40" s="121"/>
      <c r="S40" s="121"/>
      <c r="T40" s="122"/>
    </row>
    <row r="41" spans="1:20" ht="15.75" thickBot="1" x14ac:dyDescent="0.3">
      <c r="A41" s="123"/>
      <c r="B41" s="124"/>
      <c r="C41" s="124" t="s">
        <v>73</v>
      </c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5"/>
      <c r="P41" s="130"/>
      <c r="Q41" s="124"/>
      <c r="R41" s="124"/>
      <c r="S41" s="124"/>
      <c r="T41" s="125"/>
    </row>
    <row r="42" spans="1:20" x14ac:dyDescent="0.25">
      <c r="A42" s="120">
        <v>42965</v>
      </c>
      <c r="B42" s="121" t="s">
        <v>134</v>
      </c>
      <c r="C42" s="121" t="s">
        <v>72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2"/>
      <c r="P42" s="129"/>
      <c r="Q42" s="121"/>
      <c r="R42" s="121"/>
      <c r="S42" s="121"/>
      <c r="T42" s="122"/>
    </row>
    <row r="43" spans="1:20" ht="15.75" thickBot="1" x14ac:dyDescent="0.3">
      <c r="A43" s="123"/>
      <c r="B43" s="124"/>
      <c r="C43" s="124" t="s">
        <v>73</v>
      </c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5"/>
      <c r="P43" s="130"/>
      <c r="Q43" s="124"/>
      <c r="R43" s="124"/>
      <c r="S43" s="124"/>
      <c r="T43" s="125"/>
    </row>
    <row r="44" spans="1:20" x14ac:dyDescent="0.25">
      <c r="A44" s="120">
        <v>42966</v>
      </c>
      <c r="B44" s="121" t="s">
        <v>135</v>
      </c>
      <c r="C44" s="121" t="s">
        <v>72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2"/>
      <c r="P44" s="129"/>
      <c r="Q44" s="121"/>
      <c r="R44" s="121"/>
      <c r="S44" s="121"/>
      <c r="T44" s="122"/>
    </row>
    <row r="45" spans="1:20" ht="15.75" thickBot="1" x14ac:dyDescent="0.3">
      <c r="A45" s="123"/>
      <c r="B45" s="124"/>
      <c r="C45" s="124" t="s">
        <v>73</v>
      </c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5"/>
      <c r="P45" s="130"/>
      <c r="Q45" s="124"/>
      <c r="R45" s="124"/>
      <c r="S45" s="124"/>
      <c r="T45" s="125"/>
    </row>
    <row r="46" spans="1:20" x14ac:dyDescent="0.25">
      <c r="A46" s="120">
        <v>42967</v>
      </c>
      <c r="B46" s="121" t="s">
        <v>136</v>
      </c>
      <c r="C46" s="121" t="s">
        <v>72</v>
      </c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2"/>
      <c r="P46" s="129"/>
      <c r="Q46" s="121"/>
      <c r="R46" s="121"/>
      <c r="S46" s="121"/>
      <c r="T46" s="122"/>
    </row>
    <row r="47" spans="1:20" ht="15.75" thickBot="1" x14ac:dyDescent="0.3">
      <c r="A47" s="123"/>
      <c r="B47" s="124"/>
      <c r="C47" s="124" t="s">
        <v>73</v>
      </c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5"/>
      <c r="P47" s="130"/>
      <c r="Q47" s="124"/>
      <c r="R47" s="124"/>
      <c r="S47" s="124"/>
      <c r="T47" s="125"/>
    </row>
    <row r="48" spans="1:20" x14ac:dyDescent="0.25">
      <c r="A48" s="120">
        <v>42968</v>
      </c>
      <c r="B48" s="121" t="s">
        <v>128</v>
      </c>
      <c r="C48" s="121" t="s">
        <v>72</v>
      </c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2"/>
      <c r="P48" s="129"/>
      <c r="Q48" s="121"/>
      <c r="R48" s="121"/>
      <c r="S48" s="121"/>
      <c r="T48" s="122"/>
    </row>
    <row r="49" spans="1:20" ht="15.75" thickBot="1" x14ac:dyDescent="0.3">
      <c r="A49" s="123"/>
      <c r="B49" s="124"/>
      <c r="C49" s="124" t="s">
        <v>73</v>
      </c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5"/>
      <c r="P49" s="130"/>
      <c r="Q49" s="124"/>
      <c r="R49" s="124"/>
      <c r="S49" s="124"/>
      <c r="T49" s="125"/>
    </row>
    <row r="50" spans="1:20" x14ac:dyDescent="0.25">
      <c r="A50" s="120">
        <v>42969</v>
      </c>
      <c r="B50" s="121" t="s">
        <v>137</v>
      </c>
      <c r="C50" s="121" t="s">
        <v>72</v>
      </c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2"/>
      <c r="P50" s="129"/>
      <c r="Q50" s="121"/>
      <c r="R50" s="121"/>
      <c r="S50" s="121"/>
      <c r="T50" s="122"/>
    </row>
    <row r="51" spans="1:20" x14ac:dyDescent="0.25">
      <c r="A51" s="161"/>
      <c r="B51" s="144"/>
      <c r="C51" s="144" t="s">
        <v>73</v>
      </c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62"/>
      <c r="P51" s="166"/>
      <c r="Q51" s="144"/>
      <c r="R51" s="144"/>
      <c r="S51" s="144"/>
      <c r="T51" s="162"/>
    </row>
    <row r="52" spans="1:20" ht="15.75" thickBot="1" x14ac:dyDescent="0.3">
      <c r="A52" s="163"/>
      <c r="B52" s="164"/>
      <c r="C52" s="164" t="s">
        <v>148</v>
      </c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5"/>
      <c r="P52" s="167"/>
      <c r="Q52" s="164"/>
      <c r="R52" s="164"/>
      <c r="S52" s="164"/>
      <c r="T52" s="165"/>
    </row>
    <row r="53" spans="1:20" x14ac:dyDescent="0.25">
      <c r="A53" s="120">
        <v>42970</v>
      </c>
      <c r="B53" s="121" t="s">
        <v>138</v>
      </c>
      <c r="C53" s="121" t="s">
        <v>72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2"/>
      <c r="P53" s="129"/>
      <c r="Q53" s="121"/>
      <c r="R53" s="121"/>
      <c r="S53" s="121"/>
      <c r="T53" s="122"/>
    </row>
    <row r="54" spans="1:20" ht="15.75" thickBot="1" x14ac:dyDescent="0.3">
      <c r="A54" s="123"/>
      <c r="B54" s="124"/>
      <c r="C54" s="124" t="s">
        <v>73</v>
      </c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5"/>
      <c r="P54" s="130"/>
      <c r="Q54" s="124"/>
      <c r="R54" s="124"/>
      <c r="S54" s="124"/>
      <c r="T54" s="125"/>
    </row>
    <row r="55" spans="1:20" x14ac:dyDescent="0.25">
      <c r="A55" s="120">
        <v>42971</v>
      </c>
      <c r="B55" s="121" t="s">
        <v>139</v>
      </c>
      <c r="C55" s="121" t="s">
        <v>72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2"/>
      <c r="P55" s="129"/>
      <c r="Q55" s="121"/>
      <c r="R55" s="121"/>
      <c r="S55" s="121"/>
      <c r="T55" s="122"/>
    </row>
    <row r="56" spans="1:20" ht="15.75" thickBot="1" x14ac:dyDescent="0.3">
      <c r="A56" s="123"/>
      <c r="B56" s="124"/>
      <c r="C56" s="124" t="s">
        <v>73</v>
      </c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5"/>
      <c r="P56" s="130"/>
      <c r="Q56" s="124"/>
      <c r="R56" s="124"/>
      <c r="S56" s="124"/>
      <c r="T56" s="125"/>
    </row>
    <row r="57" spans="1:20" x14ac:dyDescent="0.25">
      <c r="A57" s="120">
        <v>42972</v>
      </c>
      <c r="B57" s="121" t="s">
        <v>134</v>
      </c>
      <c r="C57" s="121" t="s">
        <v>72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2"/>
      <c r="P57" s="129"/>
      <c r="Q57" s="121"/>
      <c r="R57" s="121"/>
      <c r="S57" s="121"/>
      <c r="T57" s="122"/>
    </row>
    <row r="58" spans="1:20" ht="15.75" thickBot="1" x14ac:dyDescent="0.3">
      <c r="A58" s="123"/>
      <c r="B58" s="124"/>
      <c r="C58" s="124" t="s">
        <v>73</v>
      </c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5"/>
      <c r="P58" s="130"/>
      <c r="Q58" s="124"/>
      <c r="R58" s="124"/>
      <c r="S58" s="124"/>
      <c r="T58" s="125"/>
    </row>
    <row r="59" spans="1:20" x14ac:dyDescent="0.25">
      <c r="A59" s="120">
        <v>42973</v>
      </c>
      <c r="B59" s="121" t="s">
        <v>135</v>
      </c>
      <c r="C59" s="121" t="s">
        <v>72</v>
      </c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2"/>
      <c r="P59" s="129"/>
      <c r="Q59" s="121"/>
      <c r="R59" s="121"/>
      <c r="S59" s="121"/>
      <c r="T59" s="122"/>
    </row>
    <row r="60" spans="1:20" ht="15.75" thickBot="1" x14ac:dyDescent="0.3">
      <c r="A60" s="123"/>
      <c r="B60" s="124"/>
      <c r="C60" s="124" t="s">
        <v>73</v>
      </c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5"/>
      <c r="P60" s="130"/>
      <c r="Q60" s="124"/>
      <c r="R60" s="124"/>
      <c r="S60" s="124"/>
      <c r="T60" s="125"/>
    </row>
    <row r="61" spans="1:20" x14ac:dyDescent="0.25">
      <c r="A61" s="120">
        <v>42974</v>
      </c>
      <c r="B61" s="121" t="s">
        <v>136</v>
      </c>
      <c r="C61" s="121" t="s">
        <v>72</v>
      </c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2"/>
      <c r="P61" s="129"/>
      <c r="Q61" s="121"/>
      <c r="R61" s="121"/>
      <c r="S61" s="121"/>
      <c r="T61" s="122"/>
    </row>
    <row r="62" spans="1:20" ht="15.75" thickBot="1" x14ac:dyDescent="0.3">
      <c r="A62" s="123"/>
      <c r="B62" s="124"/>
      <c r="C62" s="124" t="s">
        <v>73</v>
      </c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5"/>
      <c r="P62" s="130"/>
      <c r="Q62" s="124"/>
      <c r="R62" s="124"/>
      <c r="S62" s="124"/>
      <c r="T62" s="125"/>
    </row>
    <row r="63" spans="1:20" x14ac:dyDescent="0.25">
      <c r="A63" s="120">
        <v>42975</v>
      </c>
      <c r="B63" s="121" t="s">
        <v>128</v>
      </c>
      <c r="C63" s="121" t="s">
        <v>72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2"/>
      <c r="P63" s="129"/>
      <c r="Q63" s="121"/>
      <c r="R63" s="121"/>
      <c r="S63" s="121"/>
      <c r="T63" s="122"/>
    </row>
    <row r="64" spans="1:20" ht="15.75" thickBot="1" x14ac:dyDescent="0.3">
      <c r="A64" s="123"/>
      <c r="B64" s="124"/>
      <c r="C64" s="124" t="s">
        <v>73</v>
      </c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5"/>
      <c r="P64" s="130"/>
      <c r="Q64" s="124"/>
      <c r="R64" s="124"/>
      <c r="S64" s="124"/>
      <c r="T64" s="125"/>
    </row>
    <row r="65" spans="1:20" x14ac:dyDescent="0.25">
      <c r="A65" s="120">
        <v>42976</v>
      </c>
      <c r="B65" s="121" t="s">
        <v>137</v>
      </c>
      <c r="C65" s="121" t="s">
        <v>72</v>
      </c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2"/>
      <c r="P65" s="129"/>
      <c r="Q65" s="121"/>
      <c r="R65" s="121"/>
      <c r="S65" s="121"/>
      <c r="T65" s="122"/>
    </row>
    <row r="66" spans="1:20" ht="15.75" thickBot="1" x14ac:dyDescent="0.3">
      <c r="A66" s="123"/>
      <c r="B66" s="124"/>
      <c r="C66" s="124" t="s">
        <v>73</v>
      </c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5"/>
      <c r="P66" s="130"/>
      <c r="Q66" s="124"/>
      <c r="R66" s="124"/>
      <c r="S66" s="124"/>
      <c r="T66" s="125"/>
    </row>
    <row r="67" spans="1:20" x14ac:dyDescent="0.25">
      <c r="A67" s="120">
        <v>42977</v>
      </c>
      <c r="B67" s="121" t="s">
        <v>138</v>
      </c>
      <c r="C67" s="121" t="s">
        <v>72</v>
      </c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2"/>
      <c r="P67" s="129"/>
      <c r="Q67" s="121"/>
      <c r="R67" s="121"/>
      <c r="S67" s="121"/>
      <c r="T67" s="122"/>
    </row>
    <row r="68" spans="1:20" ht="15.75" thickBot="1" x14ac:dyDescent="0.3">
      <c r="A68" s="123"/>
      <c r="B68" s="124"/>
      <c r="C68" s="124" t="s">
        <v>73</v>
      </c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5"/>
      <c r="P68" s="130"/>
      <c r="Q68" s="124"/>
      <c r="R68" s="124"/>
      <c r="S68" s="124"/>
      <c r="T68" s="125"/>
    </row>
    <row r="69" spans="1:20" x14ac:dyDescent="0.25">
      <c r="A69" s="120">
        <v>42978</v>
      </c>
      <c r="B69" s="121" t="s">
        <v>139</v>
      </c>
      <c r="C69" s="121" t="s">
        <v>72</v>
      </c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2"/>
      <c r="P69" s="129"/>
      <c r="Q69" s="121"/>
      <c r="R69" s="121"/>
      <c r="S69" s="121"/>
      <c r="T69" s="122"/>
    </row>
    <row r="70" spans="1:20" ht="15.75" thickBot="1" x14ac:dyDescent="0.3">
      <c r="A70" s="123"/>
      <c r="B70" s="124"/>
      <c r="C70" s="124" t="s">
        <v>73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5"/>
      <c r="P70" s="130"/>
      <c r="Q70" s="124"/>
      <c r="R70" s="124"/>
      <c r="S70" s="124"/>
      <c r="T70" s="125"/>
    </row>
  </sheetData>
  <sheetProtection sheet="1" objects="1" scenarios="1"/>
  <printOptions horizontalCentered="1"/>
  <pageMargins left="0.15748031496062992" right="0.15748031496062992" top="0.15748031496062992" bottom="0.15748031496062992" header="0.15748031496062992" footer="0.1574803149606299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rovisoire.Provisoire">
                <anchor moveWithCells="1" sizeWithCells="1">
                  <from>
                    <xdr:col>20</xdr:col>
                    <xdr:colOff>19050</xdr:colOff>
                    <xdr:row>0</xdr:row>
                    <xdr:rowOff>104775</xdr:rowOff>
                  </from>
                  <to>
                    <xdr:col>24</xdr:col>
                    <xdr:colOff>114300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64"/>
  <sheetViews>
    <sheetView workbookViewId="0">
      <pane ySplit="4" topLeftCell="A5" activePane="bottomLeft" state="frozen"/>
      <selection pane="bottomLeft" activeCell="V39" sqref="V39"/>
    </sheetView>
  </sheetViews>
  <sheetFormatPr baseColWidth="10" defaultRowHeight="15" x14ac:dyDescent="0.25"/>
  <cols>
    <col min="1" max="1" width="6.5703125" style="114" customWidth="1"/>
    <col min="2" max="2" width="3.85546875" bestFit="1" customWidth="1"/>
    <col min="3" max="3" width="4.85546875" bestFit="1" customWidth="1"/>
    <col min="4" max="5" width="10.7109375" customWidth="1"/>
    <col min="6" max="9" width="10.7109375" hidden="1" customWidth="1"/>
    <col min="10" max="10" width="10.7109375" customWidth="1"/>
    <col min="11" max="14" width="10.7109375" hidden="1" customWidth="1"/>
    <col min="15" max="15" width="10.7109375" customWidth="1"/>
    <col min="16" max="16" width="17.85546875" bestFit="1" customWidth="1"/>
    <col min="17" max="19" width="18.85546875" bestFit="1" customWidth="1"/>
    <col min="20" max="20" width="10.7109375" hidden="1" customWidth="1"/>
    <col min="21" max="81" width="10.7109375" customWidth="1"/>
  </cols>
  <sheetData>
    <row r="1" spans="1:20" ht="32.25" customHeight="1" x14ac:dyDescent="0.35">
      <c r="A1" s="115" t="str">
        <f>Disponibilités!G1</f>
        <v>Août 2017</v>
      </c>
      <c r="B1" s="116"/>
      <c r="C1" s="116"/>
      <c r="D1" s="116"/>
      <c r="E1" s="116"/>
      <c r="F1" s="117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20" ht="15.75" thickBot="1" x14ac:dyDescent="0.3">
      <c r="A2" s="114" t="s">
        <v>127</v>
      </c>
      <c r="D2" s="126" t="s">
        <v>140</v>
      </c>
      <c r="E2" s="126" t="s">
        <v>129</v>
      </c>
      <c r="F2" s="118" t="s">
        <v>141</v>
      </c>
      <c r="G2" s="126" t="s">
        <v>140</v>
      </c>
      <c r="H2" s="126" t="s">
        <v>129</v>
      </c>
      <c r="I2" s="118" t="s">
        <v>141</v>
      </c>
      <c r="J2" s="126" t="s">
        <v>130</v>
      </c>
      <c r="K2" s="118" t="s">
        <v>141</v>
      </c>
      <c r="L2" s="118" t="s">
        <v>141</v>
      </c>
      <c r="M2" s="127" t="s">
        <v>140</v>
      </c>
      <c r="N2" s="127" t="s">
        <v>129</v>
      </c>
      <c r="O2" s="127" t="s">
        <v>131</v>
      </c>
      <c r="P2" s="137" t="s">
        <v>142</v>
      </c>
      <c r="Q2" s="137" t="s">
        <v>143</v>
      </c>
      <c r="R2" s="137" t="s">
        <v>145</v>
      </c>
      <c r="S2" s="137" t="s">
        <v>146</v>
      </c>
      <c r="T2" s="128" t="s">
        <v>144</v>
      </c>
    </row>
    <row r="3" spans="1:20" ht="15.75" hidden="1" thickBot="1" x14ac:dyDescent="0.3">
      <c r="D3" s="131" t="s">
        <v>132</v>
      </c>
      <c r="E3" s="112"/>
      <c r="F3" s="112"/>
      <c r="G3" s="112"/>
      <c r="H3" s="112"/>
      <c r="I3" s="112"/>
      <c r="J3" s="113"/>
      <c r="K3" s="111" t="s">
        <v>22</v>
      </c>
      <c r="L3" s="112"/>
      <c r="M3" s="108" t="s">
        <v>21</v>
      </c>
      <c r="N3" s="109"/>
      <c r="O3" s="110"/>
      <c r="P3" s="109"/>
      <c r="Q3" s="109"/>
      <c r="R3" s="109"/>
      <c r="S3" s="109"/>
      <c r="T3" s="110"/>
    </row>
    <row r="4" spans="1:20" ht="15.75" hidden="1" thickBot="1" x14ac:dyDescent="0.3">
      <c r="D4" s="132" t="s">
        <v>133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10"/>
      <c r="P4" s="109"/>
      <c r="Q4" s="109"/>
      <c r="R4" s="109"/>
      <c r="S4" s="109"/>
      <c r="T4" s="110"/>
    </row>
    <row r="5" spans="1:20" x14ac:dyDescent="0.25">
      <c r="A5" s="120">
        <v>42826</v>
      </c>
      <c r="B5" s="121" t="s">
        <v>135</v>
      </c>
      <c r="C5" s="121" t="s">
        <v>72</v>
      </c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2"/>
      <c r="P5" s="133"/>
      <c r="Q5" s="134"/>
      <c r="R5" s="134"/>
      <c r="S5" s="134"/>
      <c r="T5" s="122"/>
    </row>
    <row r="6" spans="1:20" ht="15.75" thickBot="1" x14ac:dyDescent="0.3">
      <c r="A6" s="123"/>
      <c r="B6" s="124"/>
      <c r="C6" s="124" t="s">
        <v>73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5"/>
      <c r="P6" s="135"/>
      <c r="Q6" s="136"/>
      <c r="R6" s="136"/>
      <c r="S6" s="136"/>
      <c r="T6" s="125"/>
    </row>
    <row r="7" spans="1:20" x14ac:dyDescent="0.25">
      <c r="A7" s="120">
        <v>42827</v>
      </c>
      <c r="B7" s="121" t="s">
        <v>136</v>
      </c>
      <c r="C7" s="121" t="s">
        <v>72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2"/>
      <c r="P7" s="133"/>
      <c r="Q7" s="134"/>
      <c r="R7" s="134"/>
      <c r="S7" s="134"/>
      <c r="T7" s="122"/>
    </row>
    <row r="8" spans="1:20" ht="15.75" thickBot="1" x14ac:dyDescent="0.3">
      <c r="A8" s="123"/>
      <c r="B8" s="124"/>
      <c r="C8" s="124" t="s">
        <v>73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5"/>
      <c r="P8" s="135"/>
      <c r="Q8" s="136"/>
      <c r="R8" s="136"/>
      <c r="S8" s="136"/>
      <c r="T8" s="125"/>
    </row>
    <row r="9" spans="1:20" x14ac:dyDescent="0.25">
      <c r="A9" s="120">
        <v>42828</v>
      </c>
      <c r="B9" s="121" t="s">
        <v>128</v>
      </c>
      <c r="C9" s="121" t="s">
        <v>72</v>
      </c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2"/>
      <c r="P9" s="133"/>
      <c r="Q9" s="134"/>
      <c r="R9" s="134"/>
      <c r="S9" s="134"/>
      <c r="T9" s="122"/>
    </row>
    <row r="10" spans="1:20" ht="15.75" thickBot="1" x14ac:dyDescent="0.3">
      <c r="A10" s="123"/>
      <c r="B10" s="124"/>
      <c r="C10" s="124" t="s">
        <v>73</v>
      </c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  <c r="P10" s="135"/>
      <c r="Q10" s="136"/>
      <c r="R10" s="136"/>
      <c r="S10" s="136"/>
      <c r="T10" s="125"/>
    </row>
    <row r="11" spans="1:20" x14ac:dyDescent="0.25">
      <c r="A11" s="120">
        <v>42829</v>
      </c>
      <c r="B11" s="121" t="s">
        <v>137</v>
      </c>
      <c r="C11" s="121" t="s">
        <v>72</v>
      </c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2"/>
      <c r="P11" s="133"/>
      <c r="Q11" s="134"/>
      <c r="R11" s="134"/>
      <c r="S11" s="134"/>
      <c r="T11" s="122"/>
    </row>
    <row r="12" spans="1:20" ht="15.75" thickBot="1" x14ac:dyDescent="0.3">
      <c r="A12" s="123"/>
      <c r="B12" s="124"/>
      <c r="C12" s="124" t="s">
        <v>73</v>
      </c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5"/>
      <c r="P12" s="135"/>
      <c r="Q12" s="136"/>
      <c r="R12" s="136"/>
      <c r="S12" s="136"/>
      <c r="T12" s="125"/>
    </row>
    <row r="13" spans="1:20" x14ac:dyDescent="0.25">
      <c r="A13" s="120">
        <v>42830</v>
      </c>
      <c r="B13" s="121" t="s">
        <v>138</v>
      </c>
      <c r="C13" s="121" t="s">
        <v>72</v>
      </c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2"/>
      <c r="P13" s="133"/>
      <c r="Q13" s="134"/>
      <c r="R13" s="134"/>
      <c r="S13" s="134"/>
      <c r="T13" s="122"/>
    </row>
    <row r="14" spans="1:20" ht="15.75" thickBot="1" x14ac:dyDescent="0.3">
      <c r="A14" s="123"/>
      <c r="B14" s="124"/>
      <c r="C14" s="124" t="s">
        <v>73</v>
      </c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  <c r="P14" s="135"/>
      <c r="Q14" s="136"/>
      <c r="R14" s="136"/>
      <c r="S14" s="136"/>
      <c r="T14" s="125"/>
    </row>
    <row r="15" spans="1:20" x14ac:dyDescent="0.25">
      <c r="A15" s="120">
        <v>42831</v>
      </c>
      <c r="B15" s="121" t="s">
        <v>139</v>
      </c>
      <c r="C15" s="121" t="s">
        <v>72</v>
      </c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2"/>
      <c r="P15" s="133"/>
      <c r="Q15" s="134"/>
      <c r="R15" s="134"/>
      <c r="S15" s="134"/>
      <c r="T15" s="122"/>
    </row>
    <row r="16" spans="1:20" ht="15.75" thickBot="1" x14ac:dyDescent="0.3">
      <c r="A16" s="123"/>
      <c r="B16" s="124"/>
      <c r="C16" s="124" t="s">
        <v>73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5"/>
      <c r="P16" s="135"/>
      <c r="Q16" s="136"/>
      <c r="R16" s="136"/>
      <c r="S16" s="136"/>
      <c r="T16" s="125"/>
    </row>
    <row r="17" spans="1:20" x14ac:dyDescent="0.25">
      <c r="A17" s="120">
        <v>42832</v>
      </c>
      <c r="B17" s="121" t="s">
        <v>134</v>
      </c>
      <c r="C17" s="121" t="s">
        <v>72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2"/>
      <c r="P17" s="133"/>
      <c r="Q17" s="134"/>
      <c r="R17" s="134"/>
      <c r="S17" s="134"/>
      <c r="T17" s="122"/>
    </row>
    <row r="18" spans="1:20" ht="15.75" thickBot="1" x14ac:dyDescent="0.3">
      <c r="A18" s="123"/>
      <c r="B18" s="124"/>
      <c r="C18" s="124" t="s">
        <v>73</v>
      </c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5"/>
      <c r="P18" s="135"/>
      <c r="Q18" s="136"/>
      <c r="R18" s="136"/>
      <c r="S18" s="136"/>
      <c r="T18" s="125"/>
    </row>
    <row r="19" spans="1:20" x14ac:dyDescent="0.25">
      <c r="A19" s="120">
        <v>42833</v>
      </c>
      <c r="B19" s="121" t="s">
        <v>135</v>
      </c>
      <c r="C19" s="121" t="s">
        <v>72</v>
      </c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2"/>
      <c r="P19" s="133"/>
      <c r="Q19" s="134"/>
      <c r="R19" s="134"/>
      <c r="S19" s="134"/>
      <c r="T19" s="122"/>
    </row>
    <row r="20" spans="1:20" ht="15.75" thickBot="1" x14ac:dyDescent="0.3">
      <c r="A20" s="123"/>
      <c r="B20" s="124"/>
      <c r="C20" s="124" t="s">
        <v>73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5"/>
      <c r="P20" s="135"/>
      <c r="Q20" s="136"/>
      <c r="R20" s="136"/>
      <c r="S20" s="136"/>
      <c r="T20" s="125"/>
    </row>
    <row r="21" spans="1:20" x14ac:dyDescent="0.25">
      <c r="A21" s="120">
        <v>42834</v>
      </c>
      <c r="B21" s="121" t="s">
        <v>136</v>
      </c>
      <c r="C21" s="121" t="s">
        <v>72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2"/>
      <c r="P21" s="133"/>
      <c r="Q21" s="134"/>
      <c r="R21" s="134"/>
      <c r="S21" s="134"/>
      <c r="T21" s="122"/>
    </row>
    <row r="22" spans="1:20" ht="15.75" thickBot="1" x14ac:dyDescent="0.3">
      <c r="A22" s="123"/>
      <c r="B22" s="124"/>
      <c r="C22" s="124" t="s">
        <v>73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135"/>
      <c r="Q22" s="136"/>
      <c r="R22" s="136"/>
      <c r="S22" s="136"/>
      <c r="T22" s="125"/>
    </row>
    <row r="23" spans="1:20" x14ac:dyDescent="0.25">
      <c r="A23" s="120">
        <v>42835</v>
      </c>
      <c r="B23" s="121" t="s">
        <v>128</v>
      </c>
      <c r="C23" s="121" t="s">
        <v>72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2"/>
      <c r="P23" s="133"/>
      <c r="Q23" s="134"/>
      <c r="R23" s="134"/>
      <c r="S23" s="134"/>
      <c r="T23" s="122"/>
    </row>
    <row r="24" spans="1:20" ht="15.75" thickBot="1" x14ac:dyDescent="0.3">
      <c r="A24" s="123"/>
      <c r="B24" s="124"/>
      <c r="C24" s="124" t="s">
        <v>73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135"/>
      <c r="Q24" s="136"/>
      <c r="R24" s="136"/>
      <c r="S24" s="136"/>
      <c r="T24" s="125"/>
    </row>
    <row r="25" spans="1:20" x14ac:dyDescent="0.25">
      <c r="A25" s="120">
        <v>42836</v>
      </c>
      <c r="B25" s="121" t="s">
        <v>137</v>
      </c>
      <c r="C25" s="121" t="s">
        <v>72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2"/>
      <c r="P25" s="133"/>
      <c r="Q25" s="134"/>
      <c r="R25" s="134"/>
      <c r="S25" s="134"/>
      <c r="T25" s="122"/>
    </row>
    <row r="26" spans="1:20" ht="15.75" thickBot="1" x14ac:dyDescent="0.3">
      <c r="A26" s="123"/>
      <c r="B26" s="124"/>
      <c r="C26" s="124" t="s">
        <v>73</v>
      </c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5"/>
      <c r="P26" s="135"/>
      <c r="Q26" s="136"/>
      <c r="R26" s="136"/>
      <c r="S26" s="136"/>
      <c r="T26" s="125"/>
    </row>
    <row r="27" spans="1:20" x14ac:dyDescent="0.25">
      <c r="A27" s="120">
        <v>42837</v>
      </c>
      <c r="B27" s="121" t="s">
        <v>138</v>
      </c>
      <c r="C27" s="121" t="s">
        <v>72</v>
      </c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2"/>
      <c r="P27" s="133"/>
      <c r="Q27" s="134"/>
      <c r="R27" s="134"/>
      <c r="S27" s="134"/>
      <c r="T27" s="122"/>
    </row>
    <row r="28" spans="1:20" ht="15.75" thickBot="1" x14ac:dyDescent="0.3">
      <c r="A28" s="123"/>
      <c r="B28" s="124"/>
      <c r="C28" s="124" t="s">
        <v>73</v>
      </c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135"/>
      <c r="Q28" s="136"/>
      <c r="R28" s="136"/>
      <c r="S28" s="136"/>
      <c r="T28" s="125"/>
    </row>
    <row r="29" spans="1:20" x14ac:dyDescent="0.25">
      <c r="A29" s="120">
        <v>42838</v>
      </c>
      <c r="B29" s="121" t="s">
        <v>139</v>
      </c>
      <c r="C29" s="121" t="s">
        <v>72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2"/>
      <c r="P29" s="133"/>
      <c r="Q29" s="134"/>
      <c r="R29" s="134"/>
      <c r="S29" s="134"/>
      <c r="T29" s="122"/>
    </row>
    <row r="30" spans="1:20" ht="15.75" thickBot="1" x14ac:dyDescent="0.3">
      <c r="A30" s="123"/>
      <c r="B30" s="124"/>
      <c r="C30" s="124" t="s">
        <v>73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  <c r="P30" s="135"/>
      <c r="Q30" s="136"/>
      <c r="R30" s="136"/>
      <c r="S30" s="136"/>
      <c r="T30" s="125"/>
    </row>
    <row r="31" spans="1:20" x14ac:dyDescent="0.25">
      <c r="A31" s="120">
        <v>42839</v>
      </c>
      <c r="B31" s="121" t="s">
        <v>134</v>
      </c>
      <c r="C31" s="121" t="s">
        <v>72</v>
      </c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2"/>
      <c r="P31" s="133"/>
      <c r="Q31" s="134"/>
      <c r="R31" s="134"/>
      <c r="S31" s="134"/>
      <c r="T31" s="122"/>
    </row>
    <row r="32" spans="1:20" ht="15.75" thickBot="1" x14ac:dyDescent="0.3">
      <c r="A32" s="123"/>
      <c r="B32" s="124"/>
      <c r="C32" s="124" t="s">
        <v>73</v>
      </c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5"/>
      <c r="P32" s="135"/>
      <c r="Q32" s="136"/>
      <c r="R32" s="136"/>
      <c r="S32" s="136"/>
      <c r="T32" s="125"/>
    </row>
    <row r="33" spans="1:20" x14ac:dyDescent="0.25">
      <c r="A33" s="120">
        <v>42840</v>
      </c>
      <c r="B33" s="121" t="s">
        <v>135</v>
      </c>
      <c r="C33" s="121" t="s">
        <v>72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2"/>
      <c r="P33" s="133"/>
      <c r="Q33" s="134"/>
      <c r="R33" s="134"/>
      <c r="S33" s="134"/>
      <c r="T33" s="122"/>
    </row>
    <row r="34" spans="1:20" ht="15.75" thickBot="1" x14ac:dyDescent="0.3">
      <c r="A34" s="123"/>
      <c r="B34" s="124"/>
      <c r="C34" s="124" t="s">
        <v>73</v>
      </c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135"/>
      <c r="Q34" s="136"/>
      <c r="R34" s="136"/>
      <c r="S34" s="136"/>
      <c r="T34" s="125"/>
    </row>
    <row r="35" spans="1:20" x14ac:dyDescent="0.25">
      <c r="A35" s="120">
        <v>42841</v>
      </c>
      <c r="B35" s="121" t="s">
        <v>136</v>
      </c>
      <c r="C35" s="121" t="s">
        <v>72</v>
      </c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2"/>
      <c r="P35" s="133"/>
      <c r="Q35" s="134"/>
      <c r="R35" s="134"/>
      <c r="S35" s="134"/>
      <c r="T35" s="122"/>
    </row>
    <row r="36" spans="1:20" ht="15.75" thickBot="1" x14ac:dyDescent="0.3">
      <c r="A36" s="123"/>
      <c r="B36" s="124"/>
      <c r="C36" s="124" t="s">
        <v>73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  <c r="P36" s="135"/>
      <c r="Q36" s="136"/>
      <c r="R36" s="136"/>
      <c r="S36" s="136"/>
      <c r="T36" s="125"/>
    </row>
    <row r="37" spans="1:20" x14ac:dyDescent="0.25">
      <c r="A37" s="120">
        <v>42842</v>
      </c>
      <c r="B37" s="121" t="s">
        <v>128</v>
      </c>
      <c r="C37" s="121" t="s">
        <v>72</v>
      </c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2"/>
      <c r="P37" s="133"/>
      <c r="Q37" s="134"/>
      <c r="R37" s="134"/>
      <c r="S37" s="134"/>
      <c r="T37" s="122"/>
    </row>
    <row r="38" spans="1:20" ht="15.75" thickBot="1" x14ac:dyDescent="0.3">
      <c r="A38" s="123"/>
      <c r="B38" s="124"/>
      <c r="C38" s="124" t="s">
        <v>73</v>
      </c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5"/>
      <c r="P38" s="135"/>
      <c r="Q38" s="136"/>
      <c r="R38" s="136"/>
      <c r="S38" s="136"/>
      <c r="T38" s="125"/>
    </row>
    <row r="39" spans="1:20" x14ac:dyDescent="0.25">
      <c r="A39" s="120">
        <v>42843</v>
      </c>
      <c r="B39" s="121" t="s">
        <v>137</v>
      </c>
      <c r="C39" s="121" t="s">
        <v>72</v>
      </c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2"/>
      <c r="P39" s="133"/>
      <c r="Q39" s="134"/>
      <c r="R39" s="134"/>
      <c r="S39" s="134"/>
      <c r="T39" s="122"/>
    </row>
    <row r="40" spans="1:20" ht="15.75" thickBot="1" x14ac:dyDescent="0.3">
      <c r="A40" s="123"/>
      <c r="B40" s="124"/>
      <c r="C40" s="124" t="s">
        <v>73</v>
      </c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5"/>
      <c r="P40" s="135"/>
      <c r="Q40" s="136"/>
      <c r="R40" s="136"/>
      <c r="S40" s="136"/>
      <c r="T40" s="125"/>
    </row>
    <row r="41" spans="1:20" x14ac:dyDescent="0.25">
      <c r="A41" s="120">
        <v>42844</v>
      </c>
      <c r="B41" s="121" t="s">
        <v>138</v>
      </c>
      <c r="C41" s="121" t="s">
        <v>72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2"/>
      <c r="P41" s="133"/>
      <c r="Q41" s="134"/>
      <c r="R41" s="134"/>
      <c r="S41" s="134"/>
      <c r="T41" s="122"/>
    </row>
    <row r="42" spans="1:20" ht="15.75" thickBot="1" x14ac:dyDescent="0.3">
      <c r="A42" s="123"/>
      <c r="B42" s="124"/>
      <c r="C42" s="124" t="s">
        <v>73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5"/>
      <c r="P42" s="135"/>
      <c r="Q42" s="136"/>
      <c r="R42" s="136"/>
      <c r="S42" s="136"/>
      <c r="T42" s="125"/>
    </row>
    <row r="43" spans="1:20" x14ac:dyDescent="0.25">
      <c r="A43" s="120">
        <v>42845</v>
      </c>
      <c r="B43" s="121" t="s">
        <v>139</v>
      </c>
      <c r="C43" s="121" t="s">
        <v>72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2"/>
      <c r="P43" s="133"/>
      <c r="Q43" s="134"/>
      <c r="R43" s="134"/>
      <c r="S43" s="134"/>
      <c r="T43" s="122"/>
    </row>
    <row r="44" spans="1:20" ht="15.75" thickBot="1" x14ac:dyDescent="0.3">
      <c r="A44" s="123"/>
      <c r="B44" s="124"/>
      <c r="C44" s="124" t="s">
        <v>73</v>
      </c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5"/>
      <c r="P44" s="135"/>
      <c r="Q44" s="136"/>
      <c r="R44" s="136"/>
      <c r="S44" s="136"/>
      <c r="T44" s="125"/>
    </row>
    <row r="45" spans="1:20" x14ac:dyDescent="0.25">
      <c r="A45" s="120">
        <v>42846</v>
      </c>
      <c r="B45" s="121" t="s">
        <v>134</v>
      </c>
      <c r="C45" s="121" t="s">
        <v>72</v>
      </c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2"/>
      <c r="P45" s="133"/>
      <c r="Q45" s="134"/>
      <c r="R45" s="134"/>
      <c r="S45" s="134"/>
      <c r="T45" s="122"/>
    </row>
    <row r="46" spans="1:20" ht="15.75" thickBot="1" x14ac:dyDescent="0.3">
      <c r="A46" s="123"/>
      <c r="B46" s="124"/>
      <c r="C46" s="124" t="s">
        <v>73</v>
      </c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5"/>
      <c r="P46" s="135"/>
      <c r="Q46" s="136"/>
      <c r="R46" s="136"/>
      <c r="S46" s="136"/>
      <c r="T46" s="125"/>
    </row>
    <row r="47" spans="1:20" x14ac:dyDescent="0.25">
      <c r="A47" s="120">
        <v>42847</v>
      </c>
      <c r="B47" s="121" t="s">
        <v>135</v>
      </c>
      <c r="C47" s="121" t="s">
        <v>72</v>
      </c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2"/>
      <c r="P47" s="133"/>
      <c r="Q47" s="134"/>
      <c r="R47" s="134"/>
      <c r="S47" s="134"/>
      <c r="T47" s="122"/>
    </row>
    <row r="48" spans="1:20" ht="15.75" thickBot="1" x14ac:dyDescent="0.3">
      <c r="A48" s="123"/>
      <c r="B48" s="124"/>
      <c r="C48" s="124" t="s">
        <v>73</v>
      </c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5"/>
      <c r="P48" s="135"/>
      <c r="Q48" s="136"/>
      <c r="R48" s="136"/>
      <c r="S48" s="136"/>
      <c r="T48" s="125"/>
    </row>
    <row r="49" spans="1:20" x14ac:dyDescent="0.25">
      <c r="A49" s="120">
        <v>42848</v>
      </c>
      <c r="B49" s="121" t="s">
        <v>136</v>
      </c>
      <c r="C49" s="121" t="s">
        <v>72</v>
      </c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2"/>
      <c r="P49" s="133"/>
      <c r="Q49" s="134"/>
      <c r="R49" s="134"/>
      <c r="S49" s="134"/>
      <c r="T49" s="122"/>
    </row>
    <row r="50" spans="1:20" ht="15.75" thickBot="1" x14ac:dyDescent="0.3">
      <c r="A50" s="123"/>
      <c r="B50" s="124"/>
      <c r="C50" s="124" t="s">
        <v>73</v>
      </c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5"/>
      <c r="P50" s="135"/>
      <c r="Q50" s="136"/>
      <c r="R50" s="136"/>
      <c r="S50" s="136"/>
      <c r="T50" s="125"/>
    </row>
    <row r="51" spans="1:20" x14ac:dyDescent="0.25">
      <c r="A51" s="120">
        <v>42849</v>
      </c>
      <c r="B51" s="121" t="s">
        <v>128</v>
      </c>
      <c r="C51" s="121" t="s">
        <v>72</v>
      </c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2"/>
      <c r="P51" s="133"/>
      <c r="Q51" s="134"/>
      <c r="R51" s="134"/>
      <c r="S51" s="134"/>
      <c r="T51" s="122"/>
    </row>
    <row r="52" spans="1:20" ht="15.75" thickBot="1" x14ac:dyDescent="0.3">
      <c r="A52" s="123"/>
      <c r="B52" s="124"/>
      <c r="C52" s="124" t="s">
        <v>73</v>
      </c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5"/>
      <c r="P52" s="135"/>
      <c r="Q52" s="136"/>
      <c r="R52" s="136"/>
      <c r="S52" s="136"/>
      <c r="T52" s="125"/>
    </row>
    <row r="53" spans="1:20" x14ac:dyDescent="0.25">
      <c r="A53" s="120">
        <v>42850</v>
      </c>
      <c r="B53" s="121" t="s">
        <v>137</v>
      </c>
      <c r="C53" s="121" t="s">
        <v>72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2"/>
      <c r="P53" s="133"/>
      <c r="Q53" s="134"/>
      <c r="R53" s="134"/>
      <c r="S53" s="134"/>
      <c r="T53" s="122"/>
    </row>
    <row r="54" spans="1:20" ht="15.75" thickBot="1" x14ac:dyDescent="0.3">
      <c r="A54" s="123"/>
      <c r="B54" s="124"/>
      <c r="C54" s="124" t="s">
        <v>73</v>
      </c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5"/>
      <c r="P54" s="135"/>
      <c r="Q54" s="136"/>
      <c r="R54" s="136"/>
      <c r="S54" s="136"/>
      <c r="T54" s="125"/>
    </row>
    <row r="55" spans="1:20" x14ac:dyDescent="0.25">
      <c r="A55" s="120">
        <v>42851</v>
      </c>
      <c r="B55" s="121" t="s">
        <v>138</v>
      </c>
      <c r="C55" s="121" t="s">
        <v>72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2"/>
      <c r="P55" s="133"/>
      <c r="Q55" s="134"/>
      <c r="R55" s="134"/>
      <c r="S55" s="134"/>
      <c r="T55" s="122"/>
    </row>
    <row r="56" spans="1:20" ht="15.75" thickBot="1" x14ac:dyDescent="0.3">
      <c r="A56" s="123"/>
      <c r="B56" s="124"/>
      <c r="C56" s="124" t="s">
        <v>73</v>
      </c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5"/>
      <c r="P56" s="135"/>
      <c r="Q56" s="136"/>
      <c r="R56" s="136"/>
      <c r="S56" s="136"/>
      <c r="T56" s="125"/>
    </row>
    <row r="57" spans="1:20" x14ac:dyDescent="0.25">
      <c r="A57" s="120">
        <v>42852</v>
      </c>
      <c r="B57" s="121" t="s">
        <v>139</v>
      </c>
      <c r="C57" s="121" t="s">
        <v>72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2"/>
      <c r="P57" s="133"/>
      <c r="Q57" s="134"/>
      <c r="R57" s="134"/>
      <c r="S57" s="134"/>
      <c r="T57" s="122"/>
    </row>
    <row r="58" spans="1:20" ht="15.75" thickBot="1" x14ac:dyDescent="0.3">
      <c r="A58" s="123"/>
      <c r="B58" s="124"/>
      <c r="C58" s="124" t="s">
        <v>73</v>
      </c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5"/>
      <c r="P58" s="135"/>
      <c r="Q58" s="136"/>
      <c r="R58" s="136"/>
      <c r="S58" s="136"/>
      <c r="T58" s="125"/>
    </row>
    <row r="59" spans="1:20" x14ac:dyDescent="0.25">
      <c r="A59" s="120">
        <v>42853</v>
      </c>
      <c r="B59" s="121" t="s">
        <v>134</v>
      </c>
      <c r="C59" s="121" t="s">
        <v>72</v>
      </c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2"/>
      <c r="P59" s="133"/>
      <c r="Q59" s="134"/>
      <c r="R59" s="134"/>
      <c r="S59" s="134"/>
      <c r="T59" s="122"/>
    </row>
    <row r="60" spans="1:20" ht="15.75" thickBot="1" x14ac:dyDescent="0.3">
      <c r="A60" s="123"/>
      <c r="B60" s="124"/>
      <c r="C60" s="124" t="s">
        <v>73</v>
      </c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5"/>
      <c r="P60" s="135"/>
      <c r="Q60" s="136"/>
      <c r="R60" s="136"/>
      <c r="S60" s="136"/>
      <c r="T60" s="125"/>
    </row>
    <row r="61" spans="1:20" x14ac:dyDescent="0.25">
      <c r="A61" s="120">
        <v>42854</v>
      </c>
      <c r="B61" s="121" t="s">
        <v>135</v>
      </c>
      <c r="C61" s="121" t="s">
        <v>72</v>
      </c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2"/>
      <c r="P61" s="133"/>
      <c r="Q61" s="134"/>
      <c r="R61" s="134"/>
      <c r="S61" s="134"/>
      <c r="T61" s="122"/>
    </row>
    <row r="62" spans="1:20" ht="15.75" thickBot="1" x14ac:dyDescent="0.3">
      <c r="A62" s="123"/>
      <c r="B62" s="124"/>
      <c r="C62" s="124" t="s">
        <v>73</v>
      </c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5"/>
      <c r="P62" s="135"/>
      <c r="Q62" s="136"/>
      <c r="R62" s="136"/>
      <c r="S62" s="136"/>
      <c r="T62" s="125"/>
    </row>
    <row r="63" spans="1:20" x14ac:dyDescent="0.25">
      <c r="A63" s="120">
        <v>42855</v>
      </c>
      <c r="B63" s="121" t="s">
        <v>136</v>
      </c>
      <c r="C63" s="121" t="s">
        <v>72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2"/>
      <c r="P63" s="133"/>
      <c r="Q63" s="134"/>
      <c r="R63" s="134"/>
      <c r="S63" s="134"/>
      <c r="T63" s="122"/>
    </row>
    <row r="64" spans="1:20" ht="15.75" thickBot="1" x14ac:dyDescent="0.3">
      <c r="A64" s="123"/>
      <c r="B64" s="124"/>
      <c r="C64" s="124" t="s">
        <v>73</v>
      </c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5"/>
      <c r="P64" s="135"/>
      <c r="Q64" s="136"/>
      <c r="R64" s="136"/>
      <c r="S64" s="136"/>
      <c r="T64" s="125"/>
    </row>
  </sheetData>
  <printOptions horizontalCentered="1"/>
  <pageMargins left="0.15748031496062992" right="0.15748031496062992" top="0.15748031496062992" bottom="0.15748031496062992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9"/>
  <sheetViews>
    <sheetView workbookViewId="0"/>
  </sheetViews>
  <sheetFormatPr baseColWidth="10" defaultRowHeight="15" x14ac:dyDescent="0.25"/>
  <cols>
    <col min="1" max="2" width="11.42578125" style="41"/>
    <col min="3" max="3" width="15.42578125" style="41" bestFit="1" customWidth="1"/>
    <col min="4" max="16384" width="11.42578125" style="41"/>
  </cols>
  <sheetData>
    <row r="1" spans="1:9" x14ac:dyDescent="0.25">
      <c r="A1" s="103" t="s">
        <v>59</v>
      </c>
      <c r="B1" s="41" t="s">
        <v>15</v>
      </c>
      <c r="C1" s="42" t="s">
        <v>60</v>
      </c>
    </row>
    <row r="2" spans="1:9" x14ac:dyDescent="0.25">
      <c r="B2" s="41" t="s">
        <v>14</v>
      </c>
      <c r="C2" s="42" t="s">
        <v>61</v>
      </c>
    </row>
    <row r="3" spans="1:9" x14ac:dyDescent="0.25">
      <c r="B3" s="41" t="s">
        <v>16</v>
      </c>
      <c r="C3" s="42" t="s">
        <v>62</v>
      </c>
    </row>
    <row r="4" spans="1:9" x14ac:dyDescent="0.25">
      <c r="B4" s="41" t="s">
        <v>19</v>
      </c>
      <c r="C4" s="42" t="s">
        <v>63</v>
      </c>
    </row>
    <row r="5" spans="1:9" x14ac:dyDescent="0.25">
      <c r="B5" s="41" t="s">
        <v>11</v>
      </c>
      <c r="C5" s="42" t="s">
        <v>64</v>
      </c>
    </row>
    <row r="6" spans="1:9" x14ac:dyDescent="0.25">
      <c r="B6" s="41" t="s">
        <v>17</v>
      </c>
      <c r="C6" s="42" t="s">
        <v>65</v>
      </c>
    </row>
    <row r="7" spans="1:9" x14ac:dyDescent="0.25">
      <c r="B7" s="41" t="s">
        <v>12</v>
      </c>
      <c r="C7" s="42" t="s">
        <v>66</v>
      </c>
    </row>
    <row r="8" spans="1:9" x14ac:dyDescent="0.25">
      <c r="B8" s="41" t="s">
        <v>13</v>
      </c>
      <c r="C8" s="42" t="s">
        <v>67</v>
      </c>
    </row>
    <row r="9" spans="1:9" x14ac:dyDescent="0.25">
      <c r="B9" s="41" t="s">
        <v>10</v>
      </c>
      <c r="C9" s="42" t="s">
        <v>68</v>
      </c>
    </row>
    <row r="10" spans="1:9" x14ac:dyDescent="0.25">
      <c r="B10" s="44"/>
      <c r="C10" s="44"/>
    </row>
    <row r="11" spans="1:9" x14ac:dyDescent="0.25">
      <c r="B11" s="44"/>
      <c r="C11" s="44"/>
    </row>
    <row r="12" spans="1:9" x14ac:dyDescent="0.25">
      <c r="B12" s="45"/>
      <c r="C12" s="45"/>
      <c r="D12" s="45"/>
      <c r="E12" s="45"/>
      <c r="F12" s="45"/>
    </row>
    <row r="13" spans="1:9" x14ac:dyDescent="0.25">
      <c r="A13" s="103" t="s">
        <v>70</v>
      </c>
      <c r="B13" s="41" t="s">
        <v>118</v>
      </c>
      <c r="C13" s="41" t="s">
        <v>119</v>
      </c>
      <c r="G13" s="41" t="s">
        <v>124</v>
      </c>
      <c r="I13" s="47"/>
    </row>
    <row r="14" spans="1:9" x14ac:dyDescent="0.25">
      <c r="B14" s="41" t="s">
        <v>120</v>
      </c>
      <c r="C14" s="41" t="s">
        <v>121</v>
      </c>
      <c r="G14" s="41" t="s">
        <v>125</v>
      </c>
      <c r="I14" s="47"/>
    </row>
    <row r="15" spans="1:9" x14ac:dyDescent="0.25">
      <c r="B15" s="41" t="s">
        <v>122</v>
      </c>
      <c r="C15" s="41" t="s">
        <v>123</v>
      </c>
      <c r="G15" s="104" t="s">
        <v>126</v>
      </c>
      <c r="I15" s="47"/>
    </row>
    <row r="16" spans="1:9" x14ac:dyDescent="0.25">
      <c r="B16" s="46"/>
      <c r="C16" s="47"/>
      <c r="D16" s="47"/>
      <c r="E16" s="47"/>
      <c r="F16" s="47"/>
      <c r="G16" s="47"/>
      <c r="H16" s="47"/>
      <c r="I16" s="47"/>
    </row>
    <row r="17" spans="2:9" x14ac:dyDescent="0.25">
      <c r="B17" s="48"/>
      <c r="C17" s="47"/>
      <c r="D17" s="47"/>
      <c r="E17" s="47"/>
      <c r="F17" s="47"/>
      <c r="G17" s="47"/>
      <c r="H17" s="47"/>
      <c r="I17" s="47"/>
    </row>
    <row r="18" spans="2:9" x14ac:dyDescent="0.25">
      <c r="B18" s="46"/>
      <c r="C18" s="47"/>
      <c r="D18" s="47"/>
      <c r="E18" s="47"/>
      <c r="F18" s="47"/>
      <c r="G18" s="47"/>
      <c r="H18" s="47"/>
      <c r="I18" s="47"/>
    </row>
    <row r="19" spans="2:9" x14ac:dyDescent="0.25">
      <c r="B19" s="46"/>
      <c r="C19" s="47"/>
      <c r="D19" s="47"/>
      <c r="E19" s="47"/>
      <c r="F19" s="47"/>
      <c r="G19" s="47"/>
      <c r="H19" s="47"/>
      <c r="I19" s="47"/>
    </row>
    <row r="20" spans="2:9" x14ac:dyDescent="0.25">
      <c r="B20" s="48"/>
      <c r="C20" s="47"/>
      <c r="D20" s="47"/>
      <c r="E20" s="47"/>
      <c r="F20" s="47"/>
      <c r="G20" s="47"/>
      <c r="H20" s="47"/>
      <c r="I20" s="47"/>
    </row>
    <row r="21" spans="2:9" x14ac:dyDescent="0.25">
      <c r="B21" s="46"/>
      <c r="C21" s="47"/>
      <c r="D21" s="47"/>
      <c r="E21" s="47"/>
      <c r="F21" s="47"/>
      <c r="G21" s="47"/>
      <c r="H21" s="47"/>
      <c r="I21" s="47"/>
    </row>
    <row r="22" spans="2:9" x14ac:dyDescent="0.25">
      <c r="B22" s="48"/>
      <c r="C22" s="47"/>
      <c r="D22" s="47"/>
      <c r="E22" s="47"/>
      <c r="F22" s="47"/>
      <c r="G22" s="47"/>
      <c r="H22" s="47"/>
      <c r="I22" s="47"/>
    </row>
    <row r="23" spans="2:9" x14ac:dyDescent="0.25">
      <c r="B23" s="46"/>
      <c r="C23" s="47"/>
      <c r="D23" s="47"/>
      <c r="E23" s="47"/>
      <c r="F23" s="47"/>
      <c r="G23" s="47"/>
      <c r="H23" s="47"/>
      <c r="I23" s="47"/>
    </row>
    <row r="24" spans="2:9" x14ac:dyDescent="0.25">
      <c r="B24" s="46"/>
      <c r="C24" s="47"/>
      <c r="D24" s="47"/>
      <c r="E24" s="47"/>
      <c r="F24" s="47"/>
      <c r="G24" s="47"/>
      <c r="H24" s="47"/>
      <c r="I24" s="47"/>
    </row>
    <row r="25" spans="2:9" x14ac:dyDescent="0.25">
      <c r="B25" s="48"/>
      <c r="C25" s="47"/>
      <c r="D25" s="47"/>
      <c r="E25" s="47"/>
      <c r="F25" s="47"/>
      <c r="G25" s="47"/>
      <c r="H25" s="47"/>
      <c r="I25" s="47"/>
    </row>
    <row r="26" spans="2:9" x14ac:dyDescent="0.25">
      <c r="B26" s="46"/>
      <c r="C26" s="47"/>
      <c r="D26" s="47"/>
      <c r="E26" s="47"/>
      <c r="F26" s="47"/>
      <c r="G26" s="47"/>
      <c r="H26" s="47"/>
      <c r="I26" s="47"/>
    </row>
    <row r="27" spans="2:9" x14ac:dyDescent="0.25">
      <c r="B27" s="48"/>
      <c r="C27" s="47"/>
      <c r="D27" s="47"/>
      <c r="E27" s="47"/>
      <c r="F27" s="47"/>
      <c r="G27" s="47"/>
      <c r="H27" s="47"/>
    </row>
    <row r="28" spans="2:9" x14ac:dyDescent="0.25">
      <c r="B28" s="46"/>
      <c r="C28" s="47"/>
      <c r="D28" s="47"/>
      <c r="E28" s="47"/>
      <c r="F28" s="47"/>
      <c r="G28" s="47"/>
      <c r="H28" s="47"/>
    </row>
    <row r="29" spans="2:9" x14ac:dyDescent="0.25">
      <c r="B29" s="49"/>
      <c r="C29" s="47"/>
      <c r="D29" s="47"/>
      <c r="E29" s="47"/>
      <c r="F29" s="47"/>
      <c r="G29" s="47"/>
      <c r="H29" s="47"/>
    </row>
  </sheetData>
  <sortState ref="B1:C9">
    <sortCondition ref="B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N24"/>
  <sheetViews>
    <sheetView workbookViewId="0"/>
  </sheetViews>
  <sheetFormatPr baseColWidth="10" defaultRowHeight="15" x14ac:dyDescent="0.25"/>
  <cols>
    <col min="4" max="4" width="125.7109375" customWidth="1"/>
  </cols>
  <sheetData>
    <row r="2" spans="2:14" ht="15.75" thickBot="1" x14ac:dyDescent="0.3"/>
    <row r="3" spans="2:14" ht="15.75" thickBot="1" x14ac:dyDescent="0.3">
      <c r="B3" s="141" t="s">
        <v>77</v>
      </c>
      <c r="C3" s="60">
        <v>100</v>
      </c>
      <c r="D3" s="64" t="s">
        <v>83</v>
      </c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2:14" x14ac:dyDescent="0.25">
      <c r="B4" s="142"/>
      <c r="C4" s="68">
        <v>101</v>
      </c>
      <c r="D4" s="65" t="s">
        <v>96</v>
      </c>
      <c r="H4" t="s">
        <v>75</v>
      </c>
    </row>
    <row r="5" spans="2:14" x14ac:dyDescent="0.25">
      <c r="B5" s="142"/>
      <c r="C5" s="24">
        <v>102</v>
      </c>
      <c r="D5" s="66" t="s">
        <v>97</v>
      </c>
    </row>
    <row r="6" spans="2:14" x14ac:dyDescent="0.25">
      <c r="B6" s="142"/>
      <c r="C6" s="24">
        <v>103</v>
      </c>
      <c r="D6" s="66" t="s">
        <v>98</v>
      </c>
    </row>
    <row r="7" spans="2:14" ht="15.75" thickBot="1" x14ac:dyDescent="0.3">
      <c r="B7" s="142"/>
      <c r="C7" s="33">
        <v>104</v>
      </c>
      <c r="D7" s="67" t="s">
        <v>99</v>
      </c>
    </row>
    <row r="8" spans="2:14" ht="15.75" thickBot="1" x14ac:dyDescent="0.3">
      <c r="B8" s="142"/>
      <c r="C8" s="60">
        <v>200</v>
      </c>
      <c r="D8" s="75" t="s">
        <v>79</v>
      </c>
    </row>
    <row r="9" spans="2:14" x14ac:dyDescent="0.25">
      <c r="B9" s="142"/>
      <c r="C9" s="68">
        <v>201</v>
      </c>
      <c r="D9" s="65" t="s">
        <v>100</v>
      </c>
    </row>
    <row r="10" spans="2:14" x14ac:dyDescent="0.25">
      <c r="B10" s="142"/>
      <c r="C10" s="24">
        <v>202</v>
      </c>
      <c r="D10" s="66" t="s">
        <v>88</v>
      </c>
    </row>
    <row r="11" spans="2:14" ht="15.75" thickBot="1" x14ac:dyDescent="0.3">
      <c r="B11" s="142"/>
      <c r="C11" s="33">
        <v>203</v>
      </c>
      <c r="D11" s="67" t="s">
        <v>87</v>
      </c>
    </row>
    <row r="12" spans="2:14" ht="15.75" thickBot="1" x14ac:dyDescent="0.3">
      <c r="B12" s="142"/>
      <c r="C12" s="60">
        <v>300</v>
      </c>
      <c r="D12" s="76" t="s">
        <v>80</v>
      </c>
    </row>
    <row r="13" spans="2:14" x14ac:dyDescent="0.25">
      <c r="B13" s="142"/>
      <c r="C13" s="68">
        <v>301</v>
      </c>
      <c r="D13" s="65" t="s">
        <v>101</v>
      </c>
    </row>
    <row r="14" spans="2:14" x14ac:dyDescent="0.25">
      <c r="B14" s="142"/>
      <c r="C14" s="24">
        <v>302</v>
      </c>
      <c r="D14" s="66" t="s">
        <v>78</v>
      </c>
    </row>
    <row r="15" spans="2:14" ht="15.75" thickBot="1" x14ac:dyDescent="0.3">
      <c r="B15" s="142"/>
      <c r="C15" s="33">
        <v>303</v>
      </c>
      <c r="D15" s="67" t="s">
        <v>76</v>
      </c>
    </row>
    <row r="16" spans="2:14" ht="15.75" thickBot="1" x14ac:dyDescent="0.3">
      <c r="B16" s="142"/>
      <c r="C16" s="60">
        <v>400</v>
      </c>
      <c r="D16" s="76" t="s">
        <v>81</v>
      </c>
    </row>
    <row r="17" spans="2:4" x14ac:dyDescent="0.25">
      <c r="B17" s="142"/>
      <c r="C17" s="68">
        <v>401</v>
      </c>
      <c r="D17" s="65" t="s">
        <v>89</v>
      </c>
    </row>
    <row r="18" spans="2:4" ht="15.75" thickBot="1" x14ac:dyDescent="0.3">
      <c r="B18" s="142"/>
      <c r="C18" s="33">
        <v>402</v>
      </c>
      <c r="D18" s="67" t="s">
        <v>90</v>
      </c>
    </row>
    <row r="19" spans="2:4" ht="15.75" thickBot="1" x14ac:dyDescent="0.3">
      <c r="B19" s="142"/>
      <c r="C19" s="60">
        <v>500</v>
      </c>
      <c r="D19" s="62" t="s">
        <v>82</v>
      </c>
    </row>
    <row r="20" spans="2:4" ht="15.75" thickBot="1" x14ac:dyDescent="0.3">
      <c r="B20" s="142"/>
      <c r="C20" s="61">
        <v>501</v>
      </c>
      <c r="D20" s="77" t="s">
        <v>91</v>
      </c>
    </row>
    <row r="21" spans="2:4" ht="15.75" thickBot="1" x14ac:dyDescent="0.3">
      <c r="B21" s="142"/>
      <c r="C21" s="69">
        <v>600</v>
      </c>
      <c r="D21" s="79" t="s">
        <v>84</v>
      </c>
    </row>
    <row r="22" spans="2:4" x14ac:dyDescent="0.25">
      <c r="B22" s="142"/>
      <c r="C22" s="70">
        <v>601</v>
      </c>
      <c r="D22" s="78" t="s">
        <v>85</v>
      </c>
    </row>
    <row r="23" spans="2:4" x14ac:dyDescent="0.25">
      <c r="B23" s="142"/>
      <c r="C23" s="71">
        <v>602</v>
      </c>
      <c r="D23" s="73" t="s">
        <v>86</v>
      </c>
    </row>
    <row r="24" spans="2:4" ht="15.75" thickBot="1" x14ac:dyDescent="0.3">
      <c r="B24" s="143"/>
      <c r="C24" s="72">
        <v>603</v>
      </c>
      <c r="D24" s="74" t="s">
        <v>102</v>
      </c>
    </row>
  </sheetData>
  <mergeCells count="1">
    <mergeCell ref="B3:B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44"/>
  <sheetViews>
    <sheetView workbookViewId="0">
      <selection sqref="A1:K1"/>
    </sheetView>
  </sheetViews>
  <sheetFormatPr baseColWidth="10" defaultColWidth="9.140625" defaultRowHeight="15" x14ac:dyDescent="0.25"/>
  <cols>
    <col min="1" max="1" width="7.7109375" customWidth="1"/>
    <col min="2" max="2" width="15.140625" customWidth="1"/>
    <col min="3" max="3" width="10.140625" customWidth="1"/>
    <col min="4" max="4" width="13.28515625" customWidth="1"/>
    <col min="5" max="5" width="13.42578125" customWidth="1"/>
    <col min="6" max="6" width="11.7109375" customWidth="1"/>
    <col min="7" max="8" width="8.7109375" customWidth="1"/>
    <col min="9" max="9" width="7" customWidth="1"/>
    <col min="10" max="10" width="7.28515625" customWidth="1"/>
    <col min="11" max="11" width="7.42578125" customWidth="1"/>
    <col min="14" max="14" width="15.42578125" bestFit="1" customWidth="1"/>
  </cols>
  <sheetData>
    <row r="1" spans="1:11" ht="19.5" thickBot="1" x14ac:dyDescent="0.35">
      <c r="A1" s="138" t="s">
        <v>57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</row>
    <row r="2" spans="1:11" ht="31.5" customHeight="1" thickBot="1" x14ac:dyDescent="0.35">
      <c r="A2" s="80"/>
      <c r="B2" s="81"/>
      <c r="C2" s="83" t="s">
        <v>92</v>
      </c>
      <c r="D2" s="83" t="s">
        <v>93</v>
      </c>
      <c r="E2" s="82">
        <v>301</v>
      </c>
      <c r="F2" s="82">
        <v>601</v>
      </c>
      <c r="G2" s="82">
        <v>302</v>
      </c>
      <c r="H2" s="83" t="s">
        <v>94</v>
      </c>
      <c r="I2" s="84">
        <v>603</v>
      </c>
      <c r="J2" s="83" t="s">
        <v>95</v>
      </c>
      <c r="K2" s="82">
        <v>501</v>
      </c>
    </row>
    <row r="3" spans="1:11" ht="14.1" customHeight="1" thickBot="1" x14ac:dyDescent="0.3">
      <c r="A3" s="2" t="s">
        <v>9</v>
      </c>
      <c r="B3" s="2" t="s">
        <v>8</v>
      </c>
      <c r="C3" s="1" t="s">
        <v>1</v>
      </c>
      <c r="D3" s="2" t="s">
        <v>2</v>
      </c>
      <c r="E3" s="2" t="s">
        <v>3</v>
      </c>
      <c r="F3" s="2" t="s">
        <v>7</v>
      </c>
      <c r="G3" s="2" t="s">
        <v>18</v>
      </c>
      <c r="H3" s="2" t="s">
        <v>4</v>
      </c>
      <c r="I3" s="2" t="s">
        <v>6</v>
      </c>
      <c r="J3" s="2" t="s">
        <v>20</v>
      </c>
      <c r="K3" s="3" t="s">
        <v>5</v>
      </c>
    </row>
    <row r="4" spans="1:11" ht="14.1" customHeight="1" x14ac:dyDescent="0.25">
      <c r="A4" s="23" t="s">
        <v>10</v>
      </c>
      <c r="B4" s="34" t="s">
        <v>23</v>
      </c>
      <c r="C4" s="20"/>
      <c r="D4" s="18"/>
      <c r="E4" s="16"/>
      <c r="F4" s="10"/>
      <c r="G4" s="31"/>
      <c r="H4" s="5"/>
      <c r="I4" s="5"/>
      <c r="J4" s="5"/>
      <c r="K4" s="6"/>
    </row>
    <row r="5" spans="1:11" ht="14.1" customHeight="1" x14ac:dyDescent="0.25">
      <c r="A5" s="24" t="s">
        <v>10</v>
      </c>
      <c r="B5" s="35" t="s">
        <v>24</v>
      </c>
      <c r="C5" s="21"/>
      <c r="D5" s="19"/>
      <c r="E5" s="17"/>
      <c r="F5" s="11"/>
      <c r="G5" s="30"/>
      <c r="H5" s="4"/>
      <c r="I5" s="4"/>
      <c r="J5" s="4"/>
      <c r="K5" s="7"/>
    </row>
    <row r="6" spans="1:11" ht="14.1" customHeight="1" x14ac:dyDescent="0.25">
      <c r="A6" s="24" t="s">
        <v>11</v>
      </c>
      <c r="B6" s="35" t="s">
        <v>25</v>
      </c>
      <c r="C6" s="21"/>
      <c r="D6" s="4"/>
      <c r="E6" s="4"/>
      <c r="F6" s="11"/>
      <c r="G6" s="32"/>
      <c r="H6" s="4"/>
      <c r="I6" s="12"/>
      <c r="J6" s="4"/>
      <c r="K6" s="7"/>
    </row>
    <row r="7" spans="1:11" ht="14.1" customHeight="1" x14ac:dyDescent="0.25">
      <c r="A7" s="24" t="s">
        <v>12</v>
      </c>
      <c r="B7" s="35" t="s">
        <v>26</v>
      </c>
      <c r="C7" s="21"/>
      <c r="D7" s="4"/>
      <c r="E7" s="4"/>
      <c r="F7" s="11"/>
      <c r="G7" s="30"/>
      <c r="H7" s="4"/>
      <c r="I7" s="4"/>
      <c r="J7" s="4"/>
      <c r="K7" s="7"/>
    </row>
    <row r="8" spans="1:11" ht="14.1" customHeight="1" x14ac:dyDescent="0.25">
      <c r="A8" s="24" t="s">
        <v>10</v>
      </c>
      <c r="B8" s="35" t="s">
        <v>27</v>
      </c>
      <c r="C8" s="21"/>
      <c r="D8" s="19"/>
      <c r="E8" s="17"/>
      <c r="F8" s="11"/>
      <c r="G8" s="30"/>
      <c r="H8" s="4"/>
      <c r="I8" s="4"/>
      <c r="J8" s="4"/>
      <c r="K8" s="7"/>
    </row>
    <row r="9" spans="1:11" ht="14.1" customHeight="1" x14ac:dyDescent="0.25">
      <c r="A9" s="24" t="s">
        <v>11</v>
      </c>
      <c r="B9" s="35" t="s">
        <v>28</v>
      </c>
      <c r="C9" s="21"/>
      <c r="D9" s="19"/>
      <c r="E9" s="4"/>
      <c r="F9" s="11"/>
      <c r="G9" s="30"/>
      <c r="H9" s="4"/>
      <c r="I9" s="4"/>
      <c r="J9" s="4"/>
      <c r="K9" s="7"/>
    </row>
    <row r="10" spans="1:11" ht="14.1" customHeight="1" x14ac:dyDescent="0.25">
      <c r="A10" s="24" t="s">
        <v>13</v>
      </c>
      <c r="B10" s="35" t="s">
        <v>29</v>
      </c>
      <c r="C10" s="21"/>
      <c r="D10" s="19"/>
      <c r="E10" s="17"/>
      <c r="F10" s="11"/>
      <c r="G10" s="32"/>
      <c r="H10" s="13"/>
      <c r="I10" s="12"/>
      <c r="J10" s="4"/>
      <c r="K10" s="7"/>
    </row>
    <row r="11" spans="1:11" ht="14.1" customHeight="1" x14ac:dyDescent="0.25">
      <c r="A11" s="24" t="s">
        <v>14</v>
      </c>
      <c r="B11" s="35" t="s">
        <v>30</v>
      </c>
      <c r="C11" s="21"/>
      <c r="D11" s="19"/>
      <c r="E11" s="17"/>
      <c r="F11" s="11"/>
      <c r="G11" s="32"/>
      <c r="H11" s="13"/>
      <c r="I11" s="12"/>
      <c r="J11" s="4"/>
      <c r="K11" s="7"/>
    </row>
    <row r="12" spans="1:11" ht="14.1" customHeight="1" x14ac:dyDescent="0.25">
      <c r="A12" s="24" t="s">
        <v>15</v>
      </c>
      <c r="B12" s="35" t="s">
        <v>31</v>
      </c>
      <c r="C12" s="21"/>
      <c r="D12" s="19"/>
      <c r="E12" s="17"/>
      <c r="F12" s="11"/>
      <c r="G12" s="32"/>
      <c r="H12" s="13"/>
      <c r="I12" s="12"/>
      <c r="J12" s="14"/>
      <c r="K12" s="7"/>
    </row>
    <row r="13" spans="1:11" ht="14.1" customHeight="1" x14ac:dyDescent="0.25">
      <c r="A13" s="24" t="s">
        <v>16</v>
      </c>
      <c r="B13" s="35" t="s">
        <v>32</v>
      </c>
      <c r="C13" s="21"/>
      <c r="D13" s="4"/>
      <c r="E13" s="4"/>
      <c r="F13" s="11"/>
      <c r="G13" s="30"/>
      <c r="H13" s="4"/>
      <c r="I13" s="12"/>
      <c r="J13" s="4"/>
      <c r="K13" s="7"/>
    </row>
    <row r="14" spans="1:11" ht="14.1" customHeight="1" x14ac:dyDescent="0.25">
      <c r="A14" s="24" t="s">
        <v>12</v>
      </c>
      <c r="B14" s="35" t="s">
        <v>33</v>
      </c>
      <c r="C14" s="21"/>
      <c r="D14" s="4"/>
      <c r="E14" s="4"/>
      <c r="F14" s="11"/>
      <c r="G14" s="30"/>
      <c r="H14" s="4"/>
      <c r="I14" s="4"/>
      <c r="J14" s="4"/>
      <c r="K14" s="7"/>
    </row>
    <row r="15" spans="1:11" ht="14.1" customHeight="1" x14ac:dyDescent="0.25">
      <c r="A15" s="24" t="s">
        <v>12</v>
      </c>
      <c r="B15" s="35" t="s">
        <v>34</v>
      </c>
      <c r="C15" s="21"/>
      <c r="D15" s="4"/>
      <c r="E15" s="4"/>
      <c r="F15" s="11"/>
      <c r="G15" s="30"/>
      <c r="H15" s="4"/>
      <c r="I15" s="4"/>
      <c r="J15" s="4"/>
      <c r="K15" s="7"/>
    </row>
    <row r="16" spans="1:11" ht="14.1" customHeight="1" x14ac:dyDescent="0.25">
      <c r="A16" s="24" t="s">
        <v>11</v>
      </c>
      <c r="B16" s="35" t="s">
        <v>48</v>
      </c>
      <c r="C16" s="21"/>
      <c r="D16" s="19"/>
      <c r="E16" s="4"/>
      <c r="F16" s="11"/>
      <c r="G16" s="30"/>
      <c r="H16" s="4"/>
      <c r="I16" s="4"/>
      <c r="J16" s="4"/>
      <c r="K16" s="7"/>
    </row>
    <row r="17" spans="1:11" ht="14.1" customHeight="1" x14ac:dyDescent="0.25">
      <c r="A17" s="24" t="s">
        <v>10</v>
      </c>
      <c r="B17" s="35" t="s">
        <v>35</v>
      </c>
      <c r="C17" s="21"/>
      <c r="D17" s="19"/>
      <c r="E17" s="17"/>
      <c r="F17" s="11"/>
      <c r="G17" s="32"/>
      <c r="H17" s="4"/>
      <c r="I17" s="4"/>
      <c r="J17" s="4"/>
      <c r="K17" s="7"/>
    </row>
    <row r="18" spans="1:11" ht="14.1" customHeight="1" x14ac:dyDescent="0.25">
      <c r="A18" s="24" t="s">
        <v>12</v>
      </c>
      <c r="B18" s="35" t="s">
        <v>36</v>
      </c>
      <c r="C18" s="21"/>
      <c r="D18" s="4"/>
      <c r="E18" s="4"/>
      <c r="F18" s="11"/>
      <c r="G18" s="30"/>
      <c r="H18" s="4"/>
      <c r="I18" s="4"/>
      <c r="J18" s="4"/>
      <c r="K18" s="7"/>
    </row>
    <row r="19" spans="1:11" ht="14.1" customHeight="1" x14ac:dyDescent="0.25">
      <c r="A19" s="24" t="s">
        <v>11</v>
      </c>
      <c r="B19" s="35" t="s">
        <v>37</v>
      </c>
      <c r="C19" s="21"/>
      <c r="D19" s="19"/>
      <c r="E19" s="4"/>
      <c r="F19" s="4"/>
      <c r="G19" s="30"/>
      <c r="H19" s="4"/>
      <c r="I19" s="4"/>
      <c r="J19" s="4"/>
      <c r="K19" s="7"/>
    </row>
    <row r="20" spans="1:11" ht="14.1" customHeight="1" x14ac:dyDescent="0.25">
      <c r="A20" s="24" t="s">
        <v>10</v>
      </c>
      <c r="B20" s="35" t="s">
        <v>49</v>
      </c>
      <c r="C20" s="21"/>
      <c r="D20" s="19"/>
      <c r="E20" s="17"/>
      <c r="F20" s="11"/>
      <c r="G20" s="30"/>
      <c r="H20" s="4"/>
      <c r="I20" s="4"/>
      <c r="J20" s="4"/>
      <c r="K20" s="7"/>
    </row>
    <row r="21" spans="1:11" ht="14.1" customHeight="1" x14ac:dyDescent="0.25">
      <c r="A21" s="24" t="s">
        <v>12</v>
      </c>
      <c r="B21" s="35" t="s">
        <v>38</v>
      </c>
      <c r="C21" s="21"/>
      <c r="D21" s="4"/>
      <c r="E21" s="4"/>
      <c r="F21" s="11"/>
      <c r="G21" s="30"/>
      <c r="H21" s="4"/>
      <c r="I21" s="4"/>
      <c r="J21" s="4"/>
      <c r="K21" s="7"/>
    </row>
    <row r="22" spans="1:11" ht="14.1" customHeight="1" x14ac:dyDescent="0.25">
      <c r="A22" s="24" t="s">
        <v>17</v>
      </c>
      <c r="B22" s="35" t="s">
        <v>39</v>
      </c>
      <c r="C22" s="21"/>
      <c r="D22" s="19"/>
      <c r="E22" s="17"/>
      <c r="F22" s="11"/>
      <c r="G22" s="32"/>
      <c r="H22" s="13"/>
      <c r="I22" s="12"/>
      <c r="J22" s="14"/>
      <c r="K22" s="15"/>
    </row>
    <row r="23" spans="1:11" ht="14.1" customHeight="1" x14ac:dyDescent="0.25">
      <c r="A23" s="24" t="s">
        <v>12</v>
      </c>
      <c r="B23" s="35" t="s">
        <v>40</v>
      </c>
      <c r="C23" s="21"/>
      <c r="D23" s="19"/>
      <c r="E23" s="4"/>
      <c r="F23" s="11"/>
      <c r="G23" s="30"/>
      <c r="H23" s="4"/>
      <c r="I23" s="4"/>
      <c r="J23" s="4"/>
      <c r="K23" s="7"/>
    </row>
    <row r="24" spans="1:11" ht="14.1" customHeight="1" x14ac:dyDescent="0.25">
      <c r="A24" s="24" t="s">
        <v>12</v>
      </c>
      <c r="B24" s="35" t="s">
        <v>53</v>
      </c>
      <c r="C24" s="21"/>
      <c r="D24" s="4"/>
      <c r="E24" s="4"/>
      <c r="F24" s="4"/>
      <c r="G24" s="30"/>
      <c r="H24" s="4"/>
      <c r="I24" s="4"/>
      <c r="J24" s="4"/>
      <c r="K24" s="7"/>
    </row>
    <row r="25" spans="1:11" ht="14.1" customHeight="1" x14ac:dyDescent="0.25">
      <c r="A25" s="24" t="s">
        <v>10</v>
      </c>
      <c r="B25" s="35" t="s">
        <v>54</v>
      </c>
      <c r="C25" s="21"/>
      <c r="D25" s="19"/>
      <c r="E25" s="17"/>
      <c r="F25" s="11"/>
      <c r="G25" s="30"/>
      <c r="H25" s="30"/>
      <c r="I25" s="12"/>
      <c r="J25" s="4"/>
      <c r="K25" s="7"/>
    </row>
    <row r="26" spans="1:11" ht="14.1" customHeight="1" x14ac:dyDescent="0.25">
      <c r="A26" s="24" t="s">
        <v>15</v>
      </c>
      <c r="B26" s="35" t="s">
        <v>55</v>
      </c>
      <c r="C26" s="21"/>
      <c r="D26" s="19"/>
      <c r="E26" s="17"/>
      <c r="F26" s="11"/>
      <c r="G26" s="32"/>
      <c r="H26" s="13"/>
      <c r="I26" s="12"/>
      <c r="J26" s="14"/>
      <c r="K26" s="7"/>
    </row>
    <row r="27" spans="1:11" ht="14.1" customHeight="1" x14ac:dyDescent="0.25">
      <c r="A27" s="24" t="s">
        <v>16</v>
      </c>
      <c r="B27" s="35" t="s">
        <v>41</v>
      </c>
      <c r="C27" s="21"/>
      <c r="D27" s="4"/>
      <c r="E27" s="4"/>
      <c r="F27" s="11"/>
      <c r="G27" s="30"/>
      <c r="H27" s="4"/>
      <c r="I27" s="4"/>
      <c r="J27" s="4"/>
      <c r="K27" s="7"/>
    </row>
    <row r="28" spans="1:11" ht="14.1" customHeight="1" x14ac:dyDescent="0.25">
      <c r="A28" s="24" t="s">
        <v>12</v>
      </c>
      <c r="B28" s="35" t="s">
        <v>42</v>
      </c>
      <c r="C28" s="21"/>
      <c r="D28" s="4"/>
      <c r="E28" s="4"/>
      <c r="F28" s="4"/>
      <c r="G28" s="30"/>
      <c r="H28" s="4"/>
      <c r="I28" s="4"/>
      <c r="J28" s="4"/>
      <c r="K28" s="7"/>
    </row>
    <row r="29" spans="1:11" ht="14.1" customHeight="1" x14ac:dyDescent="0.25">
      <c r="A29" s="24" t="s">
        <v>19</v>
      </c>
      <c r="B29" s="35" t="s">
        <v>50</v>
      </c>
      <c r="C29" s="21"/>
      <c r="D29" s="19"/>
      <c r="E29" s="17"/>
      <c r="F29" s="11"/>
      <c r="G29" s="32"/>
      <c r="H29" s="13"/>
      <c r="I29" s="4"/>
      <c r="J29" s="14"/>
      <c r="K29" s="15"/>
    </row>
    <row r="30" spans="1:11" ht="14.1" customHeight="1" x14ac:dyDescent="0.25">
      <c r="A30" s="24" t="s">
        <v>13</v>
      </c>
      <c r="B30" s="35" t="s">
        <v>43</v>
      </c>
      <c r="C30" s="21"/>
      <c r="D30" s="19"/>
      <c r="E30" s="17"/>
      <c r="F30" s="11"/>
      <c r="G30" s="32"/>
      <c r="H30" s="13"/>
      <c r="I30" s="12"/>
      <c r="J30" s="4"/>
      <c r="K30" s="7"/>
    </row>
    <row r="31" spans="1:11" ht="14.1" customHeight="1" x14ac:dyDescent="0.25">
      <c r="A31" s="24" t="s">
        <v>11</v>
      </c>
      <c r="B31" s="35" t="s">
        <v>0</v>
      </c>
      <c r="C31" s="21"/>
      <c r="D31" s="19"/>
      <c r="E31" s="4"/>
      <c r="F31" s="11"/>
      <c r="G31" s="30"/>
      <c r="H31" s="4"/>
      <c r="I31" s="12"/>
      <c r="J31" s="4"/>
      <c r="K31" s="7"/>
    </row>
    <row r="32" spans="1:11" ht="14.1" customHeight="1" x14ac:dyDescent="0.25">
      <c r="A32" s="24" t="s">
        <v>15</v>
      </c>
      <c r="B32" s="35" t="s">
        <v>51</v>
      </c>
      <c r="C32" s="21"/>
      <c r="D32" s="19"/>
      <c r="E32" s="17"/>
      <c r="F32" s="11"/>
      <c r="G32" s="32"/>
      <c r="H32" s="13"/>
      <c r="I32" s="4"/>
      <c r="J32" s="4"/>
      <c r="K32" s="7"/>
    </row>
    <row r="33" spans="1:11" ht="14.1" customHeight="1" x14ac:dyDescent="0.25">
      <c r="A33" s="24" t="s">
        <v>15</v>
      </c>
      <c r="B33" s="35" t="s">
        <v>56</v>
      </c>
      <c r="C33" s="21"/>
      <c r="D33" s="19"/>
      <c r="E33" s="17"/>
      <c r="F33" s="11"/>
      <c r="G33" s="32"/>
      <c r="H33" s="13"/>
      <c r="I33" s="12"/>
      <c r="J33" s="4"/>
      <c r="K33" s="7"/>
    </row>
    <row r="34" spans="1:11" ht="14.1" customHeight="1" x14ac:dyDescent="0.25">
      <c r="A34" s="24" t="s">
        <v>12</v>
      </c>
      <c r="B34" s="35" t="s">
        <v>44</v>
      </c>
      <c r="C34" s="21"/>
      <c r="D34" s="19"/>
      <c r="E34" s="4"/>
      <c r="F34" s="4"/>
      <c r="G34" s="30"/>
      <c r="H34" s="4"/>
      <c r="I34" s="4"/>
      <c r="J34" s="4"/>
      <c r="K34" s="7"/>
    </row>
    <row r="35" spans="1:11" ht="14.1" customHeight="1" x14ac:dyDescent="0.25">
      <c r="A35" s="24" t="s">
        <v>12</v>
      </c>
      <c r="B35" s="35" t="s">
        <v>52</v>
      </c>
      <c r="C35" s="21"/>
      <c r="D35" s="4"/>
      <c r="E35" s="4"/>
      <c r="F35" s="4"/>
      <c r="G35" s="30"/>
      <c r="H35" s="4"/>
      <c r="I35" s="4"/>
      <c r="J35" s="4"/>
      <c r="K35" s="7"/>
    </row>
    <row r="36" spans="1:11" ht="14.1" customHeight="1" x14ac:dyDescent="0.25">
      <c r="A36" s="24" t="s">
        <v>12</v>
      </c>
      <c r="B36" s="35" t="s">
        <v>45</v>
      </c>
      <c r="C36" s="21"/>
      <c r="D36" s="4"/>
      <c r="E36" s="4"/>
      <c r="F36" s="11"/>
      <c r="G36" s="30"/>
      <c r="H36" s="4"/>
      <c r="I36" s="4"/>
      <c r="J36" s="4"/>
      <c r="K36" s="7"/>
    </row>
    <row r="37" spans="1:11" ht="14.1" customHeight="1" x14ac:dyDescent="0.25">
      <c r="A37" s="24" t="s">
        <v>12</v>
      </c>
      <c r="B37" s="36" t="s">
        <v>46</v>
      </c>
      <c r="C37" s="21"/>
      <c r="D37" s="4"/>
      <c r="E37" s="4"/>
      <c r="F37" s="4"/>
      <c r="G37" s="4"/>
      <c r="H37" s="4"/>
      <c r="I37" s="4"/>
      <c r="J37" s="4"/>
      <c r="K37" s="7"/>
    </row>
    <row r="38" spans="1:11" ht="14.1" customHeight="1" thickBot="1" x14ac:dyDescent="0.3">
      <c r="A38" s="33" t="s">
        <v>11</v>
      </c>
      <c r="B38" s="36" t="s">
        <v>47</v>
      </c>
      <c r="C38" s="26"/>
      <c r="D38" s="27"/>
      <c r="E38" s="28"/>
      <c r="F38" s="28"/>
      <c r="G38" s="28"/>
      <c r="H38" s="28"/>
      <c r="I38" s="28"/>
      <c r="J38" s="28"/>
      <c r="K38" s="29"/>
    </row>
    <row r="39" spans="1:11" ht="14.1" customHeight="1" x14ac:dyDescent="0.25">
      <c r="A39" s="23" t="s">
        <v>69</v>
      </c>
      <c r="B39" s="37"/>
      <c r="C39" s="20"/>
      <c r="D39" s="5"/>
      <c r="E39" s="5"/>
      <c r="F39" s="5"/>
      <c r="G39" s="5"/>
      <c r="H39" s="5"/>
      <c r="I39" s="5"/>
      <c r="J39" s="5"/>
      <c r="K39" s="6"/>
    </row>
    <row r="40" spans="1:11" ht="14.1" customHeight="1" x14ac:dyDescent="0.25">
      <c r="A40" s="24" t="s">
        <v>69</v>
      </c>
      <c r="B40" s="38"/>
      <c r="C40" s="21"/>
      <c r="D40" s="4"/>
      <c r="E40" s="4"/>
      <c r="F40" s="4"/>
      <c r="G40" s="4"/>
      <c r="H40" s="4"/>
      <c r="I40" s="4"/>
      <c r="J40" s="4"/>
      <c r="K40" s="7"/>
    </row>
    <row r="41" spans="1:11" ht="14.1" customHeight="1" x14ac:dyDescent="0.25">
      <c r="A41" s="24" t="s">
        <v>69</v>
      </c>
      <c r="B41" s="38"/>
      <c r="C41" s="21"/>
      <c r="D41" s="4"/>
      <c r="E41" s="4"/>
      <c r="F41" s="4"/>
      <c r="G41" s="4"/>
      <c r="H41" s="4"/>
      <c r="I41" s="4"/>
      <c r="J41" s="4"/>
      <c r="K41" s="7"/>
    </row>
    <row r="42" spans="1:11" ht="14.1" customHeight="1" x14ac:dyDescent="0.25">
      <c r="A42" s="24" t="s">
        <v>69</v>
      </c>
      <c r="B42" s="38"/>
      <c r="C42" s="21"/>
      <c r="D42" s="4"/>
      <c r="E42" s="4"/>
      <c r="F42" s="4"/>
      <c r="G42" s="4"/>
      <c r="H42" s="4"/>
      <c r="I42" s="4"/>
      <c r="J42" s="4"/>
      <c r="K42" s="7"/>
    </row>
    <row r="43" spans="1:11" ht="14.1" customHeight="1" thickBot="1" x14ac:dyDescent="0.3">
      <c r="A43" s="25" t="s">
        <v>69</v>
      </c>
      <c r="B43" s="39"/>
      <c r="C43" s="22"/>
      <c r="D43" s="8"/>
      <c r="E43" s="8"/>
      <c r="F43" s="8"/>
      <c r="G43" s="8"/>
      <c r="H43" s="8"/>
      <c r="I43" s="8"/>
      <c r="J43" s="8"/>
      <c r="K43" s="9"/>
    </row>
    <row r="44" spans="1:11" ht="14.1" customHeight="1" x14ac:dyDescent="0.25"/>
  </sheetData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00"/>
  <sheetViews>
    <sheetView workbookViewId="0">
      <selection activeCell="B31" sqref="B31:B32"/>
    </sheetView>
  </sheetViews>
  <sheetFormatPr baseColWidth="10" defaultRowHeight="15" x14ac:dyDescent="0.25"/>
  <cols>
    <col min="1" max="1" width="27.5703125" style="87" customWidth="1"/>
    <col min="2" max="2" width="20.42578125" customWidth="1"/>
    <col min="3" max="3" width="7.5703125" style="87" hidden="1" customWidth="1"/>
  </cols>
  <sheetData>
    <row r="1" spans="1:3" ht="44.25" customHeight="1" x14ac:dyDescent="0.25">
      <c r="A1" s="91">
        <v>2017</v>
      </c>
      <c r="B1" s="91" t="s">
        <v>109</v>
      </c>
    </row>
    <row r="2" spans="1:3" s="90" customFormat="1" ht="84" customHeight="1" x14ac:dyDescent="0.25">
      <c r="A2" s="89" t="s">
        <v>110</v>
      </c>
      <c r="C2" s="92"/>
    </row>
    <row r="3" spans="1:3" x14ac:dyDescent="0.25">
      <c r="A3" s="94">
        <v>42906</v>
      </c>
      <c r="C3" s="93">
        <f>IF(A3&lt;&gt;"",MONTH(A3))</f>
        <v>6</v>
      </c>
    </row>
    <row r="4" spans="1:3" x14ac:dyDescent="0.25">
      <c r="A4" s="94"/>
      <c r="C4" s="93" t="b">
        <f t="shared" ref="C4:C67" si="0">IF(A4&lt;&gt;"",MONTH(A4))</f>
        <v>0</v>
      </c>
    </row>
    <row r="5" spans="1:3" x14ac:dyDescent="0.25">
      <c r="A5" s="94"/>
      <c r="C5" s="93" t="b">
        <f t="shared" si="0"/>
        <v>0</v>
      </c>
    </row>
    <row r="6" spans="1:3" x14ac:dyDescent="0.25">
      <c r="A6" s="94"/>
      <c r="C6" s="93" t="b">
        <f t="shared" si="0"/>
        <v>0</v>
      </c>
    </row>
    <row r="7" spans="1:3" x14ac:dyDescent="0.25">
      <c r="A7" s="94">
        <v>42917</v>
      </c>
      <c r="C7" s="93">
        <f t="shared" si="0"/>
        <v>7</v>
      </c>
    </row>
    <row r="8" spans="1:3" x14ac:dyDescent="0.25">
      <c r="A8" s="94">
        <v>42918</v>
      </c>
      <c r="C8" s="93">
        <f t="shared" si="0"/>
        <v>7</v>
      </c>
    </row>
    <row r="9" spans="1:3" x14ac:dyDescent="0.25">
      <c r="A9" s="94">
        <v>42919</v>
      </c>
      <c r="C9" s="93">
        <f t="shared" si="0"/>
        <v>7</v>
      </c>
    </row>
    <row r="10" spans="1:3" x14ac:dyDescent="0.25">
      <c r="A10" s="94">
        <v>42920</v>
      </c>
      <c r="C10" s="93">
        <f t="shared" si="0"/>
        <v>7</v>
      </c>
    </row>
    <row r="11" spans="1:3" x14ac:dyDescent="0.25">
      <c r="A11" s="94">
        <v>42921</v>
      </c>
      <c r="C11" s="93">
        <f t="shared" si="0"/>
        <v>7</v>
      </c>
    </row>
    <row r="12" spans="1:3" x14ac:dyDescent="0.25">
      <c r="A12" s="94">
        <v>42922</v>
      </c>
      <c r="C12" s="93">
        <f t="shared" si="0"/>
        <v>7</v>
      </c>
    </row>
    <row r="13" spans="1:3" x14ac:dyDescent="0.25">
      <c r="A13" s="94">
        <v>42923</v>
      </c>
      <c r="C13" s="93">
        <f t="shared" si="0"/>
        <v>7</v>
      </c>
    </row>
    <row r="14" spans="1:3" x14ac:dyDescent="0.25">
      <c r="A14" s="94">
        <v>42929</v>
      </c>
      <c r="C14" s="93">
        <f t="shared" si="0"/>
        <v>7</v>
      </c>
    </row>
    <row r="15" spans="1:3" x14ac:dyDescent="0.25">
      <c r="A15" s="94">
        <v>42934</v>
      </c>
      <c r="C15" s="93">
        <f t="shared" si="0"/>
        <v>7</v>
      </c>
    </row>
    <row r="16" spans="1:3" x14ac:dyDescent="0.25">
      <c r="A16" s="94">
        <v>42938</v>
      </c>
      <c r="C16" s="93">
        <f t="shared" si="0"/>
        <v>7</v>
      </c>
    </row>
    <row r="17" spans="1:3" x14ac:dyDescent="0.25">
      <c r="A17" s="94">
        <v>42950</v>
      </c>
      <c r="C17" s="93">
        <f t="shared" si="0"/>
        <v>8</v>
      </c>
    </row>
    <row r="18" spans="1:3" x14ac:dyDescent="0.25">
      <c r="A18" s="94">
        <v>42954</v>
      </c>
      <c r="C18" s="93">
        <f t="shared" si="0"/>
        <v>8</v>
      </c>
    </row>
    <row r="19" spans="1:3" x14ac:dyDescent="0.25">
      <c r="A19" s="94">
        <v>42959</v>
      </c>
      <c r="C19" s="93">
        <f t="shared" si="0"/>
        <v>8</v>
      </c>
    </row>
    <row r="20" spans="1:3" x14ac:dyDescent="0.25">
      <c r="A20" s="94">
        <v>42969</v>
      </c>
      <c r="C20" s="93">
        <f t="shared" si="0"/>
        <v>8</v>
      </c>
    </row>
    <row r="21" spans="1:3" x14ac:dyDescent="0.25">
      <c r="A21" s="94">
        <v>42980</v>
      </c>
      <c r="C21" s="93">
        <f t="shared" si="0"/>
        <v>9</v>
      </c>
    </row>
    <row r="22" spans="1:3" x14ac:dyDescent="0.25">
      <c r="A22" s="94">
        <v>42983</v>
      </c>
      <c r="C22" s="93">
        <f t="shared" si="0"/>
        <v>9</v>
      </c>
    </row>
    <row r="23" spans="1:3" x14ac:dyDescent="0.25">
      <c r="A23" s="94">
        <v>42984</v>
      </c>
      <c r="C23" s="93">
        <f t="shared" si="0"/>
        <v>9</v>
      </c>
    </row>
    <row r="24" spans="1:3" x14ac:dyDescent="0.25">
      <c r="A24" s="94">
        <v>42985</v>
      </c>
      <c r="C24" s="93">
        <f t="shared" si="0"/>
        <v>9</v>
      </c>
    </row>
    <row r="25" spans="1:3" x14ac:dyDescent="0.25">
      <c r="A25" s="94">
        <v>42986</v>
      </c>
      <c r="C25" s="93">
        <f t="shared" si="0"/>
        <v>9</v>
      </c>
    </row>
    <row r="26" spans="1:3" x14ac:dyDescent="0.25">
      <c r="A26" s="94"/>
      <c r="C26" s="93" t="b">
        <f t="shared" si="0"/>
        <v>0</v>
      </c>
    </row>
    <row r="27" spans="1:3" x14ac:dyDescent="0.25">
      <c r="A27" s="94"/>
      <c r="C27" s="93" t="b">
        <f t="shared" si="0"/>
        <v>0</v>
      </c>
    </row>
    <row r="28" spans="1:3" x14ac:dyDescent="0.25">
      <c r="A28" s="94"/>
      <c r="C28" s="93" t="b">
        <f t="shared" si="0"/>
        <v>0</v>
      </c>
    </row>
    <row r="29" spans="1:3" x14ac:dyDescent="0.25">
      <c r="A29" s="94"/>
      <c r="C29" s="93" t="b">
        <f t="shared" si="0"/>
        <v>0</v>
      </c>
    </row>
    <row r="30" spans="1:3" x14ac:dyDescent="0.25">
      <c r="A30" s="94"/>
      <c r="C30" s="93" t="b">
        <f t="shared" si="0"/>
        <v>0</v>
      </c>
    </row>
    <row r="31" spans="1:3" x14ac:dyDescent="0.25">
      <c r="A31" s="94"/>
      <c r="C31" s="93" t="b">
        <f t="shared" si="0"/>
        <v>0</v>
      </c>
    </row>
    <row r="32" spans="1:3" x14ac:dyDescent="0.25">
      <c r="A32" s="94"/>
      <c r="C32" s="93" t="b">
        <f t="shared" si="0"/>
        <v>0</v>
      </c>
    </row>
    <row r="33" spans="1:3" x14ac:dyDescent="0.25">
      <c r="A33" s="94"/>
      <c r="C33" s="93" t="b">
        <f t="shared" si="0"/>
        <v>0</v>
      </c>
    </row>
    <row r="34" spans="1:3" x14ac:dyDescent="0.25">
      <c r="A34" s="94"/>
      <c r="C34" s="93" t="b">
        <f t="shared" si="0"/>
        <v>0</v>
      </c>
    </row>
    <row r="35" spans="1:3" x14ac:dyDescent="0.25">
      <c r="A35" s="94"/>
      <c r="C35" s="93" t="b">
        <f t="shared" si="0"/>
        <v>0</v>
      </c>
    </row>
    <row r="36" spans="1:3" x14ac:dyDescent="0.25">
      <c r="A36" s="94"/>
      <c r="C36" s="93" t="b">
        <f t="shared" si="0"/>
        <v>0</v>
      </c>
    </row>
    <row r="37" spans="1:3" x14ac:dyDescent="0.25">
      <c r="A37" s="94"/>
      <c r="C37" s="93" t="b">
        <f t="shared" si="0"/>
        <v>0</v>
      </c>
    </row>
    <row r="38" spans="1:3" x14ac:dyDescent="0.25">
      <c r="A38" s="94"/>
      <c r="C38" s="93" t="b">
        <f t="shared" si="0"/>
        <v>0</v>
      </c>
    </row>
    <row r="39" spans="1:3" x14ac:dyDescent="0.25">
      <c r="A39" s="94"/>
      <c r="C39" s="93" t="b">
        <f t="shared" si="0"/>
        <v>0</v>
      </c>
    </row>
    <row r="40" spans="1:3" x14ac:dyDescent="0.25">
      <c r="A40" s="94"/>
      <c r="C40" s="93" t="b">
        <f t="shared" si="0"/>
        <v>0</v>
      </c>
    </row>
    <row r="41" spans="1:3" x14ac:dyDescent="0.25">
      <c r="A41" s="94"/>
      <c r="C41" s="93" t="b">
        <f t="shared" si="0"/>
        <v>0</v>
      </c>
    </row>
    <row r="42" spans="1:3" x14ac:dyDescent="0.25">
      <c r="A42" s="94"/>
      <c r="C42" s="93" t="b">
        <f t="shared" si="0"/>
        <v>0</v>
      </c>
    </row>
    <row r="43" spans="1:3" x14ac:dyDescent="0.25">
      <c r="A43" s="94"/>
      <c r="C43" s="93" t="b">
        <f t="shared" si="0"/>
        <v>0</v>
      </c>
    </row>
    <row r="44" spans="1:3" x14ac:dyDescent="0.25">
      <c r="A44" s="94"/>
      <c r="C44" s="93" t="b">
        <f t="shared" si="0"/>
        <v>0</v>
      </c>
    </row>
    <row r="45" spans="1:3" x14ac:dyDescent="0.25">
      <c r="A45" s="94"/>
      <c r="C45" s="93" t="b">
        <f t="shared" si="0"/>
        <v>0</v>
      </c>
    </row>
    <row r="46" spans="1:3" x14ac:dyDescent="0.25">
      <c r="A46" s="94"/>
      <c r="C46" s="93" t="b">
        <f t="shared" si="0"/>
        <v>0</v>
      </c>
    </row>
    <row r="47" spans="1:3" x14ac:dyDescent="0.25">
      <c r="A47" s="94"/>
      <c r="C47" s="93" t="b">
        <f t="shared" si="0"/>
        <v>0</v>
      </c>
    </row>
    <row r="48" spans="1:3" x14ac:dyDescent="0.25">
      <c r="A48" s="94"/>
      <c r="C48" s="93" t="b">
        <f t="shared" si="0"/>
        <v>0</v>
      </c>
    </row>
    <row r="49" spans="1:3" x14ac:dyDescent="0.25">
      <c r="A49" s="94"/>
      <c r="C49" s="93" t="b">
        <f t="shared" si="0"/>
        <v>0</v>
      </c>
    </row>
    <row r="50" spans="1:3" x14ac:dyDescent="0.25">
      <c r="A50" s="94"/>
      <c r="C50" s="93" t="b">
        <f t="shared" si="0"/>
        <v>0</v>
      </c>
    </row>
    <row r="51" spans="1:3" x14ac:dyDescent="0.25">
      <c r="A51" s="94"/>
      <c r="C51" s="93" t="b">
        <f t="shared" si="0"/>
        <v>0</v>
      </c>
    </row>
    <row r="52" spans="1:3" x14ac:dyDescent="0.25">
      <c r="A52" s="94"/>
      <c r="C52" s="93" t="b">
        <f t="shared" si="0"/>
        <v>0</v>
      </c>
    </row>
    <row r="53" spans="1:3" x14ac:dyDescent="0.25">
      <c r="A53" s="94"/>
      <c r="C53" s="93" t="b">
        <f t="shared" si="0"/>
        <v>0</v>
      </c>
    </row>
    <row r="54" spans="1:3" x14ac:dyDescent="0.25">
      <c r="A54" s="94"/>
      <c r="C54" s="93" t="b">
        <f t="shared" si="0"/>
        <v>0</v>
      </c>
    </row>
    <row r="55" spans="1:3" x14ac:dyDescent="0.25">
      <c r="A55" s="94"/>
      <c r="C55" s="93" t="b">
        <f t="shared" si="0"/>
        <v>0</v>
      </c>
    </row>
    <row r="56" spans="1:3" x14ac:dyDescent="0.25">
      <c r="A56" s="94"/>
      <c r="C56" s="93" t="b">
        <f t="shared" si="0"/>
        <v>0</v>
      </c>
    </row>
    <row r="57" spans="1:3" x14ac:dyDescent="0.25">
      <c r="A57" s="94"/>
      <c r="C57" s="93" t="b">
        <f t="shared" si="0"/>
        <v>0</v>
      </c>
    </row>
    <row r="58" spans="1:3" x14ac:dyDescent="0.25">
      <c r="A58" s="94"/>
      <c r="C58" s="93" t="b">
        <f t="shared" si="0"/>
        <v>0</v>
      </c>
    </row>
    <row r="59" spans="1:3" x14ac:dyDescent="0.25">
      <c r="A59" s="94"/>
      <c r="C59" s="93" t="b">
        <f t="shared" si="0"/>
        <v>0</v>
      </c>
    </row>
    <row r="60" spans="1:3" x14ac:dyDescent="0.25">
      <c r="A60" s="94"/>
      <c r="C60" s="93" t="b">
        <f t="shared" si="0"/>
        <v>0</v>
      </c>
    </row>
    <row r="61" spans="1:3" x14ac:dyDescent="0.25">
      <c r="A61" s="94"/>
      <c r="C61" s="93" t="b">
        <f t="shared" si="0"/>
        <v>0</v>
      </c>
    </row>
    <row r="62" spans="1:3" x14ac:dyDescent="0.25">
      <c r="A62" s="94"/>
      <c r="C62" s="93" t="b">
        <f t="shared" si="0"/>
        <v>0</v>
      </c>
    </row>
    <row r="63" spans="1:3" x14ac:dyDescent="0.25">
      <c r="A63" s="94"/>
      <c r="C63" s="93" t="b">
        <f t="shared" si="0"/>
        <v>0</v>
      </c>
    </row>
    <row r="64" spans="1:3" x14ac:dyDescent="0.25">
      <c r="A64" s="94"/>
      <c r="C64" s="93" t="b">
        <f t="shared" si="0"/>
        <v>0</v>
      </c>
    </row>
    <row r="65" spans="1:3" x14ac:dyDescent="0.25">
      <c r="A65" s="94"/>
      <c r="C65" s="93" t="b">
        <f t="shared" si="0"/>
        <v>0</v>
      </c>
    </row>
    <row r="66" spans="1:3" x14ac:dyDescent="0.25">
      <c r="A66" s="94"/>
      <c r="C66" s="93" t="b">
        <f t="shared" si="0"/>
        <v>0</v>
      </c>
    </row>
    <row r="67" spans="1:3" x14ac:dyDescent="0.25">
      <c r="A67" s="94"/>
      <c r="C67" s="93" t="b">
        <f t="shared" si="0"/>
        <v>0</v>
      </c>
    </row>
    <row r="68" spans="1:3" x14ac:dyDescent="0.25">
      <c r="A68" s="94"/>
      <c r="C68" s="93" t="b">
        <f t="shared" ref="C68:C131" si="1">IF(A68&lt;&gt;"",MONTH(A68))</f>
        <v>0</v>
      </c>
    </row>
    <row r="69" spans="1:3" x14ac:dyDescent="0.25">
      <c r="A69" s="94"/>
      <c r="C69" s="93" t="b">
        <f t="shared" si="1"/>
        <v>0</v>
      </c>
    </row>
    <row r="70" spans="1:3" x14ac:dyDescent="0.25">
      <c r="A70" s="94"/>
      <c r="C70" s="93" t="b">
        <f t="shared" si="1"/>
        <v>0</v>
      </c>
    </row>
    <row r="71" spans="1:3" x14ac:dyDescent="0.25">
      <c r="A71" s="94"/>
      <c r="C71" s="93" t="b">
        <f t="shared" si="1"/>
        <v>0</v>
      </c>
    </row>
    <row r="72" spans="1:3" x14ac:dyDescent="0.25">
      <c r="A72" s="94"/>
      <c r="C72" s="93" t="b">
        <f t="shared" si="1"/>
        <v>0</v>
      </c>
    </row>
    <row r="73" spans="1:3" x14ac:dyDescent="0.25">
      <c r="A73" s="94"/>
      <c r="C73" s="93" t="b">
        <f t="shared" si="1"/>
        <v>0</v>
      </c>
    </row>
    <row r="74" spans="1:3" x14ac:dyDescent="0.25">
      <c r="A74" s="94"/>
      <c r="C74" s="93" t="b">
        <f t="shared" si="1"/>
        <v>0</v>
      </c>
    </row>
    <row r="75" spans="1:3" x14ac:dyDescent="0.25">
      <c r="A75" s="94"/>
      <c r="C75" s="93" t="b">
        <f t="shared" si="1"/>
        <v>0</v>
      </c>
    </row>
    <row r="76" spans="1:3" x14ac:dyDescent="0.25">
      <c r="A76" s="94"/>
      <c r="C76" s="93" t="b">
        <f t="shared" si="1"/>
        <v>0</v>
      </c>
    </row>
    <row r="77" spans="1:3" x14ac:dyDescent="0.25">
      <c r="A77" s="94"/>
      <c r="C77" s="93" t="b">
        <f t="shared" si="1"/>
        <v>0</v>
      </c>
    </row>
    <row r="78" spans="1:3" x14ac:dyDescent="0.25">
      <c r="A78" s="94"/>
      <c r="C78" s="93" t="b">
        <f t="shared" si="1"/>
        <v>0</v>
      </c>
    </row>
    <row r="79" spans="1:3" x14ac:dyDescent="0.25">
      <c r="A79" s="94"/>
      <c r="C79" s="93" t="b">
        <f t="shared" si="1"/>
        <v>0</v>
      </c>
    </row>
    <row r="80" spans="1:3" x14ac:dyDescent="0.25">
      <c r="A80" s="94"/>
      <c r="C80" s="93" t="b">
        <f t="shared" si="1"/>
        <v>0</v>
      </c>
    </row>
    <row r="81" spans="1:3" x14ac:dyDescent="0.25">
      <c r="A81" s="94"/>
      <c r="C81" s="93" t="b">
        <f t="shared" si="1"/>
        <v>0</v>
      </c>
    </row>
    <row r="82" spans="1:3" x14ac:dyDescent="0.25">
      <c r="A82" s="94"/>
      <c r="C82" s="93" t="b">
        <f t="shared" si="1"/>
        <v>0</v>
      </c>
    </row>
    <row r="83" spans="1:3" x14ac:dyDescent="0.25">
      <c r="A83" s="94"/>
      <c r="C83" s="93" t="b">
        <f t="shared" si="1"/>
        <v>0</v>
      </c>
    </row>
    <row r="84" spans="1:3" x14ac:dyDescent="0.25">
      <c r="A84" s="94"/>
      <c r="C84" s="93" t="b">
        <f t="shared" si="1"/>
        <v>0</v>
      </c>
    </row>
    <row r="85" spans="1:3" x14ac:dyDescent="0.25">
      <c r="A85" s="94"/>
      <c r="C85" s="93" t="b">
        <f t="shared" si="1"/>
        <v>0</v>
      </c>
    </row>
    <row r="86" spans="1:3" x14ac:dyDescent="0.25">
      <c r="A86" s="94"/>
      <c r="C86" s="93" t="b">
        <f t="shared" si="1"/>
        <v>0</v>
      </c>
    </row>
    <row r="87" spans="1:3" x14ac:dyDescent="0.25">
      <c r="A87" s="94"/>
      <c r="C87" s="93" t="b">
        <f t="shared" si="1"/>
        <v>0</v>
      </c>
    </row>
    <row r="88" spans="1:3" x14ac:dyDescent="0.25">
      <c r="A88" s="94"/>
      <c r="C88" s="93" t="b">
        <f t="shared" si="1"/>
        <v>0</v>
      </c>
    </row>
    <row r="89" spans="1:3" x14ac:dyDescent="0.25">
      <c r="A89" s="94"/>
      <c r="C89" s="93" t="b">
        <f t="shared" si="1"/>
        <v>0</v>
      </c>
    </row>
    <row r="90" spans="1:3" x14ac:dyDescent="0.25">
      <c r="A90" s="94"/>
      <c r="C90" s="93" t="b">
        <f t="shared" si="1"/>
        <v>0</v>
      </c>
    </row>
    <row r="91" spans="1:3" x14ac:dyDescent="0.25">
      <c r="A91" s="94"/>
      <c r="C91" s="93" t="b">
        <f t="shared" si="1"/>
        <v>0</v>
      </c>
    </row>
    <row r="92" spans="1:3" x14ac:dyDescent="0.25">
      <c r="A92" s="94"/>
      <c r="C92" s="93" t="b">
        <f t="shared" si="1"/>
        <v>0</v>
      </c>
    </row>
    <row r="93" spans="1:3" x14ac:dyDescent="0.25">
      <c r="A93" s="94"/>
      <c r="C93" s="93" t="b">
        <f t="shared" si="1"/>
        <v>0</v>
      </c>
    </row>
    <row r="94" spans="1:3" x14ac:dyDescent="0.25">
      <c r="A94" s="94"/>
      <c r="C94" s="93" t="b">
        <f t="shared" si="1"/>
        <v>0</v>
      </c>
    </row>
    <row r="95" spans="1:3" x14ac:dyDescent="0.25">
      <c r="A95" s="94"/>
      <c r="C95" s="93" t="b">
        <f t="shared" si="1"/>
        <v>0</v>
      </c>
    </row>
    <row r="96" spans="1:3" x14ac:dyDescent="0.25">
      <c r="A96" s="94"/>
      <c r="C96" s="93" t="b">
        <f t="shared" si="1"/>
        <v>0</v>
      </c>
    </row>
    <row r="97" spans="1:3" x14ac:dyDescent="0.25">
      <c r="A97" s="94"/>
      <c r="C97" s="93" t="b">
        <f t="shared" si="1"/>
        <v>0</v>
      </c>
    </row>
    <row r="98" spans="1:3" x14ac:dyDescent="0.25">
      <c r="A98" s="94"/>
      <c r="C98" s="93" t="b">
        <f t="shared" si="1"/>
        <v>0</v>
      </c>
    </row>
    <row r="99" spans="1:3" x14ac:dyDescent="0.25">
      <c r="A99" s="94"/>
      <c r="C99" s="93" t="b">
        <f t="shared" si="1"/>
        <v>0</v>
      </c>
    </row>
    <row r="100" spans="1:3" x14ac:dyDescent="0.25">
      <c r="A100" s="94"/>
      <c r="C100" s="93" t="b">
        <f t="shared" si="1"/>
        <v>0</v>
      </c>
    </row>
    <row r="101" spans="1:3" x14ac:dyDescent="0.25">
      <c r="A101" s="94"/>
      <c r="C101" s="93" t="b">
        <f t="shared" si="1"/>
        <v>0</v>
      </c>
    </row>
    <row r="102" spans="1:3" x14ac:dyDescent="0.25">
      <c r="A102" s="94"/>
      <c r="C102" s="93" t="b">
        <f t="shared" si="1"/>
        <v>0</v>
      </c>
    </row>
    <row r="103" spans="1:3" x14ac:dyDescent="0.25">
      <c r="A103" s="94"/>
      <c r="C103" s="93" t="b">
        <f t="shared" si="1"/>
        <v>0</v>
      </c>
    </row>
    <row r="104" spans="1:3" x14ac:dyDescent="0.25">
      <c r="A104" s="94"/>
      <c r="C104" s="93" t="b">
        <f t="shared" si="1"/>
        <v>0</v>
      </c>
    </row>
    <row r="105" spans="1:3" x14ac:dyDescent="0.25">
      <c r="A105" s="94"/>
      <c r="C105" s="93" t="b">
        <f t="shared" si="1"/>
        <v>0</v>
      </c>
    </row>
    <row r="106" spans="1:3" x14ac:dyDescent="0.25">
      <c r="A106" s="94"/>
      <c r="C106" s="93" t="b">
        <f t="shared" si="1"/>
        <v>0</v>
      </c>
    </row>
    <row r="107" spans="1:3" x14ac:dyDescent="0.25">
      <c r="A107" s="94"/>
      <c r="C107" s="93" t="b">
        <f t="shared" si="1"/>
        <v>0</v>
      </c>
    </row>
    <row r="108" spans="1:3" x14ac:dyDescent="0.25">
      <c r="A108" s="94"/>
      <c r="C108" s="93" t="b">
        <f t="shared" si="1"/>
        <v>0</v>
      </c>
    </row>
    <row r="109" spans="1:3" x14ac:dyDescent="0.25">
      <c r="A109" s="94"/>
      <c r="C109" s="93" t="b">
        <f t="shared" si="1"/>
        <v>0</v>
      </c>
    </row>
    <row r="110" spans="1:3" x14ac:dyDescent="0.25">
      <c r="A110" s="94"/>
      <c r="C110" s="93" t="b">
        <f t="shared" si="1"/>
        <v>0</v>
      </c>
    </row>
    <row r="111" spans="1:3" x14ac:dyDescent="0.25">
      <c r="A111" s="94"/>
      <c r="C111" s="93" t="b">
        <f t="shared" si="1"/>
        <v>0</v>
      </c>
    </row>
    <row r="112" spans="1:3" x14ac:dyDescent="0.25">
      <c r="A112" s="94"/>
      <c r="C112" s="93" t="b">
        <f t="shared" si="1"/>
        <v>0</v>
      </c>
    </row>
    <row r="113" spans="1:3" x14ac:dyDescent="0.25">
      <c r="A113" s="94"/>
      <c r="C113" s="93" t="b">
        <f t="shared" si="1"/>
        <v>0</v>
      </c>
    </row>
    <row r="114" spans="1:3" x14ac:dyDescent="0.25">
      <c r="A114" s="94"/>
      <c r="C114" s="93" t="b">
        <f t="shared" si="1"/>
        <v>0</v>
      </c>
    </row>
    <row r="115" spans="1:3" x14ac:dyDescent="0.25">
      <c r="A115" s="94"/>
      <c r="C115" s="93" t="b">
        <f t="shared" si="1"/>
        <v>0</v>
      </c>
    </row>
    <row r="116" spans="1:3" x14ac:dyDescent="0.25">
      <c r="A116" s="94"/>
      <c r="C116" s="93" t="b">
        <f t="shared" si="1"/>
        <v>0</v>
      </c>
    </row>
    <row r="117" spans="1:3" x14ac:dyDescent="0.25">
      <c r="A117" s="94"/>
      <c r="C117" s="93" t="b">
        <f t="shared" si="1"/>
        <v>0</v>
      </c>
    </row>
    <row r="118" spans="1:3" x14ac:dyDescent="0.25">
      <c r="A118" s="94"/>
      <c r="C118" s="93" t="b">
        <f t="shared" si="1"/>
        <v>0</v>
      </c>
    </row>
    <row r="119" spans="1:3" x14ac:dyDescent="0.25">
      <c r="A119" s="94"/>
      <c r="C119" s="93" t="b">
        <f t="shared" si="1"/>
        <v>0</v>
      </c>
    </row>
    <row r="120" spans="1:3" x14ac:dyDescent="0.25">
      <c r="A120" s="94"/>
      <c r="C120" s="93" t="b">
        <f t="shared" si="1"/>
        <v>0</v>
      </c>
    </row>
    <row r="121" spans="1:3" x14ac:dyDescent="0.25">
      <c r="A121" s="94"/>
      <c r="C121" s="93" t="b">
        <f t="shared" si="1"/>
        <v>0</v>
      </c>
    </row>
    <row r="122" spans="1:3" x14ac:dyDescent="0.25">
      <c r="A122" s="94"/>
      <c r="C122" s="93" t="b">
        <f t="shared" si="1"/>
        <v>0</v>
      </c>
    </row>
    <row r="123" spans="1:3" x14ac:dyDescent="0.25">
      <c r="A123" s="94"/>
      <c r="C123" s="93" t="b">
        <f t="shared" si="1"/>
        <v>0</v>
      </c>
    </row>
    <row r="124" spans="1:3" x14ac:dyDescent="0.25">
      <c r="A124" s="94"/>
      <c r="C124" s="93" t="b">
        <f t="shared" si="1"/>
        <v>0</v>
      </c>
    </row>
    <row r="125" spans="1:3" x14ac:dyDescent="0.25">
      <c r="A125" s="94"/>
      <c r="C125" s="93" t="b">
        <f t="shared" si="1"/>
        <v>0</v>
      </c>
    </row>
    <row r="126" spans="1:3" x14ac:dyDescent="0.25">
      <c r="A126" s="94"/>
      <c r="C126" s="93" t="b">
        <f t="shared" si="1"/>
        <v>0</v>
      </c>
    </row>
    <row r="127" spans="1:3" x14ac:dyDescent="0.25">
      <c r="A127" s="94"/>
      <c r="C127" s="93" t="b">
        <f t="shared" si="1"/>
        <v>0</v>
      </c>
    </row>
    <row r="128" spans="1:3" x14ac:dyDescent="0.25">
      <c r="A128" s="94"/>
      <c r="C128" s="93" t="b">
        <f t="shared" si="1"/>
        <v>0</v>
      </c>
    </row>
    <row r="129" spans="1:3" x14ac:dyDescent="0.25">
      <c r="A129" s="94"/>
      <c r="C129" s="93" t="b">
        <f t="shared" si="1"/>
        <v>0</v>
      </c>
    </row>
    <row r="130" spans="1:3" x14ac:dyDescent="0.25">
      <c r="A130" s="94"/>
      <c r="C130" s="93" t="b">
        <f t="shared" si="1"/>
        <v>0</v>
      </c>
    </row>
    <row r="131" spans="1:3" x14ac:dyDescent="0.25">
      <c r="A131" s="94"/>
      <c r="C131" s="93" t="b">
        <f t="shared" si="1"/>
        <v>0</v>
      </c>
    </row>
    <row r="132" spans="1:3" x14ac:dyDescent="0.25">
      <c r="A132" s="94"/>
      <c r="C132" s="93" t="b">
        <f t="shared" ref="C132:C195" si="2">IF(A132&lt;&gt;"",MONTH(A132))</f>
        <v>0</v>
      </c>
    </row>
    <row r="133" spans="1:3" x14ac:dyDescent="0.25">
      <c r="A133" s="94"/>
      <c r="C133" s="93" t="b">
        <f t="shared" si="2"/>
        <v>0</v>
      </c>
    </row>
    <row r="134" spans="1:3" x14ac:dyDescent="0.25">
      <c r="A134" s="94"/>
      <c r="C134" s="93" t="b">
        <f t="shared" si="2"/>
        <v>0</v>
      </c>
    </row>
    <row r="135" spans="1:3" x14ac:dyDescent="0.25">
      <c r="A135" s="94"/>
      <c r="C135" s="93" t="b">
        <f t="shared" si="2"/>
        <v>0</v>
      </c>
    </row>
    <row r="136" spans="1:3" x14ac:dyDescent="0.25">
      <c r="A136" s="94"/>
      <c r="C136" s="93" t="b">
        <f t="shared" si="2"/>
        <v>0</v>
      </c>
    </row>
    <row r="137" spans="1:3" x14ac:dyDescent="0.25">
      <c r="A137" s="94"/>
      <c r="C137" s="93" t="b">
        <f t="shared" si="2"/>
        <v>0</v>
      </c>
    </row>
    <row r="138" spans="1:3" x14ac:dyDescent="0.25">
      <c r="A138" s="94"/>
      <c r="C138" s="93" t="b">
        <f t="shared" si="2"/>
        <v>0</v>
      </c>
    </row>
    <row r="139" spans="1:3" x14ac:dyDescent="0.25">
      <c r="A139" s="94"/>
      <c r="C139" s="93" t="b">
        <f t="shared" si="2"/>
        <v>0</v>
      </c>
    </row>
    <row r="140" spans="1:3" x14ac:dyDescent="0.25">
      <c r="A140" s="94"/>
      <c r="C140" s="93" t="b">
        <f t="shared" si="2"/>
        <v>0</v>
      </c>
    </row>
    <row r="141" spans="1:3" x14ac:dyDescent="0.25">
      <c r="A141" s="94"/>
      <c r="C141" s="93" t="b">
        <f t="shared" si="2"/>
        <v>0</v>
      </c>
    </row>
    <row r="142" spans="1:3" x14ac:dyDescent="0.25">
      <c r="A142" s="94"/>
      <c r="C142" s="93" t="b">
        <f t="shared" si="2"/>
        <v>0</v>
      </c>
    </row>
    <row r="143" spans="1:3" x14ac:dyDescent="0.25">
      <c r="A143" s="94"/>
      <c r="C143" s="93" t="b">
        <f t="shared" si="2"/>
        <v>0</v>
      </c>
    </row>
    <row r="144" spans="1:3" x14ac:dyDescent="0.25">
      <c r="A144" s="94"/>
      <c r="C144" s="93" t="b">
        <f t="shared" si="2"/>
        <v>0</v>
      </c>
    </row>
    <row r="145" spans="1:3" x14ac:dyDescent="0.25">
      <c r="A145" s="94"/>
      <c r="C145" s="93" t="b">
        <f t="shared" si="2"/>
        <v>0</v>
      </c>
    </row>
    <row r="146" spans="1:3" x14ac:dyDescent="0.25">
      <c r="A146" s="94"/>
      <c r="C146" s="93" t="b">
        <f t="shared" si="2"/>
        <v>0</v>
      </c>
    </row>
    <row r="147" spans="1:3" x14ac:dyDescent="0.25">
      <c r="A147" s="94"/>
      <c r="C147" s="93" t="b">
        <f t="shared" si="2"/>
        <v>0</v>
      </c>
    </row>
    <row r="148" spans="1:3" x14ac:dyDescent="0.25">
      <c r="A148" s="94"/>
      <c r="C148" s="93" t="b">
        <f t="shared" si="2"/>
        <v>0</v>
      </c>
    </row>
    <row r="149" spans="1:3" x14ac:dyDescent="0.25">
      <c r="A149" s="94"/>
      <c r="C149" s="93" t="b">
        <f t="shared" si="2"/>
        <v>0</v>
      </c>
    </row>
    <row r="150" spans="1:3" x14ac:dyDescent="0.25">
      <c r="A150" s="94"/>
      <c r="C150" s="93" t="b">
        <f t="shared" si="2"/>
        <v>0</v>
      </c>
    </row>
    <row r="151" spans="1:3" x14ac:dyDescent="0.25">
      <c r="A151" s="94"/>
      <c r="C151" s="93" t="b">
        <f t="shared" si="2"/>
        <v>0</v>
      </c>
    </row>
    <row r="152" spans="1:3" x14ac:dyDescent="0.25">
      <c r="A152" s="94"/>
      <c r="C152" s="93" t="b">
        <f t="shared" si="2"/>
        <v>0</v>
      </c>
    </row>
    <row r="153" spans="1:3" x14ac:dyDescent="0.25">
      <c r="A153" s="94"/>
      <c r="C153" s="93" t="b">
        <f t="shared" si="2"/>
        <v>0</v>
      </c>
    </row>
    <row r="154" spans="1:3" x14ac:dyDescent="0.25">
      <c r="A154" s="94"/>
      <c r="C154" s="93" t="b">
        <f t="shared" si="2"/>
        <v>0</v>
      </c>
    </row>
    <row r="155" spans="1:3" x14ac:dyDescent="0.25">
      <c r="A155" s="94"/>
      <c r="C155" s="93" t="b">
        <f t="shared" si="2"/>
        <v>0</v>
      </c>
    </row>
    <row r="156" spans="1:3" x14ac:dyDescent="0.25">
      <c r="A156" s="94"/>
      <c r="C156" s="93" t="b">
        <f t="shared" si="2"/>
        <v>0</v>
      </c>
    </row>
    <row r="157" spans="1:3" x14ac:dyDescent="0.25">
      <c r="A157" s="94"/>
      <c r="C157" s="93" t="b">
        <f t="shared" si="2"/>
        <v>0</v>
      </c>
    </row>
    <row r="158" spans="1:3" x14ac:dyDescent="0.25">
      <c r="A158" s="94"/>
      <c r="C158" s="93" t="b">
        <f t="shared" si="2"/>
        <v>0</v>
      </c>
    </row>
    <row r="159" spans="1:3" x14ac:dyDescent="0.25">
      <c r="A159" s="94"/>
      <c r="C159" s="93" t="b">
        <f t="shared" si="2"/>
        <v>0</v>
      </c>
    </row>
    <row r="160" spans="1:3" x14ac:dyDescent="0.25">
      <c r="A160" s="94"/>
      <c r="C160" s="93" t="b">
        <f t="shared" si="2"/>
        <v>0</v>
      </c>
    </row>
    <row r="161" spans="1:3" x14ac:dyDescent="0.25">
      <c r="A161" s="94"/>
      <c r="C161" s="93" t="b">
        <f t="shared" si="2"/>
        <v>0</v>
      </c>
    </row>
    <row r="162" spans="1:3" x14ac:dyDescent="0.25">
      <c r="A162" s="94"/>
      <c r="C162" s="93" t="b">
        <f t="shared" si="2"/>
        <v>0</v>
      </c>
    </row>
    <row r="163" spans="1:3" x14ac:dyDescent="0.25">
      <c r="A163" s="94"/>
      <c r="C163" s="93" t="b">
        <f t="shared" si="2"/>
        <v>0</v>
      </c>
    </row>
    <row r="164" spans="1:3" x14ac:dyDescent="0.25">
      <c r="A164" s="94"/>
      <c r="C164" s="93" t="b">
        <f t="shared" si="2"/>
        <v>0</v>
      </c>
    </row>
    <row r="165" spans="1:3" x14ac:dyDescent="0.25">
      <c r="A165" s="94"/>
      <c r="C165" s="93" t="b">
        <f t="shared" si="2"/>
        <v>0</v>
      </c>
    </row>
    <row r="166" spans="1:3" x14ac:dyDescent="0.25">
      <c r="A166" s="94"/>
      <c r="C166" s="93" t="b">
        <f t="shared" si="2"/>
        <v>0</v>
      </c>
    </row>
    <row r="167" spans="1:3" x14ac:dyDescent="0.25">
      <c r="A167" s="94"/>
      <c r="C167" s="93" t="b">
        <f t="shared" si="2"/>
        <v>0</v>
      </c>
    </row>
    <row r="168" spans="1:3" x14ac:dyDescent="0.25">
      <c r="A168" s="94"/>
      <c r="C168" s="93" t="b">
        <f t="shared" si="2"/>
        <v>0</v>
      </c>
    </row>
    <row r="169" spans="1:3" x14ac:dyDescent="0.25">
      <c r="A169" s="94"/>
      <c r="C169" s="93" t="b">
        <f t="shared" si="2"/>
        <v>0</v>
      </c>
    </row>
    <row r="170" spans="1:3" x14ac:dyDescent="0.25">
      <c r="A170" s="94"/>
      <c r="C170" s="93" t="b">
        <f t="shared" si="2"/>
        <v>0</v>
      </c>
    </row>
    <row r="171" spans="1:3" x14ac:dyDescent="0.25">
      <c r="A171" s="94"/>
      <c r="C171" s="93" t="b">
        <f t="shared" si="2"/>
        <v>0</v>
      </c>
    </row>
    <row r="172" spans="1:3" x14ac:dyDescent="0.25">
      <c r="A172" s="94"/>
      <c r="C172" s="93" t="b">
        <f t="shared" si="2"/>
        <v>0</v>
      </c>
    </row>
    <row r="173" spans="1:3" x14ac:dyDescent="0.25">
      <c r="A173" s="94"/>
      <c r="C173" s="93" t="b">
        <f t="shared" si="2"/>
        <v>0</v>
      </c>
    </row>
    <row r="174" spans="1:3" x14ac:dyDescent="0.25">
      <c r="A174" s="94"/>
      <c r="C174" s="93" t="b">
        <f t="shared" si="2"/>
        <v>0</v>
      </c>
    </row>
    <row r="175" spans="1:3" x14ac:dyDescent="0.25">
      <c r="A175" s="94"/>
      <c r="C175" s="93" t="b">
        <f t="shared" si="2"/>
        <v>0</v>
      </c>
    </row>
    <row r="176" spans="1:3" x14ac:dyDescent="0.25">
      <c r="A176" s="94"/>
      <c r="C176" s="93" t="b">
        <f t="shared" si="2"/>
        <v>0</v>
      </c>
    </row>
    <row r="177" spans="1:3" x14ac:dyDescent="0.25">
      <c r="A177" s="94"/>
      <c r="C177" s="93" t="b">
        <f t="shared" si="2"/>
        <v>0</v>
      </c>
    </row>
    <row r="178" spans="1:3" x14ac:dyDescent="0.25">
      <c r="A178" s="94"/>
      <c r="C178" s="93" t="b">
        <f t="shared" si="2"/>
        <v>0</v>
      </c>
    </row>
    <row r="179" spans="1:3" x14ac:dyDescent="0.25">
      <c r="A179" s="94"/>
      <c r="C179" s="93" t="b">
        <f t="shared" si="2"/>
        <v>0</v>
      </c>
    </row>
    <row r="180" spans="1:3" x14ac:dyDescent="0.25">
      <c r="A180" s="94"/>
      <c r="C180" s="93" t="b">
        <f t="shared" si="2"/>
        <v>0</v>
      </c>
    </row>
    <row r="181" spans="1:3" x14ac:dyDescent="0.25">
      <c r="A181" s="94"/>
      <c r="C181" s="93" t="b">
        <f t="shared" si="2"/>
        <v>0</v>
      </c>
    </row>
    <row r="182" spans="1:3" x14ac:dyDescent="0.25">
      <c r="A182" s="94"/>
      <c r="C182" s="93" t="b">
        <f t="shared" si="2"/>
        <v>0</v>
      </c>
    </row>
    <row r="183" spans="1:3" x14ac:dyDescent="0.25">
      <c r="A183" s="94"/>
      <c r="C183" s="93" t="b">
        <f t="shared" si="2"/>
        <v>0</v>
      </c>
    </row>
    <row r="184" spans="1:3" x14ac:dyDescent="0.25">
      <c r="A184" s="94"/>
      <c r="C184" s="93" t="b">
        <f t="shared" si="2"/>
        <v>0</v>
      </c>
    </row>
    <row r="185" spans="1:3" x14ac:dyDescent="0.25">
      <c r="A185" s="94"/>
      <c r="C185" s="93" t="b">
        <f t="shared" si="2"/>
        <v>0</v>
      </c>
    </row>
    <row r="186" spans="1:3" x14ac:dyDescent="0.25">
      <c r="A186" s="94"/>
      <c r="C186" s="93" t="b">
        <f t="shared" si="2"/>
        <v>0</v>
      </c>
    </row>
    <row r="187" spans="1:3" x14ac:dyDescent="0.25">
      <c r="A187" s="94"/>
      <c r="C187" s="93" t="b">
        <f t="shared" si="2"/>
        <v>0</v>
      </c>
    </row>
    <row r="188" spans="1:3" x14ac:dyDescent="0.25">
      <c r="A188" s="94"/>
      <c r="C188" s="93" t="b">
        <f t="shared" si="2"/>
        <v>0</v>
      </c>
    </row>
    <row r="189" spans="1:3" x14ac:dyDescent="0.25">
      <c r="A189" s="94"/>
      <c r="C189" s="93" t="b">
        <f t="shared" si="2"/>
        <v>0</v>
      </c>
    </row>
    <row r="190" spans="1:3" x14ac:dyDescent="0.25">
      <c r="A190" s="94"/>
      <c r="C190" s="93" t="b">
        <f t="shared" si="2"/>
        <v>0</v>
      </c>
    </row>
    <row r="191" spans="1:3" x14ac:dyDescent="0.25">
      <c r="A191" s="94"/>
      <c r="C191" s="93" t="b">
        <f t="shared" si="2"/>
        <v>0</v>
      </c>
    </row>
    <row r="192" spans="1:3" x14ac:dyDescent="0.25">
      <c r="A192" s="94"/>
      <c r="C192" s="93" t="b">
        <f t="shared" si="2"/>
        <v>0</v>
      </c>
    </row>
    <row r="193" spans="1:3" x14ac:dyDescent="0.25">
      <c r="A193" s="94"/>
      <c r="C193" s="93" t="b">
        <f t="shared" si="2"/>
        <v>0</v>
      </c>
    </row>
    <row r="194" spans="1:3" x14ac:dyDescent="0.25">
      <c r="A194" s="94"/>
      <c r="C194" s="93" t="b">
        <f t="shared" si="2"/>
        <v>0</v>
      </c>
    </row>
    <row r="195" spans="1:3" x14ac:dyDescent="0.25">
      <c r="A195" s="94"/>
      <c r="C195" s="93" t="b">
        <f t="shared" si="2"/>
        <v>0</v>
      </c>
    </row>
    <row r="196" spans="1:3" x14ac:dyDescent="0.25">
      <c r="A196" s="94"/>
      <c r="C196" s="93" t="b">
        <f t="shared" ref="C196:C259" si="3">IF(A196&lt;&gt;"",MONTH(A196))</f>
        <v>0</v>
      </c>
    </row>
    <row r="197" spans="1:3" x14ac:dyDescent="0.25">
      <c r="A197" s="94"/>
      <c r="C197" s="93" t="b">
        <f t="shared" si="3"/>
        <v>0</v>
      </c>
    </row>
    <row r="198" spans="1:3" x14ac:dyDescent="0.25">
      <c r="A198" s="94"/>
      <c r="C198" s="93" t="b">
        <f t="shared" si="3"/>
        <v>0</v>
      </c>
    </row>
    <row r="199" spans="1:3" x14ac:dyDescent="0.25">
      <c r="A199" s="94"/>
      <c r="C199" s="93" t="b">
        <f t="shared" si="3"/>
        <v>0</v>
      </c>
    </row>
    <row r="200" spans="1:3" x14ac:dyDescent="0.25">
      <c r="A200" s="94"/>
      <c r="C200" s="93" t="b">
        <f t="shared" si="3"/>
        <v>0</v>
      </c>
    </row>
    <row r="201" spans="1:3" x14ac:dyDescent="0.25">
      <c r="A201" s="94"/>
      <c r="C201" s="93" t="b">
        <f t="shared" si="3"/>
        <v>0</v>
      </c>
    </row>
    <row r="202" spans="1:3" x14ac:dyDescent="0.25">
      <c r="A202" s="94"/>
      <c r="C202" s="93" t="b">
        <f t="shared" si="3"/>
        <v>0</v>
      </c>
    </row>
    <row r="203" spans="1:3" x14ac:dyDescent="0.25">
      <c r="A203" s="94"/>
      <c r="C203" s="93" t="b">
        <f t="shared" si="3"/>
        <v>0</v>
      </c>
    </row>
    <row r="204" spans="1:3" x14ac:dyDescent="0.25">
      <c r="A204" s="94"/>
      <c r="C204" s="93" t="b">
        <f t="shared" si="3"/>
        <v>0</v>
      </c>
    </row>
    <row r="205" spans="1:3" x14ac:dyDescent="0.25">
      <c r="A205" s="94"/>
      <c r="C205" s="93" t="b">
        <f t="shared" si="3"/>
        <v>0</v>
      </c>
    </row>
    <row r="206" spans="1:3" x14ac:dyDescent="0.25">
      <c r="A206" s="94"/>
      <c r="C206" s="93" t="b">
        <f t="shared" si="3"/>
        <v>0</v>
      </c>
    </row>
    <row r="207" spans="1:3" x14ac:dyDescent="0.25">
      <c r="A207" s="94"/>
      <c r="C207" s="93" t="b">
        <f t="shared" si="3"/>
        <v>0</v>
      </c>
    </row>
    <row r="208" spans="1:3" x14ac:dyDescent="0.25">
      <c r="A208" s="94"/>
      <c r="C208" s="93" t="b">
        <f t="shared" si="3"/>
        <v>0</v>
      </c>
    </row>
    <row r="209" spans="1:3" x14ac:dyDescent="0.25">
      <c r="A209" s="94"/>
      <c r="C209" s="93" t="b">
        <f t="shared" si="3"/>
        <v>0</v>
      </c>
    </row>
    <row r="210" spans="1:3" x14ac:dyDescent="0.25">
      <c r="A210" s="94"/>
      <c r="C210" s="93" t="b">
        <f t="shared" si="3"/>
        <v>0</v>
      </c>
    </row>
    <row r="211" spans="1:3" x14ac:dyDescent="0.25">
      <c r="A211" s="94"/>
      <c r="C211" s="93" t="b">
        <f t="shared" si="3"/>
        <v>0</v>
      </c>
    </row>
    <row r="212" spans="1:3" x14ac:dyDescent="0.25">
      <c r="A212" s="94"/>
      <c r="C212" s="93" t="b">
        <f t="shared" si="3"/>
        <v>0</v>
      </c>
    </row>
    <row r="213" spans="1:3" x14ac:dyDescent="0.25">
      <c r="A213" s="94"/>
      <c r="C213" s="93" t="b">
        <f t="shared" si="3"/>
        <v>0</v>
      </c>
    </row>
    <row r="214" spans="1:3" x14ac:dyDescent="0.25">
      <c r="A214" s="94"/>
      <c r="C214" s="93" t="b">
        <f t="shared" si="3"/>
        <v>0</v>
      </c>
    </row>
    <row r="215" spans="1:3" x14ac:dyDescent="0.25">
      <c r="A215" s="94"/>
      <c r="C215" s="93" t="b">
        <f t="shared" si="3"/>
        <v>0</v>
      </c>
    </row>
    <row r="216" spans="1:3" x14ac:dyDescent="0.25">
      <c r="A216" s="94"/>
      <c r="C216" s="93" t="b">
        <f t="shared" si="3"/>
        <v>0</v>
      </c>
    </row>
    <row r="217" spans="1:3" x14ac:dyDescent="0.25">
      <c r="A217" s="94"/>
      <c r="C217" s="93" t="b">
        <f t="shared" si="3"/>
        <v>0</v>
      </c>
    </row>
    <row r="218" spans="1:3" x14ac:dyDescent="0.25">
      <c r="A218" s="94"/>
      <c r="C218" s="93" t="b">
        <f t="shared" si="3"/>
        <v>0</v>
      </c>
    </row>
    <row r="219" spans="1:3" x14ac:dyDescent="0.25">
      <c r="A219" s="94"/>
      <c r="C219" s="93" t="b">
        <f t="shared" si="3"/>
        <v>0</v>
      </c>
    </row>
    <row r="220" spans="1:3" x14ac:dyDescent="0.25">
      <c r="A220" s="94"/>
      <c r="C220" s="93" t="b">
        <f t="shared" si="3"/>
        <v>0</v>
      </c>
    </row>
    <row r="221" spans="1:3" x14ac:dyDescent="0.25">
      <c r="A221" s="94"/>
      <c r="C221" s="93" t="b">
        <f t="shared" si="3"/>
        <v>0</v>
      </c>
    </row>
    <row r="222" spans="1:3" x14ac:dyDescent="0.25">
      <c r="A222" s="94"/>
      <c r="C222" s="93" t="b">
        <f t="shared" si="3"/>
        <v>0</v>
      </c>
    </row>
    <row r="223" spans="1:3" x14ac:dyDescent="0.25">
      <c r="A223" s="94"/>
      <c r="C223" s="93" t="b">
        <f t="shared" si="3"/>
        <v>0</v>
      </c>
    </row>
    <row r="224" spans="1:3" x14ac:dyDescent="0.25">
      <c r="A224" s="94"/>
      <c r="C224" s="93" t="b">
        <f t="shared" si="3"/>
        <v>0</v>
      </c>
    </row>
    <row r="225" spans="1:3" x14ac:dyDescent="0.25">
      <c r="A225" s="94"/>
      <c r="C225" s="93" t="b">
        <f t="shared" si="3"/>
        <v>0</v>
      </c>
    </row>
    <row r="226" spans="1:3" x14ac:dyDescent="0.25">
      <c r="A226" s="94"/>
      <c r="C226" s="93" t="b">
        <f t="shared" si="3"/>
        <v>0</v>
      </c>
    </row>
    <row r="227" spans="1:3" x14ac:dyDescent="0.25">
      <c r="A227" s="94"/>
      <c r="C227" s="93" t="b">
        <f t="shared" si="3"/>
        <v>0</v>
      </c>
    </row>
    <row r="228" spans="1:3" x14ac:dyDescent="0.25">
      <c r="A228" s="94"/>
      <c r="C228" s="93" t="b">
        <f t="shared" si="3"/>
        <v>0</v>
      </c>
    </row>
    <row r="229" spans="1:3" x14ac:dyDescent="0.25">
      <c r="A229" s="94"/>
      <c r="C229" s="93" t="b">
        <f t="shared" si="3"/>
        <v>0</v>
      </c>
    </row>
    <row r="230" spans="1:3" x14ac:dyDescent="0.25">
      <c r="A230" s="94"/>
      <c r="C230" s="93" t="b">
        <f t="shared" si="3"/>
        <v>0</v>
      </c>
    </row>
    <row r="231" spans="1:3" x14ac:dyDescent="0.25">
      <c r="A231" s="94"/>
      <c r="C231" s="93" t="b">
        <f t="shared" si="3"/>
        <v>0</v>
      </c>
    </row>
    <row r="232" spans="1:3" x14ac:dyDescent="0.25">
      <c r="A232" s="94"/>
      <c r="C232" s="93" t="b">
        <f t="shared" si="3"/>
        <v>0</v>
      </c>
    </row>
    <row r="233" spans="1:3" x14ac:dyDescent="0.25">
      <c r="A233" s="94"/>
      <c r="C233" s="93" t="b">
        <f t="shared" si="3"/>
        <v>0</v>
      </c>
    </row>
    <row r="234" spans="1:3" x14ac:dyDescent="0.25">
      <c r="A234" s="94"/>
      <c r="C234" s="93" t="b">
        <f t="shared" si="3"/>
        <v>0</v>
      </c>
    </row>
    <row r="235" spans="1:3" x14ac:dyDescent="0.25">
      <c r="A235" s="94"/>
      <c r="C235" s="93" t="b">
        <f t="shared" si="3"/>
        <v>0</v>
      </c>
    </row>
    <row r="236" spans="1:3" x14ac:dyDescent="0.25">
      <c r="A236" s="94"/>
      <c r="C236" s="93" t="b">
        <f t="shared" si="3"/>
        <v>0</v>
      </c>
    </row>
    <row r="237" spans="1:3" x14ac:dyDescent="0.25">
      <c r="A237" s="94"/>
      <c r="C237" s="93" t="b">
        <f t="shared" si="3"/>
        <v>0</v>
      </c>
    </row>
    <row r="238" spans="1:3" x14ac:dyDescent="0.25">
      <c r="A238" s="94"/>
      <c r="C238" s="93" t="b">
        <f t="shared" si="3"/>
        <v>0</v>
      </c>
    </row>
    <row r="239" spans="1:3" x14ac:dyDescent="0.25">
      <c r="A239" s="94"/>
      <c r="C239" s="93" t="b">
        <f t="shared" si="3"/>
        <v>0</v>
      </c>
    </row>
    <row r="240" spans="1:3" x14ac:dyDescent="0.25">
      <c r="A240" s="94"/>
      <c r="C240" s="93" t="b">
        <f t="shared" si="3"/>
        <v>0</v>
      </c>
    </row>
    <row r="241" spans="1:3" x14ac:dyDescent="0.25">
      <c r="A241" s="94"/>
      <c r="C241" s="93" t="b">
        <f t="shared" si="3"/>
        <v>0</v>
      </c>
    </row>
    <row r="242" spans="1:3" x14ac:dyDescent="0.25">
      <c r="A242" s="94"/>
      <c r="C242" s="93" t="b">
        <f t="shared" si="3"/>
        <v>0</v>
      </c>
    </row>
    <row r="243" spans="1:3" x14ac:dyDescent="0.25">
      <c r="A243" s="94"/>
      <c r="C243" s="93" t="b">
        <f t="shared" si="3"/>
        <v>0</v>
      </c>
    </row>
    <row r="244" spans="1:3" x14ac:dyDescent="0.25">
      <c r="A244" s="94"/>
      <c r="C244" s="93" t="b">
        <f t="shared" si="3"/>
        <v>0</v>
      </c>
    </row>
    <row r="245" spans="1:3" x14ac:dyDescent="0.25">
      <c r="A245" s="94"/>
      <c r="C245" s="93" t="b">
        <f t="shared" si="3"/>
        <v>0</v>
      </c>
    </row>
    <row r="246" spans="1:3" x14ac:dyDescent="0.25">
      <c r="A246" s="94"/>
      <c r="C246" s="93" t="b">
        <f t="shared" si="3"/>
        <v>0</v>
      </c>
    </row>
    <row r="247" spans="1:3" x14ac:dyDescent="0.25">
      <c r="A247" s="94"/>
      <c r="C247" s="93" t="b">
        <f t="shared" si="3"/>
        <v>0</v>
      </c>
    </row>
    <row r="248" spans="1:3" x14ac:dyDescent="0.25">
      <c r="A248" s="94"/>
      <c r="C248" s="93" t="b">
        <f t="shared" si="3"/>
        <v>0</v>
      </c>
    </row>
    <row r="249" spans="1:3" x14ac:dyDescent="0.25">
      <c r="A249" s="94"/>
      <c r="C249" s="93" t="b">
        <f t="shared" si="3"/>
        <v>0</v>
      </c>
    </row>
    <row r="250" spans="1:3" x14ac:dyDescent="0.25">
      <c r="A250" s="94"/>
      <c r="C250" s="93" t="b">
        <f t="shared" si="3"/>
        <v>0</v>
      </c>
    </row>
    <row r="251" spans="1:3" x14ac:dyDescent="0.25">
      <c r="A251" s="94"/>
      <c r="C251" s="93" t="b">
        <f t="shared" si="3"/>
        <v>0</v>
      </c>
    </row>
    <row r="252" spans="1:3" x14ac:dyDescent="0.25">
      <c r="A252" s="94"/>
      <c r="C252" s="93" t="b">
        <f t="shared" si="3"/>
        <v>0</v>
      </c>
    </row>
    <row r="253" spans="1:3" x14ac:dyDescent="0.25">
      <c r="A253" s="94"/>
      <c r="C253" s="93" t="b">
        <f t="shared" si="3"/>
        <v>0</v>
      </c>
    </row>
    <row r="254" spans="1:3" x14ac:dyDescent="0.25">
      <c r="A254" s="94"/>
      <c r="C254" s="93" t="b">
        <f t="shared" si="3"/>
        <v>0</v>
      </c>
    </row>
    <row r="255" spans="1:3" x14ac:dyDescent="0.25">
      <c r="A255" s="94"/>
      <c r="C255" s="93" t="b">
        <f t="shared" si="3"/>
        <v>0</v>
      </c>
    </row>
    <row r="256" spans="1:3" x14ac:dyDescent="0.25">
      <c r="A256" s="94"/>
      <c r="C256" s="93" t="b">
        <f t="shared" si="3"/>
        <v>0</v>
      </c>
    </row>
    <row r="257" spans="1:3" x14ac:dyDescent="0.25">
      <c r="A257" s="94"/>
      <c r="C257" s="93" t="b">
        <f t="shared" si="3"/>
        <v>0</v>
      </c>
    </row>
    <row r="258" spans="1:3" x14ac:dyDescent="0.25">
      <c r="A258" s="94"/>
      <c r="C258" s="93" t="b">
        <f t="shared" si="3"/>
        <v>0</v>
      </c>
    </row>
    <row r="259" spans="1:3" x14ac:dyDescent="0.25">
      <c r="A259" s="94"/>
      <c r="C259" s="93" t="b">
        <f t="shared" si="3"/>
        <v>0</v>
      </c>
    </row>
    <row r="260" spans="1:3" x14ac:dyDescent="0.25">
      <c r="A260" s="94"/>
      <c r="C260" s="93" t="b">
        <f t="shared" ref="C260:C323" si="4">IF(A260&lt;&gt;"",MONTH(A260))</f>
        <v>0</v>
      </c>
    </row>
    <row r="261" spans="1:3" x14ac:dyDescent="0.25">
      <c r="A261" s="94"/>
      <c r="C261" s="93" t="b">
        <f t="shared" si="4"/>
        <v>0</v>
      </c>
    </row>
    <row r="262" spans="1:3" x14ac:dyDescent="0.25">
      <c r="A262" s="94"/>
      <c r="C262" s="93" t="b">
        <f t="shared" si="4"/>
        <v>0</v>
      </c>
    </row>
    <row r="263" spans="1:3" x14ac:dyDescent="0.25">
      <c r="A263" s="94"/>
      <c r="C263" s="93" t="b">
        <f t="shared" si="4"/>
        <v>0</v>
      </c>
    </row>
    <row r="264" spans="1:3" x14ac:dyDescent="0.25">
      <c r="A264" s="94"/>
      <c r="C264" s="93" t="b">
        <f t="shared" si="4"/>
        <v>0</v>
      </c>
    </row>
    <row r="265" spans="1:3" x14ac:dyDescent="0.25">
      <c r="A265" s="94"/>
      <c r="C265" s="93" t="b">
        <f t="shared" si="4"/>
        <v>0</v>
      </c>
    </row>
    <row r="266" spans="1:3" x14ac:dyDescent="0.25">
      <c r="A266" s="94"/>
      <c r="C266" s="93" t="b">
        <f t="shared" si="4"/>
        <v>0</v>
      </c>
    </row>
    <row r="267" spans="1:3" x14ac:dyDescent="0.25">
      <c r="A267" s="94"/>
      <c r="C267" s="93" t="b">
        <f t="shared" si="4"/>
        <v>0</v>
      </c>
    </row>
    <row r="268" spans="1:3" x14ac:dyDescent="0.25">
      <c r="A268" s="94"/>
      <c r="C268" s="93" t="b">
        <f t="shared" si="4"/>
        <v>0</v>
      </c>
    </row>
    <row r="269" spans="1:3" x14ac:dyDescent="0.25">
      <c r="A269" s="94"/>
      <c r="C269" s="93" t="b">
        <f t="shared" si="4"/>
        <v>0</v>
      </c>
    </row>
    <row r="270" spans="1:3" x14ac:dyDescent="0.25">
      <c r="A270" s="94"/>
      <c r="C270" s="93" t="b">
        <f t="shared" si="4"/>
        <v>0</v>
      </c>
    </row>
    <row r="271" spans="1:3" x14ac:dyDescent="0.25">
      <c r="A271" s="94"/>
      <c r="C271" s="93" t="b">
        <f t="shared" si="4"/>
        <v>0</v>
      </c>
    </row>
    <row r="272" spans="1:3" x14ac:dyDescent="0.25">
      <c r="A272" s="94"/>
      <c r="C272" s="93" t="b">
        <f t="shared" si="4"/>
        <v>0</v>
      </c>
    </row>
    <row r="273" spans="1:3" x14ac:dyDescent="0.25">
      <c r="A273" s="94"/>
      <c r="C273" s="93" t="b">
        <f t="shared" si="4"/>
        <v>0</v>
      </c>
    </row>
    <row r="274" spans="1:3" x14ac:dyDescent="0.25">
      <c r="A274" s="94"/>
      <c r="C274" s="93" t="b">
        <f t="shared" si="4"/>
        <v>0</v>
      </c>
    </row>
    <row r="275" spans="1:3" x14ac:dyDescent="0.25">
      <c r="A275" s="94"/>
      <c r="C275" s="93" t="b">
        <f t="shared" si="4"/>
        <v>0</v>
      </c>
    </row>
    <row r="276" spans="1:3" x14ac:dyDescent="0.25">
      <c r="A276" s="94"/>
      <c r="C276" s="93" t="b">
        <f t="shared" si="4"/>
        <v>0</v>
      </c>
    </row>
    <row r="277" spans="1:3" x14ac:dyDescent="0.25">
      <c r="A277" s="94"/>
      <c r="C277" s="93" t="b">
        <f t="shared" si="4"/>
        <v>0</v>
      </c>
    </row>
    <row r="278" spans="1:3" x14ac:dyDescent="0.25">
      <c r="A278" s="94"/>
      <c r="C278" s="93" t="b">
        <f t="shared" si="4"/>
        <v>0</v>
      </c>
    </row>
    <row r="279" spans="1:3" x14ac:dyDescent="0.25">
      <c r="A279" s="94"/>
      <c r="C279" s="93" t="b">
        <f t="shared" si="4"/>
        <v>0</v>
      </c>
    </row>
    <row r="280" spans="1:3" x14ac:dyDescent="0.25">
      <c r="A280" s="94"/>
      <c r="C280" s="93" t="b">
        <f t="shared" si="4"/>
        <v>0</v>
      </c>
    </row>
    <row r="281" spans="1:3" x14ac:dyDescent="0.25">
      <c r="A281" s="94"/>
      <c r="C281" s="93" t="b">
        <f t="shared" si="4"/>
        <v>0</v>
      </c>
    </row>
    <row r="282" spans="1:3" x14ac:dyDescent="0.25">
      <c r="A282" s="94"/>
      <c r="C282" s="93" t="b">
        <f t="shared" si="4"/>
        <v>0</v>
      </c>
    </row>
    <row r="283" spans="1:3" x14ac:dyDescent="0.25">
      <c r="A283" s="94"/>
      <c r="C283" s="93" t="b">
        <f t="shared" si="4"/>
        <v>0</v>
      </c>
    </row>
    <row r="284" spans="1:3" x14ac:dyDescent="0.25">
      <c r="A284" s="94"/>
      <c r="C284" s="93" t="b">
        <f t="shared" si="4"/>
        <v>0</v>
      </c>
    </row>
    <row r="285" spans="1:3" x14ac:dyDescent="0.25">
      <c r="A285" s="94"/>
      <c r="C285" s="93" t="b">
        <f t="shared" si="4"/>
        <v>0</v>
      </c>
    </row>
    <row r="286" spans="1:3" x14ac:dyDescent="0.25">
      <c r="A286" s="94"/>
      <c r="C286" s="93" t="b">
        <f t="shared" si="4"/>
        <v>0</v>
      </c>
    </row>
    <row r="287" spans="1:3" x14ac:dyDescent="0.25">
      <c r="A287" s="94"/>
      <c r="C287" s="93" t="b">
        <f t="shared" si="4"/>
        <v>0</v>
      </c>
    </row>
    <row r="288" spans="1:3" x14ac:dyDescent="0.25">
      <c r="A288" s="94"/>
      <c r="C288" s="93" t="b">
        <f t="shared" si="4"/>
        <v>0</v>
      </c>
    </row>
    <row r="289" spans="1:3" x14ac:dyDescent="0.25">
      <c r="A289" s="94"/>
      <c r="C289" s="93" t="b">
        <f t="shared" si="4"/>
        <v>0</v>
      </c>
    </row>
    <row r="290" spans="1:3" x14ac:dyDescent="0.25">
      <c r="A290" s="94"/>
      <c r="C290" s="93" t="b">
        <f t="shared" si="4"/>
        <v>0</v>
      </c>
    </row>
    <row r="291" spans="1:3" x14ac:dyDescent="0.25">
      <c r="A291" s="94"/>
      <c r="C291" s="93" t="b">
        <f t="shared" si="4"/>
        <v>0</v>
      </c>
    </row>
    <row r="292" spans="1:3" x14ac:dyDescent="0.25">
      <c r="A292" s="94"/>
      <c r="C292" s="93" t="b">
        <f t="shared" si="4"/>
        <v>0</v>
      </c>
    </row>
    <row r="293" spans="1:3" x14ac:dyDescent="0.25">
      <c r="A293" s="94"/>
      <c r="C293" s="93" t="b">
        <f t="shared" si="4"/>
        <v>0</v>
      </c>
    </row>
    <row r="294" spans="1:3" x14ac:dyDescent="0.25">
      <c r="A294" s="94"/>
      <c r="C294" s="93" t="b">
        <f t="shared" si="4"/>
        <v>0</v>
      </c>
    </row>
    <row r="295" spans="1:3" x14ac:dyDescent="0.25">
      <c r="A295" s="94"/>
      <c r="C295" s="93" t="b">
        <f t="shared" si="4"/>
        <v>0</v>
      </c>
    </row>
    <row r="296" spans="1:3" x14ac:dyDescent="0.25">
      <c r="A296" s="94"/>
      <c r="C296" s="93" t="b">
        <f t="shared" si="4"/>
        <v>0</v>
      </c>
    </row>
    <row r="297" spans="1:3" x14ac:dyDescent="0.25">
      <c r="A297" s="94"/>
      <c r="C297" s="93" t="b">
        <f t="shared" si="4"/>
        <v>0</v>
      </c>
    </row>
    <row r="298" spans="1:3" x14ac:dyDescent="0.25">
      <c r="A298" s="94"/>
      <c r="C298" s="93" t="b">
        <f t="shared" si="4"/>
        <v>0</v>
      </c>
    </row>
    <row r="299" spans="1:3" x14ac:dyDescent="0.25">
      <c r="A299" s="94"/>
      <c r="C299" s="93" t="b">
        <f t="shared" si="4"/>
        <v>0</v>
      </c>
    </row>
    <row r="300" spans="1:3" x14ac:dyDescent="0.25">
      <c r="A300" s="94"/>
      <c r="C300" s="93" t="b">
        <f t="shared" si="4"/>
        <v>0</v>
      </c>
    </row>
    <row r="301" spans="1:3" x14ac:dyDescent="0.25">
      <c r="A301" s="94"/>
      <c r="C301" s="93" t="b">
        <f t="shared" si="4"/>
        <v>0</v>
      </c>
    </row>
    <row r="302" spans="1:3" x14ac:dyDescent="0.25">
      <c r="A302" s="94"/>
      <c r="C302" s="93" t="b">
        <f t="shared" si="4"/>
        <v>0</v>
      </c>
    </row>
    <row r="303" spans="1:3" x14ac:dyDescent="0.25">
      <c r="A303" s="94"/>
      <c r="C303" s="93" t="b">
        <f t="shared" si="4"/>
        <v>0</v>
      </c>
    </row>
    <row r="304" spans="1:3" x14ac:dyDescent="0.25">
      <c r="A304" s="94"/>
      <c r="C304" s="93" t="b">
        <f t="shared" si="4"/>
        <v>0</v>
      </c>
    </row>
    <row r="305" spans="1:3" x14ac:dyDescent="0.25">
      <c r="A305" s="94"/>
      <c r="C305" s="93" t="b">
        <f t="shared" si="4"/>
        <v>0</v>
      </c>
    </row>
    <row r="306" spans="1:3" x14ac:dyDescent="0.25">
      <c r="A306" s="94"/>
      <c r="C306" s="93" t="b">
        <f t="shared" si="4"/>
        <v>0</v>
      </c>
    </row>
    <row r="307" spans="1:3" x14ac:dyDescent="0.25">
      <c r="A307" s="94"/>
      <c r="C307" s="93" t="b">
        <f t="shared" si="4"/>
        <v>0</v>
      </c>
    </row>
    <row r="308" spans="1:3" x14ac:dyDescent="0.25">
      <c r="A308" s="94"/>
      <c r="C308" s="93" t="b">
        <f t="shared" si="4"/>
        <v>0</v>
      </c>
    </row>
    <row r="309" spans="1:3" x14ac:dyDescent="0.25">
      <c r="A309" s="94"/>
      <c r="C309" s="93" t="b">
        <f t="shared" si="4"/>
        <v>0</v>
      </c>
    </row>
    <row r="310" spans="1:3" x14ac:dyDescent="0.25">
      <c r="A310" s="94"/>
      <c r="C310" s="93" t="b">
        <f t="shared" si="4"/>
        <v>0</v>
      </c>
    </row>
    <row r="311" spans="1:3" x14ac:dyDescent="0.25">
      <c r="A311" s="94"/>
      <c r="C311" s="93" t="b">
        <f t="shared" si="4"/>
        <v>0</v>
      </c>
    </row>
    <row r="312" spans="1:3" x14ac:dyDescent="0.25">
      <c r="A312" s="94"/>
      <c r="C312" s="93" t="b">
        <f t="shared" si="4"/>
        <v>0</v>
      </c>
    </row>
    <row r="313" spans="1:3" x14ac:dyDescent="0.25">
      <c r="A313" s="94"/>
      <c r="C313" s="93" t="b">
        <f t="shared" si="4"/>
        <v>0</v>
      </c>
    </row>
    <row r="314" spans="1:3" x14ac:dyDescent="0.25">
      <c r="A314" s="94"/>
      <c r="C314" s="93" t="b">
        <f t="shared" si="4"/>
        <v>0</v>
      </c>
    </row>
    <row r="315" spans="1:3" x14ac:dyDescent="0.25">
      <c r="A315" s="94"/>
      <c r="C315" s="93" t="b">
        <f t="shared" si="4"/>
        <v>0</v>
      </c>
    </row>
    <row r="316" spans="1:3" x14ac:dyDescent="0.25">
      <c r="A316" s="94"/>
      <c r="C316" s="93" t="b">
        <f t="shared" si="4"/>
        <v>0</v>
      </c>
    </row>
    <row r="317" spans="1:3" x14ac:dyDescent="0.25">
      <c r="A317" s="94"/>
      <c r="C317" s="93" t="b">
        <f t="shared" si="4"/>
        <v>0</v>
      </c>
    </row>
    <row r="318" spans="1:3" x14ac:dyDescent="0.25">
      <c r="A318" s="94"/>
      <c r="C318" s="93" t="b">
        <f t="shared" si="4"/>
        <v>0</v>
      </c>
    </row>
    <row r="319" spans="1:3" x14ac:dyDescent="0.25">
      <c r="A319" s="94"/>
      <c r="C319" s="93" t="b">
        <f t="shared" si="4"/>
        <v>0</v>
      </c>
    </row>
    <row r="320" spans="1:3" x14ac:dyDescent="0.25">
      <c r="A320" s="94"/>
      <c r="C320" s="93" t="b">
        <f t="shared" si="4"/>
        <v>0</v>
      </c>
    </row>
    <row r="321" spans="1:3" x14ac:dyDescent="0.25">
      <c r="A321" s="94"/>
      <c r="C321" s="93" t="b">
        <f t="shared" si="4"/>
        <v>0</v>
      </c>
    </row>
    <row r="322" spans="1:3" x14ac:dyDescent="0.25">
      <c r="A322" s="94"/>
      <c r="C322" s="93" t="b">
        <f t="shared" si="4"/>
        <v>0</v>
      </c>
    </row>
    <row r="323" spans="1:3" x14ac:dyDescent="0.25">
      <c r="A323" s="94"/>
      <c r="C323" s="93" t="b">
        <f t="shared" si="4"/>
        <v>0</v>
      </c>
    </row>
    <row r="324" spans="1:3" x14ac:dyDescent="0.25">
      <c r="A324" s="94"/>
      <c r="C324" s="93" t="b">
        <f t="shared" ref="C324:C387" si="5">IF(A324&lt;&gt;"",MONTH(A324))</f>
        <v>0</v>
      </c>
    </row>
    <row r="325" spans="1:3" x14ac:dyDescent="0.25">
      <c r="A325" s="94"/>
      <c r="C325" s="93" t="b">
        <f t="shared" si="5"/>
        <v>0</v>
      </c>
    </row>
    <row r="326" spans="1:3" x14ac:dyDescent="0.25">
      <c r="A326" s="94"/>
      <c r="C326" s="93" t="b">
        <f t="shared" si="5"/>
        <v>0</v>
      </c>
    </row>
    <row r="327" spans="1:3" x14ac:dyDescent="0.25">
      <c r="A327" s="94"/>
      <c r="C327" s="93" t="b">
        <f t="shared" si="5"/>
        <v>0</v>
      </c>
    </row>
    <row r="328" spans="1:3" x14ac:dyDescent="0.25">
      <c r="A328" s="94"/>
      <c r="C328" s="93" t="b">
        <f t="shared" si="5"/>
        <v>0</v>
      </c>
    </row>
    <row r="329" spans="1:3" x14ac:dyDescent="0.25">
      <c r="A329" s="94"/>
      <c r="C329" s="93" t="b">
        <f t="shared" si="5"/>
        <v>0</v>
      </c>
    </row>
    <row r="330" spans="1:3" x14ac:dyDescent="0.25">
      <c r="A330" s="94"/>
      <c r="C330" s="93" t="b">
        <f t="shared" si="5"/>
        <v>0</v>
      </c>
    </row>
    <row r="331" spans="1:3" x14ac:dyDescent="0.25">
      <c r="A331" s="94"/>
      <c r="C331" s="93" t="b">
        <f t="shared" si="5"/>
        <v>0</v>
      </c>
    </row>
    <row r="332" spans="1:3" x14ac:dyDescent="0.25">
      <c r="A332" s="94"/>
      <c r="C332" s="93" t="b">
        <f t="shared" si="5"/>
        <v>0</v>
      </c>
    </row>
    <row r="333" spans="1:3" x14ac:dyDescent="0.25">
      <c r="A333" s="94"/>
      <c r="C333" s="93" t="b">
        <f t="shared" si="5"/>
        <v>0</v>
      </c>
    </row>
    <row r="334" spans="1:3" x14ac:dyDescent="0.25">
      <c r="A334" s="94"/>
      <c r="C334" s="93" t="b">
        <f t="shared" si="5"/>
        <v>0</v>
      </c>
    </row>
    <row r="335" spans="1:3" x14ac:dyDescent="0.25">
      <c r="A335" s="94"/>
      <c r="C335" s="93" t="b">
        <f t="shared" si="5"/>
        <v>0</v>
      </c>
    </row>
    <row r="336" spans="1:3" x14ac:dyDescent="0.25">
      <c r="A336" s="94"/>
      <c r="C336" s="93" t="b">
        <f t="shared" si="5"/>
        <v>0</v>
      </c>
    </row>
    <row r="337" spans="1:3" x14ac:dyDescent="0.25">
      <c r="A337" s="94"/>
      <c r="C337" s="93" t="b">
        <f t="shared" si="5"/>
        <v>0</v>
      </c>
    </row>
    <row r="338" spans="1:3" x14ac:dyDescent="0.25">
      <c r="A338" s="94"/>
      <c r="C338" s="93" t="b">
        <f t="shared" si="5"/>
        <v>0</v>
      </c>
    </row>
    <row r="339" spans="1:3" x14ac:dyDescent="0.25">
      <c r="A339" s="94"/>
      <c r="C339" s="93" t="b">
        <f t="shared" si="5"/>
        <v>0</v>
      </c>
    </row>
    <row r="340" spans="1:3" x14ac:dyDescent="0.25">
      <c r="A340" s="94"/>
      <c r="C340" s="93" t="b">
        <f t="shared" si="5"/>
        <v>0</v>
      </c>
    </row>
    <row r="341" spans="1:3" x14ac:dyDescent="0.25">
      <c r="A341" s="94"/>
      <c r="C341" s="93" t="b">
        <f t="shared" si="5"/>
        <v>0</v>
      </c>
    </row>
    <row r="342" spans="1:3" x14ac:dyDescent="0.25">
      <c r="A342" s="94"/>
      <c r="C342" s="93" t="b">
        <f t="shared" si="5"/>
        <v>0</v>
      </c>
    </row>
    <row r="343" spans="1:3" x14ac:dyDescent="0.25">
      <c r="A343" s="94"/>
      <c r="C343" s="93" t="b">
        <f t="shared" si="5"/>
        <v>0</v>
      </c>
    </row>
    <row r="344" spans="1:3" x14ac:dyDescent="0.25">
      <c r="A344" s="94"/>
      <c r="C344" s="93" t="b">
        <f t="shared" si="5"/>
        <v>0</v>
      </c>
    </row>
    <row r="345" spans="1:3" x14ac:dyDescent="0.25">
      <c r="A345" s="94"/>
      <c r="C345" s="93" t="b">
        <f t="shared" si="5"/>
        <v>0</v>
      </c>
    </row>
    <row r="346" spans="1:3" x14ac:dyDescent="0.25">
      <c r="A346" s="94"/>
      <c r="C346" s="93" t="b">
        <f t="shared" si="5"/>
        <v>0</v>
      </c>
    </row>
    <row r="347" spans="1:3" x14ac:dyDescent="0.25">
      <c r="A347" s="94"/>
      <c r="C347" s="93" t="b">
        <f t="shared" si="5"/>
        <v>0</v>
      </c>
    </row>
    <row r="348" spans="1:3" x14ac:dyDescent="0.25">
      <c r="A348" s="94"/>
      <c r="C348" s="93" t="b">
        <f t="shared" si="5"/>
        <v>0</v>
      </c>
    </row>
    <row r="349" spans="1:3" x14ac:dyDescent="0.25">
      <c r="A349" s="94"/>
      <c r="C349" s="93" t="b">
        <f t="shared" si="5"/>
        <v>0</v>
      </c>
    </row>
    <row r="350" spans="1:3" x14ac:dyDescent="0.25">
      <c r="A350" s="94"/>
      <c r="C350" s="93" t="b">
        <f t="shared" si="5"/>
        <v>0</v>
      </c>
    </row>
    <row r="351" spans="1:3" x14ac:dyDescent="0.25">
      <c r="A351" s="94"/>
      <c r="C351" s="93" t="b">
        <f t="shared" si="5"/>
        <v>0</v>
      </c>
    </row>
    <row r="352" spans="1:3" x14ac:dyDescent="0.25">
      <c r="A352" s="94"/>
      <c r="C352" s="93" t="b">
        <f t="shared" si="5"/>
        <v>0</v>
      </c>
    </row>
    <row r="353" spans="1:3" x14ac:dyDescent="0.25">
      <c r="A353" s="94"/>
      <c r="C353" s="93" t="b">
        <f t="shared" si="5"/>
        <v>0</v>
      </c>
    </row>
    <row r="354" spans="1:3" x14ac:dyDescent="0.25">
      <c r="A354" s="94"/>
      <c r="C354" s="93" t="b">
        <f t="shared" si="5"/>
        <v>0</v>
      </c>
    </row>
    <row r="355" spans="1:3" x14ac:dyDescent="0.25">
      <c r="A355" s="94"/>
      <c r="C355" s="93" t="b">
        <f t="shared" si="5"/>
        <v>0</v>
      </c>
    </row>
    <row r="356" spans="1:3" x14ac:dyDescent="0.25">
      <c r="A356" s="94"/>
      <c r="C356" s="93" t="b">
        <f t="shared" si="5"/>
        <v>0</v>
      </c>
    </row>
    <row r="357" spans="1:3" x14ac:dyDescent="0.25">
      <c r="A357" s="94"/>
      <c r="C357" s="93" t="b">
        <f t="shared" si="5"/>
        <v>0</v>
      </c>
    </row>
    <row r="358" spans="1:3" x14ac:dyDescent="0.25">
      <c r="A358" s="94"/>
      <c r="C358" s="93" t="b">
        <f t="shared" si="5"/>
        <v>0</v>
      </c>
    </row>
    <row r="359" spans="1:3" x14ac:dyDescent="0.25">
      <c r="A359" s="94"/>
      <c r="C359" s="93" t="b">
        <f t="shared" si="5"/>
        <v>0</v>
      </c>
    </row>
    <row r="360" spans="1:3" x14ac:dyDescent="0.25">
      <c r="A360" s="94"/>
      <c r="C360" s="93" t="b">
        <f t="shared" si="5"/>
        <v>0</v>
      </c>
    </row>
    <row r="361" spans="1:3" x14ac:dyDescent="0.25">
      <c r="A361" s="94"/>
      <c r="C361" s="93" t="b">
        <f t="shared" si="5"/>
        <v>0</v>
      </c>
    </row>
    <row r="362" spans="1:3" x14ac:dyDescent="0.25">
      <c r="A362" s="94"/>
      <c r="C362" s="93" t="b">
        <f t="shared" si="5"/>
        <v>0</v>
      </c>
    </row>
    <row r="363" spans="1:3" x14ac:dyDescent="0.25">
      <c r="A363" s="94"/>
      <c r="C363" s="93" t="b">
        <f t="shared" si="5"/>
        <v>0</v>
      </c>
    </row>
    <row r="364" spans="1:3" x14ac:dyDescent="0.25">
      <c r="A364" s="94"/>
      <c r="C364" s="93" t="b">
        <f t="shared" si="5"/>
        <v>0</v>
      </c>
    </row>
    <row r="365" spans="1:3" x14ac:dyDescent="0.25">
      <c r="A365" s="94"/>
      <c r="C365" s="93" t="b">
        <f t="shared" si="5"/>
        <v>0</v>
      </c>
    </row>
    <row r="366" spans="1:3" x14ac:dyDescent="0.25">
      <c r="A366" s="94"/>
      <c r="C366" s="93" t="b">
        <f t="shared" si="5"/>
        <v>0</v>
      </c>
    </row>
    <row r="367" spans="1:3" x14ac:dyDescent="0.25">
      <c r="A367" s="94"/>
      <c r="C367" s="93" t="b">
        <f t="shared" si="5"/>
        <v>0</v>
      </c>
    </row>
    <row r="368" spans="1:3" x14ac:dyDescent="0.25">
      <c r="A368" s="94"/>
      <c r="C368" s="93" t="b">
        <f t="shared" si="5"/>
        <v>0</v>
      </c>
    </row>
    <row r="369" spans="1:3" x14ac:dyDescent="0.25">
      <c r="A369" s="94"/>
      <c r="C369" s="93" t="b">
        <f t="shared" si="5"/>
        <v>0</v>
      </c>
    </row>
    <row r="370" spans="1:3" x14ac:dyDescent="0.25">
      <c r="A370" s="94"/>
      <c r="C370" s="93" t="b">
        <f t="shared" si="5"/>
        <v>0</v>
      </c>
    </row>
    <row r="371" spans="1:3" x14ac:dyDescent="0.25">
      <c r="A371" s="94"/>
      <c r="C371" s="93" t="b">
        <f t="shared" si="5"/>
        <v>0</v>
      </c>
    </row>
    <row r="372" spans="1:3" x14ac:dyDescent="0.25">
      <c r="A372" s="94"/>
      <c r="C372" s="93" t="b">
        <f t="shared" si="5"/>
        <v>0</v>
      </c>
    </row>
    <row r="373" spans="1:3" x14ac:dyDescent="0.25">
      <c r="A373" s="94"/>
      <c r="C373" s="93" t="b">
        <f t="shared" si="5"/>
        <v>0</v>
      </c>
    </row>
    <row r="374" spans="1:3" x14ac:dyDescent="0.25">
      <c r="A374" s="94"/>
      <c r="C374" s="93" t="b">
        <f t="shared" si="5"/>
        <v>0</v>
      </c>
    </row>
    <row r="375" spans="1:3" x14ac:dyDescent="0.25">
      <c r="A375" s="94"/>
      <c r="C375" s="93" t="b">
        <f t="shared" si="5"/>
        <v>0</v>
      </c>
    </row>
    <row r="376" spans="1:3" x14ac:dyDescent="0.25">
      <c r="A376" s="94"/>
      <c r="C376" s="93" t="b">
        <f t="shared" si="5"/>
        <v>0</v>
      </c>
    </row>
    <row r="377" spans="1:3" x14ac:dyDescent="0.25">
      <c r="A377" s="94"/>
      <c r="C377" s="93" t="b">
        <f t="shared" si="5"/>
        <v>0</v>
      </c>
    </row>
    <row r="378" spans="1:3" x14ac:dyDescent="0.25">
      <c r="A378" s="94"/>
      <c r="C378" s="93" t="b">
        <f t="shared" si="5"/>
        <v>0</v>
      </c>
    </row>
    <row r="379" spans="1:3" x14ac:dyDescent="0.25">
      <c r="A379" s="94"/>
      <c r="C379" s="93" t="b">
        <f t="shared" si="5"/>
        <v>0</v>
      </c>
    </row>
    <row r="380" spans="1:3" x14ac:dyDescent="0.25">
      <c r="A380" s="94"/>
      <c r="C380" s="93" t="b">
        <f t="shared" si="5"/>
        <v>0</v>
      </c>
    </row>
    <row r="381" spans="1:3" x14ac:dyDescent="0.25">
      <c r="A381" s="94"/>
      <c r="C381" s="93" t="b">
        <f t="shared" si="5"/>
        <v>0</v>
      </c>
    </row>
    <row r="382" spans="1:3" x14ac:dyDescent="0.25">
      <c r="A382" s="94"/>
      <c r="C382" s="93" t="b">
        <f t="shared" si="5"/>
        <v>0</v>
      </c>
    </row>
    <row r="383" spans="1:3" x14ac:dyDescent="0.25">
      <c r="A383" s="94"/>
      <c r="C383" s="93" t="b">
        <f t="shared" si="5"/>
        <v>0</v>
      </c>
    </row>
    <row r="384" spans="1:3" x14ac:dyDescent="0.25">
      <c r="A384" s="94"/>
      <c r="C384" s="93" t="b">
        <f t="shared" si="5"/>
        <v>0</v>
      </c>
    </row>
    <row r="385" spans="1:3" x14ac:dyDescent="0.25">
      <c r="A385" s="94"/>
      <c r="C385" s="93" t="b">
        <f t="shared" si="5"/>
        <v>0</v>
      </c>
    </row>
    <row r="386" spans="1:3" x14ac:dyDescent="0.25">
      <c r="A386" s="94"/>
      <c r="C386" s="93" t="b">
        <f t="shared" si="5"/>
        <v>0</v>
      </c>
    </row>
    <row r="387" spans="1:3" x14ac:dyDescent="0.25">
      <c r="A387" s="94"/>
      <c r="C387" s="93" t="b">
        <f t="shared" si="5"/>
        <v>0</v>
      </c>
    </row>
    <row r="388" spans="1:3" x14ac:dyDescent="0.25">
      <c r="A388" s="94"/>
      <c r="C388" s="93" t="b">
        <f t="shared" ref="C388:C400" si="6">IF(A388&lt;&gt;"",MONTH(A388))</f>
        <v>0</v>
      </c>
    </row>
    <row r="389" spans="1:3" x14ac:dyDescent="0.25">
      <c r="A389" s="94"/>
      <c r="C389" s="93" t="b">
        <f t="shared" si="6"/>
        <v>0</v>
      </c>
    </row>
    <row r="390" spans="1:3" x14ac:dyDescent="0.25">
      <c r="A390" s="94"/>
      <c r="C390" s="93" t="b">
        <f t="shared" si="6"/>
        <v>0</v>
      </c>
    </row>
    <row r="391" spans="1:3" x14ac:dyDescent="0.25">
      <c r="A391" s="94"/>
      <c r="C391" s="93" t="b">
        <f t="shared" si="6"/>
        <v>0</v>
      </c>
    </row>
    <row r="392" spans="1:3" x14ac:dyDescent="0.25">
      <c r="A392" s="94"/>
      <c r="C392" s="93" t="b">
        <f t="shared" si="6"/>
        <v>0</v>
      </c>
    </row>
    <row r="393" spans="1:3" x14ac:dyDescent="0.25">
      <c r="A393" s="94"/>
      <c r="C393" s="93" t="b">
        <f t="shared" si="6"/>
        <v>0</v>
      </c>
    </row>
    <row r="394" spans="1:3" x14ac:dyDescent="0.25">
      <c r="A394" s="94"/>
      <c r="C394" s="93" t="b">
        <f t="shared" si="6"/>
        <v>0</v>
      </c>
    </row>
    <row r="395" spans="1:3" x14ac:dyDescent="0.25">
      <c r="A395" s="94"/>
      <c r="C395" s="93" t="b">
        <f t="shared" si="6"/>
        <v>0</v>
      </c>
    </row>
    <row r="396" spans="1:3" x14ac:dyDescent="0.25">
      <c r="A396" s="94"/>
      <c r="C396" s="93" t="b">
        <f t="shared" si="6"/>
        <v>0</v>
      </c>
    </row>
    <row r="397" spans="1:3" x14ac:dyDescent="0.25">
      <c r="A397" s="94"/>
      <c r="C397" s="93" t="b">
        <f t="shared" si="6"/>
        <v>0</v>
      </c>
    </row>
    <row r="398" spans="1:3" x14ac:dyDescent="0.25">
      <c r="A398" s="94"/>
      <c r="C398" s="93" t="b">
        <f t="shared" si="6"/>
        <v>0</v>
      </c>
    </row>
    <row r="399" spans="1:3" x14ac:dyDescent="0.25">
      <c r="A399" s="94"/>
      <c r="C399" s="93" t="b">
        <f t="shared" si="6"/>
        <v>0</v>
      </c>
    </row>
    <row r="400" spans="1:3" x14ac:dyDescent="0.25">
      <c r="A400" s="94"/>
      <c r="C400" s="93" t="b">
        <f t="shared" si="6"/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Effectif</vt:lpstr>
      <vt:lpstr>Disponibilités</vt:lpstr>
      <vt:lpstr>Planning</vt:lpstr>
      <vt:lpstr>Exemple Planning combiné</vt:lpstr>
      <vt:lpstr>Informations</vt:lpstr>
      <vt:lpstr>Informations (2)</vt:lpstr>
      <vt:lpstr>Fonctions</vt:lpstr>
      <vt:lpstr>Dates GIFF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KORAL</dc:creator>
  <cp:lastModifiedBy>Yves</cp:lastModifiedBy>
  <cp:lastPrinted>2017-04-27T21:09:49Z</cp:lastPrinted>
  <dcterms:created xsi:type="dcterms:W3CDTF">2006-09-16T00:00:00Z</dcterms:created>
  <dcterms:modified xsi:type="dcterms:W3CDTF">2017-04-27T21:14:21Z</dcterms:modified>
</cp:coreProperties>
</file>