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0C3654D-B11E-4A08-993D-4A6DFEE5D1C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lassement Fidèlité" sheetId="1" r:id="rId1"/>
  </sheets>
  <definedNames>
    <definedName name="_xlnm._FilterDatabase" localSheetId="0" hidden="1">'Classement Fidèlité'!$A$8:$AL$13</definedName>
    <definedName name="_xlnm.Print_Titles" localSheetId="0">'Classement Fidèlité'!$1:$7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E10" i="1" l="1"/>
  <c r="G10" i="1"/>
  <c r="I10" i="1" s="1"/>
  <c r="K10" i="1" s="1"/>
  <c r="M10" i="1" s="1"/>
  <c r="O10" i="1" s="1"/>
  <c r="Q10" i="1" s="1"/>
  <c r="S10" i="1" s="1"/>
  <c r="U10" i="1" s="1"/>
  <c r="W10" i="1" s="1"/>
  <c r="Y10" i="1" s="1"/>
  <c r="AA10" i="1" s="1"/>
  <c r="AC10" i="1" s="1"/>
  <c r="AE10" i="1" s="1"/>
  <c r="AG10" i="1" s="1"/>
  <c r="E11" i="1"/>
  <c r="G11" i="1"/>
  <c r="I11" i="1" s="1"/>
  <c r="K11" i="1" s="1"/>
  <c r="M11" i="1" s="1"/>
  <c r="O11" i="1" s="1"/>
  <c r="Q11" i="1" s="1"/>
  <c r="S11" i="1" s="1"/>
  <c r="U11" i="1" s="1"/>
  <c r="W11" i="1" s="1"/>
  <c r="Y11" i="1" s="1"/>
  <c r="AA11" i="1" s="1"/>
  <c r="AC11" i="1" s="1"/>
  <c r="AE11" i="1" s="1"/>
  <c r="AG11" i="1" s="1"/>
  <c r="E9" i="1"/>
  <c r="G9" i="1"/>
  <c r="I9" i="1"/>
  <c r="K9" i="1" s="1"/>
  <c r="M9" i="1" s="1"/>
  <c r="O9" i="1" s="1"/>
  <c r="Q9" i="1" s="1"/>
  <c r="S9" i="1" s="1"/>
  <c r="U9" i="1" s="1"/>
  <c r="W9" i="1" s="1"/>
  <c r="Y9" i="1" s="1"/>
  <c r="AA9" i="1" s="1"/>
  <c r="AC9" i="1" s="1"/>
  <c r="AE9" i="1" s="1"/>
  <c r="AG9" i="1" s="1"/>
  <c r="E14" i="1"/>
  <c r="G14" i="1"/>
  <c r="I14" i="1"/>
  <c r="K14" i="1" s="1"/>
  <c r="M14" i="1" s="1"/>
  <c r="O14" i="1" s="1"/>
  <c r="Q14" i="1" s="1"/>
  <c r="S14" i="1" s="1"/>
  <c r="U14" i="1" s="1"/>
  <c r="W14" i="1" s="1"/>
  <c r="Y14" i="1" s="1"/>
  <c r="AA14" i="1" s="1"/>
  <c r="AC14" i="1" s="1"/>
  <c r="AE14" i="1" s="1"/>
  <c r="AG14" i="1" s="1"/>
  <c r="E12" i="1"/>
  <c r="G12" i="1" s="1"/>
  <c r="I12" i="1" s="1"/>
  <c r="K12" i="1" s="1"/>
  <c r="M12" i="1" s="1"/>
  <c r="O12" i="1" s="1"/>
  <c r="Q12" i="1" s="1"/>
  <c r="S12" i="1" s="1"/>
  <c r="U12" i="1" s="1"/>
  <c r="W12" i="1" s="1"/>
  <c r="Y12" i="1" s="1"/>
  <c r="AA12" i="1" s="1"/>
  <c r="AC12" i="1" s="1"/>
  <c r="AE12" i="1" s="1"/>
  <c r="AG12" i="1" s="1"/>
  <c r="E8" i="1"/>
  <c r="G8" i="1" s="1"/>
  <c r="I8" i="1" s="1"/>
  <c r="K8" i="1" s="1"/>
  <c r="M8" i="1" s="1"/>
  <c r="O8" i="1" s="1"/>
  <c r="Q8" i="1" s="1"/>
  <c r="S8" i="1" s="1"/>
  <c r="U8" i="1" s="1"/>
  <c r="W8" i="1" s="1"/>
  <c r="Y8" i="1" s="1"/>
  <c r="AA8" i="1" s="1"/>
  <c r="AC8" i="1" s="1"/>
  <c r="AE8" i="1" s="1"/>
  <c r="AG8" i="1" s="1"/>
  <c r="G15" i="1"/>
  <c r="I15" i="1"/>
  <c r="K15" i="1" s="1"/>
  <c r="M15" i="1" s="1"/>
  <c r="O15" i="1" s="1"/>
  <c r="Q15" i="1" s="1"/>
  <c r="S15" i="1" s="1"/>
  <c r="U15" i="1" s="1"/>
  <c r="W15" i="1" s="1"/>
  <c r="Y15" i="1" s="1"/>
  <c r="AA15" i="1" s="1"/>
  <c r="AC15" i="1" s="1"/>
  <c r="AE15" i="1" s="1"/>
  <c r="AG15" i="1" s="1"/>
  <c r="E15" i="1"/>
  <c r="R18" i="1" l="1"/>
  <c r="AI23" i="1" l="1"/>
  <c r="AI17" i="1"/>
</calcChain>
</file>

<file path=xl/sharedStrings.xml><?xml version="1.0" encoding="utf-8"?>
<sst xmlns="http://schemas.openxmlformats.org/spreadsheetml/2006/main" count="88" uniqueCount="52">
  <si>
    <t>Participants</t>
  </si>
  <si>
    <t>Place</t>
  </si>
  <si>
    <t>dates des Tournois</t>
  </si>
  <si>
    <t>C.</t>
  </si>
  <si>
    <t>Pts.</t>
  </si>
  <si>
    <t xml:space="preserve">Total </t>
  </si>
  <si>
    <t>Classement du challenge fidèlité du Vip Poker Tournament The Legend&amp;Schumi</t>
  </si>
  <si>
    <t>Nombre</t>
  </si>
  <si>
    <t>Présences</t>
  </si>
  <si>
    <t>Classement</t>
  </si>
  <si>
    <t xml:space="preserve">Ratio </t>
  </si>
  <si>
    <t>Martin Coenen</t>
  </si>
  <si>
    <t>Cédric Schumacher</t>
  </si>
  <si>
    <t>Sébastien D'Amato</t>
  </si>
  <si>
    <t>Arnaud Flawinne</t>
  </si>
  <si>
    <t>Cédric Tits</t>
  </si>
  <si>
    <t>Jean-Michel Flawinne</t>
  </si>
  <si>
    <t>1er</t>
  </si>
  <si>
    <t>2e</t>
  </si>
  <si>
    <t>3e</t>
  </si>
  <si>
    <t>100Pts</t>
  </si>
  <si>
    <t>80Pts</t>
  </si>
  <si>
    <t>60Pts</t>
  </si>
  <si>
    <t>4e</t>
  </si>
  <si>
    <t>5e</t>
  </si>
  <si>
    <t>6e</t>
  </si>
  <si>
    <t>7e</t>
  </si>
  <si>
    <t>8e</t>
  </si>
  <si>
    <t>9e</t>
  </si>
  <si>
    <t>10e</t>
  </si>
  <si>
    <t>40pts</t>
  </si>
  <si>
    <t>30Pts</t>
  </si>
  <si>
    <t>25pts</t>
  </si>
  <si>
    <t>20Pts</t>
  </si>
  <si>
    <t>15Pts</t>
  </si>
  <si>
    <t>10Pts</t>
  </si>
  <si>
    <t>5Pts</t>
  </si>
  <si>
    <t>Points attribués par tournoi</t>
  </si>
  <si>
    <t>participation</t>
  </si>
  <si>
    <t>Total Montant Cagnote</t>
  </si>
  <si>
    <t>Points</t>
  </si>
  <si>
    <r>
      <t>Classement (</t>
    </r>
    <r>
      <rPr>
        <b/>
        <sz val="11"/>
        <color rgb="FFFF0000"/>
        <rFont val="Calibri"/>
        <family val="2"/>
        <scheme val="minor"/>
      </rPr>
      <t>C.</t>
    </r>
    <r>
      <rPr>
        <b/>
        <sz val="11"/>
        <rFont val="Calibri"/>
        <family val="2"/>
        <scheme val="minor"/>
      </rPr>
      <t>)</t>
    </r>
    <r>
      <rPr>
        <b/>
        <sz val="11"/>
        <color theme="1"/>
        <rFont val="Calibri"/>
        <family val="2"/>
        <scheme val="minor"/>
      </rPr>
      <t xml:space="preserve"> et Points par tournoi (Pts.)</t>
    </r>
  </si>
  <si>
    <t>Nombre de Joueurs au Tournoi :</t>
  </si>
  <si>
    <t>Oui</t>
  </si>
  <si>
    <t>Non</t>
  </si>
  <si>
    <t>Membre</t>
  </si>
  <si>
    <t>ASBL</t>
  </si>
  <si>
    <t>test</t>
  </si>
  <si>
    <t xml:space="preserve">Nombre </t>
  </si>
  <si>
    <t>Victoire</t>
  </si>
  <si>
    <t>TF</t>
  </si>
  <si>
    <t>Re-test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</si>
</sst>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_-;\-&quot;€&quot;\ * #,##0_-;_-&quot;€&quot;\ * &quot;-&quot;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A370A"/>
        <bgColor indexed="64"/>
      </patternFill>
    </fill>
    <fill>
      <patternFill patternType="solid">
        <fgColor rgb="FFF2590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7FF9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92FB"/>
        <bgColor indexed="64"/>
      </patternFill>
    </fill>
    <fill>
      <patternFill patternType="solid">
        <fgColor rgb="FF76AAFE"/>
        <bgColor indexed="64"/>
      </patternFill>
    </fill>
    <fill>
      <patternFill patternType="solid">
        <fgColor rgb="FF92BEE2"/>
        <bgColor indexed="64"/>
      </patternFill>
    </fill>
    <fill>
      <patternFill patternType="solid">
        <fgColor rgb="FFBDD7ED"/>
        <bgColor indexed="64"/>
      </patternFill>
    </fill>
    <fill>
      <patternFill patternType="solid">
        <fgColor rgb="FFDAE9F6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1" fontId="6" fillId="8" borderId="13" xfId="0" applyNumberFormat="1" applyFont="1" applyFill="1" applyBorder="1" applyAlignment="1" applyProtection="1">
      <alignment horizontal="center" vertical="center"/>
      <protection locked="0"/>
    </xf>
    <xf numFmtId="1" fontId="0" fillId="7" borderId="18" xfId="0" applyNumberFormat="1" applyFont="1" applyFill="1" applyBorder="1" applyAlignment="1" applyProtection="1">
      <alignment horizontal="center" vertical="center"/>
    </xf>
    <xf numFmtId="1" fontId="6" fillId="8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1" fillId="5" borderId="12" xfId="0" applyFont="1" applyFill="1" applyBorder="1" applyAlignment="1" applyProtection="1">
      <alignment horizontal="left" vertical="center"/>
      <protection locked="0"/>
    </xf>
    <xf numFmtId="0" fontId="1" fillId="5" borderId="14" xfId="0" applyFont="1" applyFill="1" applyBorder="1" applyAlignment="1" applyProtection="1">
      <alignment horizontal="left" vertical="center"/>
      <protection locked="0"/>
    </xf>
    <xf numFmtId="0" fontId="4" fillId="8" borderId="5" xfId="0" applyFont="1" applyFill="1" applyBorder="1" applyAlignment="1" applyProtection="1">
      <alignment horizontal="center" vertical="center"/>
    </xf>
    <xf numFmtId="0" fontId="1" fillId="7" borderId="4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6" borderId="18" xfId="0" applyFont="1" applyFill="1" applyBorder="1" applyAlignment="1" applyProtection="1">
      <alignment horizontal="center" vertical="center"/>
    </xf>
    <xf numFmtId="0" fontId="1" fillId="6" borderId="2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1" fillId="9" borderId="8" xfId="0" applyFont="1" applyFill="1" applyBorder="1" applyAlignment="1" applyProtection="1">
      <alignment horizontal="center" vertical="center"/>
    </xf>
    <xf numFmtId="0" fontId="1" fillId="9" borderId="10" xfId="0" applyFont="1" applyFill="1" applyBorder="1" applyAlignment="1" applyProtection="1">
      <alignment horizontal="center" vertical="center"/>
    </xf>
    <xf numFmtId="0" fontId="1" fillId="12" borderId="27" xfId="0" applyFont="1" applyFill="1" applyBorder="1" applyAlignment="1" applyProtection="1">
      <alignment horizontal="center" vertical="center"/>
      <protection locked="0"/>
    </xf>
    <xf numFmtId="0" fontId="1" fillId="12" borderId="28" xfId="0" applyFont="1" applyFill="1" applyBorder="1" applyAlignment="1" applyProtection="1">
      <alignment horizontal="center" vertical="center"/>
      <protection locked="0"/>
    </xf>
    <xf numFmtId="0" fontId="7" fillId="9" borderId="7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6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31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0" fillId="2" borderId="11" xfId="0" applyFill="1" applyBorder="1" applyProtection="1"/>
    <xf numFmtId="0" fontId="3" fillId="2" borderId="8" xfId="0" applyFont="1" applyFill="1" applyBorder="1" applyAlignment="1" applyProtection="1">
      <alignment vertical="center"/>
    </xf>
    <xf numFmtId="0" fontId="3" fillId="2" borderId="17" xfId="0" applyFont="1" applyFill="1" applyBorder="1" applyAlignment="1" applyProtection="1">
      <alignment vertical="center"/>
    </xf>
    <xf numFmtId="0" fontId="3" fillId="2" borderId="29" xfId="0" applyFont="1" applyFill="1" applyBorder="1" applyAlignment="1" applyProtection="1">
      <alignment vertical="center"/>
    </xf>
    <xf numFmtId="0" fontId="3" fillId="2" borderId="30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3" fillId="2" borderId="22" xfId="0" applyFont="1" applyFill="1" applyBorder="1" applyAlignment="1" applyProtection="1">
      <alignment vertical="center"/>
    </xf>
    <xf numFmtId="0" fontId="3" fillId="2" borderId="10" xfId="0" applyFont="1" applyFill="1" applyBorder="1" applyAlignment="1" applyProtection="1">
      <alignment vertical="center"/>
    </xf>
    <xf numFmtId="0" fontId="3" fillId="2" borderId="16" xfId="0" applyFont="1" applyFill="1" applyBorder="1" applyAlignment="1" applyProtection="1">
      <alignment vertical="center"/>
    </xf>
    <xf numFmtId="0" fontId="3" fillId="2" borderId="32" xfId="0" applyFont="1" applyFill="1" applyBorder="1" applyAlignment="1" applyProtection="1">
      <alignment vertical="center"/>
    </xf>
    <xf numFmtId="0" fontId="1" fillId="2" borderId="17" xfId="0" applyFont="1" applyFill="1" applyBorder="1" applyAlignment="1" applyProtection="1">
      <alignment horizontal="center" vertical="center"/>
    </xf>
    <xf numFmtId="1" fontId="1" fillId="13" borderId="12" xfId="0" applyNumberFormat="1" applyFont="1" applyFill="1" applyBorder="1" applyAlignment="1" applyProtection="1">
      <alignment horizontal="center" vertical="center"/>
    </xf>
    <xf numFmtId="1" fontId="1" fillId="13" borderId="19" xfId="0" applyNumberFormat="1" applyFont="1" applyFill="1" applyBorder="1" applyAlignment="1" applyProtection="1">
      <alignment horizontal="center" vertical="center"/>
    </xf>
    <xf numFmtId="0" fontId="1" fillId="14" borderId="6" xfId="0" applyFont="1" applyFill="1" applyBorder="1" applyAlignment="1" applyProtection="1">
      <alignment horizontal="center" vertical="center"/>
    </xf>
    <xf numFmtId="0" fontId="1" fillId="14" borderId="14" xfId="0" applyFont="1" applyFill="1" applyBorder="1" applyAlignment="1" applyProtection="1">
      <alignment horizontal="center" vertical="center"/>
    </xf>
    <xf numFmtId="1" fontId="1" fillId="15" borderId="20" xfId="0" applyNumberFormat="1" applyFont="1" applyFill="1" applyBorder="1" applyAlignment="1" applyProtection="1">
      <alignment horizontal="center" vertical="center"/>
    </xf>
    <xf numFmtId="1" fontId="1" fillId="15" borderId="15" xfId="0" applyNumberFormat="1" applyFont="1" applyFill="1" applyBorder="1" applyAlignment="1" applyProtection="1">
      <alignment horizontal="center" vertical="center"/>
    </xf>
    <xf numFmtId="1" fontId="1" fillId="16" borderId="15" xfId="0" applyNumberFormat="1" applyFont="1" applyFill="1" applyBorder="1" applyAlignment="1" applyProtection="1">
      <alignment horizontal="center" vertical="center"/>
    </xf>
    <xf numFmtId="0" fontId="1" fillId="17" borderId="14" xfId="0" applyFont="1" applyFill="1" applyBorder="1" applyAlignment="1" applyProtection="1">
      <alignment horizontal="center" vertical="center"/>
    </xf>
    <xf numFmtId="1" fontId="1" fillId="13" borderId="0" xfId="0" applyNumberFormat="1" applyFont="1" applyFill="1" applyBorder="1" applyAlignment="1" applyProtection="1">
      <alignment horizontal="center" vertical="center"/>
    </xf>
    <xf numFmtId="0" fontId="1" fillId="14" borderId="0" xfId="0" applyFont="1" applyFill="1" applyBorder="1" applyAlignment="1" applyProtection="1">
      <alignment horizontal="center" vertical="center"/>
    </xf>
    <xf numFmtId="1" fontId="1" fillId="16" borderId="0" xfId="0" applyNumberFormat="1" applyFont="1" applyFill="1" applyBorder="1" applyAlignment="1" applyProtection="1">
      <alignment horizontal="center" vertical="center"/>
    </xf>
    <xf numFmtId="0" fontId="1" fillId="17" borderId="0" xfId="0" applyFont="1" applyFill="1" applyBorder="1" applyAlignment="1" applyProtection="1">
      <alignment horizontal="center" vertical="center"/>
    </xf>
    <xf numFmtId="1" fontId="1" fillId="15" borderId="0" xfId="0" applyNumberFormat="1" applyFon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1" fillId="9" borderId="26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2" fillId="10" borderId="10" xfId="0" applyFont="1" applyFill="1" applyBorder="1" applyAlignment="1" applyProtection="1">
      <alignment horizontal="center" vertical="center"/>
    </xf>
    <xf numFmtId="0" fontId="2" fillId="10" borderId="16" xfId="0" applyFont="1" applyFill="1" applyBorder="1" applyAlignment="1" applyProtection="1">
      <alignment horizontal="center" vertical="center"/>
    </xf>
    <xf numFmtId="0" fontId="2" fillId="10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17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14" fontId="1" fillId="4" borderId="2" xfId="0" applyNumberFormat="1" applyFont="1" applyFill="1" applyBorder="1" applyAlignment="1" applyProtection="1">
      <alignment horizontal="center" vertical="center" textRotation="90"/>
      <protection locked="0"/>
    </xf>
    <xf numFmtId="14" fontId="1" fillId="4" borderId="4" xfId="0" applyNumberFormat="1" applyFont="1" applyFill="1" applyBorder="1" applyAlignment="1" applyProtection="1">
      <alignment horizontal="center" vertical="center" textRotation="90"/>
      <protection locked="0"/>
    </xf>
    <xf numFmtId="0" fontId="1" fillId="9" borderId="23" xfId="0" applyFont="1" applyFill="1" applyBorder="1" applyAlignment="1" applyProtection="1">
      <alignment horizontal="center" vertical="center"/>
    </xf>
    <xf numFmtId="0" fontId="1" fillId="9" borderId="25" xfId="0" applyFont="1" applyFill="1" applyBorder="1" applyAlignment="1" applyProtection="1">
      <alignment horizontal="center" vertical="center"/>
    </xf>
    <xf numFmtId="0" fontId="1" fillId="9" borderId="24" xfId="0" applyFont="1" applyFill="1" applyBorder="1" applyAlignment="1" applyProtection="1">
      <alignment horizontal="center" vertical="center"/>
    </xf>
    <xf numFmtId="0" fontId="1" fillId="9" borderId="2" xfId="0" applyFont="1" applyFill="1" applyBorder="1" applyAlignment="1" applyProtection="1">
      <alignment horizontal="center" vertical="center"/>
    </xf>
    <xf numFmtId="0" fontId="1" fillId="9" borderId="3" xfId="0" applyFont="1" applyFill="1" applyBorder="1" applyAlignment="1" applyProtection="1">
      <alignment horizontal="center" vertical="center"/>
    </xf>
    <xf numFmtId="0" fontId="1" fillId="9" borderId="4" xfId="0" applyFont="1" applyFill="1" applyBorder="1" applyAlignment="1" applyProtection="1">
      <alignment horizontal="center" vertical="center"/>
    </xf>
    <xf numFmtId="0" fontId="1" fillId="11" borderId="2" xfId="0" applyFont="1" applyFill="1" applyBorder="1" applyAlignment="1" applyProtection="1">
      <alignment horizontal="center" vertical="center"/>
      <protection locked="0"/>
    </xf>
    <xf numFmtId="0" fontId="1" fillId="11" borderId="4" xfId="0" applyFont="1" applyFill="1" applyBorder="1" applyAlignment="1" applyProtection="1">
      <alignment horizontal="center" vertical="center"/>
      <protection locked="0"/>
    </xf>
    <xf numFmtId="0" fontId="1" fillId="11" borderId="2" xfId="0" applyFont="1" applyFill="1" applyBorder="1" applyAlignment="1" applyProtection="1">
      <alignment horizontal="center" vertical="center"/>
    </xf>
    <xf numFmtId="0" fontId="1" fillId="11" borderId="4" xfId="0" applyFont="1" applyFill="1" applyBorder="1" applyAlignment="1" applyProtection="1">
      <alignment horizontal="center" vertical="center"/>
    </xf>
    <xf numFmtId="164" fontId="8" fillId="0" borderId="8" xfId="0" applyNumberFormat="1" applyFont="1" applyBorder="1" applyAlignment="1" applyProtection="1">
      <alignment horizontal="center" vertical="center"/>
    </xf>
    <xf numFmtId="164" fontId="8" fillId="0" borderId="17" xfId="0" applyNumberFormat="1" applyFont="1" applyBorder="1" applyAlignment="1" applyProtection="1">
      <alignment horizontal="center" vertical="center"/>
    </xf>
    <xf numFmtId="164" fontId="8" fillId="0" borderId="9" xfId="0" applyNumberFormat="1" applyFont="1" applyBorder="1" applyAlignment="1" applyProtection="1">
      <alignment horizontal="center" vertical="center"/>
    </xf>
    <xf numFmtId="164" fontId="8" fillId="0" borderId="10" xfId="0" applyNumberFormat="1" applyFont="1" applyBorder="1" applyAlignment="1" applyProtection="1">
      <alignment horizontal="center" vertical="center"/>
    </xf>
    <xf numFmtId="164" fontId="8" fillId="0" borderId="16" xfId="0" applyNumberFormat="1" applyFont="1" applyBorder="1" applyAlignment="1" applyProtection="1">
      <alignment horizontal="center" vertical="center"/>
    </xf>
    <xf numFmtId="164" fontId="8" fillId="0" borderId="11" xfId="0" applyNumberFormat="1" applyFont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17" xfId="0" applyFont="1" applyFill="1" applyBorder="1" applyAlignment="1" applyProtection="1">
      <alignment horizontal="center" vertical="center"/>
    </xf>
    <xf numFmtId="0" fontId="1" fillId="2" borderId="3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6" xfId="0" applyFont="1" applyFill="1" applyBorder="1" applyAlignment="1" applyProtection="1">
      <alignment horizontal="center" vertical="center"/>
    </xf>
    <xf numFmtId="14" fontId="1" fillId="4" borderId="3" xfId="0" applyNumberFormat="1" applyFont="1" applyFill="1" applyBorder="1" applyAlignment="1" applyProtection="1">
      <alignment horizontal="center" vertical="center" textRotation="90"/>
      <protection locked="0"/>
    </xf>
    <xf numFmtId="0" fontId="2" fillId="9" borderId="2" xfId="0" applyFont="1" applyFill="1" applyBorder="1" applyAlignment="1" applyProtection="1">
      <alignment horizontal="center" vertical="center"/>
    </xf>
    <xf numFmtId="0" fontId="2" fillId="9" borderId="3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9" borderId="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E9F6"/>
      <color rgb="FFBDD7ED"/>
      <color rgb="FF92BEE2"/>
      <color rgb="FF76AAFE"/>
      <color rgb="FF5E9BFE"/>
      <color rgb="FF3392FB"/>
      <color rgb="FF067AFA"/>
      <color rgb="FF00FFFF"/>
      <color rgb="FFE1EDF7"/>
      <color rgb="FFB6D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15</xdr:row>
      <xdr:rowOff>180975</xdr:rowOff>
    </xdr:from>
    <xdr:to>
      <xdr:col>28</xdr:col>
      <xdr:colOff>152400</xdr:colOff>
      <xdr:row>19</xdr:row>
      <xdr:rowOff>66675</xdr:rowOff>
    </xdr:to>
    <xdr:sp macro="[0]!triage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0" y="9439275"/>
          <a:ext cx="1695450" cy="685800"/>
        </a:xfrm>
        <a:prstGeom prst="roundRect">
          <a:avLst/>
        </a:prstGeom>
        <a:solidFill>
          <a:srgbClr val="FF0000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/>
            <a:t>Bouton</a:t>
          </a:r>
          <a:r>
            <a:rPr lang="fr-BE" sz="1600" baseline="0"/>
            <a:t> de Triage</a:t>
          </a:r>
          <a:endParaRPr lang="fr-BE" sz="1600"/>
        </a:p>
      </xdr:txBody>
    </xdr:sp>
    <xdr:clientData fPrintsWithSheet="0"/>
  </xdr:twoCellAnchor>
  <xdr:twoCellAnchor>
    <xdr:from>
      <xdr:col>29</xdr:col>
      <xdr:colOff>180974</xdr:colOff>
      <xdr:row>15</xdr:row>
      <xdr:rowOff>180975</xdr:rowOff>
    </xdr:from>
    <xdr:to>
      <xdr:col>34</xdr:col>
      <xdr:colOff>57149</xdr:colOff>
      <xdr:row>19</xdr:row>
      <xdr:rowOff>66675</xdr:rowOff>
    </xdr:to>
    <xdr:sp macro="[0]!Ajout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401299" y="9439275"/>
          <a:ext cx="1704975" cy="685800"/>
        </a:xfrm>
        <a:prstGeom prst="roundRect">
          <a:avLst/>
        </a:prstGeom>
        <a:solidFill>
          <a:srgbClr val="FFFF00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ysClr val="windowText" lastClr="000000"/>
              </a:solidFill>
            </a:rPr>
            <a:t>Inscription</a:t>
          </a:r>
          <a:r>
            <a:rPr lang="fr-BE" sz="1600" b="1" baseline="0">
              <a:solidFill>
                <a:sysClr val="windowText" lastClr="000000"/>
              </a:solidFill>
            </a:rPr>
            <a:t> nouveau joueur</a:t>
          </a:r>
          <a:endParaRPr lang="fr-BE" sz="16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0</xdr:col>
      <xdr:colOff>276225</xdr:colOff>
      <xdr:row>0</xdr:row>
      <xdr:rowOff>0</xdr:rowOff>
    </xdr:from>
    <xdr:to>
      <xdr:col>2</xdr:col>
      <xdr:colOff>276225</xdr:colOff>
      <xdr:row>4</xdr:row>
      <xdr:rowOff>18753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0"/>
          <a:ext cx="2543175" cy="1638003"/>
        </a:xfrm>
        <a:prstGeom prst="rect">
          <a:avLst/>
        </a:prstGeom>
      </xdr:spPr>
    </xdr:pic>
    <xdr:clientData/>
  </xdr:twoCellAnchor>
  <xdr:twoCellAnchor editAs="oneCell">
    <xdr:from>
      <xdr:col>34</xdr:col>
      <xdr:colOff>521970</xdr:colOff>
      <xdr:row>0</xdr:row>
      <xdr:rowOff>49529</xdr:rowOff>
    </xdr:from>
    <xdr:to>
      <xdr:col>36</xdr:col>
      <xdr:colOff>445770</xdr:colOff>
      <xdr:row>3</xdr:row>
      <xdr:rowOff>853018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2595" y="49529"/>
          <a:ext cx="1219200" cy="148928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</xdr:colOff>
          <xdr:row>20</xdr:row>
          <xdr:rowOff>9525</xdr:rowOff>
        </xdr:from>
        <xdr:to>
          <xdr:col>26</xdr:col>
          <xdr:colOff>295275</xdr:colOff>
          <xdr:row>25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colonne 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L23"/>
  <sheetViews>
    <sheetView tabSelected="1" workbookViewId="0">
      <pane ySplit="7" topLeftCell="A8" activePane="bottomLeft" state="frozen"/>
      <selection pane="bottomLeft" activeCell="D4" sqref="D4:E4"/>
    </sheetView>
  </sheetViews>
  <sheetFormatPr baseColWidth="10" defaultColWidth="9.140625" defaultRowHeight="15" x14ac:dyDescent="0.25"/>
  <cols>
    <col min="1" max="1" width="5.7109375" style="4" bestFit="1" customWidth="1"/>
    <col min="2" max="2" width="32.42578125" style="4" customWidth="1"/>
    <col min="3" max="3" width="8.5703125" style="4" customWidth="1"/>
    <col min="4" max="33" width="4.42578125" style="4" customWidth="1"/>
    <col min="34" max="36" width="9.7109375" style="4" customWidth="1"/>
    <col min="37" max="16384" width="9.140625" style="4"/>
  </cols>
  <sheetData>
    <row r="1" spans="1:38" ht="22.5" customHeight="1" thickBot="1" x14ac:dyDescent="0.3">
      <c r="A1" s="84"/>
      <c r="B1" s="85"/>
      <c r="C1" s="35"/>
      <c r="D1" s="51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26"/>
      <c r="AI1" s="27"/>
      <c r="AJ1" s="28"/>
      <c r="AK1" s="22"/>
      <c r="AL1" s="22"/>
    </row>
    <row r="2" spans="1:38" ht="15.75" customHeight="1" thickBot="1" x14ac:dyDescent="0.3">
      <c r="A2" s="86"/>
      <c r="B2" s="87"/>
      <c r="C2" s="20"/>
      <c r="D2" s="91" t="s">
        <v>2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29"/>
      <c r="AI2" s="30"/>
      <c r="AJ2" s="31"/>
      <c r="AK2" s="23"/>
      <c r="AL2" s="23"/>
    </row>
    <row r="3" spans="1:38" ht="15.75" customHeight="1" thickBot="1" x14ac:dyDescent="0.3">
      <c r="A3" s="86"/>
      <c r="B3" s="87"/>
      <c r="C3" s="20"/>
      <c r="D3" s="82">
        <v>1</v>
      </c>
      <c r="E3" s="83"/>
      <c r="F3" s="82">
        <v>2</v>
      </c>
      <c r="G3" s="83"/>
      <c r="H3" s="82">
        <v>3</v>
      </c>
      <c r="I3" s="83"/>
      <c r="J3" s="82">
        <v>4</v>
      </c>
      <c r="K3" s="83"/>
      <c r="L3" s="82">
        <v>5</v>
      </c>
      <c r="M3" s="83"/>
      <c r="N3" s="82">
        <v>6</v>
      </c>
      <c r="O3" s="83"/>
      <c r="P3" s="82">
        <v>7</v>
      </c>
      <c r="Q3" s="83"/>
      <c r="R3" s="82">
        <v>8</v>
      </c>
      <c r="S3" s="83"/>
      <c r="T3" s="82">
        <v>9</v>
      </c>
      <c r="U3" s="83"/>
      <c r="V3" s="82">
        <v>10</v>
      </c>
      <c r="W3" s="83"/>
      <c r="X3" s="82">
        <v>11</v>
      </c>
      <c r="Y3" s="83"/>
      <c r="Z3" s="82">
        <v>12</v>
      </c>
      <c r="AA3" s="83"/>
      <c r="AB3" s="82">
        <v>13</v>
      </c>
      <c r="AC3" s="83"/>
      <c r="AD3" s="82">
        <v>14</v>
      </c>
      <c r="AE3" s="83"/>
      <c r="AF3" s="82">
        <v>15</v>
      </c>
      <c r="AG3" s="93"/>
      <c r="AH3" s="29"/>
      <c r="AI3" s="30"/>
      <c r="AJ3" s="31"/>
      <c r="AK3" s="23"/>
      <c r="AL3" s="23"/>
    </row>
    <row r="4" spans="1:38" ht="73.5" customHeight="1" thickBot="1" x14ac:dyDescent="0.3">
      <c r="A4" s="88"/>
      <c r="B4" s="89"/>
      <c r="C4" s="21"/>
      <c r="D4" s="64">
        <v>43399</v>
      </c>
      <c r="E4" s="65"/>
      <c r="F4" s="64">
        <v>43429</v>
      </c>
      <c r="G4" s="65"/>
      <c r="H4" s="64">
        <v>43456</v>
      </c>
      <c r="I4" s="65"/>
      <c r="J4" s="64">
        <v>43490</v>
      </c>
      <c r="K4" s="65"/>
      <c r="L4" s="64">
        <v>43527</v>
      </c>
      <c r="M4" s="65"/>
      <c r="N4" s="64">
        <v>43548</v>
      </c>
      <c r="O4" s="65"/>
      <c r="P4" s="64">
        <v>43575</v>
      </c>
      <c r="Q4" s="65"/>
      <c r="R4" s="64">
        <v>43644</v>
      </c>
      <c r="S4" s="65"/>
      <c r="T4" s="64">
        <v>43672</v>
      </c>
      <c r="U4" s="65"/>
      <c r="V4" s="64">
        <v>1</v>
      </c>
      <c r="W4" s="65"/>
      <c r="X4" s="64">
        <v>43723</v>
      </c>
      <c r="Y4" s="65"/>
      <c r="Z4" s="64">
        <v>43769</v>
      </c>
      <c r="AA4" s="65"/>
      <c r="AB4" s="64">
        <v>43779</v>
      </c>
      <c r="AC4" s="65"/>
      <c r="AD4" s="64">
        <v>43798</v>
      </c>
      <c r="AE4" s="65"/>
      <c r="AF4" s="64">
        <v>100</v>
      </c>
      <c r="AG4" s="90"/>
      <c r="AH4" s="32"/>
      <c r="AI4" s="33"/>
      <c r="AJ4" s="34"/>
      <c r="AK4" s="24"/>
      <c r="AL4" s="25"/>
    </row>
    <row r="5" spans="1:38" ht="15.75" thickBot="1" x14ac:dyDescent="0.3">
      <c r="A5" s="66" t="s">
        <v>1</v>
      </c>
      <c r="B5" s="74" t="s">
        <v>42</v>
      </c>
      <c r="C5" s="75"/>
      <c r="D5" s="72">
        <v>15</v>
      </c>
      <c r="E5" s="73"/>
      <c r="F5" s="72">
        <v>12</v>
      </c>
      <c r="G5" s="73"/>
      <c r="H5" s="72">
        <v>19</v>
      </c>
      <c r="I5" s="73"/>
      <c r="J5" s="72">
        <v>23</v>
      </c>
      <c r="K5" s="73"/>
      <c r="L5" s="72">
        <v>25</v>
      </c>
      <c r="M5" s="73"/>
      <c r="N5" s="72">
        <v>20</v>
      </c>
      <c r="O5" s="73"/>
      <c r="P5" s="72">
        <v>15</v>
      </c>
      <c r="Q5" s="73"/>
      <c r="R5" s="72">
        <v>24</v>
      </c>
      <c r="S5" s="73"/>
      <c r="T5" s="72">
        <v>25</v>
      </c>
      <c r="U5" s="73"/>
      <c r="V5" s="72">
        <v>15</v>
      </c>
      <c r="W5" s="73"/>
      <c r="X5" s="72">
        <v>19</v>
      </c>
      <c r="Y5" s="73"/>
      <c r="Z5" s="72">
        <v>34</v>
      </c>
      <c r="AA5" s="73"/>
      <c r="AB5" s="72">
        <v>16</v>
      </c>
      <c r="AC5" s="73"/>
      <c r="AD5" s="72">
        <v>17</v>
      </c>
      <c r="AE5" s="73"/>
      <c r="AF5" s="72"/>
      <c r="AG5" s="73"/>
      <c r="AH5" s="49" t="s">
        <v>5</v>
      </c>
      <c r="AI5" s="49" t="s">
        <v>7</v>
      </c>
      <c r="AJ5" s="49" t="s">
        <v>48</v>
      </c>
      <c r="AK5" s="49" t="s">
        <v>48</v>
      </c>
      <c r="AL5" s="49" t="s">
        <v>10</v>
      </c>
    </row>
    <row r="6" spans="1:38" ht="15.75" thickBot="1" x14ac:dyDescent="0.3">
      <c r="A6" s="67"/>
      <c r="B6" s="49" t="s">
        <v>0</v>
      </c>
      <c r="C6" s="15" t="s">
        <v>45</v>
      </c>
      <c r="D6" s="69" t="s">
        <v>41</v>
      </c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1"/>
      <c r="AH6" s="50"/>
      <c r="AI6" s="50"/>
      <c r="AJ6" s="50"/>
      <c r="AK6" s="50"/>
      <c r="AL6" s="50"/>
    </row>
    <row r="7" spans="1:38" ht="15.75" thickBot="1" x14ac:dyDescent="0.3">
      <c r="A7" s="68"/>
      <c r="B7" s="94"/>
      <c r="C7" s="16" t="s">
        <v>46</v>
      </c>
      <c r="D7" s="9" t="s">
        <v>3</v>
      </c>
      <c r="E7" s="10" t="s">
        <v>4</v>
      </c>
      <c r="F7" s="9" t="s">
        <v>3</v>
      </c>
      <c r="G7" s="10" t="s">
        <v>4</v>
      </c>
      <c r="H7" s="9" t="s">
        <v>3</v>
      </c>
      <c r="I7" s="10" t="s">
        <v>4</v>
      </c>
      <c r="J7" s="9" t="s">
        <v>3</v>
      </c>
      <c r="K7" s="10" t="s">
        <v>4</v>
      </c>
      <c r="L7" s="9" t="s">
        <v>3</v>
      </c>
      <c r="M7" s="10" t="s">
        <v>4</v>
      </c>
      <c r="N7" s="9" t="s">
        <v>3</v>
      </c>
      <c r="O7" s="10" t="s">
        <v>4</v>
      </c>
      <c r="P7" s="9" t="s">
        <v>3</v>
      </c>
      <c r="Q7" s="10" t="s">
        <v>4</v>
      </c>
      <c r="R7" s="9" t="s">
        <v>3</v>
      </c>
      <c r="S7" s="10" t="s">
        <v>4</v>
      </c>
      <c r="T7" s="9" t="s">
        <v>3</v>
      </c>
      <c r="U7" s="10" t="s">
        <v>4</v>
      </c>
      <c r="V7" s="9" t="s">
        <v>3</v>
      </c>
      <c r="W7" s="10" t="s">
        <v>4</v>
      </c>
      <c r="X7" s="9" t="s">
        <v>3</v>
      </c>
      <c r="Y7" s="10" t="s">
        <v>4</v>
      </c>
      <c r="Z7" s="9" t="s">
        <v>3</v>
      </c>
      <c r="AA7" s="10" t="s">
        <v>4</v>
      </c>
      <c r="AB7" s="9" t="s">
        <v>3</v>
      </c>
      <c r="AC7" s="10" t="s">
        <v>4</v>
      </c>
      <c r="AD7" s="9" t="s">
        <v>3</v>
      </c>
      <c r="AE7" s="10" t="s">
        <v>4</v>
      </c>
      <c r="AF7" s="9" t="s">
        <v>3</v>
      </c>
      <c r="AG7" s="10" t="s">
        <v>4</v>
      </c>
      <c r="AH7" s="19" t="s">
        <v>40</v>
      </c>
      <c r="AI7" s="19" t="s">
        <v>8</v>
      </c>
      <c r="AJ7" s="19" t="s">
        <v>49</v>
      </c>
      <c r="AK7" s="19" t="s">
        <v>50</v>
      </c>
      <c r="AL7" s="19" t="s">
        <v>9</v>
      </c>
    </row>
    <row r="8" spans="1:38" ht="15.75" thickBot="1" x14ac:dyDescent="0.3">
      <c r="A8" s="12">
        <v>1</v>
      </c>
      <c r="B8" s="7" t="s">
        <v>14</v>
      </c>
      <c r="C8" s="17" t="s">
        <v>44</v>
      </c>
      <c r="D8" s="1"/>
      <c r="E8" s="2">
        <f>IF(D8=1,120+(D$5+1-D8),IF(D8=2,100+(D$5+1-D8),IF(D8=3,80+(D$5+1-D8),IF(D8=4,60+(D$5+1-D8),IF(D8=5,50+(D$5+1-D8),IF(D8=6,45+(D$5+1-D8),IF(D8=7,40+(D$5+1-D8),IF(D8=8,35+(D$5+1-D8),IF(D8=9,30+(D$5+1-D8),IF(D8=10,25+(D$5+1-D8),IF(D8&gt;10,20+(D$5+1-D8),IF(ISBLANK(D8),0))))))))))))</f>
        <v>0</v>
      </c>
      <c r="F8" s="1"/>
      <c r="G8" s="2">
        <f>IF(F8=1,120+(F$5+1-F8),IF(F8=2,100+(F$5+1-F8),IF(F8=3,80+(F$5+1-F8),IF(F8=4,60+(F$5+1-F8),IF(F8=5,50+(F$5+1-F8),IF(F8=6,45+(F$5+1-F8),IF(F8=7,40+(F$5+1-F8),IF(F8=8,35+(F$5+1-F8),IF(F8=9,30+(F$5+1-F8),IF(F8=10,25+(F$5+1-F8),IF(F8&gt;10,20+(F$5+1-F8),IF(ISBLANK(F8),0))))))))))))</f>
        <v>0</v>
      </c>
      <c r="H8" s="1">
        <v>5</v>
      </c>
      <c r="I8" s="2">
        <f>IF(H8=1,120+(H$5+1-H8),IF(H8=2,100+(H$5+1-H8),IF(H8=3,80+(H$5+1-H8),IF(H8=4,60+(H$5+1-H8),IF(H8=5,50+(H$5+1-H8),IF(H8=6,45+(H$5+1-H8),IF(H8=7,40+(H$5+1-H8),IF(H8=8,35+(H$5+1-H8),IF(H8=9,30+(H$5+1-H8),IF(H8=10,25+(H$5+1-H8),IF(H8&gt;10,20+(H$5+1-H8),IF(ISBLANK(H8),0))))))))))))</f>
        <v>65</v>
      </c>
      <c r="J8" s="1"/>
      <c r="K8" s="2">
        <f>IF(J8=1,120+(J$5+1-J8),IF(J8=2,100+(J$5+1-J8),IF(J8=3,80+(J$5+1-J8),IF(J8=4,60+(J$5+1-J8),IF(J8=5,50+(J$5+1-J8),IF(J8=6,45+(J$5+1-J8),IF(J8=7,40+(J$5+1-J8),IF(J8=8,35+(J$5+1-J8),IF(J8=9,30+(J$5+1-J8),IF(J8=10,25+(J$5+1-J8),IF(J8&gt;10,20+(J$5+1-J8),IF(ISBLANK(J8),0))))))))))))</f>
        <v>0</v>
      </c>
      <c r="L8" s="1"/>
      <c r="M8" s="2">
        <f>IF(L8=1,120+(L$5+1-L8),IF(L8=2,100+(L$5+1-L8),IF(L8=3,80+(L$5+1-L8),IF(L8=4,60+(L$5+1-L8),IF(L8=5,50+(L$5+1-L8),IF(L8=6,45+(L$5+1-L8),IF(L8=7,40+(L$5+1-L8),IF(L8=8,35+(L$5+1-L8),IF(L8=9,30+(L$5+1-L8),IF(L8=10,25+(L$5+1-L8),IF(L8&gt;10,20+(L$5+1-L8),IF(ISBLANK(L8),0))))))))))))</f>
        <v>0</v>
      </c>
      <c r="N8" s="1"/>
      <c r="O8" s="2">
        <f>IF(N8=1,120+(N$5+1-N8),IF(N8=2,100+(N$5+1-N8),IF(N8=3,80+(N$5+1-N8),IF(N8=4,60+(N$5+1-N8),IF(N8=5,50+(N$5+1-N8),IF(N8=6,45+(N$5+1-N8),IF(N8=7,40+(N$5+1-N8),IF(N8=8,35+(N$5+1-N8),IF(N8=9,30+(N$5+1-N8),IF(N8=10,25+(N$5+1-N8),IF(N8&gt;10,20+(N$5+1-N8),IF(ISBLANK(N8),0))))))))))))</f>
        <v>0</v>
      </c>
      <c r="P8" s="1"/>
      <c r="Q8" s="2">
        <f>IF(P8=1,120+(P$5+1-P8),IF(P8=2,100+(P$5+1-P8),IF(P8=3,80+(P$5+1-P8),IF(P8=4,60+(P$5+1-P8),IF(P8=5,50+(P$5+1-P8),IF(P8=6,45+(P$5+1-P8),IF(P8=7,40+(P$5+1-P8),IF(P8=8,35+(P$5+1-P8),IF(P8=9,30+(P$5+1-P8),IF(P8=10,25+(P$5+1-P8),IF(P8&gt;10,20+(P$5+1-P8),IF(ISBLANK(P8),0))))))))))))</f>
        <v>0</v>
      </c>
      <c r="R8" s="1"/>
      <c r="S8" s="2">
        <f>IF(R8=1,120+(R$5+1-R8),IF(R8=2,100+(R$5+1-R8),IF(R8=3,80+(R$5+1-R8),IF(R8=4,60+(R$5+1-R8),IF(R8=5,50+(R$5+1-R8),IF(R8=6,45+(R$5+1-R8),IF(R8=7,40+(R$5+1-R8),IF(R8=8,35+(R$5+1-R8),IF(R8=9,30+(R$5+1-R8),IF(R8=10,25+(R$5+1-R8),IF(R8&gt;10,20+(R$5+1-R8),IF(ISBLANK(R8),0))))))))))))</f>
        <v>0</v>
      </c>
      <c r="T8" s="1"/>
      <c r="U8" s="2">
        <f>IF(T8=1,120+(T$5+1-T8),IF(T8=2,100+(T$5+1-T8),IF(T8=3,80+(T$5+1-T8),IF(T8=4,60+(T$5+1-T8),IF(T8=5,50+(T$5+1-T8),IF(T8=6,45+(T$5+1-T8),IF(T8=7,40+(T$5+1-T8),IF(T8=8,35+(T$5+1-T8),IF(T8=9,30+(T$5+1-T8),IF(T8=10,25+(T$5+1-T8),IF(T8&gt;10,20+(T$5+1-T8),IF(ISBLANK(T8),0))))))))))))</f>
        <v>0</v>
      </c>
      <c r="V8" s="1"/>
      <c r="W8" s="2">
        <f>IF(V8=1,120+(V$5+1-V8),IF(V8=2,100+(V$5+1-V8),IF(V8=3,80+(V$5+1-V8),IF(V8=4,60+(V$5+1-V8),IF(V8=5,50+(V$5+1-V8),IF(V8=6,45+(V$5+1-V8),IF(V8=7,40+(V$5+1-V8),IF(V8=8,35+(V$5+1-V8),IF(V8=9,30+(V$5+1-V8),IF(V8=10,25+(V$5+1-V8),IF(V8&gt;10,20+(V$5+1-V8),IF(ISBLANK(V8),0))))))))))))</f>
        <v>0</v>
      </c>
      <c r="X8" s="1"/>
      <c r="Y8" s="2">
        <f>IF(X8=1,120+(X$5+1-X8),IF(X8=2,100+(X$5+1-X8),IF(X8=3,80+(X$5+1-X8),IF(X8=4,60+(X$5+1-X8),IF(X8=5,50+(X$5+1-X8),IF(X8=6,45+(X$5+1-X8),IF(X8=7,40+(X$5+1-X8),IF(X8=8,35+(X$5+1-X8),IF(X8=9,30+(X$5+1-X8),IF(X8=10,25+(X$5+1-X8),IF(X8&gt;10,20+(X$5+1-X8),IF(ISBLANK(X8),0))))))))))))</f>
        <v>0</v>
      </c>
      <c r="Z8" s="1"/>
      <c r="AA8" s="2">
        <f>IF(Z8=1,120+(Z$5+1-Z8),IF(Z8=2,100+(Z$5+1-Z8),IF(Z8=3,80+(Z$5+1-Z8),IF(Z8=4,60+(Z$5+1-Z8),IF(Z8=5,50+(Z$5+1-Z8),IF(Z8=6,45+(Z$5+1-Z8),IF(Z8=7,40+(Z$5+1-Z8),IF(Z8=8,35+(Z$5+1-Z8),IF(Z8=9,30+(Z$5+1-Z8),IF(Z8=10,25+(Z$5+1-Z8),IF(Z8&gt;10,20+(Z$5+1-Z8),IF(ISBLANK(Z8),0))))))))))))</f>
        <v>0</v>
      </c>
      <c r="AB8" s="1"/>
      <c r="AC8" s="2">
        <f>IF(AB8=1,120+(AB$5+1-AB8),IF(AB8=2,100+(AB$5+1-AB8),IF(AB8=3,80+(AB$5+1-AB8),IF(AB8=4,60+(AB$5+1-AB8),IF(AB8=5,50+(AB$5+1-AB8),IF(AB8=6,45+(AB$5+1-AB8),IF(AB8=7,40+(AB$5+1-AB8),IF(AB8=8,35+(AB$5+1-AB8),IF(AB8=9,30+(AB$5+1-AB8),IF(AB8=10,25+(AB$5+1-AB8),IF(AB8&gt;10,20+(AB$5+1-AB8),IF(ISBLANK(AB8),0))))))))))))</f>
        <v>0</v>
      </c>
      <c r="AD8" s="1"/>
      <c r="AE8" s="2">
        <f>IF(AD8=1,120+(AD$5+1-AD8),IF(AD8=2,100+(AD$5+1-AD8),IF(AD8=3,80+(AD$5+1-AD8),IF(AD8=4,60+(AD$5+1-AD8),IF(AD8=5,50+(AD$5+1-AD8),IF(AD8=6,45+(AD$5+1-AD8),IF(AD8=7,40+(AD$5+1-AD8),IF(AD8=8,35+(AD$5+1-AD8),IF(AD8=9,30+(AD$5+1-AD8),IF(AD8=10,25+(AD$5+1-AD8),IF(AD8&gt;10,20+(AD$5+1-AD8),IF(ISBLANK(AD8),0))))))))))))</f>
        <v>0</v>
      </c>
      <c r="AF8" s="1"/>
      <c r="AG8" s="2">
        <f>IF(AF8=1,120+(AF$5+1-AF8),IF(AF8=2,100+(AF$5+1-AF8),IF(AF8=3,80+(AF$5+1-AF8),IF(AF8=4,60+(AF$5+1-AF8),IF(AF8=5,50+(AF$5+1-AF8),IF(AF8=6,45+(AF$5+1-AF8),IF(AF8=7,40+(AF$5+1-AF8),IF(AF8=8,35+(AF$5+1-AF8),IF(AF8=9,30+(AF$5+1-AF8),IF(AF8=10,25+(AF$5+1-AF8),IF(AF8&gt;10,20+(AF$5+1-AF8),IF(ISBLANK(AF8),0))))))))))))</f>
        <v>0</v>
      </c>
      <c r="AH8" s="36">
        <v>100</v>
      </c>
      <c r="AI8" s="38">
        <v>10</v>
      </c>
      <c r="AJ8" s="42">
        <v>10</v>
      </c>
      <c r="AK8" s="43">
        <v>50</v>
      </c>
      <c r="AL8" s="40">
        <v>10</v>
      </c>
    </row>
    <row r="9" spans="1:38" ht="15.75" thickBot="1" x14ac:dyDescent="0.3">
      <c r="A9" s="13">
        <v>2</v>
      </c>
      <c r="B9" s="8" t="s">
        <v>12</v>
      </c>
      <c r="C9" s="18" t="s">
        <v>43</v>
      </c>
      <c r="D9" s="3">
        <v>4</v>
      </c>
      <c r="E9" s="2">
        <f>IF(D9=1,120+(D$5+1-D9),IF(D9=2,100+(D$5+1-D9),IF(D9=3,80+(D$5+1-D9),IF(D9=4,60+(D$5+1-D9),IF(D9=5,50+(D$5+1-D9),IF(D9=6,45+(D$5+1-D9),IF(D9=7,40+(D$5+1-D9),IF(D9=8,35+(D$5+1-D9),IF(D9=9,30+(D$5+1-D9),IF(D9=10,25+(D$5+1-D9),IF(D9&gt;10,20+(D$5+1-D9),IF(ISBLANK(D9),0))))))))))))</f>
        <v>72</v>
      </c>
      <c r="F9" s="3">
        <v>3</v>
      </c>
      <c r="G9" s="2">
        <f>IF(F9=1,120+(F$5+1-F9),IF(F9=2,100+(F$5+1-F9),IF(F9=3,80+(F$5+1-F9),IF(F9=4,60+(F$5+1-F9),IF(F9=5,50+(F$5+1-F9),IF(F9=6,45+(F$5+1-F9),IF(F9=7,40+(F$5+1-F9),IF(F9=8,35+(F$5+1-F9),IF(F9=9,30+(F$5+1-F9),IF(F9=10,25+(F$5+1-F9),IF(F9&gt;10,20+(F$5+1-F9),IF(ISBLANK(F9),0))))))))))))</f>
        <v>90</v>
      </c>
      <c r="H9" s="3">
        <v>2</v>
      </c>
      <c r="I9" s="2">
        <f>IF(H9=1,120+(H$5+1-H9),IF(H9=2,100+(H$5+1-H9),IF(H9=3,80+(H$5+1-H9),IF(H9=4,60+(H$5+1-H9),IF(H9=5,50+(H$5+1-H9),IF(H9=6,45+(H$5+1-H9),IF(H9=7,40+(H$5+1-H9),IF(H9=8,35+(H$5+1-H9),IF(H9=9,30+(H$5+1-H9),IF(H9=10,25+(H$5+1-H9),IF(H9&gt;10,20+(H$5+1-H9),IF(ISBLANK(H9),0))))))))))))</f>
        <v>118</v>
      </c>
      <c r="J9" s="1"/>
      <c r="K9" s="2">
        <f>IF(J9=1,120+(J$5+1-J9),IF(J9=2,100+(J$5+1-J9),IF(J9=3,80+(J$5+1-J9),IF(J9=4,60+(J$5+1-J9),IF(J9=5,50+(J$5+1-J9),IF(J9=6,45+(J$5+1-J9),IF(J9=7,40+(J$5+1-J9),IF(J9=8,35+(J$5+1-J9),IF(J9=9,30+(J$5+1-J9),IF(J9=10,25+(J$5+1-J9),IF(J9&gt;10,20+(J$5+1-J9),IF(ISBLANK(J9),0))))))))))))</f>
        <v>0</v>
      </c>
      <c r="L9" s="1"/>
      <c r="M9" s="2">
        <f>IF(L9=1,120+(L$5+1-L9),IF(L9=2,100+(L$5+1-L9),IF(L9=3,80+(L$5+1-L9),IF(L9=4,60+(L$5+1-L9),IF(L9=5,50+(L$5+1-L9),IF(L9=6,45+(L$5+1-L9),IF(L9=7,40+(L$5+1-L9),IF(L9=8,35+(L$5+1-L9),IF(L9=9,30+(L$5+1-L9),IF(L9=10,25+(L$5+1-L9),IF(L9&gt;10,20+(L$5+1-L9),IF(ISBLANK(L9),0))))))))))))</f>
        <v>0</v>
      </c>
      <c r="N9" s="3"/>
      <c r="O9" s="2">
        <f>IF(N9=1,120+(N$5+1-N9),IF(N9=2,100+(N$5+1-N9),IF(N9=3,80+(N$5+1-N9),IF(N9=4,60+(N$5+1-N9),IF(N9=5,50+(N$5+1-N9),IF(N9=6,45+(N$5+1-N9),IF(N9=7,40+(N$5+1-N9),IF(N9=8,35+(N$5+1-N9),IF(N9=9,30+(N$5+1-N9),IF(N9=10,25+(N$5+1-N9),IF(N9&gt;10,20+(N$5+1-N9),IF(ISBLANK(N9),0))))))))))))</f>
        <v>0</v>
      </c>
      <c r="P9" s="3"/>
      <c r="Q9" s="2">
        <f>IF(P9=1,120+(P$5+1-P9),IF(P9=2,100+(P$5+1-P9),IF(P9=3,80+(P$5+1-P9),IF(P9=4,60+(P$5+1-P9),IF(P9=5,50+(P$5+1-P9),IF(P9=6,45+(P$5+1-P9),IF(P9=7,40+(P$5+1-P9),IF(P9=8,35+(P$5+1-P9),IF(P9=9,30+(P$5+1-P9),IF(P9=10,25+(P$5+1-P9),IF(P9&gt;10,20+(P$5+1-P9),IF(ISBLANK(P9),0))))))))))))</f>
        <v>0</v>
      </c>
      <c r="R9" s="3"/>
      <c r="S9" s="2">
        <f>IF(R9=1,120+(R$5+1-R9),IF(R9=2,100+(R$5+1-R9),IF(R9=3,80+(R$5+1-R9),IF(R9=4,60+(R$5+1-R9),IF(R9=5,50+(R$5+1-R9),IF(R9=6,45+(R$5+1-R9),IF(R9=7,40+(R$5+1-R9),IF(R9=8,35+(R$5+1-R9),IF(R9=9,30+(R$5+1-R9),IF(R9=10,25+(R$5+1-R9),IF(R9&gt;10,20+(R$5+1-R9),IF(ISBLANK(R9),0))))))))))))</f>
        <v>0</v>
      </c>
      <c r="T9" s="3"/>
      <c r="U9" s="2">
        <f>IF(T9=1,120+(T$5+1-T9),IF(T9=2,100+(T$5+1-T9),IF(T9=3,80+(T$5+1-T9),IF(T9=4,60+(T$5+1-T9),IF(T9=5,50+(T$5+1-T9),IF(T9=6,45+(T$5+1-T9),IF(T9=7,40+(T$5+1-T9),IF(T9=8,35+(T$5+1-T9),IF(T9=9,30+(T$5+1-T9),IF(T9=10,25+(T$5+1-T9),IF(T9&gt;10,20+(T$5+1-T9),IF(ISBLANK(T9),0))))))))))))</f>
        <v>0</v>
      </c>
      <c r="V9" s="1"/>
      <c r="W9" s="2">
        <f>IF(V9=1,120+(V$5+1-V9),IF(V9=2,100+(V$5+1-V9),IF(V9=3,80+(V$5+1-V9),IF(V9=4,60+(V$5+1-V9),IF(V9=5,50+(V$5+1-V9),IF(V9=6,45+(V$5+1-V9),IF(V9=7,40+(V$5+1-V9),IF(V9=8,35+(V$5+1-V9),IF(V9=9,30+(V$5+1-V9),IF(V9=10,25+(V$5+1-V9),IF(V9&gt;10,20+(V$5+1-V9),IF(ISBLANK(V9),0))))))))))))</f>
        <v>0</v>
      </c>
      <c r="X9" s="3"/>
      <c r="Y9" s="2">
        <f>IF(X9=1,120+(X$5+1-X9),IF(X9=2,100+(X$5+1-X9),IF(X9=3,80+(X$5+1-X9),IF(X9=4,60+(X$5+1-X9),IF(X9=5,50+(X$5+1-X9),IF(X9=6,45+(X$5+1-X9),IF(X9=7,40+(X$5+1-X9),IF(X9=8,35+(X$5+1-X9),IF(X9=9,30+(X$5+1-X9),IF(X9=10,25+(X$5+1-X9),IF(X9&gt;10,20+(X$5+1-X9),IF(ISBLANK(X9),0))))))))))))</f>
        <v>0</v>
      </c>
      <c r="Z9" s="3"/>
      <c r="AA9" s="2">
        <f>IF(Z9=1,120+(Z$5+1-Z9),IF(Z9=2,100+(Z$5+1-Z9),IF(Z9=3,80+(Z$5+1-Z9),IF(Z9=4,60+(Z$5+1-Z9),IF(Z9=5,50+(Z$5+1-Z9),IF(Z9=6,45+(Z$5+1-Z9),IF(Z9=7,40+(Z$5+1-Z9),IF(Z9=8,35+(Z$5+1-Z9),IF(Z9=9,30+(Z$5+1-Z9),IF(Z9=10,25+(Z$5+1-Z9),IF(Z9&gt;10,20+(Z$5+1-Z9),IF(ISBLANK(Z9),0))))))))))))</f>
        <v>0</v>
      </c>
      <c r="AB9" s="1"/>
      <c r="AC9" s="2">
        <f>IF(AB9=1,120+(AB$5+1-AB9),IF(AB9=2,100+(AB$5+1-AB9),IF(AB9=3,80+(AB$5+1-AB9),IF(AB9=4,60+(AB$5+1-AB9),IF(AB9=5,50+(AB$5+1-AB9),IF(AB9=6,45+(AB$5+1-AB9),IF(AB9=7,40+(AB$5+1-AB9),IF(AB9=8,35+(AB$5+1-AB9),IF(AB9=9,30+(AB$5+1-AB9),IF(AB9=10,25+(AB$5+1-AB9),IF(AB9&gt;10,20+(AB$5+1-AB9),IF(ISBLANK(AB9),0))))))))))))</f>
        <v>0</v>
      </c>
      <c r="AD9" s="3"/>
      <c r="AE9" s="2">
        <f>IF(AD9=1,120+(AD$5+1-AD9),IF(AD9=2,100+(AD$5+1-AD9),IF(AD9=3,80+(AD$5+1-AD9),IF(AD9=4,60+(AD$5+1-AD9),IF(AD9=5,50+(AD$5+1-AD9),IF(AD9=6,45+(AD$5+1-AD9),IF(AD9=7,40+(AD$5+1-AD9),IF(AD9=8,35+(AD$5+1-AD9),IF(AD9=9,30+(AD$5+1-AD9),IF(AD9=10,25+(AD$5+1-AD9),IF(AD9&gt;10,20+(AD$5+1-AD9),IF(ISBLANK(AD9),0))))))))))))</f>
        <v>0</v>
      </c>
      <c r="AF9" s="3"/>
      <c r="AG9" s="2">
        <f>IF(AF9=1,120+(AF$5+1-AF9),IF(AF9=2,100+(AF$5+1-AF9),IF(AF9=3,80+(AF$5+1-AF9),IF(AF9=4,60+(AF$5+1-AF9),IF(AF9=5,50+(AF$5+1-AF9),IF(AF9=6,45+(AF$5+1-AF9),IF(AF9=7,40+(AF$5+1-AF9),IF(AF9=8,35+(AF$5+1-AF9),IF(AF9=9,30+(AF$5+1-AF9),IF(AF9=10,25+(AF$5+1-AF9),IF(AF9&gt;10,20+(AF$5+1-AF9),IF(ISBLANK(AF9),0))))))))))))</f>
        <v>0</v>
      </c>
      <c r="AH9" s="37">
        <v>100</v>
      </c>
      <c r="AI9" s="39">
        <v>10</v>
      </c>
      <c r="AJ9" s="42">
        <v>5</v>
      </c>
      <c r="AK9" s="43">
        <v>3</v>
      </c>
      <c r="AL9" s="41">
        <v>5</v>
      </c>
    </row>
    <row r="10" spans="1:38" ht="15.75" thickBot="1" x14ac:dyDescent="0.3">
      <c r="A10" s="13">
        <v>3</v>
      </c>
      <c r="B10" s="8" t="s">
        <v>15</v>
      </c>
      <c r="C10" s="18" t="s">
        <v>43</v>
      </c>
      <c r="D10" s="3">
        <v>2</v>
      </c>
      <c r="E10" s="2">
        <f>IF(D10=1,120+(D$5+1-D10),IF(D10=2,100+(D$5+1-D10),IF(D10=3,80+(D$5+1-D10),IF(D10=4,60+(D$5+1-D10),IF(D10=5,50+(D$5+1-D10),IF(D10=6,45+(D$5+1-D10),IF(D10=7,40+(D$5+1-D10),IF(D10=8,35+(D$5+1-D10),IF(D10=9,30+(D$5+1-D10),IF(D10=10,25+(D$5+1-D10),IF(D10&gt;10,20+(D$5+1-D10),IF(ISBLANK(D10),0))))))))))))</f>
        <v>114</v>
      </c>
      <c r="F10" s="3">
        <v>1</v>
      </c>
      <c r="G10" s="2">
        <f>IF(F10=1,120+(F$5+1-F10),IF(F10=2,100+(F$5+1-F10),IF(F10=3,80+(F$5+1-F10),IF(F10=4,60+(F$5+1-F10),IF(F10=5,50+(F$5+1-F10),IF(F10=6,45+(F$5+1-F10),IF(F10=7,40+(F$5+1-F10),IF(F10=8,35+(F$5+1-F10),IF(F10=9,30+(F$5+1-F10),IF(F10=10,25+(F$5+1-F10),IF(F10&gt;10,20+(F$5+1-F10),IF(ISBLANK(F10),0))))))))))))</f>
        <v>132</v>
      </c>
      <c r="H10" s="3"/>
      <c r="I10" s="2">
        <f>IF(H10=1,120+(H$5+1-H10),IF(H10=2,100+(H$5+1-H10),IF(H10=3,80+(H$5+1-H10),IF(H10=4,60+(H$5+1-H10),IF(H10=5,50+(H$5+1-H10),IF(H10=6,45+(H$5+1-H10),IF(H10=7,40+(H$5+1-H10),IF(H10=8,35+(H$5+1-H10),IF(H10=9,30+(H$5+1-H10),IF(H10=10,25+(H$5+1-H10),IF(H10&gt;10,20+(H$5+1-H10),IF(ISBLANK(H10),0))))))))))))</f>
        <v>0</v>
      </c>
      <c r="J10" s="3"/>
      <c r="K10" s="2">
        <f>IF(J10=1,120+(J$5+1-J10),IF(J10=2,100+(J$5+1-J10),IF(J10=3,80+(J$5+1-J10),IF(J10=4,60+(J$5+1-J10),IF(J10=5,50+(J$5+1-J10),IF(J10=6,45+(J$5+1-J10),IF(J10=7,40+(J$5+1-J10),IF(J10=8,35+(J$5+1-J10),IF(J10=9,30+(J$5+1-J10),IF(J10=10,25+(J$5+1-J10),IF(J10&gt;10,20+(J$5+1-J10),IF(ISBLANK(J10),0))))))))))))</f>
        <v>0</v>
      </c>
      <c r="L10" s="3"/>
      <c r="M10" s="2">
        <f>IF(L10=1,120+(L$5+1-L10),IF(L10=2,100+(L$5+1-L10),IF(L10=3,80+(L$5+1-L10),IF(L10=4,60+(L$5+1-L10),IF(L10=5,50+(L$5+1-L10),IF(L10=6,45+(L$5+1-L10),IF(L10=7,40+(L$5+1-L10),IF(L10=8,35+(L$5+1-L10),IF(L10=9,30+(L$5+1-L10),IF(L10=10,25+(L$5+1-L10),IF(L10&gt;10,20+(L$5+1-L10),IF(ISBLANK(L10),0))))))))))))</f>
        <v>0</v>
      </c>
      <c r="N10" s="3"/>
      <c r="O10" s="2">
        <f>IF(N10=1,120+(N$5+1-N10),IF(N10=2,100+(N$5+1-N10),IF(N10=3,80+(N$5+1-N10),IF(N10=4,60+(N$5+1-N10),IF(N10=5,50+(N$5+1-N10),IF(N10=6,45+(N$5+1-N10),IF(N10=7,40+(N$5+1-N10),IF(N10=8,35+(N$5+1-N10),IF(N10=9,30+(N$5+1-N10),IF(N10=10,25+(N$5+1-N10),IF(N10&gt;10,20+(N$5+1-N10),IF(ISBLANK(N10),0))))))))))))</f>
        <v>0</v>
      </c>
      <c r="P10" s="3"/>
      <c r="Q10" s="2">
        <f>IF(P10=1,120+(P$5+1-P10),IF(P10=2,100+(P$5+1-P10),IF(P10=3,80+(P$5+1-P10),IF(P10=4,60+(P$5+1-P10),IF(P10=5,50+(P$5+1-P10),IF(P10=6,45+(P$5+1-P10),IF(P10=7,40+(P$5+1-P10),IF(P10=8,35+(P$5+1-P10),IF(P10=9,30+(P$5+1-P10),IF(P10=10,25+(P$5+1-P10),IF(P10&gt;10,20+(P$5+1-P10),IF(ISBLANK(P10),0))))))))))))</f>
        <v>0</v>
      </c>
      <c r="R10" s="3"/>
      <c r="S10" s="2">
        <f>IF(R10=1,120+(R$5+1-R10),IF(R10=2,100+(R$5+1-R10),IF(R10=3,80+(R$5+1-R10),IF(R10=4,60+(R$5+1-R10),IF(R10=5,50+(R$5+1-R10),IF(R10=6,45+(R$5+1-R10),IF(R10=7,40+(R$5+1-R10),IF(R10=8,35+(R$5+1-R10),IF(R10=9,30+(R$5+1-R10),IF(R10=10,25+(R$5+1-R10),IF(R10&gt;10,20+(R$5+1-R10),IF(ISBLANK(R10),0))))))))))))</f>
        <v>0</v>
      </c>
      <c r="T10" s="3"/>
      <c r="U10" s="2">
        <f>IF(T10=1,120+(T$5+1-T10),IF(T10=2,100+(T$5+1-T10),IF(T10=3,80+(T$5+1-T10),IF(T10=4,60+(T$5+1-T10),IF(T10=5,50+(T$5+1-T10),IF(T10=6,45+(T$5+1-T10),IF(T10=7,40+(T$5+1-T10),IF(T10=8,35+(T$5+1-T10),IF(T10=9,30+(T$5+1-T10),IF(T10=10,25+(T$5+1-T10),IF(T10&gt;10,20+(T$5+1-T10),IF(ISBLANK(T10),0))))))))))))</f>
        <v>0</v>
      </c>
      <c r="V10" s="3"/>
      <c r="W10" s="2">
        <f>IF(V10=1,120+(V$5+1-V10),IF(V10=2,100+(V$5+1-V10),IF(V10=3,80+(V$5+1-V10),IF(V10=4,60+(V$5+1-V10),IF(V10=5,50+(V$5+1-V10),IF(V10=6,45+(V$5+1-V10),IF(V10=7,40+(V$5+1-V10),IF(V10=8,35+(V$5+1-V10),IF(V10=9,30+(V$5+1-V10),IF(V10=10,25+(V$5+1-V10),IF(V10&gt;10,20+(V$5+1-V10),IF(ISBLANK(V10),0))))))))))))</f>
        <v>0</v>
      </c>
      <c r="X10" s="3"/>
      <c r="Y10" s="2">
        <f>IF(X10=1,120+(X$5+1-X10),IF(X10=2,100+(X$5+1-X10),IF(X10=3,80+(X$5+1-X10),IF(X10=4,60+(X$5+1-X10),IF(X10=5,50+(X$5+1-X10),IF(X10=6,45+(X$5+1-X10),IF(X10=7,40+(X$5+1-X10),IF(X10=8,35+(X$5+1-X10),IF(X10=9,30+(X$5+1-X10),IF(X10=10,25+(X$5+1-X10),IF(X10&gt;10,20+(X$5+1-X10),IF(ISBLANK(X10),0))))))))))))</f>
        <v>0</v>
      </c>
      <c r="Z10" s="3"/>
      <c r="AA10" s="2">
        <f>IF(Z10=1,120+(Z$5+1-Z10),IF(Z10=2,100+(Z$5+1-Z10),IF(Z10=3,80+(Z$5+1-Z10),IF(Z10=4,60+(Z$5+1-Z10),IF(Z10=5,50+(Z$5+1-Z10),IF(Z10=6,45+(Z$5+1-Z10),IF(Z10=7,40+(Z$5+1-Z10),IF(Z10=8,35+(Z$5+1-Z10),IF(Z10=9,30+(Z$5+1-Z10),IF(Z10=10,25+(Z$5+1-Z10),IF(Z10&gt;10,20+(Z$5+1-Z10),IF(ISBLANK(Z10),0))))))))))))</f>
        <v>0</v>
      </c>
      <c r="AB10" s="3"/>
      <c r="AC10" s="2">
        <f>IF(AB10=1,120+(AB$5+1-AB10),IF(AB10=2,100+(AB$5+1-AB10),IF(AB10=3,80+(AB$5+1-AB10),IF(AB10=4,60+(AB$5+1-AB10),IF(AB10=5,50+(AB$5+1-AB10),IF(AB10=6,45+(AB$5+1-AB10),IF(AB10=7,40+(AB$5+1-AB10),IF(AB10=8,35+(AB$5+1-AB10),IF(AB10=9,30+(AB$5+1-AB10),IF(AB10=10,25+(AB$5+1-AB10),IF(AB10&gt;10,20+(AB$5+1-AB10),IF(ISBLANK(AB10),0))))))))))))</f>
        <v>0</v>
      </c>
      <c r="AD10" s="3"/>
      <c r="AE10" s="2">
        <f>IF(AD10=1,120+(AD$5+1-AD10),IF(AD10=2,100+(AD$5+1-AD10),IF(AD10=3,80+(AD$5+1-AD10),IF(AD10=4,60+(AD$5+1-AD10),IF(AD10=5,50+(AD$5+1-AD10),IF(AD10=6,45+(AD$5+1-AD10),IF(AD10=7,40+(AD$5+1-AD10),IF(AD10=8,35+(AD$5+1-AD10),IF(AD10=9,30+(AD$5+1-AD10),IF(AD10=10,25+(AD$5+1-AD10),IF(AD10&gt;10,20+(AD$5+1-AD10),IF(ISBLANK(AD10),0))))))))))))</f>
        <v>0</v>
      </c>
      <c r="AF10" s="3"/>
      <c r="AG10" s="2">
        <f>IF(AF10=1,120+(AF$5+1-AF10),IF(AF10=2,100+(AF$5+1-AF10),IF(AF10=3,80+(AF$5+1-AF10),IF(AF10=4,60+(AF$5+1-AF10),IF(AF10=5,50+(AF$5+1-AF10),IF(AF10=6,45+(AF$5+1-AF10),IF(AF10=7,40+(AF$5+1-AF10),IF(AF10=8,35+(AF$5+1-AF10),IF(AF10=9,30+(AF$5+1-AF10),IF(AF10=10,25+(AF$5+1-AF10),IF(AF10&gt;10,20+(AF$5+1-AF10),IF(ISBLANK(AF10),0))))))))))))</f>
        <v>0</v>
      </c>
      <c r="AH10" s="37">
        <v>99</v>
      </c>
      <c r="AI10" s="39">
        <v>11</v>
      </c>
      <c r="AJ10" s="42">
        <v>2</v>
      </c>
      <c r="AK10" s="43">
        <v>3</v>
      </c>
      <c r="AL10" s="41">
        <v>5</v>
      </c>
    </row>
    <row r="11" spans="1:38" ht="15.75" thickBot="1" x14ac:dyDescent="0.3">
      <c r="A11" s="13">
        <v>4</v>
      </c>
      <c r="B11" s="8" t="s">
        <v>16</v>
      </c>
      <c r="C11" s="18" t="s">
        <v>43</v>
      </c>
      <c r="D11" s="3">
        <v>3</v>
      </c>
      <c r="E11" s="2">
        <f>IF(D11=1,120+(D$5+1-D11),IF(D11=2,100+(D$5+1-D11),IF(D11=3,80+(D$5+1-D11),IF(D11=4,60+(D$5+1-D11),IF(D11=5,50+(D$5+1-D11),IF(D11=6,45+(D$5+1-D11),IF(D11=7,40+(D$5+1-D11),IF(D11=8,35+(D$5+1-D11),IF(D11=9,30+(D$5+1-D11),IF(D11=10,25+(D$5+1-D11),IF(D11&gt;10,20+(D$5+1-D11),IF(ISBLANK(D11),0))))))))))))</f>
        <v>93</v>
      </c>
      <c r="F11" s="3">
        <v>2</v>
      </c>
      <c r="G11" s="2">
        <f>IF(F11=1,120+(F$5+1-F11),IF(F11=2,100+(F$5+1-F11),IF(F11=3,80+(F$5+1-F11),IF(F11=4,60+(F$5+1-F11),IF(F11=5,50+(F$5+1-F11),IF(F11=6,45+(F$5+1-F11),IF(F11=7,40+(F$5+1-F11),IF(F11=8,35+(F$5+1-F11),IF(F11=9,30+(F$5+1-F11),IF(F11=10,25+(F$5+1-F11),IF(F11&gt;10,20+(F$5+1-F11),IF(ISBLANK(F11),0))))))))))))</f>
        <v>111</v>
      </c>
      <c r="H11" s="3">
        <v>1</v>
      </c>
      <c r="I11" s="2">
        <f>IF(H11=1,120+(H$5+1-H11),IF(H11=2,100+(H$5+1-H11),IF(H11=3,80+(H$5+1-H11),IF(H11=4,60+(H$5+1-H11),IF(H11=5,50+(H$5+1-H11),IF(H11=6,45+(H$5+1-H11),IF(H11=7,40+(H$5+1-H11),IF(H11=8,35+(H$5+1-H11),IF(H11=9,30+(H$5+1-H11),IF(H11=10,25+(H$5+1-H11),IF(H11&gt;10,20+(H$5+1-H11),IF(ISBLANK(H11),0))))))))))))</f>
        <v>139</v>
      </c>
      <c r="J11" s="3"/>
      <c r="K11" s="2">
        <f>IF(J11=1,120+(J$5+1-J11),IF(J11=2,100+(J$5+1-J11),IF(J11=3,80+(J$5+1-J11),IF(J11=4,60+(J$5+1-J11),IF(J11=5,50+(J$5+1-J11),IF(J11=6,45+(J$5+1-J11),IF(J11=7,40+(J$5+1-J11),IF(J11=8,35+(J$5+1-J11),IF(J11=9,30+(J$5+1-J11),IF(J11=10,25+(J$5+1-J11),IF(J11&gt;10,20+(J$5+1-J11),IF(ISBLANK(J11),0))))))))))))</f>
        <v>0</v>
      </c>
      <c r="L11" s="3"/>
      <c r="M11" s="2">
        <f>IF(L11=1,120+(L$5+1-L11),IF(L11=2,100+(L$5+1-L11),IF(L11=3,80+(L$5+1-L11),IF(L11=4,60+(L$5+1-L11),IF(L11=5,50+(L$5+1-L11),IF(L11=6,45+(L$5+1-L11),IF(L11=7,40+(L$5+1-L11),IF(L11=8,35+(L$5+1-L11),IF(L11=9,30+(L$5+1-L11),IF(L11=10,25+(L$5+1-L11),IF(L11&gt;10,20+(L$5+1-L11),IF(ISBLANK(L11),0))))))))))))</f>
        <v>0</v>
      </c>
      <c r="N11" s="3"/>
      <c r="O11" s="2">
        <f>IF(N11=1,120+(N$5+1-N11),IF(N11=2,100+(N$5+1-N11),IF(N11=3,80+(N$5+1-N11),IF(N11=4,60+(N$5+1-N11),IF(N11=5,50+(N$5+1-N11),IF(N11=6,45+(N$5+1-N11),IF(N11=7,40+(N$5+1-N11),IF(N11=8,35+(N$5+1-N11),IF(N11=9,30+(N$5+1-N11),IF(N11=10,25+(N$5+1-N11),IF(N11&gt;10,20+(N$5+1-N11),IF(ISBLANK(N11),0))))))))))))</f>
        <v>0</v>
      </c>
      <c r="P11" s="3"/>
      <c r="Q11" s="2">
        <f>IF(P11=1,120+(P$5+1-P11),IF(P11=2,100+(P$5+1-P11),IF(P11=3,80+(P$5+1-P11),IF(P11=4,60+(P$5+1-P11),IF(P11=5,50+(P$5+1-P11),IF(P11=6,45+(P$5+1-P11),IF(P11=7,40+(P$5+1-P11),IF(P11=8,35+(P$5+1-P11),IF(P11=9,30+(P$5+1-P11),IF(P11=10,25+(P$5+1-P11),IF(P11&gt;10,20+(P$5+1-P11),IF(ISBLANK(P11),0))))))))))))</f>
        <v>0</v>
      </c>
      <c r="R11" s="3"/>
      <c r="S11" s="2">
        <f>IF(R11=1,120+(R$5+1-R11),IF(R11=2,100+(R$5+1-R11),IF(R11=3,80+(R$5+1-R11),IF(R11=4,60+(R$5+1-R11),IF(R11=5,50+(R$5+1-R11),IF(R11=6,45+(R$5+1-R11),IF(R11=7,40+(R$5+1-R11),IF(R11=8,35+(R$5+1-R11),IF(R11=9,30+(R$5+1-R11),IF(R11=10,25+(R$5+1-R11),IF(R11&gt;10,20+(R$5+1-R11),IF(ISBLANK(R11),0))))))))))))</f>
        <v>0</v>
      </c>
      <c r="T11" s="3"/>
      <c r="U11" s="2">
        <f>IF(T11=1,120+(T$5+1-T11),IF(T11=2,100+(T$5+1-T11),IF(T11=3,80+(T$5+1-T11),IF(T11=4,60+(T$5+1-T11),IF(T11=5,50+(T$5+1-T11),IF(T11=6,45+(T$5+1-T11),IF(T11=7,40+(T$5+1-T11),IF(T11=8,35+(T$5+1-T11),IF(T11=9,30+(T$5+1-T11),IF(T11=10,25+(T$5+1-T11),IF(T11&gt;10,20+(T$5+1-T11),IF(ISBLANK(T11),0))))))))))))</f>
        <v>0</v>
      </c>
      <c r="V11" s="3"/>
      <c r="W11" s="2">
        <f>IF(V11=1,120+(V$5+1-V11),IF(V11=2,100+(V$5+1-V11),IF(V11=3,80+(V$5+1-V11),IF(V11=4,60+(V$5+1-V11),IF(V11=5,50+(V$5+1-V11),IF(V11=6,45+(V$5+1-V11),IF(V11=7,40+(V$5+1-V11),IF(V11=8,35+(V$5+1-V11),IF(V11=9,30+(V$5+1-V11),IF(V11=10,25+(V$5+1-V11),IF(V11&gt;10,20+(V$5+1-V11),IF(ISBLANK(V11),0))))))))))))</f>
        <v>0</v>
      </c>
      <c r="X11" s="3"/>
      <c r="Y11" s="2">
        <f>IF(X11=1,120+(X$5+1-X11),IF(X11=2,100+(X$5+1-X11),IF(X11=3,80+(X$5+1-X11),IF(X11=4,60+(X$5+1-X11),IF(X11=5,50+(X$5+1-X11),IF(X11=6,45+(X$5+1-X11),IF(X11=7,40+(X$5+1-X11),IF(X11=8,35+(X$5+1-X11),IF(X11=9,30+(X$5+1-X11),IF(X11=10,25+(X$5+1-X11),IF(X11&gt;10,20+(X$5+1-X11),IF(ISBLANK(X11),0))))))))))))</f>
        <v>0</v>
      </c>
      <c r="Z11" s="3"/>
      <c r="AA11" s="2">
        <f>IF(Z11=1,120+(Z$5+1-Z11),IF(Z11=2,100+(Z$5+1-Z11),IF(Z11=3,80+(Z$5+1-Z11),IF(Z11=4,60+(Z$5+1-Z11),IF(Z11=5,50+(Z$5+1-Z11),IF(Z11=6,45+(Z$5+1-Z11),IF(Z11=7,40+(Z$5+1-Z11),IF(Z11=8,35+(Z$5+1-Z11),IF(Z11=9,30+(Z$5+1-Z11),IF(Z11=10,25+(Z$5+1-Z11),IF(Z11&gt;10,20+(Z$5+1-Z11),IF(ISBLANK(Z11),0))))))))))))</f>
        <v>0</v>
      </c>
      <c r="AB11" s="3"/>
      <c r="AC11" s="2">
        <f>IF(AB11=1,120+(AB$5+1-AB11),IF(AB11=2,100+(AB$5+1-AB11),IF(AB11=3,80+(AB$5+1-AB11),IF(AB11=4,60+(AB$5+1-AB11),IF(AB11=5,50+(AB$5+1-AB11),IF(AB11=6,45+(AB$5+1-AB11),IF(AB11=7,40+(AB$5+1-AB11),IF(AB11=8,35+(AB$5+1-AB11),IF(AB11=9,30+(AB$5+1-AB11),IF(AB11=10,25+(AB$5+1-AB11),IF(AB11&gt;10,20+(AB$5+1-AB11),IF(ISBLANK(AB11),0))))))))))))</f>
        <v>0</v>
      </c>
      <c r="AD11" s="3"/>
      <c r="AE11" s="2">
        <f>IF(AD11=1,120+(AD$5+1-AD11),IF(AD11=2,100+(AD$5+1-AD11),IF(AD11=3,80+(AD$5+1-AD11),IF(AD11=4,60+(AD$5+1-AD11),IF(AD11=5,50+(AD$5+1-AD11),IF(AD11=6,45+(AD$5+1-AD11),IF(AD11=7,40+(AD$5+1-AD11),IF(AD11=8,35+(AD$5+1-AD11),IF(AD11=9,30+(AD$5+1-AD11),IF(AD11=10,25+(AD$5+1-AD11),IF(AD11&gt;10,20+(AD$5+1-AD11),IF(ISBLANK(AD11),0))))))))))))</f>
        <v>0</v>
      </c>
      <c r="AF11" s="3"/>
      <c r="AG11" s="2">
        <f>IF(AF11=1,120+(AF$5+1-AF11),IF(AF11=2,100+(AF$5+1-AF11),IF(AF11=3,80+(AF$5+1-AF11),IF(AF11=4,60+(AF$5+1-AF11),IF(AF11=5,50+(AF$5+1-AF11),IF(AF11=6,45+(AF$5+1-AF11),IF(AF11=7,40+(AF$5+1-AF11),IF(AF11=8,35+(AF$5+1-AF11),IF(AF11=9,30+(AF$5+1-AF11),IF(AF11=10,25+(AF$5+1-AF11),IF(AF11&gt;10,20+(AF$5+1-AF11),IF(ISBLANK(AF11),0))))))))))))</f>
        <v>0</v>
      </c>
      <c r="AH11" s="37">
        <v>100</v>
      </c>
      <c r="AI11" s="39">
        <v>10</v>
      </c>
      <c r="AJ11" s="42">
        <v>4</v>
      </c>
      <c r="AK11" s="43">
        <v>3</v>
      </c>
      <c r="AL11" s="41">
        <v>5</v>
      </c>
    </row>
    <row r="12" spans="1:38" ht="15.75" thickBot="1" x14ac:dyDescent="0.3">
      <c r="A12" s="13">
        <v>5</v>
      </c>
      <c r="B12" s="8" t="s">
        <v>11</v>
      </c>
      <c r="C12" s="18" t="s">
        <v>43</v>
      </c>
      <c r="D12" s="3"/>
      <c r="E12" s="2">
        <f>IF(D12=1,120+(D$5+1-D12),IF(D12=2,100+(D$5+1-D12),IF(D12=3,80+(D$5+1-D12),IF(D12=4,60+(D$5+1-D12),IF(D12=5,50+(D$5+1-D12),IF(D12=6,45+(D$5+1-D12),IF(D12=7,40+(D$5+1-D12),IF(D12=8,35+(D$5+1-D12),IF(D12=9,30+(D$5+1-D12),IF(D12=10,25+(D$5+1-D12),IF(D12&gt;10,20+(D$5+1-D12),IF(ISBLANK(D12),0))))))))))))</f>
        <v>0</v>
      </c>
      <c r="F12" s="3">
        <v>5</v>
      </c>
      <c r="G12" s="2">
        <f>IF(F12=1,120+(F$5+1-F12),IF(F12=2,100+(F$5+1-F12),IF(F12=3,80+(F$5+1-F12),IF(F12=4,60+(F$5+1-F12),IF(F12=5,50+(F$5+1-F12),IF(F12=6,45+(F$5+1-F12),IF(F12=7,40+(F$5+1-F12),IF(F12=8,35+(F$5+1-F12),IF(F12=9,30+(F$5+1-F12),IF(F12=10,25+(F$5+1-F12),IF(F12&gt;10,20+(F$5+1-F12),IF(ISBLANK(F12),0))))))))))))</f>
        <v>58</v>
      </c>
      <c r="H12" s="3">
        <v>4</v>
      </c>
      <c r="I12" s="2">
        <f>IF(H12=1,120+(H$5+1-H12),IF(H12=2,100+(H$5+1-H12),IF(H12=3,80+(H$5+1-H12),IF(H12=4,60+(H$5+1-H12),IF(H12=5,50+(H$5+1-H12),IF(H12=6,45+(H$5+1-H12),IF(H12=7,40+(H$5+1-H12),IF(H12=8,35+(H$5+1-H12),IF(H12=9,30+(H$5+1-H12),IF(H12=10,25+(H$5+1-H12),IF(H12&gt;10,20+(H$5+1-H12),IF(ISBLANK(H12),0))))))))))))</f>
        <v>76</v>
      </c>
      <c r="J12" s="3"/>
      <c r="K12" s="2">
        <f>IF(J12=1,120+(J$5+1-J12),IF(J12=2,100+(J$5+1-J12),IF(J12=3,80+(J$5+1-J12),IF(J12=4,60+(J$5+1-J12),IF(J12=5,50+(J$5+1-J12),IF(J12=6,45+(J$5+1-J12),IF(J12=7,40+(J$5+1-J12),IF(J12=8,35+(J$5+1-J12),IF(J12=9,30+(J$5+1-J12),IF(J12=10,25+(J$5+1-J12),IF(J12&gt;10,20+(J$5+1-J12),IF(ISBLANK(J12),0))))))))))))</f>
        <v>0</v>
      </c>
      <c r="L12" s="3"/>
      <c r="M12" s="2">
        <f>IF(L12=1,120+(L$5+1-L12),IF(L12=2,100+(L$5+1-L12),IF(L12=3,80+(L$5+1-L12),IF(L12=4,60+(L$5+1-L12),IF(L12=5,50+(L$5+1-L12),IF(L12=6,45+(L$5+1-L12),IF(L12=7,40+(L$5+1-L12),IF(L12=8,35+(L$5+1-L12),IF(L12=9,30+(L$5+1-L12),IF(L12=10,25+(L$5+1-L12),IF(L12&gt;10,20+(L$5+1-L12),IF(ISBLANK(L12),0))))))))))))</f>
        <v>0</v>
      </c>
      <c r="N12" s="3"/>
      <c r="O12" s="2">
        <f>IF(N12=1,120+(N$5+1-N12),IF(N12=2,100+(N$5+1-N12),IF(N12=3,80+(N$5+1-N12),IF(N12=4,60+(N$5+1-N12),IF(N12=5,50+(N$5+1-N12),IF(N12=6,45+(N$5+1-N12),IF(N12=7,40+(N$5+1-N12),IF(N12=8,35+(N$5+1-N12),IF(N12=9,30+(N$5+1-N12),IF(N12=10,25+(N$5+1-N12),IF(N12&gt;10,20+(N$5+1-N12),IF(ISBLANK(N12),0))))))))))))</f>
        <v>0</v>
      </c>
      <c r="P12" s="3"/>
      <c r="Q12" s="2">
        <f>IF(P12=1,120+(P$5+1-P12),IF(P12=2,100+(P$5+1-P12),IF(P12=3,80+(P$5+1-P12),IF(P12=4,60+(P$5+1-P12),IF(P12=5,50+(P$5+1-P12),IF(P12=6,45+(P$5+1-P12),IF(P12=7,40+(P$5+1-P12),IF(P12=8,35+(P$5+1-P12),IF(P12=9,30+(P$5+1-P12),IF(P12=10,25+(P$5+1-P12),IF(P12&gt;10,20+(P$5+1-P12),IF(ISBLANK(P12),0))))))))))))</f>
        <v>0</v>
      </c>
      <c r="R12" s="3"/>
      <c r="S12" s="2">
        <f>IF(R12=1,120+(R$5+1-R12),IF(R12=2,100+(R$5+1-R12),IF(R12=3,80+(R$5+1-R12),IF(R12=4,60+(R$5+1-R12),IF(R12=5,50+(R$5+1-R12),IF(R12=6,45+(R$5+1-R12),IF(R12=7,40+(R$5+1-R12),IF(R12=8,35+(R$5+1-R12),IF(R12=9,30+(R$5+1-R12),IF(R12=10,25+(R$5+1-R12),IF(R12&gt;10,20+(R$5+1-R12),IF(ISBLANK(R12),0))))))))))))</f>
        <v>0</v>
      </c>
      <c r="T12" s="3"/>
      <c r="U12" s="2">
        <f>IF(T12=1,120+(T$5+1-T12),IF(T12=2,100+(T$5+1-T12),IF(T12=3,80+(T$5+1-T12),IF(T12=4,60+(T$5+1-T12),IF(T12=5,50+(T$5+1-T12),IF(T12=6,45+(T$5+1-T12),IF(T12=7,40+(T$5+1-T12),IF(T12=8,35+(T$5+1-T12),IF(T12=9,30+(T$5+1-T12),IF(T12=10,25+(T$5+1-T12),IF(T12&gt;10,20+(T$5+1-T12),IF(ISBLANK(T12),0))))))))))))</f>
        <v>0</v>
      </c>
      <c r="V12" s="3"/>
      <c r="W12" s="2">
        <f>IF(V12=1,120+(V$5+1-V12),IF(V12=2,100+(V$5+1-V12),IF(V12=3,80+(V$5+1-V12),IF(V12=4,60+(V$5+1-V12),IF(V12=5,50+(V$5+1-V12),IF(V12=6,45+(V$5+1-V12),IF(V12=7,40+(V$5+1-V12),IF(V12=8,35+(V$5+1-V12),IF(V12=9,30+(V$5+1-V12),IF(V12=10,25+(V$5+1-V12),IF(V12&gt;10,20+(V$5+1-V12),IF(ISBLANK(V12),0))))))))))))</f>
        <v>0</v>
      </c>
      <c r="X12" s="3"/>
      <c r="Y12" s="2">
        <f>IF(X12=1,120+(X$5+1-X12),IF(X12=2,100+(X$5+1-X12),IF(X12=3,80+(X$5+1-X12),IF(X12=4,60+(X$5+1-X12),IF(X12=5,50+(X$5+1-X12),IF(X12=6,45+(X$5+1-X12),IF(X12=7,40+(X$5+1-X12),IF(X12=8,35+(X$5+1-X12),IF(X12=9,30+(X$5+1-X12),IF(X12=10,25+(X$5+1-X12),IF(X12&gt;10,20+(X$5+1-X12),IF(ISBLANK(X12),0))))))))))))</f>
        <v>0</v>
      </c>
      <c r="Z12" s="3"/>
      <c r="AA12" s="2">
        <f>IF(Z12=1,120+(Z$5+1-Z12),IF(Z12=2,100+(Z$5+1-Z12),IF(Z12=3,80+(Z$5+1-Z12),IF(Z12=4,60+(Z$5+1-Z12),IF(Z12=5,50+(Z$5+1-Z12),IF(Z12=6,45+(Z$5+1-Z12),IF(Z12=7,40+(Z$5+1-Z12),IF(Z12=8,35+(Z$5+1-Z12),IF(Z12=9,30+(Z$5+1-Z12),IF(Z12=10,25+(Z$5+1-Z12),IF(Z12&gt;10,20+(Z$5+1-Z12),IF(ISBLANK(Z12),0))))))))))))</f>
        <v>0</v>
      </c>
      <c r="AB12" s="3"/>
      <c r="AC12" s="2">
        <f>IF(AB12=1,120+(AB$5+1-AB12),IF(AB12=2,100+(AB$5+1-AB12),IF(AB12=3,80+(AB$5+1-AB12),IF(AB12=4,60+(AB$5+1-AB12),IF(AB12=5,50+(AB$5+1-AB12),IF(AB12=6,45+(AB$5+1-AB12),IF(AB12=7,40+(AB$5+1-AB12),IF(AB12=8,35+(AB$5+1-AB12),IF(AB12=9,30+(AB$5+1-AB12),IF(AB12=10,25+(AB$5+1-AB12),IF(AB12&gt;10,20+(AB$5+1-AB12),IF(ISBLANK(AB12),0))))))))))))</f>
        <v>0</v>
      </c>
      <c r="AD12" s="3"/>
      <c r="AE12" s="2">
        <f>IF(AD12=1,120+(AD$5+1-AD12),IF(AD12=2,100+(AD$5+1-AD12),IF(AD12=3,80+(AD$5+1-AD12),IF(AD12=4,60+(AD$5+1-AD12),IF(AD12=5,50+(AD$5+1-AD12),IF(AD12=6,45+(AD$5+1-AD12),IF(AD12=7,40+(AD$5+1-AD12),IF(AD12=8,35+(AD$5+1-AD12),IF(AD12=9,30+(AD$5+1-AD12),IF(AD12=10,25+(AD$5+1-AD12),IF(AD12&gt;10,20+(AD$5+1-AD12),IF(ISBLANK(AD12),0))))))))))))</f>
        <v>0</v>
      </c>
      <c r="AF12" s="3"/>
      <c r="AG12" s="2">
        <f>IF(AF12=1,120+(AF$5+1-AF12),IF(AF12=2,100+(AF$5+1-AF12),IF(AF12=3,80+(AF$5+1-AF12),IF(AF12=4,60+(AF$5+1-AF12),IF(AF12=5,50+(AF$5+1-AF12),IF(AF12=6,45+(AF$5+1-AF12),IF(AF12=7,40+(AF$5+1-AF12),IF(AF12=8,35+(AF$5+1-AF12),IF(AF12=9,30+(AF$5+1-AF12),IF(AF12=10,25+(AF$5+1-AF12),IF(AF12&gt;10,20+(AF$5+1-AF12),IF(ISBLANK(AF12),0))))))))))))</f>
        <v>0</v>
      </c>
      <c r="AH12" s="37">
        <v>100</v>
      </c>
      <c r="AI12" s="39">
        <v>10</v>
      </c>
      <c r="AJ12" s="42">
        <v>10</v>
      </c>
      <c r="AK12" s="43">
        <v>50</v>
      </c>
      <c r="AL12" s="41">
        <v>1</v>
      </c>
    </row>
    <row r="13" spans="1:38" ht="15.75" thickBot="1" x14ac:dyDescent="0.3">
      <c r="A13" s="13">
        <v>6</v>
      </c>
      <c r="B13" s="8" t="s">
        <v>51</v>
      </c>
      <c r="C13" s="18" t="s">
        <v>43</v>
      </c>
      <c r="D13" s="3"/>
      <c r="E13" s="2">
        <f>IF(D13=1,120+(D$5+1-D13),IF(D13=2,100+(D$5+1-D13),IF(D13=3,80+(D$5+1-D13),IF(D13=4,60+(D$5+1-D13),IF(D13=5,50+(D$5+1-D13),IF(D13=6,45+(D$5+1-D13),IF(D13=7,40+(D$5+1-D13),IF(D13=8,35+(D$5+1-D13),IF(D13=9,30+(D$5+1-D13),IF(D13=10,25+(D$5+1-D13),IF(D13&gt;10,20+(D$5+1-D13),IF(ISBLANK(D13),0))))))))))))</f>
        <v>0</v>
      </c>
      <c r="F13" s="3"/>
      <c r="G13" s="2">
        <f>IF(F13=1,120+(F$5+1-F13),IF(F13=2,100+(F$5+1-F13),IF(F13=3,80+(F$5+1-F13),IF(F13=4,60+(F$5+1-F13),IF(F13=5,50+(F$5+1-F13),IF(F13=6,45+(F$5+1-F13),IF(F13=7,40+(F$5+1-F13),IF(F13=8,35+(F$5+1-F13),IF(F13=9,30+(F$5+1-F13),IF(F13=10,25+(F$5+1-F13),IF(F13&gt;10,20+(F$5+1-F13),IF(ISBLANK(F13),0))))))))))))</f>
        <v>0</v>
      </c>
      <c r="H13" s="3"/>
      <c r="I13" s="2">
        <f>IF(H13=1,120+(H$5+1-H13),IF(H13=2,100+(H$5+1-H13),IF(H13=3,80+(H$5+1-H13),IF(H13=4,60+(H$5+1-H13),IF(H13=5,50+(H$5+1-H13),IF(H13=6,45+(H$5+1-H13),IF(H13=7,40+(H$5+1-H13),IF(H13=8,35+(H$5+1-H13),IF(H13=9,30+(H$5+1-H13),IF(H13=10,25+(H$5+1-H13),IF(H13&gt;10,20+(H$5+1-H13),IF(ISBLANK(H13),0))))))))))))</f>
        <v>0</v>
      </c>
      <c r="J13" s="3"/>
      <c r="K13" s="2">
        <f>IF(J13=1,120+(J$5+1-J13),IF(J13=2,100+(J$5+1-J13),IF(J13=3,80+(J$5+1-J13),IF(J13=4,60+(J$5+1-J13),IF(J13=5,50+(J$5+1-J13),IF(J13=6,45+(J$5+1-J13),IF(J13=7,40+(J$5+1-J13),IF(J13=8,35+(J$5+1-J13),IF(J13=9,30+(J$5+1-J13),IF(J13=10,25+(J$5+1-J13),IF(J13&gt;10,20+(J$5+1-J13),IF(ISBLANK(J13),0))))))))))))</f>
        <v>0</v>
      </c>
      <c r="L13" s="3"/>
      <c r="M13" s="2">
        <f>IF(L13=1,120+(L$5+1-L13),IF(L13=2,100+(L$5+1-L13),IF(L13=3,80+(L$5+1-L13),IF(L13=4,60+(L$5+1-L13),IF(L13=5,50+(L$5+1-L13),IF(L13=6,45+(L$5+1-L13),IF(L13=7,40+(L$5+1-L13),IF(L13=8,35+(L$5+1-L13),IF(L13=9,30+(L$5+1-L13),IF(L13=10,25+(L$5+1-L13),IF(L13&gt;10,20+(L$5+1-L13),IF(ISBLANK(L13),0))))))))))))</f>
        <v>0</v>
      </c>
      <c r="N13" s="3"/>
      <c r="O13" s="2">
        <f>IF(N13=1,120+(N$5+1-N13),IF(N13=2,100+(N$5+1-N13),IF(N13=3,80+(N$5+1-N13),IF(N13=4,60+(N$5+1-N13),IF(N13=5,50+(N$5+1-N13),IF(N13=6,45+(N$5+1-N13),IF(N13=7,40+(N$5+1-N13),IF(N13=8,35+(N$5+1-N13),IF(N13=9,30+(N$5+1-N13),IF(N13=10,25+(N$5+1-N13),IF(N13&gt;10,20+(N$5+1-N13),IF(ISBLANK(N13),0))))))))))))</f>
        <v>0</v>
      </c>
      <c r="P13" s="3"/>
      <c r="Q13" s="2">
        <f>IF(P13=1,120+(P$5+1-P13),IF(P13=2,100+(P$5+1-P13),IF(P13=3,80+(P$5+1-P13),IF(P13=4,60+(P$5+1-P13),IF(P13=5,50+(P$5+1-P13),IF(P13=6,45+(P$5+1-P13),IF(P13=7,40+(P$5+1-P13),IF(P13=8,35+(P$5+1-P13),IF(P13=9,30+(P$5+1-P13),IF(P13=10,25+(P$5+1-P13),IF(P13&gt;10,20+(P$5+1-P13),IF(ISBLANK(P13),0))))))))))))</f>
        <v>0</v>
      </c>
      <c r="R13" s="3"/>
      <c r="S13" s="2">
        <f>IF(R13=1,120+(R$5+1-R13),IF(R13=2,100+(R$5+1-R13),IF(R13=3,80+(R$5+1-R13),IF(R13=4,60+(R$5+1-R13),IF(R13=5,50+(R$5+1-R13),IF(R13=6,45+(R$5+1-R13),IF(R13=7,40+(R$5+1-R13),IF(R13=8,35+(R$5+1-R13),IF(R13=9,30+(R$5+1-R13),IF(R13=10,25+(R$5+1-R13),IF(R13&gt;10,20+(R$5+1-R13),IF(ISBLANK(R13),0))))))))))))</f>
        <v>0</v>
      </c>
      <c r="T13" s="3"/>
      <c r="U13" s="2">
        <f>IF(T13=1,120+(T$5+1-T13),IF(T13=2,100+(T$5+1-T13),IF(T13=3,80+(T$5+1-T13),IF(T13=4,60+(T$5+1-T13),IF(T13=5,50+(T$5+1-T13),IF(T13=6,45+(T$5+1-T13),IF(T13=7,40+(T$5+1-T13),IF(T13=8,35+(T$5+1-T13),IF(T13=9,30+(T$5+1-T13),IF(T13=10,25+(T$5+1-T13),IF(T13&gt;10,20+(T$5+1-T13),IF(ISBLANK(T13),0))))))))))))</f>
        <v>0</v>
      </c>
      <c r="V13" s="3"/>
      <c r="W13" s="2">
        <f>IF(V13=1,120+(V$5+1-V13),IF(V13=2,100+(V$5+1-V13),IF(V13=3,80+(V$5+1-V13),IF(V13=4,60+(V$5+1-V13),IF(V13=5,50+(V$5+1-V13),IF(V13=6,45+(V$5+1-V13),IF(V13=7,40+(V$5+1-V13),IF(V13=8,35+(V$5+1-V13),IF(V13=9,30+(V$5+1-V13),IF(V13=10,25+(V$5+1-V13),IF(V13&gt;10,20+(V$5+1-V13),IF(ISBLANK(V13),0))))))))))))</f>
        <v>0</v>
      </c>
      <c r="X13" s="3"/>
      <c r="Y13" s="2">
        <f>IF(X13=1,120+(X$5+1-X13),IF(X13=2,100+(X$5+1-X13),IF(X13=3,80+(X$5+1-X13),IF(X13=4,60+(X$5+1-X13),IF(X13=5,50+(X$5+1-X13),IF(X13=6,45+(X$5+1-X13),IF(X13=7,40+(X$5+1-X13),IF(X13=8,35+(X$5+1-X13),IF(X13=9,30+(X$5+1-X13),IF(X13=10,25+(X$5+1-X13),IF(X13&gt;10,20+(X$5+1-X13),IF(ISBLANK(X13),0))))))))))))</f>
        <v>0</v>
      </c>
      <c r="Z13" s="3"/>
      <c r="AA13" s="2">
        <f>IF(Z13=1,120+(Z$5+1-Z13),IF(Z13=2,100+(Z$5+1-Z13),IF(Z13=3,80+(Z$5+1-Z13),IF(Z13=4,60+(Z$5+1-Z13),IF(Z13=5,50+(Z$5+1-Z13),IF(Z13=6,45+(Z$5+1-Z13),IF(Z13=7,40+(Z$5+1-Z13),IF(Z13=8,35+(Z$5+1-Z13),IF(Z13=9,30+(Z$5+1-Z13),IF(Z13=10,25+(Z$5+1-Z13),IF(Z13&gt;10,20+(Z$5+1-Z13),IF(ISBLANK(Z13),0))))))))))))</f>
        <v>0</v>
      </c>
      <c r="AB13" s="3"/>
      <c r="AC13" s="2">
        <f>IF(AB13=1,120+(AB$5+1-AB13),IF(AB13=2,100+(AB$5+1-AB13),IF(AB13=3,80+(AB$5+1-AB13),IF(AB13=4,60+(AB$5+1-AB13),IF(AB13=5,50+(AB$5+1-AB13),IF(AB13=6,45+(AB$5+1-AB13),IF(AB13=7,40+(AB$5+1-AB13),IF(AB13=8,35+(AB$5+1-AB13),IF(AB13=9,30+(AB$5+1-AB13),IF(AB13=10,25+(AB$5+1-AB13),IF(AB13&gt;10,20+(AB$5+1-AB13),IF(ISBLANK(AB13),0))))))))))))</f>
        <v>0</v>
      </c>
      <c r="AD13" s="3"/>
      <c r="AE13" s="2">
        <f>IF(AD13=1,120+(AD$5+1-AD13),IF(AD13=2,100+(AD$5+1-AD13),IF(AD13=3,80+(AD$5+1-AD13),IF(AD13=4,60+(AD$5+1-AD13),IF(AD13=5,50+(AD$5+1-AD13),IF(AD13=6,45+(AD$5+1-AD13),IF(AD13=7,40+(AD$5+1-AD13),IF(AD13=8,35+(AD$5+1-AD13),IF(AD13=9,30+(AD$5+1-AD13),IF(AD13=10,25+(AD$5+1-AD13),IF(AD13&gt;10,20+(AD$5+1-AD13),IF(ISBLANK(AD13),0))))))))))))</f>
        <v>0</v>
      </c>
      <c r="AF13" s="3"/>
      <c r="AG13" s="2">
        <f>IF(AF13=1,120+(AF$5+1-AF13),IF(AF13=2,100+(AF$5+1-AF13),IF(AF13=3,80+(AF$5+1-AF13),IF(AF13=4,60+(AF$5+1-AF13),IF(AF13=5,50+(AF$5+1-AF13),IF(AF13=6,45+(AF$5+1-AF13),IF(AF13=7,40+(AF$5+1-AF13),IF(AF13=8,35+(AF$5+1-AF13),IF(AF13=9,30+(AF$5+1-AF13),IF(AF13=10,25+(AF$5+1-AF13),IF(AF13&gt;10,20+(AF$5+1-AF13),IF(ISBLANK(AF13),0))))))))))))</f>
        <v>0</v>
      </c>
      <c r="AH13" s="37">
        <v>100</v>
      </c>
      <c r="AI13" s="39">
        <v>5</v>
      </c>
      <c r="AJ13" s="42">
        <v>1</v>
      </c>
      <c r="AK13" s="43">
        <v>3</v>
      </c>
      <c r="AL13" s="41">
        <v>5</v>
      </c>
    </row>
    <row r="14" spans="1:38" ht="15.75" thickBot="1" x14ac:dyDescent="0.3">
      <c r="A14" s="13">
        <v>7</v>
      </c>
      <c r="B14" s="8" t="s">
        <v>13</v>
      </c>
      <c r="C14" s="18" t="s">
        <v>43</v>
      </c>
      <c r="D14" s="3">
        <v>5</v>
      </c>
      <c r="E14" s="2">
        <f>IF(D14=1,120+(D$5+1-D14),IF(D14=2,100+(D$5+1-D14),IF(D14=3,80+(D$5+1-D14),IF(D14=4,60+(D$5+1-D14),IF(D14=5,50+(D$5+1-D14),IF(D14=6,45+(D$5+1-D14),IF(D14=7,40+(D$5+1-D14),IF(D14=8,35+(D$5+1-D14),IF(D14=9,30+(D$5+1-D14),IF(D14=10,25+(D$5+1-D14),IF(D14&gt;10,20+(D$5+1-D14),IF(ISBLANK(D14),0))))))))))))</f>
        <v>61</v>
      </c>
      <c r="F14" s="3">
        <v>4</v>
      </c>
      <c r="G14" s="2">
        <f>IF(F14=1,120+(F$5+1-F14),IF(F14=2,100+(F$5+1-F14),IF(F14=3,80+(F$5+1-F14),IF(F14=4,60+(F$5+1-F14),IF(F14=5,50+(F$5+1-F14),IF(F14=6,45+(F$5+1-F14),IF(F14=7,40+(F$5+1-F14),IF(F14=8,35+(F$5+1-F14),IF(F14=9,30+(F$5+1-F14),IF(F14=10,25+(F$5+1-F14),IF(F14&gt;10,20+(F$5+1-F14),IF(ISBLANK(F14),0))))))))))))</f>
        <v>69</v>
      </c>
      <c r="H14" s="3">
        <v>3</v>
      </c>
      <c r="I14" s="2">
        <f>IF(H14=1,120+(H$5+1-H14),IF(H14=2,100+(H$5+1-H14),IF(H14=3,80+(H$5+1-H14),IF(H14=4,60+(H$5+1-H14),IF(H14=5,50+(H$5+1-H14),IF(H14=6,45+(H$5+1-H14),IF(H14=7,40+(H$5+1-H14),IF(H14=8,35+(H$5+1-H14),IF(H14=9,30+(H$5+1-H14),IF(H14=10,25+(H$5+1-H14),IF(H14&gt;10,20+(H$5+1-H14),IF(ISBLANK(H14),0))))))))))))</f>
        <v>97</v>
      </c>
      <c r="J14" s="3"/>
      <c r="K14" s="2">
        <f>IF(J14=1,120+(J$5+1-J14),IF(J14=2,100+(J$5+1-J14),IF(J14=3,80+(J$5+1-J14),IF(J14=4,60+(J$5+1-J14),IF(J14=5,50+(J$5+1-J14),IF(J14=6,45+(J$5+1-J14),IF(J14=7,40+(J$5+1-J14),IF(J14=8,35+(J$5+1-J14),IF(J14=9,30+(J$5+1-J14),IF(J14=10,25+(J$5+1-J14),IF(J14&gt;10,20+(J$5+1-J14),IF(ISBLANK(J14),0))))))))))))</f>
        <v>0</v>
      </c>
      <c r="L14" s="3"/>
      <c r="M14" s="2">
        <f>IF(L14=1,120+(L$5+1-L14),IF(L14=2,100+(L$5+1-L14),IF(L14=3,80+(L$5+1-L14),IF(L14=4,60+(L$5+1-L14),IF(L14=5,50+(L$5+1-L14),IF(L14=6,45+(L$5+1-L14),IF(L14=7,40+(L$5+1-L14),IF(L14=8,35+(L$5+1-L14),IF(L14=9,30+(L$5+1-L14),IF(L14=10,25+(L$5+1-L14),IF(L14&gt;10,20+(L$5+1-L14),IF(ISBLANK(L14),0))))))))))))</f>
        <v>0</v>
      </c>
      <c r="N14" s="3"/>
      <c r="O14" s="2">
        <f>IF(N14=1,120+(N$5+1-N14),IF(N14=2,100+(N$5+1-N14),IF(N14=3,80+(N$5+1-N14),IF(N14=4,60+(N$5+1-N14),IF(N14=5,50+(N$5+1-N14),IF(N14=6,45+(N$5+1-N14),IF(N14=7,40+(N$5+1-N14),IF(N14=8,35+(N$5+1-N14),IF(N14=9,30+(N$5+1-N14),IF(N14=10,25+(N$5+1-N14),IF(N14&gt;10,20+(N$5+1-N14),IF(ISBLANK(N14),0))))))))))))</f>
        <v>0</v>
      </c>
      <c r="P14" s="3"/>
      <c r="Q14" s="2">
        <f>IF(P14=1,120+(P$5+1-P14),IF(P14=2,100+(P$5+1-P14),IF(P14=3,80+(P$5+1-P14),IF(P14=4,60+(P$5+1-P14),IF(P14=5,50+(P$5+1-P14),IF(P14=6,45+(P$5+1-P14),IF(P14=7,40+(P$5+1-P14),IF(P14=8,35+(P$5+1-P14),IF(P14=9,30+(P$5+1-P14),IF(P14=10,25+(P$5+1-P14),IF(P14&gt;10,20+(P$5+1-P14),IF(ISBLANK(P14),0))))))))))))</f>
        <v>0</v>
      </c>
      <c r="R14" s="3"/>
      <c r="S14" s="2">
        <f>IF(R14=1,120+(R$5+1-R14),IF(R14=2,100+(R$5+1-R14),IF(R14=3,80+(R$5+1-R14),IF(R14=4,60+(R$5+1-R14),IF(R14=5,50+(R$5+1-R14),IF(R14=6,45+(R$5+1-R14),IF(R14=7,40+(R$5+1-R14),IF(R14=8,35+(R$5+1-R14),IF(R14=9,30+(R$5+1-R14),IF(R14=10,25+(R$5+1-R14),IF(R14&gt;10,20+(R$5+1-R14),IF(ISBLANK(R14),0))))))))))))</f>
        <v>0</v>
      </c>
      <c r="T14" s="3"/>
      <c r="U14" s="2">
        <f>IF(T14=1,120+(T$5+1-T14),IF(T14=2,100+(T$5+1-T14),IF(T14=3,80+(T$5+1-T14),IF(T14=4,60+(T$5+1-T14),IF(T14=5,50+(T$5+1-T14),IF(T14=6,45+(T$5+1-T14),IF(T14=7,40+(T$5+1-T14),IF(T14=8,35+(T$5+1-T14),IF(T14=9,30+(T$5+1-T14),IF(T14=10,25+(T$5+1-T14),IF(T14&gt;10,20+(T$5+1-T14),IF(ISBLANK(T14),0))))))))))))</f>
        <v>0</v>
      </c>
      <c r="V14" s="3"/>
      <c r="W14" s="2">
        <f>IF(V14=1,120+(V$5+1-V14),IF(V14=2,100+(V$5+1-V14),IF(V14=3,80+(V$5+1-V14),IF(V14=4,60+(V$5+1-V14),IF(V14=5,50+(V$5+1-V14),IF(V14=6,45+(V$5+1-V14),IF(V14=7,40+(V$5+1-V14),IF(V14=8,35+(V$5+1-V14),IF(V14=9,30+(V$5+1-V14),IF(V14=10,25+(V$5+1-V14),IF(V14&gt;10,20+(V$5+1-V14),IF(ISBLANK(V14),0))))))))))))</f>
        <v>0</v>
      </c>
      <c r="X14" s="3"/>
      <c r="Y14" s="2">
        <f>IF(X14=1,120+(X$5+1-X14),IF(X14=2,100+(X$5+1-X14),IF(X14=3,80+(X$5+1-X14),IF(X14=4,60+(X$5+1-X14),IF(X14=5,50+(X$5+1-X14),IF(X14=6,45+(X$5+1-X14),IF(X14=7,40+(X$5+1-X14),IF(X14=8,35+(X$5+1-X14),IF(X14=9,30+(X$5+1-X14),IF(X14=10,25+(X$5+1-X14),IF(X14&gt;10,20+(X$5+1-X14),IF(ISBLANK(X14),0))))))))))))</f>
        <v>0</v>
      </c>
      <c r="Z14" s="3"/>
      <c r="AA14" s="2">
        <f>IF(Z14=1,120+(Z$5+1-Z14),IF(Z14=2,100+(Z$5+1-Z14),IF(Z14=3,80+(Z$5+1-Z14),IF(Z14=4,60+(Z$5+1-Z14),IF(Z14=5,50+(Z$5+1-Z14),IF(Z14=6,45+(Z$5+1-Z14),IF(Z14=7,40+(Z$5+1-Z14),IF(Z14=8,35+(Z$5+1-Z14),IF(Z14=9,30+(Z$5+1-Z14),IF(Z14=10,25+(Z$5+1-Z14),IF(Z14&gt;10,20+(Z$5+1-Z14),IF(ISBLANK(Z14),0))))))))))))</f>
        <v>0</v>
      </c>
      <c r="AB14" s="3"/>
      <c r="AC14" s="2">
        <f>IF(AB14=1,120+(AB$5+1-AB14),IF(AB14=2,100+(AB$5+1-AB14),IF(AB14=3,80+(AB$5+1-AB14),IF(AB14=4,60+(AB$5+1-AB14),IF(AB14=5,50+(AB$5+1-AB14),IF(AB14=6,45+(AB$5+1-AB14),IF(AB14=7,40+(AB$5+1-AB14),IF(AB14=8,35+(AB$5+1-AB14),IF(AB14=9,30+(AB$5+1-AB14),IF(AB14=10,25+(AB$5+1-AB14),IF(AB14&gt;10,20+(AB$5+1-AB14),IF(ISBLANK(AB14),0))))))))))))</f>
        <v>0</v>
      </c>
      <c r="AD14" s="3"/>
      <c r="AE14" s="2">
        <f>IF(AD14=1,120+(AD$5+1-AD14),IF(AD14=2,100+(AD$5+1-AD14),IF(AD14=3,80+(AD$5+1-AD14),IF(AD14=4,60+(AD$5+1-AD14),IF(AD14=5,50+(AD$5+1-AD14),IF(AD14=6,45+(AD$5+1-AD14),IF(AD14=7,40+(AD$5+1-AD14),IF(AD14=8,35+(AD$5+1-AD14),IF(AD14=9,30+(AD$5+1-AD14),IF(AD14=10,25+(AD$5+1-AD14),IF(AD14&gt;10,20+(AD$5+1-AD14),IF(ISBLANK(AD14),0))))))))))))</f>
        <v>0</v>
      </c>
      <c r="AF14" s="3"/>
      <c r="AG14" s="2">
        <f>IF(AF14=1,120+(AF$5+1-AF14),IF(AF14=2,100+(AF$5+1-AF14),IF(AF14=3,80+(AF$5+1-AF14),IF(AF14=4,60+(AF$5+1-AF14),IF(AF14=5,50+(AF$5+1-AF14),IF(AF14=6,45+(AF$5+1-AF14),IF(AF14=7,40+(AF$5+1-AF14),IF(AF14=8,35+(AF$5+1-AF14),IF(AF14=9,30+(AF$5+1-AF14),IF(AF14=10,25+(AF$5+1-AF14),IF(AF14&gt;10,20+(AF$5+1-AF14),IF(ISBLANK(AF14),0))))))))))))</f>
        <v>0</v>
      </c>
      <c r="AH14" s="37">
        <v>98</v>
      </c>
      <c r="AI14" s="39">
        <v>11</v>
      </c>
      <c r="AJ14" s="42">
        <v>1</v>
      </c>
      <c r="AK14" s="43">
        <v>3</v>
      </c>
      <c r="AL14" s="41">
        <v>5</v>
      </c>
    </row>
    <row r="15" spans="1:38" x14ac:dyDescent="0.25">
      <c r="A15" s="13">
        <v>8</v>
      </c>
      <c r="B15" s="8" t="s">
        <v>47</v>
      </c>
      <c r="C15" s="18" t="s">
        <v>43</v>
      </c>
      <c r="D15" s="3">
        <v>1</v>
      </c>
      <c r="E15" s="2">
        <f>IF(D15=1,120+(D$5+1-D15),IF(D15=2,100+(D$5+1-D15),IF(D15=3,80+(D$5+1-D15),IF(D15=4,60+(D$5+1-D15),IF(D15=5,50+(D$5+1-D15),IF(D15=6,45+(D$5+1-D15),IF(D15=7,40+(D$5+1-D15),IF(D15=8,35+(D$5+1-D15),IF(D15=9,30+(D$5+1-D15),IF(D15=10,25+(D$5+1-D15),IF(D15&gt;10,20+(D$5+1-D15),IF(ISBLANK(D15),0))))))))))))</f>
        <v>135</v>
      </c>
      <c r="F15" s="3"/>
      <c r="G15" s="2">
        <f>IF(F15=1,120+(F$5+1-F15),IF(F15=2,100+(F$5+1-F15),IF(F15=3,80+(F$5+1-F15),IF(F15=4,60+(F$5+1-F15),IF(F15=5,50+(F$5+1-F15),IF(F15=6,45+(F$5+1-F15),IF(F15=7,40+(F$5+1-F15),IF(F15=8,35+(F$5+1-F15),IF(F15=9,30+(F$5+1-F15),IF(F15=10,25+(F$5+1-F15),IF(F15&gt;10,20+(F$5+1-F15),IF(ISBLANK(F15),0))))))))))))</f>
        <v>0</v>
      </c>
      <c r="H15" s="3"/>
      <c r="I15" s="2">
        <f>IF(H15=1,120+(H$5+1-H15),IF(H15=2,100+(H$5+1-H15),IF(H15=3,80+(H$5+1-H15),IF(H15=4,60+(H$5+1-H15),IF(H15=5,50+(H$5+1-H15),IF(H15=6,45+(H$5+1-H15),IF(H15=7,40+(H$5+1-H15),IF(H15=8,35+(H$5+1-H15),IF(H15=9,30+(H$5+1-H15),IF(H15=10,25+(H$5+1-H15),IF(H15&gt;10,20+(H$5+1-H15),IF(ISBLANK(H15),0))))))))))))</f>
        <v>0</v>
      </c>
      <c r="J15" s="3"/>
      <c r="K15" s="2">
        <f>IF(J15=1,120+(J$5+1-J15),IF(J15=2,100+(J$5+1-J15),IF(J15=3,80+(J$5+1-J15),IF(J15=4,60+(J$5+1-J15),IF(J15=5,50+(J$5+1-J15),IF(J15=6,45+(J$5+1-J15),IF(J15=7,40+(J$5+1-J15),IF(J15=8,35+(J$5+1-J15),IF(J15=9,30+(J$5+1-J15),IF(J15=10,25+(J$5+1-J15),IF(J15&gt;10,20+(J$5+1-J15),IF(ISBLANK(J15),0))))))))))))</f>
        <v>0</v>
      </c>
      <c r="L15" s="3"/>
      <c r="M15" s="2">
        <f>IF(L15=1,120+(L$5+1-L15),IF(L15=2,100+(L$5+1-L15),IF(L15=3,80+(L$5+1-L15),IF(L15=4,60+(L$5+1-L15),IF(L15=5,50+(L$5+1-L15),IF(L15=6,45+(L$5+1-L15),IF(L15=7,40+(L$5+1-L15),IF(L15=8,35+(L$5+1-L15),IF(L15=9,30+(L$5+1-L15),IF(L15=10,25+(L$5+1-L15),IF(L15&gt;10,20+(L$5+1-L15),IF(ISBLANK(L15),0))))))))))))</f>
        <v>0</v>
      </c>
      <c r="N15" s="3"/>
      <c r="O15" s="2">
        <f>IF(N15=1,120+(N$5+1-N15),IF(N15=2,100+(N$5+1-N15),IF(N15=3,80+(N$5+1-N15),IF(N15=4,60+(N$5+1-N15),IF(N15=5,50+(N$5+1-N15),IF(N15=6,45+(N$5+1-N15),IF(N15=7,40+(N$5+1-N15),IF(N15=8,35+(N$5+1-N15),IF(N15=9,30+(N$5+1-N15),IF(N15=10,25+(N$5+1-N15),IF(N15&gt;10,20+(N$5+1-N15),IF(ISBLANK(N15),0))))))))))))</f>
        <v>0</v>
      </c>
      <c r="P15" s="3"/>
      <c r="Q15" s="2">
        <f>IF(P15=1,120+(P$5+1-P15),IF(P15=2,100+(P$5+1-P15),IF(P15=3,80+(P$5+1-P15),IF(P15=4,60+(P$5+1-P15),IF(P15=5,50+(P$5+1-P15),IF(P15=6,45+(P$5+1-P15),IF(P15=7,40+(P$5+1-P15),IF(P15=8,35+(P$5+1-P15),IF(P15=9,30+(P$5+1-P15),IF(P15=10,25+(P$5+1-P15),IF(P15&gt;10,20+(P$5+1-P15),IF(ISBLANK(P15),0))))))))))))</f>
        <v>0</v>
      </c>
      <c r="R15" s="3"/>
      <c r="S15" s="2">
        <f>IF(R15=1,120+(R$5+1-R15),IF(R15=2,100+(R$5+1-R15),IF(R15=3,80+(R$5+1-R15),IF(R15=4,60+(R$5+1-R15),IF(R15=5,50+(R$5+1-R15),IF(R15=6,45+(R$5+1-R15),IF(R15=7,40+(R$5+1-R15),IF(R15=8,35+(R$5+1-R15),IF(R15=9,30+(R$5+1-R15),IF(R15=10,25+(R$5+1-R15),IF(R15&gt;10,20+(R$5+1-R15),IF(ISBLANK(R15),0))))))))))))</f>
        <v>0</v>
      </c>
      <c r="T15" s="3"/>
      <c r="U15" s="2">
        <f>IF(T15=1,120+(T$5+1-T15),IF(T15=2,100+(T$5+1-T15),IF(T15=3,80+(T$5+1-T15),IF(T15=4,60+(T$5+1-T15),IF(T15=5,50+(T$5+1-T15),IF(T15=6,45+(T$5+1-T15),IF(T15=7,40+(T$5+1-T15),IF(T15=8,35+(T$5+1-T15),IF(T15=9,30+(T$5+1-T15),IF(T15=10,25+(T$5+1-T15),IF(T15&gt;10,20+(T$5+1-T15),IF(ISBLANK(T15),0))))))))))))</f>
        <v>0</v>
      </c>
      <c r="V15" s="3"/>
      <c r="W15" s="2">
        <f>IF(V15=1,120+(V$5+1-V15),IF(V15=2,100+(V$5+1-V15),IF(V15=3,80+(V$5+1-V15),IF(V15=4,60+(V$5+1-V15),IF(V15=5,50+(V$5+1-V15),IF(V15=6,45+(V$5+1-V15),IF(V15=7,40+(V$5+1-V15),IF(V15=8,35+(V$5+1-V15),IF(V15=9,30+(V$5+1-V15),IF(V15=10,25+(V$5+1-V15),IF(V15&gt;10,20+(V$5+1-V15),IF(ISBLANK(V15),0))))))))))))</f>
        <v>0</v>
      </c>
      <c r="X15" s="3"/>
      <c r="Y15" s="2">
        <f>IF(X15=1,120+(X$5+1-X15),IF(X15=2,100+(X$5+1-X15),IF(X15=3,80+(X$5+1-X15),IF(X15=4,60+(X$5+1-X15),IF(X15=5,50+(X$5+1-X15),IF(X15=6,45+(X$5+1-X15),IF(X15=7,40+(X$5+1-X15),IF(X15=8,35+(X$5+1-X15),IF(X15=9,30+(X$5+1-X15),IF(X15=10,25+(X$5+1-X15),IF(X15&gt;10,20+(X$5+1-X15),IF(ISBLANK(X15),0))))))))))))</f>
        <v>0</v>
      </c>
      <c r="Z15" s="3"/>
      <c r="AA15" s="2">
        <f>IF(Z15=1,120+(Z$5+1-Z15),IF(Z15=2,100+(Z$5+1-Z15),IF(Z15=3,80+(Z$5+1-Z15),IF(Z15=4,60+(Z$5+1-Z15),IF(Z15=5,50+(Z$5+1-Z15),IF(Z15=6,45+(Z$5+1-Z15),IF(Z15=7,40+(Z$5+1-Z15),IF(Z15=8,35+(Z$5+1-Z15),IF(Z15=9,30+(Z$5+1-Z15),IF(Z15=10,25+(Z$5+1-Z15),IF(Z15&gt;10,20+(Z$5+1-Z15),IF(ISBLANK(Z15),0))))))))))))</f>
        <v>0</v>
      </c>
      <c r="AB15" s="3"/>
      <c r="AC15" s="2">
        <f>IF(AB15=1,120+(AB$5+1-AB15),IF(AB15=2,100+(AB$5+1-AB15),IF(AB15=3,80+(AB$5+1-AB15),IF(AB15=4,60+(AB$5+1-AB15),IF(AB15=5,50+(AB$5+1-AB15),IF(AB15=6,45+(AB$5+1-AB15),IF(AB15=7,40+(AB$5+1-AB15),IF(AB15=8,35+(AB$5+1-AB15),IF(AB15=9,30+(AB$5+1-AB15),IF(AB15=10,25+(AB$5+1-AB15),IF(AB15&gt;10,20+(AB$5+1-AB15),IF(ISBLANK(AB15),0))))))))))))</f>
        <v>0</v>
      </c>
      <c r="AD15" s="3"/>
      <c r="AE15" s="2">
        <f>IF(AD15=1,120+(AD$5+1-AD15),IF(AD15=2,100+(AD$5+1-AD15),IF(AD15=3,80+(AD$5+1-AD15),IF(AD15=4,60+(AD$5+1-AD15),IF(AD15=5,50+(AD$5+1-AD15),IF(AD15=6,45+(AD$5+1-AD15),IF(AD15=7,40+(AD$5+1-AD15),IF(AD15=8,35+(AD$5+1-AD15),IF(AD15=9,30+(AD$5+1-AD15),IF(AD15=10,25+(AD$5+1-AD15),IF(AD15&gt;10,20+(AD$5+1-AD15),IF(ISBLANK(AD15),0))))))))))))</f>
        <v>0</v>
      </c>
      <c r="AF15" s="3"/>
      <c r="AG15" s="2">
        <f>IF(AF15=1,120+(AF$5+1-AF15),IF(AF15=2,100+(AF$5+1-AF15),IF(AF15=3,80+(AF$5+1-AF15),IF(AF15=4,60+(AF$5+1-AF15),IF(AF15=5,50+(AF$5+1-AF15),IF(AF15=6,45+(AF$5+1-AF15),IF(AF15=7,40+(AF$5+1-AF15),IF(AF15=8,35+(AF$5+1-AF15),IF(AF15=9,30+(AF$5+1-AF15),IF(AF15=10,25+(AF$5+1-AF15),IF(AF15&gt;10,20+(AF$5+1-AF15),IF(ISBLANK(AF15),0))))))))))))</f>
        <v>0</v>
      </c>
      <c r="AH15" s="44">
        <v>100</v>
      </c>
      <c r="AI15" s="45">
        <v>10</v>
      </c>
      <c r="AJ15" s="46">
        <v>5</v>
      </c>
      <c r="AK15" s="47">
        <v>3</v>
      </c>
      <c r="AL15" s="48">
        <v>5</v>
      </c>
    </row>
    <row r="16" spans="1:38" ht="15.75" thickBot="1" x14ac:dyDescent="0.3">
      <c r="AI16" s="11"/>
    </row>
    <row r="17" spans="4:35" ht="15.75" thickBot="1" x14ac:dyDescent="0.3">
      <c r="D17" s="55" t="s">
        <v>37</v>
      </c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7"/>
      <c r="R17" s="61" t="s">
        <v>39</v>
      </c>
      <c r="S17" s="62"/>
      <c r="T17" s="62"/>
      <c r="U17" s="62"/>
      <c r="V17" s="63"/>
      <c r="AI17" s="11">
        <f>SUM(AI8:AI13)</f>
        <v>56</v>
      </c>
    </row>
    <row r="18" spans="4:35" ht="15.75" thickBot="1" x14ac:dyDescent="0.3">
      <c r="D18" s="5" t="s">
        <v>17</v>
      </c>
      <c r="E18" s="53" t="s">
        <v>20</v>
      </c>
      <c r="F18" s="54"/>
      <c r="G18" s="5" t="s">
        <v>23</v>
      </c>
      <c r="H18" s="53" t="s">
        <v>30</v>
      </c>
      <c r="I18" s="54"/>
      <c r="J18" s="5" t="s">
        <v>26</v>
      </c>
      <c r="K18" s="53" t="s">
        <v>33</v>
      </c>
      <c r="L18" s="54"/>
      <c r="M18" s="6" t="s">
        <v>29</v>
      </c>
      <c r="N18" s="53" t="s">
        <v>36</v>
      </c>
      <c r="O18" s="54"/>
      <c r="R18" s="76">
        <f>(D5+F5+H5+J5+L5+N5+P5+R5+T5+V5+X5+Z5+AB5+AD5+AF5)*2</f>
        <v>558</v>
      </c>
      <c r="S18" s="77"/>
      <c r="T18" s="77"/>
      <c r="U18" s="77"/>
      <c r="V18" s="78"/>
    </row>
    <row r="19" spans="4:35" ht="15.75" thickBot="1" x14ac:dyDescent="0.3">
      <c r="D19" s="5" t="s">
        <v>18</v>
      </c>
      <c r="E19" s="53" t="s">
        <v>21</v>
      </c>
      <c r="F19" s="54"/>
      <c r="G19" s="5" t="s">
        <v>24</v>
      </c>
      <c r="H19" s="53" t="s">
        <v>31</v>
      </c>
      <c r="I19" s="54"/>
      <c r="J19" s="5" t="s">
        <v>27</v>
      </c>
      <c r="K19" s="53" t="s">
        <v>34</v>
      </c>
      <c r="L19" s="54"/>
      <c r="M19" s="61" t="s">
        <v>38</v>
      </c>
      <c r="N19" s="62"/>
      <c r="O19" s="63"/>
      <c r="R19" s="79"/>
      <c r="S19" s="80"/>
      <c r="T19" s="80"/>
      <c r="U19" s="80"/>
      <c r="V19" s="81"/>
    </row>
    <row r="20" spans="4:35" ht="15.75" thickBot="1" x14ac:dyDescent="0.3">
      <c r="D20" s="5" t="s">
        <v>19</v>
      </c>
      <c r="E20" s="53" t="s">
        <v>22</v>
      </c>
      <c r="F20" s="54"/>
      <c r="G20" s="5" t="s">
        <v>25</v>
      </c>
      <c r="H20" s="53" t="s">
        <v>32</v>
      </c>
      <c r="I20" s="54"/>
      <c r="J20" s="5" t="s">
        <v>28</v>
      </c>
      <c r="K20" s="53" t="s">
        <v>35</v>
      </c>
      <c r="L20" s="54"/>
      <c r="M20" s="58" t="s">
        <v>33</v>
      </c>
      <c r="N20" s="59"/>
      <c r="O20" s="60"/>
    </row>
    <row r="23" spans="4:35" x14ac:dyDescent="0.25">
      <c r="AI23" s="14">
        <f>SUM(AI8:AI13)</f>
        <v>56</v>
      </c>
    </row>
  </sheetData>
  <sheetProtection sheet="1" objects="1" scenarios="1" selectLockedCells="1"/>
  <sortState xmlns:xlrd2="http://schemas.microsoft.com/office/spreadsheetml/2017/richdata2" ref="B8:AL15">
    <sortCondition ref="B8"/>
  </sortState>
  <mergeCells count="72">
    <mergeCell ref="AH5:AH6"/>
    <mergeCell ref="AI5:AI6"/>
    <mergeCell ref="AL5:AL6"/>
    <mergeCell ref="B6:B7"/>
    <mergeCell ref="D5:E5"/>
    <mergeCell ref="AF5:AG5"/>
    <mergeCell ref="A1:B4"/>
    <mergeCell ref="AB4:AC4"/>
    <mergeCell ref="AD4:AE4"/>
    <mergeCell ref="AF4:AG4"/>
    <mergeCell ref="D2:AG2"/>
    <mergeCell ref="Z4:AA4"/>
    <mergeCell ref="D4:E4"/>
    <mergeCell ref="F4:G4"/>
    <mergeCell ref="H4:I4"/>
    <mergeCell ref="Z3:AA3"/>
    <mergeCell ref="AF3:AG3"/>
    <mergeCell ref="AD3:AE3"/>
    <mergeCell ref="AB3:AC3"/>
    <mergeCell ref="T3:U3"/>
    <mergeCell ref="V3:W3"/>
    <mergeCell ref="X3:Y3"/>
    <mergeCell ref="N3:O3"/>
    <mergeCell ref="P3:Q3"/>
    <mergeCell ref="R3:S3"/>
    <mergeCell ref="X4:Y4"/>
    <mergeCell ref="D3:E3"/>
    <mergeCell ref="F3:G3"/>
    <mergeCell ref="H3:I3"/>
    <mergeCell ref="J3:K3"/>
    <mergeCell ref="L3:M3"/>
    <mergeCell ref="L4:M4"/>
    <mergeCell ref="K19:L19"/>
    <mergeCell ref="R17:V17"/>
    <mergeCell ref="R18:V19"/>
    <mergeCell ref="P4:Q4"/>
    <mergeCell ref="R4:S4"/>
    <mergeCell ref="T4:U4"/>
    <mergeCell ref="V4:W4"/>
    <mergeCell ref="K18:L18"/>
    <mergeCell ref="A5:A7"/>
    <mergeCell ref="D6:AG6"/>
    <mergeCell ref="F5:G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H5:I5"/>
    <mergeCell ref="AB5:AC5"/>
    <mergeCell ref="AD5:AE5"/>
    <mergeCell ref="B5:C5"/>
    <mergeCell ref="AK5:AK6"/>
    <mergeCell ref="AJ5:AJ6"/>
    <mergeCell ref="D1:AG1"/>
    <mergeCell ref="K20:L20"/>
    <mergeCell ref="N18:O18"/>
    <mergeCell ref="D17:O17"/>
    <mergeCell ref="E18:F18"/>
    <mergeCell ref="E19:F19"/>
    <mergeCell ref="E20:F20"/>
    <mergeCell ref="H18:I18"/>
    <mergeCell ref="H19:I19"/>
    <mergeCell ref="H20:I20"/>
    <mergeCell ref="M20:O20"/>
    <mergeCell ref="M19:O19"/>
    <mergeCell ref="J4:K4"/>
    <mergeCell ref="N4:O4"/>
  </mergeCells>
  <printOptions horizontalCentered="1"/>
  <pageMargins left="0.23622047244094491" right="0.23622047244094491" top="0.35433070866141736" bottom="0.35433070866141736" header="0.11811023622047245" footer="0.11811023622047245"/>
  <pageSetup paperSize="8" scale="9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age_par_noms">
                <anchor moveWithCells="1" sizeWithCells="1">
                  <from>
                    <xdr:col>20</xdr:col>
                    <xdr:colOff>19050</xdr:colOff>
                    <xdr:row>20</xdr:row>
                    <xdr:rowOff>9525</xdr:rowOff>
                  </from>
                  <to>
                    <xdr:col>26</xdr:col>
                    <xdr:colOff>295275</xdr:colOff>
                    <xdr:row>25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Classement Fidèlité</vt:lpstr>
      <vt:lpstr>'Classement Fidèlité'!Impression_des_titres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Yves</cp:lastModifiedBy>
  <cp:lastPrinted>2019-12-23T11:17:46Z</cp:lastPrinted>
  <dcterms:created xsi:type="dcterms:W3CDTF">2019-02-13T07:49:58Z</dcterms:created>
  <dcterms:modified xsi:type="dcterms:W3CDTF">2019-12-23T19:45:23Z</dcterms:modified>
</cp:coreProperties>
</file>