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C5C091A-41B0-42C8-B37C-B59BBDB55271}" xr6:coauthVersionLast="45" xr6:coauthVersionMax="45" xr10:uidLastSave="{00000000-0000-0000-0000-000000000000}"/>
  <bookViews>
    <workbookView xWindow="-120" yWindow="-120" windowWidth="29040" windowHeight="15840" xr2:uid="{54B756D8-4C8E-4B34-A00A-84240B446DD6}"/>
  </bookViews>
  <sheets>
    <sheet name="Feuille 1" sheetId="5" r:id="rId1"/>
    <sheet name="Feuille 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5" l="1"/>
  <c r="C29" i="5" l="1"/>
  <c r="D29" i="5" s="1"/>
  <c r="B29" i="5"/>
  <c r="C28" i="5"/>
  <c r="D28" i="5" s="1"/>
  <c r="B28" i="5"/>
  <c r="C27" i="5"/>
  <c r="D27" i="5" s="1"/>
  <c r="B27" i="5"/>
  <c r="C26" i="5"/>
  <c r="D26" i="5" s="1"/>
  <c r="B26" i="5"/>
  <c r="C25" i="5"/>
  <c r="D25" i="5" s="1"/>
  <c r="B25" i="5"/>
  <c r="C24" i="5"/>
  <c r="D24" i="5" s="1"/>
  <c r="B24" i="5"/>
  <c r="C23" i="5"/>
  <c r="D23" i="5" s="1"/>
  <c r="B23" i="5"/>
  <c r="C22" i="5"/>
  <c r="D22" i="5" s="1"/>
  <c r="B22" i="5"/>
  <c r="C21" i="5"/>
  <c r="D21" i="5" s="1"/>
  <c r="B21" i="5"/>
  <c r="C20" i="5"/>
  <c r="D20" i="5" s="1"/>
  <c r="B20" i="5"/>
  <c r="C19" i="5"/>
  <c r="D19" i="5" s="1"/>
  <c r="B19" i="5"/>
  <c r="C18" i="5"/>
  <c r="D18" i="5" s="1"/>
  <c r="B18" i="5"/>
  <c r="C17" i="5"/>
  <c r="D17" i="5" s="1"/>
  <c r="B17" i="5"/>
  <c r="C16" i="5"/>
  <c r="D16" i="5" s="1"/>
  <c r="B16" i="5"/>
  <c r="C15" i="5"/>
  <c r="D15" i="5" s="1"/>
  <c r="B15" i="5"/>
  <c r="C14" i="5"/>
  <c r="B14" i="5"/>
</calcChain>
</file>

<file path=xl/sharedStrings.xml><?xml version="1.0" encoding="utf-8"?>
<sst xmlns="http://schemas.openxmlformats.org/spreadsheetml/2006/main" count="56" uniqueCount="47">
  <si>
    <t>Service Line 0848 223 223</t>
  </si>
  <si>
    <t>www.bcf.ch</t>
  </si>
  <si>
    <t>CHE-108.954.576 TVA</t>
  </si>
  <si>
    <t>Date/Heure 28.10.2019 18:23:08</t>
  </si>
  <si>
    <t>Contrat 2085973</t>
  </si>
  <si>
    <t>Compte 25 01 235.210-01 / CHF</t>
  </si>
  <si>
    <t>IBAN CH42 0076 8250 1235 2100 1</t>
  </si>
  <si>
    <t>Rubrique Compte club</t>
  </si>
  <si>
    <t>Cotisation</t>
  </si>
  <si>
    <t>Transactions individuelles</t>
  </si>
  <si>
    <t>Solde initial au 01.01.2019 CHF 17'952.50</t>
  </si>
  <si>
    <t>Solde final au 28.10.2019 CHF 1'736.50</t>
  </si>
  <si>
    <t>Date Texte Débit Crédit Solde CHF</t>
  </si>
  <si>
    <t>Communication/Référence</t>
  </si>
  <si>
    <t>90 80000 00000 02019 01540 00000</t>
  </si>
  <si>
    <t>Montant comptabilisé</t>
  </si>
  <si>
    <t>CHF 25.00</t>
  </si>
  <si>
    <t>Mandataire</t>
  </si>
  <si>
    <t>90 80000 00000 02019 01052 00004</t>
  </si>
  <si>
    <t>CHF 35.00</t>
  </si>
  <si>
    <t>90 80000 00000 02019 01572 00001</t>
  </si>
  <si>
    <t>90 80000 00000 02019 01053 00008</t>
  </si>
  <si>
    <t>90 80000 00000 02019 01050 00005</t>
  </si>
  <si>
    <t>90 80000 00000 02019 01051 00009</t>
  </si>
  <si>
    <t>90 80000 00000 02019 01539 00009</t>
  </si>
  <si>
    <t>90 80000 00000 02019 01571 00006</t>
  </si>
  <si>
    <t>90 80000 00000 02019 01577 00005</t>
  </si>
  <si>
    <t>N° mbre</t>
  </si>
  <si>
    <t>Noms + prénoms</t>
  </si>
  <si>
    <t>Date facture</t>
  </si>
  <si>
    <t>Montant  à recevoir</t>
  </si>
  <si>
    <t>Date de paiement</t>
  </si>
  <si>
    <t>Montant payé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</si>
  <si>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</si>
  <si>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</si>
  <si>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</si>
  <si>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</si>
  <si>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</si>
  <si>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</si>
  <si>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</si>
  <si>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</si>
  <si>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</si>
  <si>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Références</t>
  </si>
  <si>
    <r>
      <t xml:space="preserve">03.01.2019 Crédit BVR </t>
    </r>
    <r>
      <rPr>
        <sz val="11"/>
        <color rgb="FFFF0000"/>
        <rFont val="Calibri"/>
        <family val="2"/>
        <scheme val="minor"/>
      </rPr>
      <t>90 80000 00000 02019 01540 00000</t>
    </r>
    <r>
      <rPr>
        <sz val="11"/>
        <color theme="1"/>
        <rFont val="Calibri"/>
        <family val="2"/>
        <scheme val="minor"/>
      </rPr>
      <t xml:space="preserve"> CHF 25.00 17'977.50</t>
    </r>
  </si>
  <si>
    <r>
      <t xml:space="preserve">03.01.2019 Crédit BVR </t>
    </r>
    <r>
      <rPr>
        <sz val="11"/>
        <color rgb="FFFF0000"/>
        <rFont val="Calibri"/>
        <family val="2"/>
        <scheme val="minor"/>
      </rPr>
      <t>908000000000020190105200004</t>
    </r>
    <r>
      <rPr>
        <sz val="11"/>
        <color theme="1"/>
        <rFont val="Calibri"/>
        <family val="2"/>
        <scheme val="minor"/>
      </rPr>
      <t xml:space="preserve"> CHF 35.00 18'012.50</t>
    </r>
  </si>
  <si>
    <r>
      <t xml:space="preserve">03.01.2019 Crédit BVR </t>
    </r>
    <r>
      <rPr>
        <sz val="11"/>
        <color rgb="FFFF0000"/>
        <rFont val="Calibri"/>
        <family val="2"/>
        <scheme val="minor"/>
      </rPr>
      <t>908000000000020190157200001</t>
    </r>
    <r>
      <rPr>
        <sz val="11"/>
        <color theme="1"/>
        <rFont val="Calibri"/>
        <family val="2"/>
        <scheme val="minor"/>
      </rPr>
      <t xml:space="preserve"> CHF 25.00 18'037.50</t>
    </r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</si>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</sst>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dd/mm/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Arial"/>
      <family val="2"/>
    </font>
    <font>
      <sz val="9"/>
      <color theme="8" tint="-0.249977111117893"/>
      <name val="Arial"/>
      <family val="2"/>
    </font>
    <font>
      <sz val="9"/>
      <color theme="5" tint="-0.249977111117893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4" fontId="0" fillId="0" borderId="0" xfId="0" applyNumberFormat="1"/>
    <xf numFmtId="14" fontId="2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43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 wrapText="1"/>
    </xf>
    <xf numFmtId="43" fontId="6" fillId="0" borderId="0" xfId="1" applyFont="1" applyAlignment="1">
      <alignment horizontal="center" vertical="center" wrapText="1"/>
    </xf>
    <xf numFmtId="0" fontId="8" fillId="0" borderId="0" xfId="0" applyFont="1"/>
    <xf numFmtId="0" fontId="5" fillId="0" borderId="0" xfId="0" applyFont="1" applyAlignment="1">
      <alignment horizontal="center"/>
    </xf>
    <xf numFmtId="0" fontId="9" fillId="0" borderId="0" xfId="0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3" fontId="0" fillId="0" borderId="0" xfId="1" applyFont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BC279-6688-47B3-BF2C-57F1A34D6806}">
  <dimension ref="A1:E2127"/>
  <sheetViews>
    <sheetView tabSelected="1" workbookViewId="0">
      <pane ySplit="13" topLeftCell="A14" activePane="bottomLeft" state="frozen"/>
      <selection pane="bottomLeft" activeCell="D33" sqref="D33"/>
    </sheetView>
  </sheetViews>
  <sheetFormatPr baseColWidth="10" defaultRowHeight="15" x14ac:dyDescent="0.25"/>
  <cols>
    <col min="1" max="1" width="73" customWidth="1"/>
    <col min="2" max="2" width="10.140625" bestFit="1" customWidth="1"/>
    <col min="3" max="3" width="31" bestFit="1" customWidth="1"/>
    <col min="4" max="4" width="16.42578125" style="19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</row>
    <row r="9" spans="1:5" x14ac:dyDescent="0.25">
      <c r="A9" t="s">
        <v>8</v>
      </c>
    </row>
    <row r="10" spans="1:5" x14ac:dyDescent="0.25">
      <c r="A10" t="s">
        <v>9</v>
      </c>
      <c r="C10" t="s">
        <v>42</v>
      </c>
      <c r="D10" s="19" t="s">
        <v>46</v>
      </c>
    </row>
    <row r="11" spans="1:5" x14ac:dyDescent="0.25">
      <c r="A11" t="s">
        <v>10</v>
      </c>
    </row>
    <row r="12" spans="1:5" x14ac:dyDescent="0.25">
      <c r="A12" t="s">
        <v>11</v>
      </c>
    </row>
    <row r="13" spans="1:5" x14ac:dyDescent="0.25">
      <c r="A13" t="s">
        <v>12</v>
      </c>
    </row>
    <row r="14" spans="1:5" x14ac:dyDescent="0.25">
      <c r="A14" t="s">
        <v>43</v>
      </c>
      <c r="B14" t="str">
        <f>IF(MID(A14,12,6)="Crédit",LEFT(A14,10),"")</f>
        <v>03.01.2019</v>
      </c>
      <c r="C14" s="14" t="str">
        <f>IF(MID(A14,23,3)="90 ",MID(A14,22,33),IF(MID(A14,23,3)="908",MID(A14,23,2)&amp;" " &amp;MID(A14,25,5)&amp;" " &amp; MID(A14,30,5)&amp;" " &amp;MID(A14,35,5)&amp;" " &amp;MID(A14,40,5)&amp;" " &amp;MID(A14,45,5),""))</f>
        <v xml:space="preserve"> 90 80000 00000 02019 01540 00000</v>
      </c>
      <c r="D14" s="19" t="e">
        <f>IF(C14="","",VLOOKUP(C14,'Feuille 2'!E:G,3,FALSE))</f>
        <v>#N/A</v>
      </c>
      <c r="E14" s="2"/>
    </row>
    <row r="15" spans="1:5" x14ac:dyDescent="0.25">
      <c r="A15" t="s">
        <v>13</v>
      </c>
      <c r="B15" t="str">
        <f t="shared" ref="B15:B29" si="0">IF(MID(A15,12,6)="Crédit",LEFT(A15,10),"")</f>
        <v/>
      </c>
      <c r="C15" t="str">
        <f t="shared" ref="C15:C29" si="1">IF(MID(A15,23,3)="90 ",MID(A15,22,33),IF(MID(A15,23,3)="908",MID(A15,23,2)&amp;" " &amp;MID(A15,25,5)&amp;" " &amp; MID(A15,30,5)&amp;" " &amp;MID(A15,35,5)&amp;" " &amp;MID(A15,40,5)&amp;" " &amp;MID(A15,45,5),""))</f>
        <v/>
      </c>
      <c r="D15" s="19" t="str">
        <f>IF(C15="","",VLOOKUP(C15,'Feuille 2'!E:G,3,FALSE))</f>
        <v/>
      </c>
      <c r="E15" s="2"/>
    </row>
    <row r="16" spans="1:5" x14ac:dyDescent="0.25">
      <c r="A16" t="s">
        <v>14</v>
      </c>
      <c r="B16" t="str">
        <f t="shared" si="0"/>
        <v/>
      </c>
      <c r="C16" t="str">
        <f t="shared" si="1"/>
        <v/>
      </c>
      <c r="D16" s="19" t="str">
        <f>IF(C16="","",VLOOKUP(C16,'Feuille 2'!E:G,3,FALSE))</f>
        <v/>
      </c>
      <c r="E16" s="2"/>
    </row>
    <row r="17" spans="1:5" x14ac:dyDescent="0.25">
      <c r="A17" t="s">
        <v>15</v>
      </c>
      <c r="B17" t="str">
        <f t="shared" si="0"/>
        <v/>
      </c>
      <c r="C17" t="str">
        <f t="shared" si="1"/>
        <v/>
      </c>
      <c r="D17" s="19" t="str">
        <f>IF(C17="","",VLOOKUP(C17,'Feuille 2'!E:G,3,FALSE))</f>
        <v/>
      </c>
      <c r="E17" s="2"/>
    </row>
    <row r="18" spans="1:5" x14ac:dyDescent="0.25">
      <c r="A18" t="s">
        <v>16</v>
      </c>
      <c r="B18" t="str">
        <f t="shared" si="0"/>
        <v/>
      </c>
      <c r="C18" t="str">
        <f t="shared" si="1"/>
        <v/>
      </c>
      <c r="D18" s="19" t="str">
        <f>IF(C18="","",VLOOKUP(C18,'Feuille 2'!E:G,3,FALSE))</f>
        <v/>
      </c>
      <c r="E18" s="2"/>
    </row>
    <row r="19" spans="1:5" x14ac:dyDescent="0.25">
      <c r="A19" t="s">
        <v>44</v>
      </c>
      <c r="B19" t="str">
        <f t="shared" si="0"/>
        <v>03.01.2019</v>
      </c>
      <c r="C19" s="16" t="str">
        <f t="shared" si="1"/>
        <v>90 80000 00000 02019 01052 00004</v>
      </c>
      <c r="D19" s="19">
        <f>IF(C19="","",VLOOKUP(C19,'Feuille 2'!E:G,3,FALSE))</f>
        <v>35</v>
      </c>
      <c r="E19" s="2"/>
    </row>
    <row r="20" spans="1:5" x14ac:dyDescent="0.25">
      <c r="A20" t="s">
        <v>17</v>
      </c>
      <c r="B20" t="str">
        <f t="shared" si="0"/>
        <v/>
      </c>
      <c r="C20" t="str">
        <f t="shared" si="1"/>
        <v/>
      </c>
      <c r="D20" s="19" t="str">
        <f>IF(C20="","",VLOOKUP(C20,'Feuille 2'!E:G,3,FALSE))</f>
        <v/>
      </c>
      <c r="E20" s="2"/>
    </row>
    <row r="21" spans="1:5" x14ac:dyDescent="0.25">
      <c r="A21" t="s">
        <v>13</v>
      </c>
      <c r="B21" t="str">
        <f t="shared" si="0"/>
        <v/>
      </c>
      <c r="C21" t="str">
        <f t="shared" si="1"/>
        <v/>
      </c>
      <c r="D21" s="19" t="str">
        <f>IF(C21="","",VLOOKUP(C21,'Feuille 2'!E:G,3,FALSE))</f>
        <v/>
      </c>
      <c r="E21" s="2"/>
    </row>
    <row r="22" spans="1:5" x14ac:dyDescent="0.25">
      <c r="A22" t="s">
        <v>18</v>
      </c>
      <c r="B22" t="str">
        <f t="shared" si="0"/>
        <v/>
      </c>
      <c r="C22" t="str">
        <f t="shared" si="1"/>
        <v/>
      </c>
      <c r="D22" s="19" t="str">
        <f>IF(C22="","",VLOOKUP(C22,'Feuille 2'!E:G,3,FALSE))</f>
        <v/>
      </c>
      <c r="E22" s="2"/>
    </row>
    <row r="23" spans="1:5" x14ac:dyDescent="0.25">
      <c r="A23" t="s">
        <v>15</v>
      </c>
      <c r="B23" t="str">
        <f t="shared" si="0"/>
        <v/>
      </c>
      <c r="C23" t="str">
        <f t="shared" si="1"/>
        <v/>
      </c>
      <c r="D23" s="19" t="str">
        <f>IF(C23="","",VLOOKUP(C23,'Feuille 2'!E:G,3,FALSE))</f>
        <v/>
      </c>
      <c r="E23" s="2"/>
    </row>
    <row r="24" spans="1:5" x14ac:dyDescent="0.25">
      <c r="A24" t="s">
        <v>19</v>
      </c>
      <c r="B24" t="str">
        <f t="shared" si="0"/>
        <v/>
      </c>
      <c r="C24" t="str">
        <f t="shared" si="1"/>
        <v/>
      </c>
      <c r="D24" s="19" t="str">
        <f>IF(C24="","",VLOOKUP(C24,'Feuille 2'!E:G,3,FALSE))</f>
        <v/>
      </c>
      <c r="E24" s="2"/>
    </row>
    <row r="25" spans="1:5" x14ac:dyDescent="0.25">
      <c r="A25" t="s">
        <v>45</v>
      </c>
      <c r="B25" t="str">
        <f t="shared" si="0"/>
        <v>03.01.2019</v>
      </c>
      <c r="C25" s="16" t="str">
        <f t="shared" si="1"/>
        <v>90 80000 00000 02019 01572 00001</v>
      </c>
      <c r="D25" s="19">
        <f>IF(C25="","",VLOOKUP(C25,'Feuille 2'!E:G,3,FALSE))</f>
        <v>25</v>
      </c>
      <c r="E25" s="2"/>
    </row>
    <row r="26" spans="1:5" x14ac:dyDescent="0.25">
      <c r="A26" t="s">
        <v>13</v>
      </c>
      <c r="B26" t="str">
        <f t="shared" si="0"/>
        <v/>
      </c>
      <c r="C26" t="str">
        <f t="shared" si="1"/>
        <v/>
      </c>
      <c r="D26" s="19" t="str">
        <f>IF(C26="","",VLOOKUP(C26,'Feuille 2'!E:G,3,FALSE))</f>
        <v/>
      </c>
      <c r="E26" s="2"/>
    </row>
    <row r="27" spans="1:5" x14ac:dyDescent="0.25">
      <c r="A27" t="s">
        <v>20</v>
      </c>
      <c r="B27" t="str">
        <f t="shared" si="0"/>
        <v/>
      </c>
      <c r="C27" t="str">
        <f t="shared" si="1"/>
        <v/>
      </c>
      <c r="D27" s="19" t="str">
        <f>IF(C27="","",VLOOKUP(C27,'Feuille 2'!E:G,3,FALSE))</f>
        <v/>
      </c>
      <c r="E27" s="2"/>
    </row>
    <row r="28" spans="1:5" x14ac:dyDescent="0.25">
      <c r="A28" t="s">
        <v>15</v>
      </c>
      <c r="B28" t="str">
        <f t="shared" si="0"/>
        <v/>
      </c>
      <c r="C28" t="str">
        <f t="shared" si="1"/>
        <v/>
      </c>
      <c r="D28" s="19" t="str">
        <f>IF(C28="","",VLOOKUP(C28,'Feuille 2'!E:G,3,FALSE))</f>
        <v/>
      </c>
      <c r="E28" s="2"/>
    </row>
    <row r="29" spans="1:5" x14ac:dyDescent="0.25">
      <c r="A29" t="s">
        <v>16</v>
      </c>
      <c r="B29" t="str">
        <f t="shared" si="0"/>
        <v/>
      </c>
      <c r="C29" t="str">
        <f t="shared" si="1"/>
        <v/>
      </c>
      <c r="D29" s="19" t="str">
        <f>IF(C29="","",VLOOKUP(C29,'Feuille 2'!E:G,3,FALSE))</f>
        <v/>
      </c>
      <c r="E29" s="2"/>
    </row>
    <row r="30" spans="1:5" x14ac:dyDescent="0.25">
      <c r="E30" s="2"/>
    </row>
    <row r="31" spans="1:5" x14ac:dyDescent="0.25">
      <c r="E31" s="2"/>
    </row>
    <row r="32" spans="1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  <row r="186" spans="5:5" x14ac:dyDescent="0.25">
      <c r="E186" s="2"/>
    </row>
    <row r="187" spans="5:5" x14ac:dyDescent="0.25">
      <c r="E187" s="2"/>
    </row>
    <row r="188" spans="5:5" x14ac:dyDescent="0.25">
      <c r="E188" s="2"/>
    </row>
    <row r="189" spans="5:5" x14ac:dyDescent="0.25">
      <c r="E189" s="2"/>
    </row>
    <row r="190" spans="5:5" x14ac:dyDescent="0.25">
      <c r="E190" s="2"/>
    </row>
    <row r="191" spans="5:5" x14ac:dyDescent="0.25">
      <c r="E191" s="2"/>
    </row>
    <row r="192" spans="5:5" x14ac:dyDescent="0.25">
      <c r="E192" s="2"/>
    </row>
    <row r="193" spans="5:5" x14ac:dyDescent="0.25">
      <c r="E193" s="2"/>
    </row>
    <row r="194" spans="5:5" x14ac:dyDescent="0.25">
      <c r="E194" s="2"/>
    </row>
    <row r="195" spans="5:5" x14ac:dyDescent="0.25">
      <c r="E195" s="2"/>
    </row>
    <row r="196" spans="5:5" x14ac:dyDescent="0.25">
      <c r="E196" s="2"/>
    </row>
    <row r="197" spans="5:5" x14ac:dyDescent="0.25">
      <c r="E197" s="2"/>
    </row>
    <row r="198" spans="5:5" x14ac:dyDescent="0.25">
      <c r="E198" s="2"/>
    </row>
    <row r="199" spans="5:5" x14ac:dyDescent="0.25">
      <c r="E199" s="2"/>
    </row>
    <row r="200" spans="5:5" x14ac:dyDescent="0.25">
      <c r="E200" s="2"/>
    </row>
    <row r="201" spans="5:5" x14ac:dyDescent="0.25">
      <c r="E201" s="2"/>
    </row>
    <row r="202" spans="5:5" x14ac:dyDescent="0.25">
      <c r="E202" s="2"/>
    </row>
    <row r="203" spans="5:5" x14ac:dyDescent="0.25">
      <c r="E203" s="2"/>
    </row>
    <row r="204" spans="5:5" x14ac:dyDescent="0.25">
      <c r="E204" s="2"/>
    </row>
    <row r="205" spans="5:5" x14ac:dyDescent="0.25">
      <c r="E205" s="2"/>
    </row>
    <row r="206" spans="5:5" x14ac:dyDescent="0.25">
      <c r="E206" s="2"/>
    </row>
    <row r="207" spans="5:5" x14ac:dyDescent="0.25">
      <c r="E207" s="2"/>
    </row>
    <row r="208" spans="5:5" x14ac:dyDescent="0.25">
      <c r="E208" s="2"/>
    </row>
    <row r="209" spans="5:5" x14ac:dyDescent="0.25">
      <c r="E209" s="2"/>
    </row>
    <row r="210" spans="5:5" x14ac:dyDescent="0.25">
      <c r="E210" s="2"/>
    </row>
    <row r="211" spans="5:5" x14ac:dyDescent="0.25">
      <c r="E211" s="2"/>
    </row>
    <row r="212" spans="5:5" x14ac:dyDescent="0.25">
      <c r="E212" s="2"/>
    </row>
    <row r="213" spans="5:5" x14ac:dyDescent="0.25">
      <c r="E213" s="2"/>
    </row>
    <row r="214" spans="5:5" x14ac:dyDescent="0.25">
      <c r="E214" s="2"/>
    </row>
    <row r="215" spans="5:5" x14ac:dyDescent="0.25">
      <c r="E215" s="2"/>
    </row>
    <row r="216" spans="5:5" x14ac:dyDescent="0.25">
      <c r="E216" s="2"/>
    </row>
    <row r="217" spans="5:5" x14ac:dyDescent="0.25">
      <c r="E217" s="2"/>
    </row>
    <row r="218" spans="5:5" x14ac:dyDescent="0.25">
      <c r="E218" s="2"/>
    </row>
    <row r="219" spans="5:5" x14ac:dyDescent="0.25">
      <c r="E219" s="2"/>
    </row>
    <row r="220" spans="5:5" x14ac:dyDescent="0.25">
      <c r="E220" s="2"/>
    </row>
    <row r="221" spans="5:5" x14ac:dyDescent="0.25">
      <c r="E221" s="2"/>
    </row>
    <row r="222" spans="5:5" x14ac:dyDescent="0.25">
      <c r="E222" s="2"/>
    </row>
    <row r="223" spans="5:5" x14ac:dyDescent="0.25">
      <c r="E223" s="2"/>
    </row>
    <row r="224" spans="5:5" x14ac:dyDescent="0.25">
      <c r="E224" s="2"/>
    </row>
    <row r="225" spans="5:5" x14ac:dyDescent="0.25">
      <c r="E225" s="2"/>
    </row>
    <row r="226" spans="5:5" x14ac:dyDescent="0.25">
      <c r="E226" s="2"/>
    </row>
    <row r="227" spans="5:5" x14ac:dyDescent="0.25">
      <c r="E227" s="2"/>
    </row>
    <row r="228" spans="5:5" x14ac:dyDescent="0.25">
      <c r="E228" s="2"/>
    </row>
    <row r="229" spans="5:5" x14ac:dyDescent="0.25">
      <c r="E229" s="2"/>
    </row>
    <row r="230" spans="5:5" x14ac:dyDescent="0.25">
      <c r="E230" s="2"/>
    </row>
    <row r="231" spans="5:5" x14ac:dyDescent="0.25">
      <c r="E231" s="2"/>
    </row>
    <row r="232" spans="5:5" x14ac:dyDescent="0.25">
      <c r="E232" s="2"/>
    </row>
    <row r="233" spans="5:5" x14ac:dyDescent="0.25">
      <c r="E233" s="2"/>
    </row>
    <row r="234" spans="5:5" x14ac:dyDescent="0.25">
      <c r="E234" s="2"/>
    </row>
    <row r="235" spans="5:5" x14ac:dyDescent="0.25">
      <c r="E235" s="2"/>
    </row>
    <row r="236" spans="5:5" x14ac:dyDescent="0.25">
      <c r="E236" s="2"/>
    </row>
    <row r="237" spans="5:5" x14ac:dyDescent="0.25">
      <c r="E237" s="2"/>
    </row>
    <row r="238" spans="5:5" x14ac:dyDescent="0.25">
      <c r="E238" s="2"/>
    </row>
    <row r="239" spans="5:5" x14ac:dyDescent="0.25">
      <c r="E239" s="2"/>
    </row>
    <row r="240" spans="5:5" x14ac:dyDescent="0.25">
      <c r="E240" s="2"/>
    </row>
    <row r="241" spans="5:5" x14ac:dyDescent="0.25">
      <c r="E241" s="2"/>
    </row>
    <row r="242" spans="5:5" x14ac:dyDescent="0.25">
      <c r="E242" s="2"/>
    </row>
    <row r="243" spans="5:5" x14ac:dyDescent="0.25">
      <c r="E243" s="2"/>
    </row>
    <row r="244" spans="5:5" x14ac:dyDescent="0.25">
      <c r="E244" s="2"/>
    </row>
    <row r="245" spans="5:5" x14ac:dyDescent="0.25">
      <c r="E245" s="2"/>
    </row>
    <row r="246" spans="5:5" x14ac:dyDescent="0.25">
      <c r="E246" s="2"/>
    </row>
    <row r="247" spans="5:5" x14ac:dyDescent="0.25">
      <c r="E247" s="2"/>
    </row>
    <row r="248" spans="5:5" x14ac:dyDescent="0.25">
      <c r="E248" s="2"/>
    </row>
    <row r="249" spans="5:5" x14ac:dyDescent="0.25">
      <c r="E249" s="2"/>
    </row>
    <row r="250" spans="5:5" x14ac:dyDescent="0.25">
      <c r="E250" s="2"/>
    </row>
    <row r="251" spans="5:5" x14ac:dyDescent="0.25">
      <c r="E251" s="2"/>
    </row>
    <row r="252" spans="5:5" x14ac:dyDescent="0.25">
      <c r="E252" s="2"/>
    </row>
    <row r="253" spans="5:5" x14ac:dyDescent="0.25">
      <c r="E253" s="2"/>
    </row>
    <row r="254" spans="5:5" x14ac:dyDescent="0.25">
      <c r="E254" s="2"/>
    </row>
    <row r="255" spans="5:5" x14ac:dyDescent="0.25">
      <c r="E255" s="2"/>
    </row>
    <row r="256" spans="5:5" x14ac:dyDescent="0.25">
      <c r="E256" s="2"/>
    </row>
    <row r="257" spans="5:5" x14ac:dyDescent="0.25">
      <c r="E257" s="2"/>
    </row>
    <row r="258" spans="5:5" x14ac:dyDescent="0.25">
      <c r="E258" s="2"/>
    </row>
    <row r="259" spans="5:5" x14ac:dyDescent="0.25">
      <c r="E259" s="2"/>
    </row>
    <row r="260" spans="5:5" x14ac:dyDescent="0.25">
      <c r="E260" s="2"/>
    </row>
    <row r="261" spans="5:5" x14ac:dyDescent="0.25">
      <c r="E261" s="2"/>
    </row>
    <row r="262" spans="5:5" x14ac:dyDescent="0.25">
      <c r="E262" s="2"/>
    </row>
    <row r="263" spans="5:5" x14ac:dyDescent="0.25">
      <c r="E263" s="2"/>
    </row>
    <row r="264" spans="5:5" x14ac:dyDescent="0.25">
      <c r="E264" s="2"/>
    </row>
    <row r="265" spans="5:5" x14ac:dyDescent="0.25">
      <c r="E265" s="2"/>
    </row>
    <row r="266" spans="5:5" x14ac:dyDescent="0.25">
      <c r="E266" s="2"/>
    </row>
    <row r="267" spans="5:5" x14ac:dyDescent="0.25">
      <c r="E267" s="2"/>
    </row>
    <row r="268" spans="5:5" x14ac:dyDescent="0.25">
      <c r="E268" s="2"/>
    </row>
    <row r="269" spans="5:5" x14ac:dyDescent="0.25">
      <c r="E269" s="2"/>
    </row>
    <row r="270" spans="5:5" x14ac:dyDescent="0.25">
      <c r="E270" s="2"/>
    </row>
    <row r="271" spans="5:5" x14ac:dyDescent="0.25">
      <c r="E271" s="2"/>
    </row>
    <row r="272" spans="5:5" x14ac:dyDescent="0.25">
      <c r="E272" s="2"/>
    </row>
    <row r="273" spans="5:5" x14ac:dyDescent="0.25">
      <c r="E273" s="2"/>
    </row>
    <row r="274" spans="5:5" x14ac:dyDescent="0.25">
      <c r="E274" s="2"/>
    </row>
    <row r="275" spans="5:5" x14ac:dyDescent="0.25">
      <c r="E275" s="2"/>
    </row>
    <row r="276" spans="5:5" x14ac:dyDescent="0.25">
      <c r="E276" s="2"/>
    </row>
    <row r="277" spans="5:5" x14ac:dyDescent="0.25">
      <c r="E277" s="2"/>
    </row>
    <row r="278" spans="5:5" x14ac:dyDescent="0.25">
      <c r="E278" s="2"/>
    </row>
    <row r="279" spans="5:5" x14ac:dyDescent="0.25">
      <c r="E279" s="2"/>
    </row>
    <row r="280" spans="5:5" x14ac:dyDescent="0.25">
      <c r="E280" s="2"/>
    </row>
    <row r="281" spans="5:5" x14ac:dyDescent="0.25">
      <c r="E281" s="2"/>
    </row>
    <row r="282" spans="5:5" x14ac:dyDescent="0.25">
      <c r="E282" s="2"/>
    </row>
    <row r="283" spans="5:5" x14ac:dyDescent="0.25">
      <c r="E283" s="2"/>
    </row>
    <row r="284" spans="5:5" x14ac:dyDescent="0.25">
      <c r="E284" s="2"/>
    </row>
    <row r="285" spans="5:5" x14ac:dyDescent="0.25">
      <c r="E285" s="2"/>
    </row>
    <row r="286" spans="5:5" x14ac:dyDescent="0.25">
      <c r="E286" s="2"/>
    </row>
    <row r="287" spans="5:5" x14ac:dyDescent="0.25">
      <c r="E287" s="2"/>
    </row>
    <row r="288" spans="5:5" x14ac:dyDescent="0.25">
      <c r="E288" s="2"/>
    </row>
    <row r="289" spans="5:5" x14ac:dyDescent="0.25">
      <c r="E289" s="2"/>
    </row>
    <row r="290" spans="5:5" x14ac:dyDescent="0.25">
      <c r="E290" s="2"/>
    </row>
    <row r="291" spans="5:5" x14ac:dyDescent="0.25">
      <c r="E291" s="2"/>
    </row>
    <row r="292" spans="5:5" x14ac:dyDescent="0.25">
      <c r="E292" s="2"/>
    </row>
    <row r="293" spans="5:5" x14ac:dyDescent="0.25">
      <c r="E293" s="2"/>
    </row>
    <row r="294" spans="5:5" x14ac:dyDescent="0.25">
      <c r="E294" s="2"/>
    </row>
    <row r="295" spans="5:5" x14ac:dyDescent="0.25">
      <c r="E295" s="2"/>
    </row>
    <row r="296" spans="5:5" x14ac:dyDescent="0.25">
      <c r="E296" s="2"/>
    </row>
    <row r="297" spans="5:5" x14ac:dyDescent="0.25">
      <c r="E297" s="2"/>
    </row>
    <row r="298" spans="5:5" x14ac:dyDescent="0.25">
      <c r="E298" s="2"/>
    </row>
    <row r="299" spans="5:5" x14ac:dyDescent="0.25">
      <c r="E299" s="2"/>
    </row>
    <row r="300" spans="5:5" x14ac:dyDescent="0.25">
      <c r="E300" s="2"/>
    </row>
    <row r="301" spans="5:5" x14ac:dyDescent="0.25">
      <c r="E301" s="2"/>
    </row>
    <row r="302" spans="5:5" x14ac:dyDescent="0.25">
      <c r="E302" s="2"/>
    </row>
    <row r="303" spans="5:5" x14ac:dyDescent="0.25">
      <c r="E303" s="2"/>
    </row>
    <row r="304" spans="5:5" x14ac:dyDescent="0.25">
      <c r="E304" s="2"/>
    </row>
    <row r="305" spans="5:5" x14ac:dyDescent="0.25">
      <c r="E305" s="2"/>
    </row>
    <row r="306" spans="5:5" x14ac:dyDescent="0.25">
      <c r="E306" s="2"/>
    </row>
    <row r="307" spans="5:5" x14ac:dyDescent="0.25">
      <c r="E307" s="2"/>
    </row>
    <row r="308" spans="5:5" x14ac:dyDescent="0.25">
      <c r="E308" s="2"/>
    </row>
    <row r="309" spans="5:5" x14ac:dyDescent="0.25">
      <c r="E309" s="2"/>
    </row>
    <row r="310" spans="5:5" x14ac:dyDescent="0.25">
      <c r="E310" s="2"/>
    </row>
    <row r="311" spans="5:5" x14ac:dyDescent="0.25">
      <c r="E311" s="2"/>
    </row>
    <row r="312" spans="5:5" x14ac:dyDescent="0.25">
      <c r="E312" s="2"/>
    </row>
    <row r="313" spans="5:5" x14ac:dyDescent="0.25">
      <c r="E313" s="2"/>
    </row>
    <row r="314" spans="5:5" x14ac:dyDescent="0.25">
      <c r="E314" s="2"/>
    </row>
    <row r="315" spans="5:5" x14ac:dyDescent="0.25">
      <c r="E315" s="2"/>
    </row>
    <row r="316" spans="5:5" x14ac:dyDescent="0.25">
      <c r="E316" s="2"/>
    </row>
    <row r="317" spans="5:5" x14ac:dyDescent="0.25">
      <c r="E317" s="2"/>
    </row>
    <row r="318" spans="5:5" x14ac:dyDescent="0.25">
      <c r="E318" s="2"/>
    </row>
    <row r="319" spans="5:5" x14ac:dyDescent="0.25">
      <c r="E319" s="2"/>
    </row>
    <row r="320" spans="5:5" x14ac:dyDescent="0.25">
      <c r="E320" s="2"/>
    </row>
    <row r="321" spans="5:5" x14ac:dyDescent="0.25">
      <c r="E321" s="2"/>
    </row>
    <row r="322" spans="5:5" x14ac:dyDescent="0.25">
      <c r="E322" s="2"/>
    </row>
    <row r="323" spans="5:5" x14ac:dyDescent="0.25">
      <c r="E323" s="2"/>
    </row>
    <row r="324" spans="5:5" x14ac:dyDescent="0.25">
      <c r="E324" s="2"/>
    </row>
    <row r="325" spans="5:5" x14ac:dyDescent="0.25">
      <c r="E325" s="2"/>
    </row>
    <row r="326" spans="5:5" x14ac:dyDescent="0.25">
      <c r="E326" s="2"/>
    </row>
    <row r="327" spans="5:5" x14ac:dyDescent="0.25">
      <c r="E327" s="2"/>
    </row>
    <row r="328" spans="5:5" x14ac:dyDescent="0.25">
      <c r="E328" s="2"/>
    </row>
    <row r="329" spans="5:5" x14ac:dyDescent="0.25">
      <c r="E329" s="2"/>
    </row>
    <row r="330" spans="5:5" x14ac:dyDescent="0.25">
      <c r="E330" s="2"/>
    </row>
    <row r="331" spans="5:5" x14ac:dyDescent="0.25">
      <c r="E331" s="2"/>
    </row>
    <row r="332" spans="5:5" x14ac:dyDescent="0.25">
      <c r="E332" s="2"/>
    </row>
    <row r="333" spans="5:5" x14ac:dyDescent="0.25">
      <c r="E333" s="2"/>
    </row>
    <row r="334" spans="5:5" x14ac:dyDescent="0.25">
      <c r="E334" s="2"/>
    </row>
    <row r="335" spans="5:5" x14ac:dyDescent="0.25">
      <c r="E335" s="2"/>
    </row>
    <row r="336" spans="5:5" x14ac:dyDescent="0.25">
      <c r="E336" s="2"/>
    </row>
    <row r="337" spans="5:5" x14ac:dyDescent="0.25">
      <c r="E337" s="2"/>
    </row>
    <row r="338" spans="5:5" x14ac:dyDescent="0.25">
      <c r="E338" s="2"/>
    </row>
    <row r="339" spans="5:5" x14ac:dyDescent="0.25">
      <c r="E339" s="2"/>
    </row>
    <row r="340" spans="5:5" x14ac:dyDescent="0.25">
      <c r="E340" s="2"/>
    </row>
    <row r="341" spans="5:5" x14ac:dyDescent="0.25">
      <c r="E341" s="2"/>
    </row>
    <row r="342" spans="5:5" x14ac:dyDescent="0.25">
      <c r="E342" s="2"/>
    </row>
    <row r="1983" spans="1:3" x14ac:dyDescent="0.25">
      <c r="A1983" s="1"/>
      <c r="B1983" s="3"/>
      <c r="C1983" s="1"/>
    </row>
    <row r="1984" spans="1:3" x14ac:dyDescent="0.25">
      <c r="A1984" s="1"/>
      <c r="B1984" s="1"/>
      <c r="C1984" s="1"/>
    </row>
    <row r="1985" spans="1:3" x14ac:dyDescent="0.25">
      <c r="A1985" s="1"/>
      <c r="B1985" s="1"/>
      <c r="C1985" s="1"/>
    </row>
    <row r="2123" spans="2:4" s="1" customFormat="1" x14ac:dyDescent="0.25">
      <c r="B2123" s="3"/>
      <c r="D2123" s="19"/>
    </row>
    <row r="2124" spans="2:4" s="1" customFormat="1" x14ac:dyDescent="0.25">
      <c r="D2124" s="19"/>
    </row>
    <row r="2125" spans="2:4" s="1" customFormat="1" x14ac:dyDescent="0.25">
      <c r="D2125" s="19"/>
    </row>
    <row r="2126" spans="2:4" s="1" customFormat="1" x14ac:dyDescent="0.25">
      <c r="D2126" s="19"/>
    </row>
    <row r="2127" spans="2:4" s="1" customFormat="1" x14ac:dyDescent="0.25">
      <c r="D2127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CC74-5717-4C04-81AC-00FC0B76AD2D}">
  <dimension ref="A1:G10"/>
  <sheetViews>
    <sheetView workbookViewId="0">
      <pane ySplit="1" topLeftCell="A2" activePane="bottomLeft" state="frozen"/>
      <selection pane="bottomLeft" activeCell="D29" sqref="D29"/>
    </sheetView>
  </sheetViews>
  <sheetFormatPr baseColWidth="10" defaultRowHeight="15" x14ac:dyDescent="0.25"/>
  <cols>
    <col min="5" max="5" width="30.5703125" bestFit="1" customWidth="1"/>
  </cols>
  <sheetData>
    <row r="1" spans="1:7" s="11" customFormat="1" ht="52.5" customHeight="1" x14ac:dyDescent="0.25">
      <c r="A1" s="11" t="s">
        <v>27</v>
      </c>
      <c r="B1" s="11" t="s">
        <v>28</v>
      </c>
      <c r="C1" s="12" t="s">
        <v>29</v>
      </c>
      <c r="D1" s="13" t="s">
        <v>30</v>
      </c>
      <c r="E1" s="11" t="s">
        <v>42</v>
      </c>
      <c r="F1" s="12" t="s">
        <v>31</v>
      </c>
      <c r="G1" s="13" t="s">
        <v>32</v>
      </c>
    </row>
    <row r="2" spans="1:7" s="10" customFormat="1" ht="12" customHeight="1" x14ac:dyDescent="0.2">
      <c r="A2" s="4">
        <v>1050</v>
      </c>
      <c r="B2" s="5" t="s">
        <v>33</v>
      </c>
      <c r="C2" s="6">
        <v>43419</v>
      </c>
      <c r="D2" s="7">
        <v>70</v>
      </c>
      <c r="E2" s="8" t="s">
        <v>22</v>
      </c>
      <c r="F2" s="9">
        <v>43465</v>
      </c>
      <c r="G2" s="7">
        <v>70</v>
      </c>
    </row>
    <row r="3" spans="1:7" s="10" customFormat="1" ht="12" customHeight="1" x14ac:dyDescent="0.2">
      <c r="A3" s="4">
        <v>1051</v>
      </c>
      <c r="B3" s="5" t="s">
        <v>34</v>
      </c>
      <c r="C3" s="6">
        <v>43419</v>
      </c>
      <c r="D3" s="7">
        <v>35</v>
      </c>
      <c r="E3" s="8" t="s">
        <v>23</v>
      </c>
      <c r="F3" s="9">
        <v>43462</v>
      </c>
      <c r="G3" s="7">
        <v>35</v>
      </c>
    </row>
    <row r="4" spans="1:7" s="10" customFormat="1" ht="12" customHeight="1" x14ac:dyDescent="0.2">
      <c r="A4" s="4">
        <v>1052</v>
      </c>
      <c r="B4" s="5" t="s">
        <v>35</v>
      </c>
      <c r="C4" s="6">
        <v>43419</v>
      </c>
      <c r="D4" s="7">
        <v>35</v>
      </c>
      <c r="E4" s="17" t="s">
        <v>18</v>
      </c>
      <c r="F4" s="9">
        <v>43468</v>
      </c>
      <c r="G4" s="7">
        <v>35</v>
      </c>
    </row>
    <row r="5" spans="1:7" s="10" customFormat="1" ht="12" customHeight="1" x14ac:dyDescent="0.2">
      <c r="A5" s="4">
        <v>1053</v>
      </c>
      <c r="B5" s="5" t="s">
        <v>36</v>
      </c>
      <c r="C5" s="6">
        <v>43419</v>
      </c>
      <c r="D5" s="7">
        <v>75</v>
      </c>
      <c r="E5" s="8" t="s">
        <v>21</v>
      </c>
      <c r="F5" s="9">
        <v>43473</v>
      </c>
      <c r="G5" s="7">
        <v>75</v>
      </c>
    </row>
    <row r="6" spans="1:7" s="10" customFormat="1" ht="12" customHeight="1" x14ac:dyDescent="0.2">
      <c r="A6" s="4">
        <v>1539</v>
      </c>
      <c r="B6" s="5" t="s">
        <v>37</v>
      </c>
      <c r="C6" s="6">
        <v>43419</v>
      </c>
      <c r="D6" s="7">
        <v>25</v>
      </c>
      <c r="E6" s="8" t="s">
        <v>24</v>
      </c>
      <c r="F6" s="9">
        <v>43465</v>
      </c>
      <c r="G6" s="7">
        <v>25</v>
      </c>
    </row>
    <row r="7" spans="1:7" s="10" customFormat="1" ht="12" customHeight="1" x14ac:dyDescent="0.2">
      <c r="A7" s="4">
        <v>1540</v>
      </c>
      <c r="B7" s="5" t="s">
        <v>38</v>
      </c>
      <c r="C7" s="6">
        <v>43419</v>
      </c>
      <c r="D7" s="7">
        <v>25</v>
      </c>
      <c r="E7" s="15" t="s">
        <v>14</v>
      </c>
      <c r="F7" s="9">
        <v>43468</v>
      </c>
      <c r="G7" s="7">
        <v>25</v>
      </c>
    </row>
    <row r="8" spans="1:7" s="10" customFormat="1" ht="12" customHeight="1" x14ac:dyDescent="0.2">
      <c r="A8" s="4">
        <v>1571</v>
      </c>
      <c r="B8" s="5" t="s">
        <v>39</v>
      </c>
      <c r="C8" s="6">
        <v>43419</v>
      </c>
      <c r="D8" s="7">
        <v>35</v>
      </c>
      <c r="E8" s="8" t="s">
        <v>25</v>
      </c>
      <c r="F8" s="9">
        <v>43462</v>
      </c>
      <c r="G8" s="7">
        <v>35</v>
      </c>
    </row>
    <row r="9" spans="1:7" s="10" customFormat="1" ht="12" customHeight="1" x14ac:dyDescent="0.2">
      <c r="A9" s="4">
        <v>1572</v>
      </c>
      <c r="B9" s="5" t="s">
        <v>40</v>
      </c>
      <c r="C9" s="6">
        <v>43419</v>
      </c>
      <c r="D9" s="7">
        <v>25</v>
      </c>
      <c r="E9" s="18" t="s">
        <v>20</v>
      </c>
      <c r="F9" s="9">
        <v>43468</v>
      </c>
      <c r="G9" s="7">
        <v>25</v>
      </c>
    </row>
    <row r="10" spans="1:7" s="10" customFormat="1" ht="12" customHeight="1" x14ac:dyDescent="0.2">
      <c r="A10" s="4">
        <v>1577</v>
      </c>
      <c r="B10" s="5" t="s">
        <v>41</v>
      </c>
      <c r="C10" s="6">
        <v>43419</v>
      </c>
      <c r="D10" s="7">
        <v>70</v>
      </c>
      <c r="E10" s="8" t="s">
        <v>26</v>
      </c>
      <c r="F10" s="9">
        <v>43440</v>
      </c>
      <c r="G10" s="7">
        <v>70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2019-10-28T17:30:47Z</dcterms:created>
  <dcterms:modified xsi:type="dcterms:W3CDTF">2019-10-28T20:28:26Z</dcterms:modified>
</cp:coreProperties>
</file>