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90" windowWidth="28830" windowHeight="6435" tabRatio="634" activeTab="3"/>
  </bookViews>
  <sheets>
    <sheet name="43200-APSI" sheetId="9" r:id="rId1"/>
    <sheet name="43001-CHIR" sheetId="10" r:id="rId2"/>
    <sheet name="47200-DEA" sheetId="11" r:id="rId3"/>
    <sheet name="2-DEX" sheetId="29" r:id="rId4"/>
    <sheet name="45000-DISIM" sheetId="30" r:id="rId5"/>
    <sheet name="53-DMCPRU" sheetId="31" r:id="rId6"/>
    <sheet name="46000-DMGL" sheetId="32" r:id="rId7"/>
    <sheet name="41000-DMIRG" sheetId="33" r:id="rId8"/>
    <sheet name="48000-DRMP" sheetId="34" r:id="rId9"/>
    <sheet name="10-DSC" sheetId="35" r:id="rId10"/>
    <sheet name="49000-DSM" sheetId="36" r:id="rId11"/>
    <sheet name="54-DSMP" sheetId="37" r:id="rId12"/>
    <sheet name="47001-GYNOBS" sheetId="38" r:id="rId13"/>
    <sheet name="44000-NEUCLI" sheetId="39" r:id="rId14"/>
    <sheet name="TOTAL" sheetId="27" r:id="rId15"/>
    <sheet name="IMPORT" sheetId="23" r:id="rId16"/>
    <sheet name="DIFFERENCE" sheetId="24" r:id="rId17"/>
    <sheet name="Modèle" sheetId="28" state="hidden" r:id="rId18"/>
  </sheets>
  <definedNames>
    <definedName name="_xlnm._FilterDatabase" localSheetId="9" hidden="1">'10-DSC'!$B$11:$M$11</definedName>
    <definedName name="_xlnm._FilterDatabase" localSheetId="3" hidden="1">'2-DEX'!$B$11:$M$11</definedName>
    <definedName name="_xlnm._FilterDatabase" localSheetId="7" hidden="1">'41000-DMIRG'!$B$11:$M$11</definedName>
    <definedName name="_xlnm._FilterDatabase" localSheetId="1" hidden="1">'43001-CHIR'!$B$11:$M$11</definedName>
    <definedName name="_xlnm._FilterDatabase" localSheetId="0" hidden="1">'43200-APSI'!$A$11:$M$11</definedName>
    <definedName name="_xlnm._FilterDatabase" localSheetId="13" hidden="1">'44000-NEUCLI'!$B$11:$M$11</definedName>
    <definedName name="_xlnm._FilterDatabase" localSheetId="4" hidden="1">'45000-DISIM'!$B$11:$M$11</definedName>
    <definedName name="_xlnm._FilterDatabase" localSheetId="6" hidden="1">'46000-DMGL'!$B$11:$M$11</definedName>
    <definedName name="_xlnm._FilterDatabase" localSheetId="12" hidden="1">'47001-GYNOBS'!$B$11:$M$11</definedName>
    <definedName name="_xlnm._FilterDatabase" localSheetId="2" hidden="1">'47200-DEA'!$B$11:$M$11</definedName>
    <definedName name="_xlnm._FilterDatabase" localSheetId="8" hidden="1">'48000-DRMP'!$B$11:$M$11</definedName>
    <definedName name="_xlnm._FilterDatabase" localSheetId="10" hidden="1">'49000-DSM'!$B$11:$M$11</definedName>
    <definedName name="_xlnm._FilterDatabase" localSheetId="5" hidden="1">'53-DMCPRU'!$B$11:$M$11</definedName>
    <definedName name="_xlnm._FilterDatabase" localSheetId="11" hidden="1">'54-DSMP'!$B$11:$M$11</definedName>
    <definedName name="_xlnm._FilterDatabase" localSheetId="16" hidden="1">DIFFERENCE!$B$11:$M$11</definedName>
    <definedName name="_xlnm._FilterDatabase" localSheetId="15" hidden="1">IMPORT!$B$11:$M$11</definedName>
    <definedName name="_xlnm._FilterDatabase" localSheetId="17" hidden="1">Modèle!$B$11:$M$11</definedName>
    <definedName name="_xlnm._FilterDatabase" localSheetId="14" hidden="1">TOTAL!$B$11:$M$11</definedName>
    <definedName name="adr_rep" localSheetId="0">'43200-APSI'!$J$1</definedName>
    <definedName name="Liste_Départements" localSheetId="17">#REF!</definedName>
    <definedName name="Liste_Départements">#REF!</definedName>
  </definedNames>
  <calcPr calcId="145621"/>
</workbook>
</file>

<file path=xl/calcChain.xml><?xml version="1.0" encoding="utf-8"?>
<calcChain xmlns="http://schemas.openxmlformats.org/spreadsheetml/2006/main">
  <c r="K16" i="27" l="1"/>
  <c r="K15" i="27"/>
  <c r="K14" i="27"/>
  <c r="K18" i="27"/>
  <c r="K17" i="27"/>
  <c r="K14" i="39"/>
  <c r="K13" i="39"/>
  <c r="K12" i="39"/>
  <c r="K13" i="38"/>
  <c r="K12" i="38"/>
  <c r="A1" i="9" l="1"/>
</calcChain>
</file>

<file path=xl/sharedStrings.xml><?xml version="1.0" encoding="utf-8"?>
<sst xmlns="http://schemas.openxmlformats.org/spreadsheetml/2006/main" count="421" uniqueCount="54">
  <si>
    <t>Niveau</t>
  </si>
  <si>
    <t>N° local</t>
  </si>
  <si>
    <t>Département</t>
  </si>
  <si>
    <t>Service</t>
  </si>
  <si>
    <t>Unité</t>
  </si>
  <si>
    <t>Part [%]</t>
  </si>
  <si>
    <t>Site</t>
  </si>
  <si>
    <t>Code CGR</t>
  </si>
  <si>
    <t>Bâtiment</t>
  </si>
  <si>
    <t>Surface totale [m²]</t>
  </si>
  <si>
    <t>Surface occupée [m²]</t>
  </si>
  <si>
    <t>Modifié par:</t>
  </si>
  <si>
    <t>X:\Admin\FM\02-TONI\00-DIVERS\Journal XLS\WorkFlow FM</t>
  </si>
  <si>
    <t>TOTAL</t>
  </si>
  <si>
    <t>IMPORT</t>
  </si>
  <si>
    <t>Diffèrence entre onglet TOTAL et IMPORT</t>
  </si>
  <si>
    <t>Dernière mise à jour le 06.08.2013   à  12:06:48</t>
  </si>
  <si>
    <t>Utilisation</t>
  </si>
  <si>
    <t>user_x</t>
  </si>
  <si>
    <t>user_y</t>
  </si>
  <si>
    <t>AAA</t>
  </si>
  <si>
    <t>Dernière mise à jour le 10.08.2013   à  06:34:53</t>
  </si>
  <si>
    <t>aa</t>
  </si>
  <si>
    <t>UUU</t>
  </si>
  <si>
    <t>UTILISE COMME MODELE DE MISE EN FORME DE LA LIGNE 12 SI UNE FEUILLE DE DEPARTEMENT EST ENTIEREMENT VIDE</t>
  </si>
  <si>
    <t>C'est spécialement important pour les MFC</t>
  </si>
  <si>
    <t>qq</t>
  </si>
  <si>
    <t>dd</t>
  </si>
  <si>
    <t>Dernière mise à jour le 06.08.2013   à  12:32:54</t>
  </si>
  <si>
    <t>Dernière mise à jour le 08.08.2013   à  15:20:55</t>
  </si>
  <si>
    <t>Dernière mise à jour le 09.08.2013   à  22:15:21</t>
  </si>
  <si>
    <t>CR</t>
  </si>
  <si>
    <t>0A</t>
  </si>
  <si>
    <t>Niveau 0</t>
  </si>
  <si>
    <t>8X-8-888.8</t>
  </si>
  <si>
    <t>COULOIR</t>
  </si>
  <si>
    <t>47001</t>
  </si>
  <si>
    <t>23</t>
  </si>
  <si>
    <t>230</t>
  </si>
  <si>
    <t>23001</t>
  </si>
  <si>
    <t>17.93</t>
  </si>
  <si>
    <t>1A</t>
  </si>
  <si>
    <t>Niveau 1</t>
  </si>
  <si>
    <t>9X-9-999.9</t>
  </si>
  <si>
    <t>BUREAU</t>
  </si>
  <si>
    <t>231</t>
  </si>
  <si>
    <t>23005</t>
  </si>
  <si>
    <t>40</t>
  </si>
  <si>
    <t>44000</t>
  </si>
  <si>
    <t>0A-0-000.1</t>
  </si>
  <si>
    <t>1A-1-104</t>
  </si>
  <si>
    <t>ssss</t>
  </si>
  <si>
    <t/>
  </si>
  <si>
    <t>Dernière mise à jour le 10.08.2013   à  12:16:23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</si>
</sst>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\-\ hh:mm:ss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Fill="1"/>
    <xf numFmtId="0" fontId="1" fillId="2" borderId="9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49" fontId="0" fillId="0" borderId="2" xfId="0" applyNumberFormat="1" applyFill="1" applyBorder="1" applyAlignment="1" applyProtection="1">
      <alignment horizontal="left"/>
      <protection locked="0"/>
    </xf>
    <xf numFmtId="2" fontId="0" fillId="0" borderId="2" xfId="0" applyNumberFormat="1" applyFill="1" applyBorder="1" applyAlignment="1" applyProtection="1">
      <alignment horizontal="left"/>
      <protection locked="0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4" fontId="0" fillId="0" borderId="6" xfId="0" applyNumberFormat="1" applyFill="1" applyBorder="1" applyAlignment="1" applyProtection="1">
      <alignment horizontal="left"/>
      <protection locked="0"/>
    </xf>
    <xf numFmtId="22" fontId="0" fillId="0" borderId="0" xfId="0" applyNumberFormat="1"/>
    <xf numFmtId="0" fontId="7" fillId="0" borderId="0" xfId="0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6" fillId="0" borderId="0" xfId="0" applyFont="1"/>
    <xf numFmtId="22" fontId="6" fillId="0" borderId="0" xfId="0" applyNumberFormat="1" applyFont="1"/>
    <xf numFmtId="0" fontId="7" fillId="0" borderId="0" xfId="0" applyFont="1"/>
    <xf numFmtId="22" fontId="7" fillId="0" borderId="0" xfId="0" applyNumberFormat="1" applyFont="1"/>
    <xf numFmtId="22" fontId="1" fillId="2" borderId="1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12" xfId="0" applyNumberFormat="1" applyFill="1" applyBorder="1" applyAlignment="1" applyProtection="1">
      <alignment horizontal="left"/>
      <protection locked="0"/>
    </xf>
    <xf numFmtId="164" fontId="0" fillId="0" borderId="13" xfId="0" applyNumberFormat="1" applyFill="1" applyBorder="1" applyAlignment="1" applyProtection="1">
      <alignment horizontal="left"/>
      <protection locked="0"/>
    </xf>
    <xf numFmtId="164" fontId="0" fillId="0" borderId="14" xfId="0" applyNumberForma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22" fontId="1" fillId="2" borderId="1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Alignment="1" applyProtection="1">
      <alignment horizontal="left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/>
    <xf numFmtId="49" fontId="0" fillId="0" borderId="4" xfId="0" applyNumberFormat="1" applyFill="1" applyBorder="1" applyAlignment="1" applyProtection="1">
      <alignment horizontal="left"/>
      <protection locked="0"/>
    </xf>
    <xf numFmtId="2" fontId="0" fillId="0" borderId="5" xfId="0" applyNumberFormat="1" applyFill="1" applyBorder="1" applyAlignment="1" applyProtection="1">
      <alignment horizontal="left"/>
      <protection locked="0"/>
    </xf>
    <xf numFmtId="49" fontId="0" fillId="0" borderId="15" xfId="0" applyNumberFormat="1" applyFill="1" applyBorder="1" applyAlignment="1" applyProtection="1">
      <alignment horizontal="left"/>
      <protection locked="0"/>
    </xf>
    <xf numFmtId="49" fontId="0" fillId="0" borderId="10" xfId="0" applyNumberFormat="1" applyFill="1" applyBorder="1" applyAlignment="1" applyProtection="1">
      <alignment horizontal="left"/>
      <protection locked="0"/>
    </xf>
    <xf numFmtId="2" fontId="0" fillId="0" borderId="10" xfId="0" applyNumberFormat="1" applyFill="1" applyBorder="1" applyAlignment="1" applyProtection="1">
      <alignment horizontal="left"/>
      <protection locked="0"/>
    </xf>
    <xf numFmtId="164" fontId="0" fillId="0" borderId="18" xfId="0" applyNumberFormat="1" applyFill="1" applyBorder="1" applyAlignment="1" applyProtection="1">
      <alignment horizontal="left"/>
      <protection locked="0"/>
    </xf>
    <xf numFmtId="0" fontId="8" fillId="0" borderId="0" xfId="0" applyFont="1"/>
    <xf numFmtId="22" fontId="0" fillId="0" borderId="0" xfId="0" applyNumberFormat="1" applyBorder="1"/>
    <xf numFmtId="2" fontId="0" fillId="0" borderId="0" xfId="0" applyNumberFormat="1" applyFill="1" applyBorder="1" applyProtection="1">
      <protection locked="0"/>
    </xf>
    <xf numFmtId="1" fontId="0" fillId="0" borderId="0" xfId="0" applyNumberFormat="1" applyBorder="1"/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22" fontId="1" fillId="2" borderId="2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19" xfId="0" applyNumberFormat="1" applyFill="1" applyBorder="1" applyAlignment="1" applyProtection="1">
      <alignment horizontal="left"/>
      <protection locked="0"/>
    </xf>
    <xf numFmtId="49" fontId="0" fillId="0" borderId="20" xfId="0" applyNumberFormat="1" applyFill="1" applyBorder="1" applyAlignment="1" applyProtection="1">
      <alignment horizontal="left"/>
      <protection locked="0"/>
    </xf>
    <xf numFmtId="2" fontId="0" fillId="0" borderId="20" xfId="0" applyNumberFormat="1" applyFill="1" applyBorder="1" applyAlignment="1" applyProtection="1">
      <alignment horizontal="left"/>
      <protection locked="0"/>
    </xf>
    <xf numFmtId="164" fontId="0" fillId="0" borderId="21" xfId="0" applyNumberFormat="1" applyFill="1" applyBorder="1" applyAlignment="1" applyProtection="1">
      <alignment horizontal="left"/>
      <protection locked="0"/>
    </xf>
  </cellXfs>
  <cellStyles count="1">
    <cellStyle name="Normal" xfId="0" builtinId="0"/>
  </cellStyles>
  <dxfs count="700"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</dxfs>
  <tableStyles count="0" defaultTableStyle="TableStyleMedium9" defaultPivotStyle="PivotStyleLight16"/>
  <colors>
    <mruColors>
      <color rgb="FF0000FF"/>
      <color rgb="FF778899"/>
      <color rgb="FF00EFE4"/>
      <color rgb="FFEEB4B4"/>
      <color rgb="FFFFFFE0"/>
      <color rgb="FFEEC591"/>
      <color rgb="FF76EEC6"/>
      <color rgb="FFFFBBFF"/>
      <color rgb="FFFFE4B5"/>
      <color rgb="FF32CD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9525</xdr:rowOff>
    </xdr:from>
    <xdr:to>
      <xdr:col>6</xdr:col>
      <xdr:colOff>714375</xdr:colOff>
      <xdr:row>4</xdr:row>
      <xdr:rowOff>152400</xdr:rowOff>
    </xdr:to>
    <xdr:sp macro="[0]!affichage_formulaire" textlink="">
      <xdr:nvSpPr>
        <xdr:cNvPr id="4" name="Rectangle à coins arrondis 3"/>
        <xdr:cNvSpPr/>
      </xdr:nvSpPr>
      <xdr:spPr>
        <a:xfrm>
          <a:off x="5124450" y="628650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6</xdr:col>
      <xdr:colOff>714375</xdr:colOff>
      <xdr:row>4</xdr:row>
      <xdr:rowOff>142875</xdr:rowOff>
    </xdr:to>
    <xdr:sp macro="[0]!affichage_formulaire" textlink="">
      <xdr:nvSpPr>
        <xdr:cNvPr id="2" name="Rectangle à coins arrondis 1"/>
        <xdr:cNvSpPr/>
      </xdr:nvSpPr>
      <xdr:spPr>
        <a:xfrm>
          <a:off x="5124450" y="619125"/>
          <a:ext cx="1571625" cy="333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Choisir une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807"/>
  <sheetViews>
    <sheetView showZeros="0" workbookViewId="0">
      <pane ySplit="11" topLeftCell="A12" activePane="bottomLeft" state="frozen"/>
      <selection pane="bottomLeft" activeCell="E27" sqref="E27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ht="15" customHeight="1" x14ac:dyDescent="0.25">
      <c r="A1" s="1" t="str">
        <f ca="1">"Fermez ce classeur puis allez voir le fichier "&amp;adr_rep&amp;"\journal_Essai WorkFlow FM_"&amp;TEXT(TODAY(),"jj.mm.aaaa")&amp;".txt"</f>
        <v>Fermez ce classeur puis allez voir le fichier X:\Admin\FM\02-TONI\00-DIVERS\Journal XLS\WorkFlow FM\journal_Essai WorkFlow FM_10.08.2013.txt</v>
      </c>
      <c r="B1" s="1"/>
      <c r="C1" s="1"/>
      <c r="D1" s="1"/>
      <c r="E1" s="1"/>
      <c r="F1" s="1"/>
      <c r="G1" s="1"/>
      <c r="H1" s="1"/>
      <c r="I1" s="1"/>
      <c r="J1" s="7" t="s">
        <v>12</v>
      </c>
      <c r="K1" s="1"/>
      <c r="L1" s="1"/>
      <c r="M1" s="2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53</v>
      </c>
      <c r="B4" s="10"/>
      <c r="C4" s="10"/>
      <c r="D4" s="19"/>
      <c r="E4" s="19"/>
      <c r="F4" s="19"/>
      <c r="G4" s="19"/>
      <c r="H4" s="19"/>
      <c r="I4" s="19"/>
      <c r="J4" s="19"/>
      <c r="K4" s="19"/>
      <c r="L4" s="1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9"/>
      <c r="E5" s="19"/>
      <c r="F5" s="6"/>
      <c r="G5" s="19"/>
      <c r="H5" s="19"/>
      <c r="I5" s="19"/>
      <c r="J5" s="19"/>
      <c r="K5" s="19"/>
      <c r="L5" s="19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41494.70108796296</v>
      </c>
    </row>
    <row r="12" spans="1:13" x14ac:dyDescent="0.25">
      <c r="A12" s="56" t="s">
        <v>51</v>
      </c>
      <c r="B12" s="57"/>
      <c r="C12" s="57"/>
      <c r="D12" s="57" t="s">
        <v>20</v>
      </c>
      <c r="E12" s="57"/>
      <c r="F12" s="57">
        <v>43001</v>
      </c>
      <c r="G12" s="57"/>
      <c r="H12" s="57"/>
      <c r="I12" s="57"/>
      <c r="J12" s="58"/>
      <c r="K12" s="58"/>
      <c r="L12" s="57"/>
      <c r="M12" s="59">
        <v>41496.492604166669</v>
      </c>
    </row>
    <row r="13" spans="1:13" x14ac:dyDescent="0.25">
      <c r="A13" s="16" t="s">
        <v>26</v>
      </c>
      <c r="B13" s="15" t="s">
        <v>22</v>
      </c>
      <c r="C13" s="15"/>
      <c r="D13" s="15" t="s">
        <v>20</v>
      </c>
      <c r="E13" s="15"/>
      <c r="F13" s="15">
        <v>43200</v>
      </c>
      <c r="G13" s="15"/>
      <c r="H13" s="15"/>
      <c r="I13" s="15"/>
      <c r="J13" s="17"/>
      <c r="K13" s="17"/>
      <c r="L13" s="15"/>
      <c r="M13" s="32">
        <v>41496.431307870371</v>
      </c>
    </row>
    <row r="14" spans="1:13" x14ac:dyDescent="0.25">
      <c r="A14" s="16" t="s">
        <v>22</v>
      </c>
      <c r="B14" s="15" t="s">
        <v>22</v>
      </c>
      <c r="C14" s="15"/>
      <c r="D14" s="15" t="s">
        <v>20</v>
      </c>
      <c r="E14" s="15"/>
      <c r="F14" s="15">
        <v>47200</v>
      </c>
      <c r="G14" s="15"/>
      <c r="H14" s="15"/>
      <c r="I14" s="15"/>
      <c r="J14" s="17"/>
      <c r="K14" s="17"/>
      <c r="L14" s="15"/>
      <c r="M14" s="32">
        <v>41496.427291666667</v>
      </c>
    </row>
    <row r="15" spans="1:13" ht="15.75" thickBot="1" x14ac:dyDescent="0.3">
      <c r="A15" s="42"/>
      <c r="B15" s="18"/>
      <c r="C15" s="18"/>
      <c r="D15" s="18" t="s">
        <v>52</v>
      </c>
      <c r="E15" s="18"/>
      <c r="F15" s="18">
        <v>43200</v>
      </c>
      <c r="G15" s="18"/>
      <c r="H15" s="18"/>
      <c r="I15" s="18"/>
      <c r="J15" s="43"/>
      <c r="K15" s="43"/>
      <c r="L15" s="18"/>
      <c r="M15" s="20">
        <v>41496.507997685185</v>
      </c>
    </row>
    <row r="807" spans="13:13" x14ac:dyDescent="0.25">
      <c r="M807" s="49">
        <v>41495.897372685184</v>
      </c>
    </row>
  </sheetData>
  <sortState ref="A12:M14">
    <sortCondition ref="F12:F14"/>
    <sortCondition ref="D12:D14"/>
  </sortState>
  <mergeCells count="1">
    <mergeCell ref="A3:M3"/>
  </mergeCells>
  <conditionalFormatting sqref="A14:M14">
    <cfRule type="expression" dxfId="699" priority="15">
      <formula>NOT(ISERROR(SEARCH("49000",$F14:F14,1)))</formula>
    </cfRule>
    <cfRule type="expression" dxfId="698" priority="16">
      <formula>NOT(ISERROR(SEARCH("48000",$F14:F14,1)))</formula>
    </cfRule>
    <cfRule type="expression" dxfId="697" priority="17">
      <formula>NOT(ISERROR(SEARCH("47200",$F14:F14,1)))</formula>
    </cfRule>
    <cfRule type="expression" dxfId="696" priority="18">
      <formula>NOT(ISERROR(SEARCH("47001",$F14:F14,1)))</formula>
    </cfRule>
    <cfRule type="expression" dxfId="695" priority="19">
      <formula>NOT(ISERROR(SEARCH("46000",$F14:F14,1)))</formula>
    </cfRule>
    <cfRule type="expression" dxfId="694" priority="20">
      <formula>NOT(ISERROR(SEARCH("45000",$F14:F14,1)))</formula>
    </cfRule>
    <cfRule type="expression" dxfId="693" priority="21">
      <formula>NOT(ISERROR(SEARCH("44000",$F14:F14,1)))</formula>
    </cfRule>
    <cfRule type="expression" dxfId="692" priority="22">
      <formula>NOT(ISERROR(SEARCH("41000",$F14:F14,1)))</formula>
    </cfRule>
    <cfRule type="expression" dxfId="691" priority="23">
      <formula>NOT(ISERROR(SEARCH("43200",$F14:F14,1)))</formula>
    </cfRule>
    <cfRule type="expression" dxfId="690" priority="24">
      <formula>NOT(ISERROR(SEARCH("43001",$F14:F14,1)))</formula>
    </cfRule>
    <cfRule type="expression" dxfId="689" priority="25">
      <formula>NOT(ISERROR(SEARCH("54",$F14:F14,1)))</formula>
    </cfRule>
    <cfRule type="expression" dxfId="688" priority="26">
      <formula>NOT(ISERROR(SEARCH("53",$F14:F14,1)))</formula>
    </cfRule>
    <cfRule type="expression" dxfId="687" priority="27">
      <formula>NOT(ISERROR(SEARCH("10",$F14:F14,1)))</formula>
    </cfRule>
    <cfRule type="expression" dxfId="686" priority="28">
      <formula>NOT(ISERROR(SEARCH("2",$F14:F14,1)))</formula>
    </cfRule>
  </conditionalFormatting>
  <conditionalFormatting sqref="A15:M15">
    <cfRule type="expression" dxfId="685" priority="1">
      <formula>NOT(ISERROR(SEARCH("49000",$F15:F15,1)))</formula>
    </cfRule>
    <cfRule type="expression" dxfId="684" priority="2">
      <formula>NOT(ISERROR(SEARCH("48000",$F15:F15,1)))</formula>
    </cfRule>
    <cfRule type="expression" dxfId="683" priority="3">
      <formula>NOT(ISERROR(SEARCH("47200",$F15:F15,1)))</formula>
    </cfRule>
    <cfRule type="expression" dxfId="682" priority="4">
      <formula>NOT(ISERROR(SEARCH("47001",$F15:F15,1)))</formula>
    </cfRule>
    <cfRule type="expression" dxfId="681" priority="5">
      <formula>NOT(ISERROR(SEARCH("46000",$F15:F15,1)))</formula>
    </cfRule>
    <cfRule type="expression" dxfId="680" priority="6">
      <formula>NOT(ISERROR(SEARCH("45000",$F15:F15,1)))</formula>
    </cfRule>
    <cfRule type="expression" dxfId="679" priority="7">
      <formula>NOT(ISERROR(SEARCH("44000",$F15:F15,1)))</formula>
    </cfRule>
    <cfRule type="expression" dxfId="678" priority="8">
      <formula>NOT(ISERROR(SEARCH("41000",$F15:F15,1)))</formula>
    </cfRule>
    <cfRule type="expression" dxfId="677" priority="9">
      <formula>NOT(ISERROR(SEARCH("43200",$F15:F15,1)))</formula>
    </cfRule>
    <cfRule type="expression" dxfId="676" priority="10">
      <formula>NOT(ISERROR(SEARCH("43001",$F15:F15,1)))</formula>
    </cfRule>
    <cfRule type="expression" dxfId="675" priority="11">
      <formula>NOT(ISERROR(SEARCH("54",$F15:F15,1)))</formula>
    </cfRule>
    <cfRule type="expression" dxfId="674" priority="12">
      <formula>NOT(ISERROR(SEARCH("53",$F15:F15,1)))</formula>
    </cfRule>
    <cfRule type="expression" dxfId="673" priority="13">
      <formula>NOT(ISERROR(SEARCH("10",$F15:F15,1)))</formula>
    </cfRule>
    <cfRule type="expression" dxfId="672" priority="14">
      <formula>NOT(ISERROR(SEARCH("2",$F15:F15,1)))</formula>
    </cfRule>
  </conditionalFormatting>
  <conditionalFormatting sqref="A12:M12">
    <cfRule type="expression" dxfId="671" priority="799">
      <formula>NOT(ISERROR(SEARCH("49000",$F12:F12,1)))</formula>
    </cfRule>
    <cfRule type="expression" dxfId="670" priority="800">
      <formula>NOT(ISERROR(SEARCH("48000",$F12:F12,1)))</formula>
    </cfRule>
    <cfRule type="expression" dxfId="669" priority="801">
      <formula>NOT(ISERROR(SEARCH("47200",$F12:F12,1)))</formula>
    </cfRule>
    <cfRule type="expression" dxfId="668" priority="802">
      <formula>NOT(ISERROR(SEARCH("47001",$F12:F12,1)))</formula>
    </cfRule>
    <cfRule type="expression" dxfId="667" priority="803">
      <formula>NOT(ISERROR(SEARCH("46000",$F12:F12,1)))</formula>
    </cfRule>
    <cfRule type="expression" dxfId="666" priority="804">
      <formula>NOT(ISERROR(SEARCH("45000",$F12:F12,1)))</formula>
    </cfRule>
    <cfRule type="expression" dxfId="665" priority="805">
      <formula>NOT(ISERROR(SEARCH("44000",$F12:F12,1)))</formula>
    </cfRule>
    <cfRule type="expression" dxfId="664" priority="806">
      <formula>NOT(ISERROR(SEARCH("41000",$F12:F12,1)))</formula>
    </cfRule>
    <cfRule type="expression" dxfId="663" priority="807">
      <formula>NOT(ISERROR(SEARCH("43200",$F12:F12,1)))</formula>
    </cfRule>
    <cfRule type="expression" dxfId="662" priority="808">
      <formula>NOT(ISERROR(SEARCH("43001",$F12:F12,1)))</formula>
    </cfRule>
    <cfRule type="expression" dxfId="661" priority="809">
      <formula>NOT(ISERROR(SEARCH("54",$F12:F12,1)))</formula>
    </cfRule>
    <cfRule type="expression" dxfId="660" priority="810">
      <formula>NOT(ISERROR(SEARCH("53",$F12:F12,1)))</formula>
    </cfRule>
    <cfRule type="expression" dxfId="659" priority="811">
      <formula>NOT(ISERROR(SEARCH("10",$F12:F12,1)))</formula>
    </cfRule>
    <cfRule type="expression" dxfId="658" priority="812">
      <formula>NOT(ISERROR(SEARCH("2",$F12:F12,1)))</formula>
    </cfRule>
  </conditionalFormatting>
  <conditionalFormatting sqref="A13:M13">
    <cfRule type="expression" dxfId="657" priority="29">
      <formula>NOT(ISERROR(SEARCH("49000",$F13:F13,1)))</formula>
    </cfRule>
    <cfRule type="expression" dxfId="656" priority="30">
      <formula>NOT(ISERROR(SEARCH("48000",$F13:F13,1)))</formula>
    </cfRule>
    <cfRule type="expression" dxfId="655" priority="31">
      <formula>NOT(ISERROR(SEARCH("47200",$F13:F13,1)))</formula>
    </cfRule>
    <cfRule type="expression" dxfId="654" priority="32">
      <formula>NOT(ISERROR(SEARCH("47001",$F13:F13,1)))</formula>
    </cfRule>
    <cfRule type="expression" dxfId="653" priority="33">
      <formula>NOT(ISERROR(SEARCH("46000",$F13:F13,1)))</formula>
    </cfRule>
    <cfRule type="expression" dxfId="652" priority="34">
      <formula>NOT(ISERROR(SEARCH("45000",$F13:F13,1)))</formula>
    </cfRule>
    <cfRule type="expression" dxfId="651" priority="35">
      <formula>NOT(ISERROR(SEARCH("44000",$F13:F13,1)))</formula>
    </cfRule>
    <cfRule type="expression" dxfId="650" priority="36">
      <formula>NOT(ISERROR(SEARCH("41000",$F13:F13,1)))</formula>
    </cfRule>
    <cfRule type="expression" dxfId="649" priority="37">
      <formula>NOT(ISERROR(SEARCH("43200",$F13:F13,1)))</formula>
    </cfRule>
    <cfRule type="expression" dxfId="648" priority="38">
      <formula>NOT(ISERROR(SEARCH("43001",$F13:F13,1)))</formula>
    </cfRule>
    <cfRule type="expression" dxfId="647" priority="39">
      <formula>NOT(ISERROR(SEARCH("54",$F13:F13,1)))</formula>
    </cfRule>
    <cfRule type="expression" dxfId="646" priority="40">
      <formula>NOT(ISERROR(SEARCH("53",$F13:F13,1)))</formula>
    </cfRule>
    <cfRule type="expression" dxfId="645" priority="41">
      <formula>NOT(ISERROR(SEARCH("10",$F13:F13,1)))</formula>
    </cfRule>
    <cfRule type="expression" dxfId="644" priority="42">
      <formula>NOT(ISERROR(SEARCH("2",$F13:F13,1)))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5"/>
  <sheetViews>
    <sheetView showZeros="0" workbookViewId="0">
      <pane ySplit="11" topLeftCell="A12" activePane="bottomLeft" state="frozen"/>
      <selection activeCell="C27" sqref="C27"/>
      <selection pane="bottomLeft" activeCell="C28" sqref="C28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2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53</v>
      </c>
      <c r="B4" s="10"/>
      <c r="C4" s="10"/>
      <c r="D4" s="19"/>
      <c r="E4" s="19"/>
      <c r="F4" s="19"/>
      <c r="G4" s="19"/>
      <c r="H4" s="19"/>
      <c r="I4" s="19"/>
      <c r="J4" s="19"/>
      <c r="K4" s="19"/>
      <c r="L4" s="1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9"/>
      <c r="E5" s="19"/>
      <c r="F5" s="6"/>
      <c r="G5" s="19"/>
      <c r="H5" s="19"/>
      <c r="I5" s="19"/>
      <c r="J5" s="19"/>
      <c r="K5" s="19"/>
      <c r="L5" s="19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7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33" t="s">
        <v>6</v>
      </c>
      <c r="B11" s="34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5">
        <v>41494.701157407406</v>
      </c>
    </row>
    <row r="12" spans="1:13" x14ac:dyDescent="0.25">
      <c r="A12" s="56" t="s">
        <v>51</v>
      </c>
      <c r="B12" s="57"/>
      <c r="C12" s="57"/>
      <c r="D12" s="57" t="s">
        <v>20</v>
      </c>
      <c r="E12" s="57"/>
      <c r="F12" s="57">
        <v>43001</v>
      </c>
      <c r="G12" s="57"/>
      <c r="H12" s="57"/>
      <c r="I12" s="57"/>
      <c r="J12" s="58"/>
      <c r="K12" s="58"/>
      <c r="L12" s="57"/>
      <c r="M12" s="59">
        <v>41496.492604166669</v>
      </c>
    </row>
    <row r="13" spans="1:13" x14ac:dyDescent="0.25">
      <c r="A13" s="16" t="s">
        <v>26</v>
      </c>
      <c r="B13" s="15" t="s">
        <v>22</v>
      </c>
      <c r="C13" s="15"/>
      <c r="D13" s="15" t="s">
        <v>20</v>
      </c>
      <c r="E13" s="15"/>
      <c r="F13" s="15">
        <v>43200</v>
      </c>
      <c r="G13" s="15"/>
      <c r="H13" s="15"/>
      <c r="I13" s="15"/>
      <c r="J13" s="17"/>
      <c r="K13" s="17"/>
      <c r="L13" s="15"/>
      <c r="M13" s="32">
        <v>41496.431307870371</v>
      </c>
    </row>
    <row r="14" spans="1:13" x14ac:dyDescent="0.25">
      <c r="A14" s="16" t="s">
        <v>22</v>
      </c>
      <c r="B14" s="15" t="s">
        <v>22</v>
      </c>
      <c r="C14" s="15"/>
      <c r="D14" s="15" t="s">
        <v>20</v>
      </c>
      <c r="E14" s="15"/>
      <c r="F14" s="15">
        <v>47200</v>
      </c>
      <c r="G14" s="15"/>
      <c r="H14" s="15"/>
      <c r="I14" s="15"/>
      <c r="J14" s="17"/>
      <c r="K14" s="17"/>
      <c r="L14" s="15"/>
      <c r="M14" s="32">
        <v>41496.427291666667</v>
      </c>
    </row>
    <row r="15" spans="1:13" ht="15.75" thickBot="1" x14ac:dyDescent="0.3">
      <c r="A15" s="42"/>
      <c r="B15" s="18"/>
      <c r="C15" s="18"/>
      <c r="D15" s="18"/>
      <c r="E15" s="18"/>
      <c r="F15" s="18">
        <v>43001</v>
      </c>
      <c r="G15" s="18"/>
      <c r="H15" s="18"/>
      <c r="I15" s="18"/>
      <c r="J15" s="43"/>
      <c r="K15" s="43"/>
      <c r="L15" s="18"/>
      <c r="M15" s="20"/>
    </row>
  </sheetData>
  <sortState ref="A12:M14">
    <sortCondition ref="F12:F14"/>
    <sortCondition ref="D12:D14"/>
  </sortState>
  <mergeCells count="1">
    <mergeCell ref="A3:M3"/>
  </mergeCells>
  <conditionalFormatting sqref="A15:M15">
    <cfRule type="expression" dxfId="643" priority="1">
      <formula>NOT(ISERROR(SEARCH("49000",$F15:F15,1)))</formula>
    </cfRule>
    <cfRule type="expression" dxfId="642" priority="2">
      <formula>NOT(ISERROR(SEARCH("48000",$F15:F15,1)))</formula>
    </cfRule>
    <cfRule type="expression" dxfId="641" priority="3">
      <formula>NOT(ISERROR(SEARCH("47200",$F15:F15,1)))</formula>
    </cfRule>
    <cfRule type="expression" dxfId="640" priority="4">
      <formula>NOT(ISERROR(SEARCH("47001",$F15:F15,1)))</formula>
    </cfRule>
    <cfRule type="expression" dxfId="639" priority="5">
      <formula>NOT(ISERROR(SEARCH("46000",$F15:F15,1)))</formula>
    </cfRule>
    <cfRule type="expression" dxfId="638" priority="6">
      <formula>NOT(ISERROR(SEARCH("45000",$F15:F15,1)))</formula>
    </cfRule>
    <cfRule type="expression" dxfId="637" priority="7">
      <formula>NOT(ISERROR(SEARCH("44000",$F15:F15,1)))</formula>
    </cfRule>
    <cfRule type="expression" dxfId="636" priority="8">
      <formula>NOT(ISERROR(SEARCH("41000",$F15:F15,1)))</formula>
    </cfRule>
    <cfRule type="expression" dxfId="635" priority="9">
      <formula>NOT(ISERROR(SEARCH("43200",$F15:F15,1)))</formula>
    </cfRule>
    <cfRule type="expression" dxfId="634" priority="10">
      <formula>NOT(ISERROR(SEARCH("43001",$F15:F15,1)))</formula>
    </cfRule>
    <cfRule type="expression" dxfId="633" priority="11">
      <formula>NOT(ISERROR(SEARCH("54",$F15:F15,1)))</formula>
    </cfRule>
    <cfRule type="expression" dxfId="632" priority="12">
      <formula>NOT(ISERROR(SEARCH("53",$F15:F15,1)))</formula>
    </cfRule>
    <cfRule type="expression" dxfId="631" priority="13">
      <formula>NOT(ISERROR(SEARCH("10",$F15:F15,1)))</formula>
    </cfRule>
    <cfRule type="expression" dxfId="630" priority="14">
      <formula>NOT(ISERROR(SEARCH("2",$F15:F15,1)))</formula>
    </cfRule>
  </conditionalFormatting>
  <conditionalFormatting sqref="A13:M13">
    <cfRule type="expression" dxfId="629" priority="29">
      <formula>NOT(ISERROR(SEARCH("49000",$F13:F13,1)))</formula>
    </cfRule>
    <cfRule type="expression" dxfId="628" priority="30">
      <formula>NOT(ISERROR(SEARCH("48000",$F13:F13,1)))</formula>
    </cfRule>
    <cfRule type="expression" dxfId="627" priority="31">
      <formula>NOT(ISERROR(SEARCH("47200",$F13:F13,1)))</formula>
    </cfRule>
    <cfRule type="expression" dxfId="626" priority="32">
      <formula>NOT(ISERROR(SEARCH("47001",$F13:F13,1)))</formula>
    </cfRule>
    <cfRule type="expression" dxfId="625" priority="33">
      <formula>NOT(ISERROR(SEARCH("46000",$F13:F13,1)))</formula>
    </cfRule>
    <cfRule type="expression" dxfId="624" priority="34">
      <formula>NOT(ISERROR(SEARCH("45000",$F13:F13,1)))</formula>
    </cfRule>
    <cfRule type="expression" dxfId="623" priority="35">
      <formula>NOT(ISERROR(SEARCH("44000",$F13:F13,1)))</formula>
    </cfRule>
    <cfRule type="expression" dxfId="622" priority="36">
      <formula>NOT(ISERROR(SEARCH("41000",$F13:F13,1)))</formula>
    </cfRule>
    <cfRule type="expression" dxfId="621" priority="37">
      <formula>NOT(ISERROR(SEARCH("43200",$F13:F13,1)))</formula>
    </cfRule>
    <cfRule type="expression" dxfId="620" priority="38">
      <formula>NOT(ISERROR(SEARCH("43001",$F13:F13,1)))</formula>
    </cfRule>
    <cfRule type="expression" dxfId="619" priority="39">
      <formula>NOT(ISERROR(SEARCH("54",$F13:F13,1)))</formula>
    </cfRule>
    <cfRule type="expression" dxfId="618" priority="40">
      <formula>NOT(ISERROR(SEARCH("53",$F13:F13,1)))</formula>
    </cfRule>
    <cfRule type="expression" dxfId="617" priority="41">
      <formula>NOT(ISERROR(SEARCH("10",$F13:F13,1)))</formula>
    </cfRule>
    <cfRule type="expression" dxfId="616" priority="42">
      <formula>NOT(ISERROR(SEARCH("2",$F13:F13,1)))</formula>
    </cfRule>
  </conditionalFormatting>
  <conditionalFormatting sqref="A14:M14">
    <cfRule type="expression" dxfId="615" priority="15">
      <formula>NOT(ISERROR(SEARCH("49000",$F14:F14,1)))</formula>
    </cfRule>
    <cfRule type="expression" dxfId="614" priority="16">
      <formula>NOT(ISERROR(SEARCH("48000",$F14:F14,1)))</formula>
    </cfRule>
    <cfRule type="expression" dxfId="613" priority="17">
      <formula>NOT(ISERROR(SEARCH("47200",$F14:F14,1)))</formula>
    </cfRule>
    <cfRule type="expression" dxfId="612" priority="18">
      <formula>NOT(ISERROR(SEARCH("47001",$F14:F14,1)))</formula>
    </cfRule>
    <cfRule type="expression" dxfId="611" priority="19">
      <formula>NOT(ISERROR(SEARCH("46000",$F14:F14,1)))</formula>
    </cfRule>
    <cfRule type="expression" dxfId="610" priority="20">
      <formula>NOT(ISERROR(SEARCH("45000",$F14:F14,1)))</formula>
    </cfRule>
    <cfRule type="expression" dxfId="609" priority="21">
      <formula>NOT(ISERROR(SEARCH("44000",$F14:F14,1)))</formula>
    </cfRule>
    <cfRule type="expression" dxfId="608" priority="22">
      <formula>NOT(ISERROR(SEARCH("41000",$F14:F14,1)))</formula>
    </cfRule>
    <cfRule type="expression" dxfId="607" priority="23">
      <formula>NOT(ISERROR(SEARCH("43200",$F14:F14,1)))</formula>
    </cfRule>
    <cfRule type="expression" dxfId="606" priority="24">
      <formula>NOT(ISERROR(SEARCH("43001",$F14:F14,1)))</formula>
    </cfRule>
    <cfRule type="expression" dxfId="605" priority="25">
      <formula>NOT(ISERROR(SEARCH("54",$F14:F14,1)))</formula>
    </cfRule>
    <cfRule type="expression" dxfId="604" priority="26">
      <formula>NOT(ISERROR(SEARCH("53",$F14:F14,1)))</formula>
    </cfRule>
    <cfRule type="expression" dxfId="603" priority="27">
      <formula>NOT(ISERROR(SEARCH("10",$F14:F14,1)))</formula>
    </cfRule>
    <cfRule type="expression" dxfId="602" priority="28">
      <formula>NOT(ISERROR(SEARCH("2",$F14:F14,1)))</formula>
    </cfRule>
  </conditionalFormatting>
  <conditionalFormatting sqref="A12:M12">
    <cfRule type="expression" dxfId="601" priority="85">
      <formula>NOT(ISERROR(SEARCH("49000",$F12:F12,1)))</formula>
    </cfRule>
    <cfRule type="expression" dxfId="600" priority="86">
      <formula>NOT(ISERROR(SEARCH("48000",$F12:F12,1)))</formula>
    </cfRule>
    <cfRule type="expression" dxfId="599" priority="87">
      <formula>NOT(ISERROR(SEARCH("47200",$F12:F12,1)))</formula>
    </cfRule>
    <cfRule type="expression" dxfId="598" priority="88">
      <formula>NOT(ISERROR(SEARCH("47001",$F12:F12,1)))</formula>
    </cfRule>
    <cfRule type="expression" dxfId="597" priority="89">
      <formula>NOT(ISERROR(SEARCH("46000",$F12:F12,1)))</formula>
    </cfRule>
    <cfRule type="expression" dxfId="596" priority="90">
      <formula>NOT(ISERROR(SEARCH("45000",$F12:F12,1)))</formula>
    </cfRule>
    <cfRule type="expression" dxfId="595" priority="91">
      <formula>NOT(ISERROR(SEARCH("44000",$F12:F12,1)))</formula>
    </cfRule>
    <cfRule type="expression" dxfId="594" priority="92">
      <formula>NOT(ISERROR(SEARCH("41000",$F12:F12,1)))</formula>
    </cfRule>
    <cfRule type="expression" dxfId="593" priority="93">
      <formula>NOT(ISERROR(SEARCH("43200",$F12:F12,1)))</formula>
    </cfRule>
    <cfRule type="expression" dxfId="592" priority="94">
      <formula>NOT(ISERROR(SEARCH("43001",$F12:F12,1)))</formula>
    </cfRule>
    <cfRule type="expression" dxfId="591" priority="95">
      <formula>NOT(ISERROR(SEARCH("54",$F12:F12,1)))</formula>
    </cfRule>
    <cfRule type="expression" dxfId="590" priority="96">
      <formula>NOT(ISERROR(SEARCH("53",$F12:F12,1)))</formula>
    </cfRule>
    <cfRule type="expression" dxfId="589" priority="97">
      <formula>NOT(ISERROR(SEARCH("10",$F12:F12,1)))</formula>
    </cfRule>
    <cfRule type="expression" dxfId="588" priority="98">
      <formula>NOT(ISERROR(SEARCH("2",$F12:F12,1)))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4"/>
  <sheetViews>
    <sheetView showZeros="0" workbookViewId="0">
      <pane ySplit="11" topLeftCell="A12" activePane="bottomLeft" state="frozen"/>
      <selection activeCell="C27" sqref="C27"/>
      <selection pane="bottomLeft" activeCell="A14" sqref="A14:XFD14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19"/>
      <c r="E4" s="19"/>
      <c r="F4" s="19"/>
      <c r="G4" s="19"/>
      <c r="H4" s="19"/>
      <c r="I4" s="19"/>
      <c r="J4" s="19"/>
      <c r="K4" s="19"/>
      <c r="L4" s="1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9"/>
      <c r="E5" s="19"/>
      <c r="F5" s="6"/>
      <c r="G5" s="19"/>
      <c r="H5" s="19"/>
      <c r="I5" s="19"/>
      <c r="J5" s="19"/>
      <c r="K5" s="19"/>
      <c r="L5" s="19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33" t="s">
        <v>6</v>
      </c>
      <c r="B11" s="34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5">
        <v>41494.701215277775</v>
      </c>
    </row>
    <row r="12" spans="1:13" x14ac:dyDescent="0.25">
      <c r="A12" s="56" t="s">
        <v>26</v>
      </c>
      <c r="B12" s="57" t="s">
        <v>22</v>
      </c>
      <c r="C12" s="57"/>
      <c r="D12" s="57" t="s">
        <v>20</v>
      </c>
      <c r="E12" s="57"/>
      <c r="F12" s="57">
        <v>43200</v>
      </c>
      <c r="G12" s="57"/>
      <c r="H12" s="57"/>
      <c r="I12" s="57"/>
      <c r="J12" s="58"/>
      <c r="K12" s="58"/>
      <c r="L12" s="57"/>
      <c r="M12" s="59">
        <v>41496.431307870371</v>
      </c>
    </row>
    <row r="13" spans="1:13" x14ac:dyDescent="0.25">
      <c r="A13" s="16" t="s">
        <v>22</v>
      </c>
      <c r="B13" s="15" t="s">
        <v>22</v>
      </c>
      <c r="C13" s="15"/>
      <c r="D13" s="15" t="s">
        <v>20</v>
      </c>
      <c r="E13" s="15"/>
      <c r="F13" s="15">
        <v>47200</v>
      </c>
      <c r="G13" s="15"/>
      <c r="H13" s="15"/>
      <c r="I13" s="15"/>
      <c r="J13" s="17"/>
      <c r="K13" s="17"/>
      <c r="L13" s="15"/>
      <c r="M13" s="32">
        <v>41496.427291666667</v>
      </c>
    </row>
    <row r="14" spans="1:13" ht="15.75" thickBot="1" x14ac:dyDescent="0.3">
      <c r="A14" s="42"/>
      <c r="B14" s="18"/>
      <c r="C14" s="18"/>
      <c r="D14" s="18"/>
      <c r="E14" s="18"/>
      <c r="F14" s="18">
        <v>47200</v>
      </c>
      <c r="G14" s="18"/>
      <c r="H14" s="18"/>
      <c r="I14" s="18"/>
      <c r="J14" s="43"/>
      <c r="K14" s="43"/>
      <c r="L14" s="18"/>
      <c r="M14" s="20"/>
    </row>
  </sheetData>
  <sortState ref="A12:M14">
    <sortCondition ref="F12:F14"/>
    <sortCondition ref="D12:D14"/>
  </sortState>
  <mergeCells count="1">
    <mergeCell ref="A3:M3"/>
  </mergeCells>
  <conditionalFormatting sqref="A12:M12">
    <cfRule type="expression" dxfId="587" priority="57">
      <formula>NOT(ISERROR(SEARCH("49000",$F12:F12,1)))</formula>
    </cfRule>
    <cfRule type="expression" dxfId="586" priority="58">
      <formula>NOT(ISERROR(SEARCH("48000",$F12:F12,1)))</formula>
    </cfRule>
    <cfRule type="expression" dxfId="585" priority="59">
      <formula>NOT(ISERROR(SEARCH("47200",$F12:F12,1)))</formula>
    </cfRule>
    <cfRule type="expression" dxfId="584" priority="60">
      <formula>NOT(ISERROR(SEARCH("47001",$F12:F12,1)))</formula>
    </cfRule>
    <cfRule type="expression" dxfId="583" priority="61">
      <formula>NOT(ISERROR(SEARCH("46000",$F12:F12,1)))</formula>
    </cfRule>
    <cfRule type="expression" dxfId="582" priority="62">
      <formula>NOT(ISERROR(SEARCH("45000",$F12:F12,1)))</formula>
    </cfRule>
    <cfRule type="expression" dxfId="581" priority="63">
      <formula>NOT(ISERROR(SEARCH("44000",$F12:F12,1)))</formula>
    </cfRule>
    <cfRule type="expression" dxfId="580" priority="64">
      <formula>NOT(ISERROR(SEARCH("41000",$F12:F12,1)))</formula>
    </cfRule>
    <cfRule type="expression" dxfId="579" priority="65">
      <formula>NOT(ISERROR(SEARCH("43200",$F12:F12,1)))</formula>
    </cfRule>
    <cfRule type="expression" dxfId="578" priority="66">
      <formula>NOT(ISERROR(SEARCH("43001",$F12:F12,1)))</formula>
    </cfRule>
    <cfRule type="expression" dxfId="577" priority="67">
      <formula>NOT(ISERROR(SEARCH("54",$F12:F12,1)))</formula>
    </cfRule>
    <cfRule type="expression" dxfId="576" priority="68">
      <formula>NOT(ISERROR(SEARCH("53",$F12:F12,1)))</formula>
    </cfRule>
    <cfRule type="expression" dxfId="575" priority="69">
      <formula>NOT(ISERROR(SEARCH("10",$F12:F12,1)))</formula>
    </cfRule>
    <cfRule type="expression" dxfId="574" priority="70">
      <formula>NOT(ISERROR(SEARCH("2",$F12:F12,1)))</formula>
    </cfRule>
  </conditionalFormatting>
  <conditionalFormatting sqref="A13:M13">
    <cfRule type="expression" dxfId="573" priority="15">
      <formula>NOT(ISERROR(SEARCH("49000",$F13:F13,1)))</formula>
    </cfRule>
    <cfRule type="expression" dxfId="572" priority="16">
      <formula>NOT(ISERROR(SEARCH("48000",$F13:F13,1)))</formula>
    </cfRule>
    <cfRule type="expression" dxfId="571" priority="17">
      <formula>NOT(ISERROR(SEARCH("47200",$F13:F13,1)))</formula>
    </cfRule>
    <cfRule type="expression" dxfId="570" priority="18">
      <formula>NOT(ISERROR(SEARCH("47001",$F13:F13,1)))</formula>
    </cfRule>
    <cfRule type="expression" dxfId="569" priority="19">
      <formula>NOT(ISERROR(SEARCH("46000",$F13:F13,1)))</formula>
    </cfRule>
    <cfRule type="expression" dxfId="568" priority="20">
      <formula>NOT(ISERROR(SEARCH("45000",$F13:F13,1)))</formula>
    </cfRule>
    <cfRule type="expression" dxfId="567" priority="21">
      <formula>NOT(ISERROR(SEARCH("44000",$F13:F13,1)))</formula>
    </cfRule>
    <cfRule type="expression" dxfId="566" priority="22">
      <formula>NOT(ISERROR(SEARCH("41000",$F13:F13,1)))</formula>
    </cfRule>
    <cfRule type="expression" dxfId="565" priority="23">
      <formula>NOT(ISERROR(SEARCH("43200",$F13:F13,1)))</formula>
    </cfRule>
    <cfRule type="expression" dxfId="564" priority="24">
      <formula>NOT(ISERROR(SEARCH("43001",$F13:F13,1)))</formula>
    </cfRule>
    <cfRule type="expression" dxfId="563" priority="25">
      <formula>NOT(ISERROR(SEARCH("54",$F13:F13,1)))</formula>
    </cfRule>
    <cfRule type="expression" dxfId="562" priority="26">
      <formula>NOT(ISERROR(SEARCH("53",$F13:F13,1)))</formula>
    </cfRule>
    <cfRule type="expression" dxfId="561" priority="27">
      <formula>NOT(ISERROR(SEARCH("10",$F13:F13,1)))</formula>
    </cfRule>
    <cfRule type="expression" dxfId="560" priority="28">
      <formula>NOT(ISERROR(SEARCH("2",$F13:F13,1)))</formula>
    </cfRule>
  </conditionalFormatting>
  <conditionalFormatting sqref="A14:M14">
    <cfRule type="expression" dxfId="559" priority="1">
      <formula>NOT(ISERROR(SEARCH("49000",$F14:F14,1)))</formula>
    </cfRule>
    <cfRule type="expression" dxfId="558" priority="2">
      <formula>NOT(ISERROR(SEARCH("48000",$F14:F14,1)))</formula>
    </cfRule>
    <cfRule type="expression" dxfId="557" priority="3">
      <formula>NOT(ISERROR(SEARCH("47200",$F14:F14,1)))</formula>
    </cfRule>
    <cfRule type="expression" dxfId="556" priority="4">
      <formula>NOT(ISERROR(SEARCH("47001",$F14:F14,1)))</formula>
    </cfRule>
    <cfRule type="expression" dxfId="555" priority="5">
      <formula>NOT(ISERROR(SEARCH("46000",$F14:F14,1)))</formula>
    </cfRule>
    <cfRule type="expression" dxfId="554" priority="6">
      <formula>NOT(ISERROR(SEARCH("45000",$F14:F14,1)))</formula>
    </cfRule>
    <cfRule type="expression" dxfId="553" priority="7">
      <formula>NOT(ISERROR(SEARCH("44000",$F14:F14,1)))</formula>
    </cfRule>
    <cfRule type="expression" dxfId="552" priority="8">
      <formula>NOT(ISERROR(SEARCH("41000",$F14:F14,1)))</formula>
    </cfRule>
    <cfRule type="expression" dxfId="551" priority="9">
      <formula>NOT(ISERROR(SEARCH("43200",$F14:F14,1)))</formula>
    </cfRule>
    <cfRule type="expression" dxfId="550" priority="10">
      <formula>NOT(ISERROR(SEARCH("43001",$F14:F14,1)))</formula>
    </cfRule>
    <cfRule type="expression" dxfId="549" priority="11">
      <formula>NOT(ISERROR(SEARCH("54",$F14:F14,1)))</formula>
    </cfRule>
    <cfRule type="expression" dxfId="548" priority="12">
      <formula>NOT(ISERROR(SEARCH("53",$F14:F14,1)))</formula>
    </cfRule>
    <cfRule type="expression" dxfId="547" priority="13">
      <formula>NOT(ISERROR(SEARCH("10",$F14:F14,1)))</formula>
    </cfRule>
    <cfRule type="expression" dxfId="546" priority="14">
      <formula>NOT(ISERROR(SEARCH("2",$F14:F14,1)))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3"/>
  <sheetViews>
    <sheetView showZeros="0" tabSelected="1" workbookViewId="0">
      <pane ySplit="11" topLeftCell="A12" activePane="bottomLeft" state="frozen"/>
      <selection activeCell="K30" sqref="K30"/>
      <selection pane="bottomLeft" activeCell="A12" sqref="A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53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41494.701284722221</v>
      </c>
    </row>
    <row r="12" spans="1:13" ht="15.75" thickBot="1" x14ac:dyDescent="0.3">
      <c r="A12" s="44"/>
      <c r="B12" s="45"/>
      <c r="C12" s="45"/>
      <c r="D12" s="45"/>
      <c r="E12" s="45"/>
      <c r="F12" s="45">
        <v>2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8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8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8"/>
      <c r="F16" s="37"/>
      <c r="G16" s="38"/>
      <c r="H16" s="38"/>
      <c r="I16" s="38"/>
      <c r="J16" s="50"/>
      <c r="K16" s="39"/>
      <c r="L16" s="38"/>
      <c r="M16" s="40"/>
    </row>
    <row r="20" spans="10:13" x14ac:dyDescent="0.25">
      <c r="M20" s="49"/>
    </row>
    <row r="23" spans="10:13" x14ac:dyDescent="0.25">
      <c r="J23" s="51"/>
      <c r="K23" s="51"/>
      <c r="L23" s="51"/>
      <c r="M23" s="51"/>
    </row>
  </sheetData>
  <sortState ref="A12:M12">
    <sortCondition ref="F11:F12"/>
    <sortCondition ref="D11:D12"/>
  </sortState>
  <mergeCells count="1">
    <mergeCell ref="A3:M3"/>
  </mergeCells>
  <conditionalFormatting sqref="A13:M16">
    <cfRule type="expression" dxfId="545" priority="225">
      <formula>NOT(ISERROR(SEARCH("49000",$F13:F27,1)))</formula>
    </cfRule>
    <cfRule type="expression" dxfId="544" priority="226">
      <formula>NOT(ISERROR(SEARCH("48000",$F13:F27,1)))</formula>
    </cfRule>
    <cfRule type="expression" dxfId="543" priority="227">
      <formula>NOT(ISERROR(SEARCH("47200",$F13:F27,1)))</formula>
    </cfRule>
    <cfRule type="expression" dxfId="542" priority="228">
      <formula>NOT(ISERROR(SEARCH("47001",$F13:F27,1)))</formula>
    </cfRule>
    <cfRule type="expression" dxfId="541" priority="229">
      <formula>NOT(ISERROR(SEARCH("46000",$F13:F27,1)))</formula>
    </cfRule>
    <cfRule type="expression" dxfId="540" priority="230">
      <formula>NOT(ISERROR(SEARCH("45000",$F13:F27,1)))</formula>
    </cfRule>
    <cfRule type="expression" dxfId="539" priority="231">
      <formula>NOT(ISERROR(SEARCH("44000",$F13:F27,1)))</formula>
    </cfRule>
    <cfRule type="expression" dxfId="538" priority="232">
      <formula>NOT(ISERROR(SEARCH("41000",$F13:F27,1)))</formula>
    </cfRule>
    <cfRule type="expression" dxfId="537" priority="233">
      <formula>NOT(ISERROR(SEARCH("43200",$F13:F27,1)))</formula>
    </cfRule>
    <cfRule type="expression" dxfId="536" priority="234">
      <formula>NOT(ISERROR(SEARCH("43001",$F13:F27,1)))</formula>
    </cfRule>
    <cfRule type="expression" dxfId="535" priority="235">
      <formula>NOT(ISERROR(SEARCH("54",$F13:F27,1)))</formula>
    </cfRule>
    <cfRule type="expression" dxfId="534" priority="236">
      <formula>NOT(ISERROR(SEARCH("53",$F13:F27,1)))</formula>
    </cfRule>
    <cfRule type="expression" dxfId="533" priority="237">
      <formula>NOT(ISERROR(SEARCH("10",$F13:F27,1)))</formula>
    </cfRule>
    <cfRule type="expression" dxfId="532" priority="238">
      <formula>NOT(ISERROR(SEARCH("2",$F13:F27,1)))</formula>
    </cfRule>
  </conditionalFormatting>
  <conditionalFormatting sqref="A12:M12">
    <cfRule type="expression" dxfId="13" priority="1">
      <formula>NOT(ISERROR(SEARCH("49000",$F12:F12,1)))</formula>
    </cfRule>
    <cfRule type="expression" dxfId="12" priority="2">
      <formula>NOT(ISERROR(SEARCH("48000",$F12:F12,1)))</formula>
    </cfRule>
    <cfRule type="expression" dxfId="11" priority="3">
      <formula>NOT(ISERROR(SEARCH("47200",$F12:F12,1)))</formula>
    </cfRule>
    <cfRule type="expression" dxfId="10" priority="4">
      <formula>NOT(ISERROR(SEARCH("47001",$F12:F12,1)))</formula>
    </cfRule>
    <cfRule type="expression" dxfId="9" priority="5">
      <formula>NOT(ISERROR(SEARCH("46000",$F12:F12,1)))</formula>
    </cfRule>
    <cfRule type="expression" dxfId="8" priority="6">
      <formula>NOT(ISERROR(SEARCH("45000",$F12:F12,1)))</formula>
    </cfRule>
    <cfRule type="expression" dxfId="7" priority="7">
      <formula>NOT(ISERROR(SEARCH("44000",$F12:F12,1)))</formula>
    </cfRule>
    <cfRule type="expression" dxfId="6" priority="8">
      <formula>NOT(ISERROR(SEARCH("41000",$F12:F12,1)))</formula>
    </cfRule>
    <cfRule type="expression" dxfId="5" priority="9">
      <formula>NOT(ISERROR(SEARCH("43200",$F12:F12,1)))</formula>
    </cfRule>
    <cfRule type="expression" dxfId="4" priority="10">
      <formula>NOT(ISERROR(SEARCH("43001",$F12:F12,1)))</formula>
    </cfRule>
    <cfRule type="expression" dxfId="3" priority="11">
      <formula>NOT(ISERROR(SEARCH("54",$F12:F12,1)))</formula>
    </cfRule>
    <cfRule type="expression" dxfId="2" priority="12">
      <formula>NOT(ISERROR(SEARCH("53",$F12:F12,1)))</formula>
    </cfRule>
    <cfRule type="expression" dxfId="1" priority="13">
      <formula>NOT(ISERROR(SEARCH("10",$F12:F12,1)))</formula>
    </cfRule>
    <cfRule type="expression" dxfId="0" priority="14">
      <formula>NOT(ISERROR(SEARCH("2",$F12:F12,1)))</formula>
    </cfRule>
  </conditionalFormatting>
  <dataValidations count="5">
    <dataValidation type="list" allowBlank="1" showInputMessage="1" showErrorMessage="1" sqref="C12:C16">
      <formula1>Niveau</formula1>
    </dataValidation>
    <dataValidation type="list" allowBlank="1" showInputMessage="1" showErrorMessage="1" sqref="E12:E16">
      <formula1>UtilHUG</formula1>
    </dataValidation>
    <dataValidation type="list" allowBlank="1" showInputMessage="1" showErrorMessage="1" sqref="F12:F16">
      <formula1>"2,10,53,54,41000,43001,43200,44000,45000,46000,47001,47200,48000,49000"</formula1>
    </dataValidation>
    <dataValidation type="list" allowBlank="1" showInputMessage="1" showErrorMessage="1" sqref="L12:L16">
      <formula1>ListeOCC</formula1>
    </dataValidation>
    <dataValidation type="list" allowBlank="1" showInputMessage="1" showErrorMessage="1" sqref="A12:A16">
      <formula1>Sites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28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7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41494.701342592591</v>
      </c>
    </row>
    <row r="12" spans="1:13" ht="15.75" thickBot="1" x14ac:dyDescent="0.3">
      <c r="A12" s="44"/>
      <c r="B12" s="45"/>
      <c r="C12" s="45"/>
      <c r="D12" s="45"/>
      <c r="E12" s="45"/>
      <c r="F12" s="45">
        <v>45000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531" priority="43">
      <formula>NOT(ISERROR(SEARCH("49000",$F13:F27,1)))</formula>
    </cfRule>
    <cfRule type="expression" dxfId="530" priority="44">
      <formula>NOT(ISERROR(SEARCH("48000",$F13:F27,1)))</formula>
    </cfRule>
    <cfRule type="expression" dxfId="529" priority="45">
      <formula>NOT(ISERROR(SEARCH("47200",$F13:F27,1)))</formula>
    </cfRule>
    <cfRule type="expression" dxfId="528" priority="46">
      <formula>NOT(ISERROR(SEARCH("47001",$F13:F27,1)))</formula>
    </cfRule>
    <cfRule type="expression" dxfId="527" priority="47">
      <formula>NOT(ISERROR(SEARCH("46000",$F13:F27,1)))</formula>
    </cfRule>
    <cfRule type="expression" dxfId="526" priority="48">
      <formula>NOT(ISERROR(SEARCH("45000",$F13:F27,1)))</formula>
    </cfRule>
    <cfRule type="expression" dxfId="525" priority="49">
      <formula>NOT(ISERROR(SEARCH("44000",$F13:F27,1)))</formula>
    </cfRule>
    <cfRule type="expression" dxfId="524" priority="50">
      <formula>NOT(ISERROR(SEARCH("41000",$F13:F27,1)))</formula>
    </cfRule>
    <cfRule type="expression" dxfId="523" priority="51">
      <formula>NOT(ISERROR(SEARCH("43200",$F13:F27,1)))</formula>
    </cfRule>
    <cfRule type="expression" dxfId="522" priority="52">
      <formula>NOT(ISERROR(SEARCH("43001",$F13:F27,1)))</formula>
    </cfRule>
    <cfRule type="expression" dxfId="521" priority="53">
      <formula>NOT(ISERROR(SEARCH("54",$F13:F27,1)))</formula>
    </cfRule>
    <cfRule type="expression" dxfId="520" priority="54">
      <formula>NOT(ISERROR(SEARCH("53",$F13:F27,1)))</formula>
    </cfRule>
    <cfRule type="expression" dxfId="519" priority="55">
      <formula>NOT(ISERROR(SEARCH("10",$F13:F27,1)))</formula>
    </cfRule>
    <cfRule type="expression" dxfId="518" priority="56">
      <formula>NOT(ISERROR(SEARCH("2",$F13:F27,1)))</formula>
    </cfRule>
  </conditionalFormatting>
  <conditionalFormatting sqref="A12:M12">
    <cfRule type="expression" dxfId="27" priority="1">
      <formula>NOT(ISERROR(SEARCH("49000",$F12:F12,1)))</formula>
    </cfRule>
    <cfRule type="expression" dxfId="26" priority="2">
      <formula>NOT(ISERROR(SEARCH("48000",$F12:F12,1)))</formula>
    </cfRule>
    <cfRule type="expression" dxfId="25" priority="3">
      <formula>NOT(ISERROR(SEARCH("47200",$F12:F12,1)))</formula>
    </cfRule>
    <cfRule type="expression" dxfId="24" priority="4">
      <formula>NOT(ISERROR(SEARCH("47001",$F12:F12,1)))</formula>
    </cfRule>
    <cfRule type="expression" dxfId="23" priority="5">
      <formula>NOT(ISERROR(SEARCH("46000",$F12:F12,1)))</formula>
    </cfRule>
    <cfRule type="expression" dxfId="22" priority="6">
      <formula>NOT(ISERROR(SEARCH("45000",$F12:F12,1)))</formula>
    </cfRule>
    <cfRule type="expression" dxfId="21" priority="7">
      <formula>NOT(ISERROR(SEARCH("44000",$F12:F12,1)))</formula>
    </cfRule>
    <cfRule type="expression" dxfId="20" priority="8">
      <formula>NOT(ISERROR(SEARCH("41000",$F12:F12,1)))</formula>
    </cfRule>
    <cfRule type="expression" dxfId="19" priority="9">
      <formula>NOT(ISERROR(SEARCH("43200",$F12:F12,1)))</formula>
    </cfRule>
    <cfRule type="expression" dxfId="18" priority="10">
      <formula>NOT(ISERROR(SEARCH("43001",$F12:F12,1)))</formula>
    </cfRule>
    <cfRule type="expression" dxfId="17" priority="11">
      <formula>NOT(ISERROR(SEARCH("54",$F12:F12,1)))</formula>
    </cfRule>
    <cfRule type="expression" dxfId="16" priority="12">
      <formula>NOT(ISERROR(SEARCH("53",$F12:F12,1)))</formula>
    </cfRule>
    <cfRule type="expression" dxfId="15" priority="13">
      <formula>NOT(ISERROR(SEARCH("10",$F12:F12,1)))</formula>
    </cfRule>
    <cfRule type="expression" dxfId="1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:XFD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41494.701423611114</v>
      </c>
    </row>
    <row r="12" spans="1:13" ht="15.75" thickBot="1" x14ac:dyDescent="0.3">
      <c r="A12" s="44"/>
      <c r="B12" s="45"/>
      <c r="C12" s="45"/>
      <c r="D12" s="45"/>
      <c r="E12" s="45"/>
      <c r="F12" s="45">
        <v>53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503" priority="29">
      <formula>NOT(ISERROR(SEARCH("49000",$F13:F27,1)))</formula>
    </cfRule>
    <cfRule type="expression" dxfId="502" priority="30">
      <formula>NOT(ISERROR(SEARCH("48000",$F13:F27,1)))</formula>
    </cfRule>
    <cfRule type="expression" dxfId="501" priority="31">
      <formula>NOT(ISERROR(SEARCH("47200",$F13:F27,1)))</formula>
    </cfRule>
    <cfRule type="expression" dxfId="500" priority="32">
      <formula>NOT(ISERROR(SEARCH("47001",$F13:F27,1)))</formula>
    </cfRule>
    <cfRule type="expression" dxfId="499" priority="33">
      <formula>NOT(ISERROR(SEARCH("46000",$F13:F27,1)))</formula>
    </cfRule>
    <cfRule type="expression" dxfId="498" priority="34">
      <formula>NOT(ISERROR(SEARCH("45000",$F13:F27,1)))</formula>
    </cfRule>
    <cfRule type="expression" dxfId="497" priority="35">
      <formula>NOT(ISERROR(SEARCH("44000",$F13:F27,1)))</formula>
    </cfRule>
    <cfRule type="expression" dxfId="496" priority="36">
      <formula>NOT(ISERROR(SEARCH("41000",$F13:F27,1)))</formula>
    </cfRule>
    <cfRule type="expression" dxfId="495" priority="37">
      <formula>NOT(ISERROR(SEARCH("43200",$F13:F27,1)))</formula>
    </cfRule>
    <cfRule type="expression" dxfId="494" priority="38">
      <formula>NOT(ISERROR(SEARCH("43001",$F13:F27,1)))</formula>
    </cfRule>
    <cfRule type="expression" dxfId="493" priority="39">
      <formula>NOT(ISERROR(SEARCH("54",$F13:F27,1)))</formula>
    </cfRule>
    <cfRule type="expression" dxfId="492" priority="40">
      <formula>NOT(ISERROR(SEARCH("53",$F13:F27,1)))</formula>
    </cfRule>
    <cfRule type="expression" dxfId="491" priority="41">
      <formula>NOT(ISERROR(SEARCH("10",$F13:F27,1)))</formula>
    </cfRule>
    <cfRule type="expression" dxfId="490" priority="42">
      <formula>NOT(ISERROR(SEARCH("2",$F13:F27,1)))</formula>
    </cfRule>
  </conditionalFormatting>
  <conditionalFormatting sqref="A12:M12">
    <cfRule type="expression" dxfId="489" priority="1">
      <formula>NOT(ISERROR(SEARCH("49000",$F12:F12,1)))</formula>
    </cfRule>
    <cfRule type="expression" dxfId="488" priority="2">
      <formula>NOT(ISERROR(SEARCH("48000",$F12:F12,1)))</formula>
    </cfRule>
    <cfRule type="expression" dxfId="487" priority="3">
      <formula>NOT(ISERROR(SEARCH("47200",$F12:F12,1)))</formula>
    </cfRule>
    <cfRule type="expression" dxfId="486" priority="4">
      <formula>NOT(ISERROR(SEARCH("47001",$F12:F12,1)))</formula>
    </cfRule>
    <cfRule type="expression" dxfId="485" priority="5">
      <formula>NOT(ISERROR(SEARCH("46000",$F12:F12,1)))</formula>
    </cfRule>
    <cfRule type="expression" dxfId="484" priority="6">
      <formula>NOT(ISERROR(SEARCH("45000",$F12:F12,1)))</formula>
    </cfRule>
    <cfRule type="expression" dxfId="483" priority="7">
      <formula>NOT(ISERROR(SEARCH("44000",$F12:F12,1)))</formula>
    </cfRule>
    <cfRule type="expression" dxfId="482" priority="8">
      <formula>NOT(ISERROR(SEARCH("41000",$F12:F12,1)))</formula>
    </cfRule>
    <cfRule type="expression" dxfId="481" priority="9">
      <formula>NOT(ISERROR(SEARCH("43200",$F12:F12,1)))</formula>
    </cfRule>
    <cfRule type="expression" dxfId="480" priority="10">
      <formula>NOT(ISERROR(SEARCH("43001",$F12:F12,1)))</formula>
    </cfRule>
    <cfRule type="expression" dxfId="479" priority="11">
      <formula>NOT(ISERROR(SEARCH("54",$F12:F12,1)))</formula>
    </cfRule>
    <cfRule type="expression" dxfId="478" priority="12">
      <formula>NOT(ISERROR(SEARCH("53",$F12:F12,1)))</formula>
    </cfRule>
    <cfRule type="expression" dxfId="477" priority="13">
      <formula>NOT(ISERROR(SEARCH("10",$F12:F12,1)))</formula>
    </cfRule>
    <cfRule type="expression" dxfId="47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4"/>
  <sheetViews>
    <sheetView showZeros="0" workbookViewId="0">
      <pane ySplit="11" topLeftCell="A12" activePane="bottomLeft" state="frozen"/>
      <selection activeCell="K30" sqref="K30"/>
      <selection pane="bottomLeft" activeCell="C18" sqref="C18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7">
        <v>41495.877511574072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7">
        <v>41495.872916666667</v>
      </c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41494.701481481483</v>
      </c>
    </row>
    <row r="12" spans="1:13" ht="15.75" thickBot="1" x14ac:dyDescent="0.3">
      <c r="A12" s="44"/>
      <c r="B12" s="45"/>
      <c r="C12" s="45"/>
      <c r="D12" s="45"/>
      <c r="E12" s="45"/>
      <c r="F12" s="45">
        <v>46000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  <row r="34" spans="10:13" x14ac:dyDescent="0.25">
      <c r="M34" s="49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475" priority="15">
      <formula>NOT(ISERROR(SEARCH("49000",$F13:F27,1)))</formula>
    </cfRule>
    <cfRule type="expression" dxfId="474" priority="16">
      <formula>NOT(ISERROR(SEARCH("48000",$F13:F27,1)))</formula>
    </cfRule>
    <cfRule type="expression" dxfId="473" priority="17">
      <formula>NOT(ISERROR(SEARCH("47200",$F13:F27,1)))</formula>
    </cfRule>
    <cfRule type="expression" dxfId="472" priority="18">
      <formula>NOT(ISERROR(SEARCH("47001",$F13:F27,1)))</formula>
    </cfRule>
    <cfRule type="expression" dxfId="471" priority="19">
      <formula>NOT(ISERROR(SEARCH("46000",$F13:F27,1)))</formula>
    </cfRule>
    <cfRule type="expression" dxfId="470" priority="20">
      <formula>NOT(ISERROR(SEARCH("45000",$F13:F27,1)))</formula>
    </cfRule>
    <cfRule type="expression" dxfId="469" priority="21">
      <formula>NOT(ISERROR(SEARCH("44000",$F13:F27,1)))</formula>
    </cfRule>
    <cfRule type="expression" dxfId="468" priority="22">
      <formula>NOT(ISERROR(SEARCH("41000",$F13:F27,1)))</formula>
    </cfRule>
    <cfRule type="expression" dxfId="467" priority="23">
      <formula>NOT(ISERROR(SEARCH("43200",$F13:F27,1)))</formula>
    </cfRule>
    <cfRule type="expression" dxfId="466" priority="24">
      <formula>NOT(ISERROR(SEARCH("43001",$F13:F27,1)))</formula>
    </cfRule>
    <cfRule type="expression" dxfId="465" priority="25">
      <formula>NOT(ISERROR(SEARCH("54",$F13:F27,1)))</formula>
    </cfRule>
    <cfRule type="expression" dxfId="464" priority="26">
      <formula>NOT(ISERROR(SEARCH("53",$F13:F27,1)))</formula>
    </cfRule>
    <cfRule type="expression" dxfId="463" priority="27">
      <formula>NOT(ISERROR(SEARCH("10",$F13:F27,1)))</formula>
    </cfRule>
    <cfRule type="expression" dxfId="462" priority="28">
      <formula>NOT(ISERROR(SEARCH("2",$F13:F27,1)))</formula>
    </cfRule>
  </conditionalFormatting>
  <conditionalFormatting sqref="A12:M12">
    <cfRule type="expression" dxfId="461" priority="1">
      <formula>NOT(ISERROR(SEARCH("49000",$F12:F12,1)))</formula>
    </cfRule>
    <cfRule type="expression" dxfId="460" priority="2">
      <formula>NOT(ISERROR(SEARCH("48000",$F12:F12,1)))</formula>
    </cfRule>
    <cfRule type="expression" dxfId="459" priority="3">
      <formula>NOT(ISERROR(SEARCH("47200",$F12:F12,1)))</formula>
    </cfRule>
    <cfRule type="expression" dxfId="458" priority="4">
      <formula>NOT(ISERROR(SEARCH("47001",$F12:F12,1)))</formula>
    </cfRule>
    <cfRule type="expression" dxfId="457" priority="5">
      <formula>NOT(ISERROR(SEARCH("46000",$F12:F12,1)))</formula>
    </cfRule>
    <cfRule type="expression" dxfId="456" priority="6">
      <formula>NOT(ISERROR(SEARCH("45000",$F12:F12,1)))</formula>
    </cfRule>
    <cfRule type="expression" dxfId="455" priority="7">
      <formula>NOT(ISERROR(SEARCH("44000",$F12:F12,1)))</formula>
    </cfRule>
    <cfRule type="expression" dxfId="454" priority="8">
      <formula>NOT(ISERROR(SEARCH("41000",$F12:F12,1)))</formula>
    </cfRule>
    <cfRule type="expression" dxfId="453" priority="9">
      <formula>NOT(ISERROR(SEARCH("43200",$F12:F12,1)))</formula>
    </cfRule>
    <cfRule type="expression" dxfId="452" priority="10">
      <formula>NOT(ISERROR(SEARCH("43001",$F12:F12,1)))</formula>
    </cfRule>
    <cfRule type="expression" dxfId="451" priority="11">
      <formula>NOT(ISERROR(SEARCH("54",$F12:F12,1)))</formula>
    </cfRule>
    <cfRule type="expression" dxfId="450" priority="12">
      <formula>NOT(ISERROR(SEARCH("53",$F12:F12,1)))</formula>
    </cfRule>
    <cfRule type="expression" dxfId="449" priority="13">
      <formula>NOT(ISERROR(SEARCH("10",$F12:F12,1)))</formula>
    </cfRule>
    <cfRule type="expression" dxfId="44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:XFD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41494.701550925929</v>
      </c>
    </row>
    <row r="12" spans="1:13" ht="15.75" thickBot="1" x14ac:dyDescent="0.3">
      <c r="A12" s="44"/>
      <c r="B12" s="45"/>
      <c r="C12" s="45"/>
      <c r="D12" s="45"/>
      <c r="E12" s="45"/>
      <c r="F12" s="45">
        <v>41000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447" priority="29">
      <formula>NOT(ISERROR(SEARCH("49000",$F13:F27,1)))</formula>
    </cfRule>
    <cfRule type="expression" dxfId="446" priority="30">
      <formula>NOT(ISERROR(SEARCH("48000",$F13:F27,1)))</formula>
    </cfRule>
    <cfRule type="expression" dxfId="445" priority="31">
      <formula>NOT(ISERROR(SEARCH("47200",$F13:F27,1)))</formula>
    </cfRule>
    <cfRule type="expression" dxfId="444" priority="32">
      <formula>NOT(ISERROR(SEARCH("47001",$F13:F27,1)))</formula>
    </cfRule>
    <cfRule type="expression" dxfId="443" priority="33">
      <formula>NOT(ISERROR(SEARCH("46000",$F13:F27,1)))</formula>
    </cfRule>
    <cfRule type="expression" dxfId="442" priority="34">
      <formula>NOT(ISERROR(SEARCH("45000",$F13:F27,1)))</formula>
    </cfRule>
    <cfRule type="expression" dxfId="441" priority="35">
      <formula>NOT(ISERROR(SEARCH("44000",$F13:F27,1)))</formula>
    </cfRule>
    <cfRule type="expression" dxfId="440" priority="36">
      <formula>NOT(ISERROR(SEARCH("41000",$F13:F27,1)))</formula>
    </cfRule>
    <cfRule type="expression" dxfId="439" priority="37">
      <formula>NOT(ISERROR(SEARCH("43200",$F13:F27,1)))</formula>
    </cfRule>
    <cfRule type="expression" dxfId="438" priority="38">
      <formula>NOT(ISERROR(SEARCH("43001",$F13:F27,1)))</formula>
    </cfRule>
    <cfRule type="expression" dxfId="437" priority="39">
      <formula>NOT(ISERROR(SEARCH("54",$F13:F27,1)))</formula>
    </cfRule>
    <cfRule type="expression" dxfId="436" priority="40">
      <formula>NOT(ISERROR(SEARCH("53",$F13:F27,1)))</formula>
    </cfRule>
    <cfRule type="expression" dxfId="435" priority="41">
      <formula>NOT(ISERROR(SEARCH("10",$F13:F27,1)))</formula>
    </cfRule>
    <cfRule type="expression" dxfId="434" priority="42">
      <formula>NOT(ISERROR(SEARCH("2",$F13:F27,1)))</formula>
    </cfRule>
  </conditionalFormatting>
  <conditionalFormatting sqref="A12:M12">
    <cfRule type="expression" dxfId="433" priority="1">
      <formula>NOT(ISERROR(SEARCH("49000",$F12:F12,1)))</formula>
    </cfRule>
    <cfRule type="expression" dxfId="432" priority="2">
      <formula>NOT(ISERROR(SEARCH("48000",$F12:F12,1)))</formula>
    </cfRule>
    <cfRule type="expression" dxfId="431" priority="3">
      <formula>NOT(ISERROR(SEARCH("47200",$F12:F12,1)))</formula>
    </cfRule>
    <cfRule type="expression" dxfId="430" priority="4">
      <formula>NOT(ISERROR(SEARCH("47001",$F12:F12,1)))</formula>
    </cfRule>
    <cfRule type="expression" dxfId="429" priority="5">
      <formula>NOT(ISERROR(SEARCH("46000",$F12:F12,1)))</formula>
    </cfRule>
    <cfRule type="expression" dxfId="428" priority="6">
      <formula>NOT(ISERROR(SEARCH("45000",$F12:F12,1)))</formula>
    </cfRule>
    <cfRule type="expression" dxfId="427" priority="7">
      <formula>NOT(ISERROR(SEARCH("44000",$F12:F12,1)))</formula>
    </cfRule>
    <cfRule type="expression" dxfId="426" priority="8">
      <formula>NOT(ISERROR(SEARCH("41000",$F12:F12,1)))</formula>
    </cfRule>
    <cfRule type="expression" dxfId="425" priority="9">
      <formula>NOT(ISERROR(SEARCH("43200",$F12:F12,1)))</formula>
    </cfRule>
    <cfRule type="expression" dxfId="424" priority="10">
      <formula>NOT(ISERROR(SEARCH("43001",$F12:F12,1)))</formula>
    </cfRule>
    <cfRule type="expression" dxfId="423" priority="11">
      <formula>NOT(ISERROR(SEARCH("54",$F12:F12,1)))</formula>
    </cfRule>
    <cfRule type="expression" dxfId="422" priority="12">
      <formula>NOT(ISERROR(SEARCH("53",$F12:F12,1)))</formula>
    </cfRule>
    <cfRule type="expression" dxfId="421" priority="13">
      <formula>NOT(ISERROR(SEARCH("10",$F12:F12,1)))</formula>
    </cfRule>
    <cfRule type="expression" dxfId="42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:XFD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41494.701643518521</v>
      </c>
    </row>
    <row r="12" spans="1:13" ht="15.75" thickBot="1" x14ac:dyDescent="0.3">
      <c r="A12" s="44"/>
      <c r="B12" s="45"/>
      <c r="C12" s="45"/>
      <c r="D12" s="45"/>
      <c r="E12" s="45"/>
      <c r="F12" s="45">
        <v>48000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419" priority="57">
      <formula>NOT(ISERROR(SEARCH("49000",$F13:F27,1)))</formula>
    </cfRule>
    <cfRule type="expression" dxfId="418" priority="58">
      <formula>NOT(ISERROR(SEARCH("48000",$F13:F27,1)))</formula>
    </cfRule>
    <cfRule type="expression" dxfId="417" priority="59">
      <formula>NOT(ISERROR(SEARCH("47200",$F13:F27,1)))</formula>
    </cfRule>
    <cfRule type="expression" dxfId="416" priority="60">
      <formula>NOT(ISERROR(SEARCH("47001",$F13:F27,1)))</formula>
    </cfRule>
    <cfRule type="expression" dxfId="415" priority="61">
      <formula>NOT(ISERROR(SEARCH("46000",$F13:F27,1)))</formula>
    </cfRule>
    <cfRule type="expression" dxfId="414" priority="62">
      <formula>NOT(ISERROR(SEARCH("45000",$F13:F27,1)))</formula>
    </cfRule>
    <cfRule type="expression" dxfId="413" priority="63">
      <formula>NOT(ISERROR(SEARCH("44000",$F13:F27,1)))</formula>
    </cfRule>
    <cfRule type="expression" dxfId="412" priority="64">
      <formula>NOT(ISERROR(SEARCH("41000",$F13:F27,1)))</formula>
    </cfRule>
    <cfRule type="expression" dxfId="411" priority="65">
      <formula>NOT(ISERROR(SEARCH("43200",$F13:F27,1)))</formula>
    </cfRule>
    <cfRule type="expression" dxfId="410" priority="66">
      <formula>NOT(ISERROR(SEARCH("43001",$F13:F27,1)))</formula>
    </cfRule>
    <cfRule type="expression" dxfId="409" priority="67">
      <formula>NOT(ISERROR(SEARCH("54",$F13:F27,1)))</formula>
    </cfRule>
    <cfRule type="expression" dxfId="408" priority="68">
      <formula>NOT(ISERROR(SEARCH("53",$F13:F27,1)))</formula>
    </cfRule>
    <cfRule type="expression" dxfId="407" priority="69">
      <formula>NOT(ISERROR(SEARCH("10",$F13:F27,1)))</formula>
    </cfRule>
    <cfRule type="expression" dxfId="406" priority="70">
      <formula>NOT(ISERROR(SEARCH("2",$F13:F27,1)))</formula>
    </cfRule>
  </conditionalFormatting>
  <conditionalFormatting sqref="A12:M12">
    <cfRule type="expression" dxfId="405" priority="1">
      <formula>NOT(ISERROR(SEARCH("49000",$F12:F12,1)))</formula>
    </cfRule>
    <cfRule type="expression" dxfId="404" priority="2">
      <formula>NOT(ISERROR(SEARCH("48000",$F12:F12,1)))</formula>
    </cfRule>
    <cfRule type="expression" dxfId="403" priority="3">
      <formula>NOT(ISERROR(SEARCH("47200",$F12:F12,1)))</formula>
    </cfRule>
    <cfRule type="expression" dxfId="402" priority="4">
      <formula>NOT(ISERROR(SEARCH("47001",$F12:F12,1)))</formula>
    </cfRule>
    <cfRule type="expression" dxfId="401" priority="5">
      <formula>NOT(ISERROR(SEARCH("46000",$F12:F12,1)))</formula>
    </cfRule>
    <cfRule type="expression" dxfId="400" priority="6">
      <formula>NOT(ISERROR(SEARCH("45000",$F12:F12,1)))</formula>
    </cfRule>
    <cfRule type="expression" dxfId="399" priority="7">
      <formula>NOT(ISERROR(SEARCH("44000",$F12:F12,1)))</formula>
    </cfRule>
    <cfRule type="expression" dxfId="398" priority="8">
      <formula>NOT(ISERROR(SEARCH("41000",$F12:F12,1)))</formula>
    </cfRule>
    <cfRule type="expression" dxfId="397" priority="9">
      <formula>NOT(ISERROR(SEARCH("43200",$F12:F12,1)))</formula>
    </cfRule>
    <cfRule type="expression" dxfId="396" priority="10">
      <formula>NOT(ISERROR(SEARCH("43001",$F12:F12,1)))</formula>
    </cfRule>
    <cfRule type="expression" dxfId="395" priority="11">
      <formula>NOT(ISERROR(SEARCH("54",$F12:F12,1)))</formula>
    </cfRule>
    <cfRule type="expression" dxfId="394" priority="12">
      <formula>NOT(ISERROR(SEARCH("53",$F12:F12,1)))</formula>
    </cfRule>
    <cfRule type="expression" dxfId="393" priority="13">
      <formula>NOT(ISERROR(SEARCH("10",$F12:F12,1)))</formula>
    </cfRule>
    <cfRule type="expression" dxfId="39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29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7">
        <v>41494.639155092591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41494.701701388891</v>
      </c>
    </row>
    <row r="12" spans="1:13" ht="15.75" thickBot="1" x14ac:dyDescent="0.3">
      <c r="A12" s="44"/>
      <c r="B12" s="45"/>
      <c r="C12" s="45"/>
      <c r="D12" s="45"/>
      <c r="E12" s="45"/>
      <c r="F12" s="45">
        <v>10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391" priority="57">
      <formula>NOT(ISERROR(SEARCH("49000",$F13:F27,1)))</formula>
    </cfRule>
    <cfRule type="expression" dxfId="390" priority="58">
      <formula>NOT(ISERROR(SEARCH("48000",$F13:F27,1)))</formula>
    </cfRule>
    <cfRule type="expression" dxfId="389" priority="59">
      <formula>NOT(ISERROR(SEARCH("47200",$F13:F27,1)))</formula>
    </cfRule>
    <cfRule type="expression" dxfId="388" priority="60">
      <formula>NOT(ISERROR(SEARCH("47001",$F13:F27,1)))</formula>
    </cfRule>
    <cfRule type="expression" dxfId="387" priority="61">
      <formula>NOT(ISERROR(SEARCH("46000",$F13:F27,1)))</formula>
    </cfRule>
    <cfRule type="expression" dxfId="386" priority="62">
      <formula>NOT(ISERROR(SEARCH("45000",$F13:F27,1)))</formula>
    </cfRule>
    <cfRule type="expression" dxfId="385" priority="63">
      <formula>NOT(ISERROR(SEARCH("44000",$F13:F27,1)))</formula>
    </cfRule>
    <cfRule type="expression" dxfId="384" priority="64">
      <formula>NOT(ISERROR(SEARCH("41000",$F13:F27,1)))</formula>
    </cfRule>
    <cfRule type="expression" dxfId="383" priority="65">
      <formula>NOT(ISERROR(SEARCH("43200",$F13:F27,1)))</formula>
    </cfRule>
    <cfRule type="expression" dxfId="382" priority="66">
      <formula>NOT(ISERROR(SEARCH("43001",$F13:F27,1)))</formula>
    </cfRule>
    <cfRule type="expression" dxfId="381" priority="67">
      <formula>NOT(ISERROR(SEARCH("54",$F13:F27,1)))</formula>
    </cfRule>
    <cfRule type="expression" dxfId="380" priority="68">
      <formula>NOT(ISERROR(SEARCH("53",$F13:F27,1)))</formula>
    </cfRule>
    <cfRule type="expression" dxfId="379" priority="69">
      <formula>NOT(ISERROR(SEARCH("10",$F13:F27,1)))</formula>
    </cfRule>
    <cfRule type="expression" dxfId="378" priority="70">
      <formula>NOT(ISERROR(SEARCH("2",$F13:F27,1)))</formula>
    </cfRule>
  </conditionalFormatting>
  <conditionalFormatting sqref="A12:M12">
    <cfRule type="expression" dxfId="377" priority="1">
      <formula>NOT(ISERROR(SEARCH("49000",$F12:F12,1)))</formula>
    </cfRule>
    <cfRule type="expression" dxfId="376" priority="2">
      <formula>NOT(ISERROR(SEARCH("48000",$F12:F12,1)))</formula>
    </cfRule>
    <cfRule type="expression" dxfId="375" priority="3">
      <formula>NOT(ISERROR(SEARCH("47200",$F12:F12,1)))</formula>
    </cfRule>
    <cfRule type="expression" dxfId="374" priority="4">
      <formula>NOT(ISERROR(SEARCH("47001",$F12:F12,1)))</formula>
    </cfRule>
    <cfRule type="expression" dxfId="373" priority="5">
      <formula>NOT(ISERROR(SEARCH("46000",$F12:F12,1)))</formula>
    </cfRule>
    <cfRule type="expression" dxfId="372" priority="6">
      <formula>NOT(ISERROR(SEARCH("45000",$F12:F12,1)))</formula>
    </cfRule>
    <cfRule type="expression" dxfId="371" priority="7">
      <formula>NOT(ISERROR(SEARCH("44000",$F12:F12,1)))</formula>
    </cfRule>
    <cfRule type="expression" dxfId="370" priority="8">
      <formula>NOT(ISERROR(SEARCH("41000",$F12:F12,1)))</formula>
    </cfRule>
    <cfRule type="expression" dxfId="369" priority="9">
      <formula>NOT(ISERROR(SEARCH("43200",$F12:F12,1)))</formula>
    </cfRule>
    <cfRule type="expression" dxfId="368" priority="10">
      <formula>NOT(ISERROR(SEARCH("43001",$F12:F12,1)))</formula>
    </cfRule>
    <cfRule type="expression" dxfId="367" priority="11">
      <formula>NOT(ISERROR(SEARCH("54",$F12:F12,1)))</formula>
    </cfRule>
    <cfRule type="expression" dxfId="366" priority="12">
      <formula>NOT(ISERROR(SEARCH("53",$F12:F12,1)))</formula>
    </cfRule>
    <cfRule type="expression" dxfId="365" priority="13">
      <formula>NOT(ISERROR(SEARCH("10",$F12:F12,1)))</formula>
    </cfRule>
    <cfRule type="expression" dxfId="36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:XFD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41494.701770833337</v>
      </c>
    </row>
    <row r="12" spans="1:13" ht="15.75" thickBot="1" x14ac:dyDescent="0.3">
      <c r="A12" s="44"/>
      <c r="B12" s="45"/>
      <c r="C12" s="45"/>
      <c r="D12" s="45"/>
      <c r="E12" s="45"/>
      <c r="F12" s="45">
        <v>49000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363" priority="43">
      <formula>NOT(ISERROR(SEARCH("49000",$F13:F27,1)))</formula>
    </cfRule>
    <cfRule type="expression" dxfId="362" priority="44">
      <formula>NOT(ISERROR(SEARCH("48000",$F13:F27,1)))</formula>
    </cfRule>
    <cfRule type="expression" dxfId="361" priority="45">
      <formula>NOT(ISERROR(SEARCH("47200",$F13:F27,1)))</formula>
    </cfRule>
    <cfRule type="expression" dxfId="360" priority="46">
      <formula>NOT(ISERROR(SEARCH("47001",$F13:F27,1)))</formula>
    </cfRule>
    <cfRule type="expression" dxfId="359" priority="47">
      <formula>NOT(ISERROR(SEARCH("46000",$F13:F27,1)))</formula>
    </cfRule>
    <cfRule type="expression" dxfId="358" priority="48">
      <formula>NOT(ISERROR(SEARCH("45000",$F13:F27,1)))</formula>
    </cfRule>
    <cfRule type="expression" dxfId="357" priority="49">
      <formula>NOT(ISERROR(SEARCH("44000",$F13:F27,1)))</formula>
    </cfRule>
    <cfRule type="expression" dxfId="356" priority="50">
      <formula>NOT(ISERROR(SEARCH("41000",$F13:F27,1)))</formula>
    </cfRule>
    <cfRule type="expression" dxfId="355" priority="51">
      <formula>NOT(ISERROR(SEARCH("43200",$F13:F27,1)))</formula>
    </cfRule>
    <cfRule type="expression" dxfId="354" priority="52">
      <formula>NOT(ISERROR(SEARCH("43001",$F13:F27,1)))</formula>
    </cfRule>
    <cfRule type="expression" dxfId="353" priority="53">
      <formula>NOT(ISERROR(SEARCH("54",$F13:F27,1)))</formula>
    </cfRule>
    <cfRule type="expression" dxfId="352" priority="54">
      <formula>NOT(ISERROR(SEARCH("53",$F13:F27,1)))</formula>
    </cfRule>
    <cfRule type="expression" dxfId="351" priority="55">
      <formula>NOT(ISERROR(SEARCH("10",$F13:F27,1)))</formula>
    </cfRule>
    <cfRule type="expression" dxfId="350" priority="56">
      <formula>NOT(ISERROR(SEARCH("2",$F13:F27,1)))</formula>
    </cfRule>
  </conditionalFormatting>
  <conditionalFormatting sqref="A12:M12">
    <cfRule type="expression" dxfId="349" priority="1">
      <formula>NOT(ISERROR(SEARCH("49000",$F12:F12,1)))</formula>
    </cfRule>
    <cfRule type="expression" dxfId="348" priority="2">
      <formula>NOT(ISERROR(SEARCH("48000",$F12:F12,1)))</formula>
    </cfRule>
    <cfRule type="expression" dxfId="347" priority="3">
      <formula>NOT(ISERROR(SEARCH("47200",$F12:F12,1)))</formula>
    </cfRule>
    <cfRule type="expression" dxfId="346" priority="4">
      <formula>NOT(ISERROR(SEARCH("47001",$F12:F12,1)))</formula>
    </cfRule>
    <cfRule type="expression" dxfId="345" priority="5">
      <formula>NOT(ISERROR(SEARCH("46000",$F12:F12,1)))</formula>
    </cfRule>
    <cfRule type="expression" dxfId="344" priority="6">
      <formula>NOT(ISERROR(SEARCH("45000",$F12:F12,1)))</formula>
    </cfRule>
    <cfRule type="expression" dxfId="343" priority="7">
      <formula>NOT(ISERROR(SEARCH("44000",$F12:F12,1)))</formula>
    </cfRule>
    <cfRule type="expression" dxfId="342" priority="8">
      <formula>NOT(ISERROR(SEARCH("41000",$F12:F12,1)))</formula>
    </cfRule>
    <cfRule type="expression" dxfId="341" priority="9">
      <formula>NOT(ISERROR(SEARCH("43200",$F12:F12,1)))</formula>
    </cfRule>
    <cfRule type="expression" dxfId="340" priority="10">
      <formula>NOT(ISERROR(SEARCH("43001",$F12:F12,1)))</formula>
    </cfRule>
    <cfRule type="expression" dxfId="339" priority="11">
      <formula>NOT(ISERROR(SEARCH("54",$F12:F12,1)))</formula>
    </cfRule>
    <cfRule type="expression" dxfId="338" priority="12">
      <formula>NOT(ISERROR(SEARCH("53",$F12:F12,1)))</formula>
    </cfRule>
    <cfRule type="expression" dxfId="337" priority="13">
      <formula>NOT(ISERROR(SEARCH("10",$F12:F12,1)))</formula>
    </cfRule>
    <cfRule type="expression" dxfId="33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:XFD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7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41494.701828703706</v>
      </c>
    </row>
    <row r="12" spans="1:13" ht="15.75" thickBot="1" x14ac:dyDescent="0.3">
      <c r="A12" s="44"/>
      <c r="B12" s="45"/>
      <c r="C12" s="45"/>
      <c r="D12" s="45"/>
      <c r="E12" s="45"/>
      <c r="F12" s="45">
        <v>54</v>
      </c>
      <c r="G12" s="45"/>
      <c r="H12" s="45"/>
      <c r="I12" s="45"/>
      <c r="J12" s="46"/>
      <c r="K12" s="46"/>
      <c r="L12" s="45"/>
      <c r="M12" s="47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335" priority="43">
      <formula>NOT(ISERROR(SEARCH("49000",$F13:F27,1)))</formula>
    </cfRule>
    <cfRule type="expression" dxfId="334" priority="44">
      <formula>NOT(ISERROR(SEARCH("48000",$F13:F27,1)))</formula>
    </cfRule>
    <cfRule type="expression" dxfId="333" priority="45">
      <formula>NOT(ISERROR(SEARCH("47200",$F13:F27,1)))</formula>
    </cfRule>
    <cfRule type="expression" dxfId="332" priority="46">
      <formula>NOT(ISERROR(SEARCH("47001",$F13:F27,1)))</formula>
    </cfRule>
    <cfRule type="expression" dxfId="331" priority="47">
      <formula>NOT(ISERROR(SEARCH("46000",$F13:F27,1)))</formula>
    </cfRule>
    <cfRule type="expression" dxfId="330" priority="48">
      <formula>NOT(ISERROR(SEARCH("45000",$F13:F27,1)))</formula>
    </cfRule>
    <cfRule type="expression" dxfId="329" priority="49">
      <formula>NOT(ISERROR(SEARCH("44000",$F13:F27,1)))</formula>
    </cfRule>
    <cfRule type="expression" dxfId="328" priority="50">
      <formula>NOT(ISERROR(SEARCH("41000",$F13:F27,1)))</formula>
    </cfRule>
    <cfRule type="expression" dxfId="327" priority="51">
      <formula>NOT(ISERROR(SEARCH("43200",$F13:F27,1)))</formula>
    </cfRule>
    <cfRule type="expression" dxfId="326" priority="52">
      <formula>NOT(ISERROR(SEARCH("43001",$F13:F27,1)))</formula>
    </cfRule>
    <cfRule type="expression" dxfId="325" priority="53">
      <formula>NOT(ISERROR(SEARCH("54",$F13:F27,1)))</formula>
    </cfRule>
    <cfRule type="expression" dxfId="324" priority="54">
      <formula>NOT(ISERROR(SEARCH("53",$F13:F27,1)))</formula>
    </cfRule>
    <cfRule type="expression" dxfId="323" priority="55">
      <formula>NOT(ISERROR(SEARCH("10",$F13:F27,1)))</formula>
    </cfRule>
    <cfRule type="expression" dxfId="322" priority="56">
      <formula>NOT(ISERROR(SEARCH("2",$F13:F27,1)))</formula>
    </cfRule>
  </conditionalFormatting>
  <conditionalFormatting sqref="A12:M12">
    <cfRule type="expression" dxfId="321" priority="1">
      <formula>NOT(ISERROR(SEARCH("49000",$F12:F12,1)))</formula>
    </cfRule>
    <cfRule type="expression" dxfId="320" priority="2">
      <formula>NOT(ISERROR(SEARCH("48000",$F12:F12,1)))</formula>
    </cfRule>
    <cfRule type="expression" dxfId="319" priority="3">
      <formula>NOT(ISERROR(SEARCH("47200",$F12:F12,1)))</formula>
    </cfRule>
    <cfRule type="expression" dxfId="318" priority="4">
      <formula>NOT(ISERROR(SEARCH("47001",$F12:F12,1)))</formula>
    </cfRule>
    <cfRule type="expression" dxfId="317" priority="5">
      <formula>NOT(ISERROR(SEARCH("46000",$F12:F12,1)))</formula>
    </cfRule>
    <cfRule type="expression" dxfId="316" priority="6">
      <formula>NOT(ISERROR(SEARCH("45000",$F12:F12,1)))</formula>
    </cfRule>
    <cfRule type="expression" dxfId="315" priority="7">
      <formula>NOT(ISERROR(SEARCH("44000",$F12:F12,1)))</formula>
    </cfRule>
    <cfRule type="expression" dxfId="314" priority="8">
      <formula>NOT(ISERROR(SEARCH("41000",$F12:F12,1)))</formula>
    </cfRule>
    <cfRule type="expression" dxfId="313" priority="9">
      <formula>NOT(ISERROR(SEARCH("43200",$F12:F12,1)))</formula>
    </cfRule>
    <cfRule type="expression" dxfId="312" priority="10">
      <formula>NOT(ISERROR(SEARCH("43001",$F12:F12,1)))</formula>
    </cfRule>
    <cfRule type="expression" dxfId="311" priority="11">
      <formula>NOT(ISERROR(SEARCH("54",$F12:F12,1)))</formula>
    </cfRule>
    <cfRule type="expression" dxfId="310" priority="12">
      <formula>NOT(ISERROR(SEARCH("53",$F12:F12,1)))</formula>
    </cfRule>
    <cfRule type="expression" dxfId="309" priority="13">
      <formula>NOT(ISERROR(SEARCH("10",$F12:F12,1)))</formula>
    </cfRule>
    <cfRule type="expression" dxfId="30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32"/>
  <sheetViews>
    <sheetView showZeros="0" workbookViewId="0">
      <pane ySplit="11" topLeftCell="A12" activePane="bottomLeft" state="frozen"/>
      <selection activeCell="K30" sqref="K30"/>
      <selection pane="bottomLeft" activeCell="A14" sqref="A14:XFD14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30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41494.701886574076</v>
      </c>
    </row>
    <row r="12" spans="1:13" x14ac:dyDescent="0.25">
      <c r="A12" s="30" t="s">
        <v>31</v>
      </c>
      <c r="B12" s="12" t="s">
        <v>32</v>
      </c>
      <c r="C12" s="12" t="s">
        <v>33</v>
      </c>
      <c r="D12" s="12" t="s">
        <v>34</v>
      </c>
      <c r="E12" s="12" t="s">
        <v>35</v>
      </c>
      <c r="F12" s="12" t="s">
        <v>36</v>
      </c>
      <c r="G12" s="12" t="s">
        <v>37</v>
      </c>
      <c r="H12" s="12" t="s">
        <v>38</v>
      </c>
      <c r="I12" s="12" t="s">
        <v>39</v>
      </c>
      <c r="J12" s="13" t="s">
        <v>40</v>
      </c>
      <c r="K12" s="13">
        <f>SUM(J12*L12/100)</f>
        <v>5.3789999999999996</v>
      </c>
      <c r="L12" s="12">
        <v>30</v>
      </c>
      <c r="M12" s="31">
        <v>41495.925925925927</v>
      </c>
    </row>
    <row r="13" spans="1:13" x14ac:dyDescent="0.25">
      <c r="A13" s="16" t="s">
        <v>31</v>
      </c>
      <c r="B13" s="14" t="s">
        <v>41</v>
      </c>
      <c r="C13" s="14" t="s">
        <v>42</v>
      </c>
      <c r="D13" s="14" t="s">
        <v>43</v>
      </c>
      <c r="E13" s="15" t="s">
        <v>44</v>
      </c>
      <c r="F13" s="15" t="s">
        <v>36</v>
      </c>
      <c r="G13" s="15" t="s">
        <v>37</v>
      </c>
      <c r="H13" s="15" t="s">
        <v>45</v>
      </c>
      <c r="I13" s="15" t="s">
        <v>46</v>
      </c>
      <c r="J13" s="17">
        <v>5.3209999999999997</v>
      </c>
      <c r="K13" s="17">
        <f>SUM(J13*L13/100)</f>
        <v>2.1283999999999996</v>
      </c>
      <c r="L13" s="15" t="s">
        <v>47</v>
      </c>
      <c r="M13" s="32">
        <v>41495.925613425927</v>
      </c>
    </row>
    <row r="14" spans="1:13" ht="15.75" thickBot="1" x14ac:dyDescent="0.3">
      <c r="A14" s="42"/>
      <c r="B14" s="18"/>
      <c r="C14" s="18"/>
      <c r="D14" s="18"/>
      <c r="E14" s="18"/>
      <c r="F14" s="18">
        <v>47001</v>
      </c>
      <c r="G14" s="18"/>
      <c r="H14" s="18"/>
      <c r="I14" s="18"/>
      <c r="J14" s="43"/>
      <c r="K14" s="43"/>
      <c r="L14" s="18"/>
      <c r="M14" s="2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8"/>
      <c r="F25" s="37"/>
      <c r="G25" s="38"/>
      <c r="H25" s="38"/>
      <c r="I25" s="38"/>
      <c r="J25" s="50"/>
      <c r="K25" s="39"/>
      <c r="L25" s="38"/>
      <c r="M25" s="40"/>
    </row>
    <row r="32" spans="1:13" x14ac:dyDescent="0.25">
      <c r="J32" s="51"/>
      <c r="K32" s="51"/>
      <c r="L32" s="51"/>
      <c r="M32" s="51"/>
    </row>
  </sheetData>
  <sortState ref="A12:M13">
    <sortCondition ref="F12:F13"/>
    <sortCondition ref="D12:D13"/>
  </sortState>
  <mergeCells count="1">
    <mergeCell ref="A3:M3"/>
  </mergeCells>
  <conditionalFormatting sqref="A15:M25">
    <cfRule type="expression" dxfId="307" priority="57">
      <formula>NOT(ISERROR(SEARCH("49000",$F15:F29,1)))</formula>
    </cfRule>
    <cfRule type="expression" dxfId="306" priority="58">
      <formula>NOT(ISERROR(SEARCH("48000",$F15:F29,1)))</formula>
    </cfRule>
    <cfRule type="expression" dxfId="305" priority="59">
      <formula>NOT(ISERROR(SEARCH("47200",$F15:F29,1)))</formula>
    </cfRule>
    <cfRule type="expression" dxfId="304" priority="60">
      <formula>NOT(ISERROR(SEARCH("47001",$F15:F29,1)))</formula>
    </cfRule>
    <cfRule type="expression" dxfId="303" priority="61">
      <formula>NOT(ISERROR(SEARCH("46000",$F15:F29,1)))</formula>
    </cfRule>
    <cfRule type="expression" dxfId="302" priority="62">
      <formula>NOT(ISERROR(SEARCH("45000",$F15:F29,1)))</formula>
    </cfRule>
    <cfRule type="expression" dxfId="301" priority="63">
      <formula>NOT(ISERROR(SEARCH("44000",$F15:F29,1)))</formula>
    </cfRule>
    <cfRule type="expression" dxfId="300" priority="64">
      <formula>NOT(ISERROR(SEARCH("41000",$F15:F29,1)))</formula>
    </cfRule>
    <cfRule type="expression" dxfId="299" priority="65">
      <formula>NOT(ISERROR(SEARCH("43200",$F15:F29,1)))</formula>
    </cfRule>
    <cfRule type="expression" dxfId="298" priority="66">
      <formula>NOT(ISERROR(SEARCH("43001",$F15:F29,1)))</formula>
    </cfRule>
    <cfRule type="expression" dxfId="297" priority="67">
      <formula>NOT(ISERROR(SEARCH("54",$F15:F29,1)))</formula>
    </cfRule>
    <cfRule type="expression" dxfId="296" priority="68">
      <formula>NOT(ISERROR(SEARCH("53",$F15:F29,1)))</formula>
    </cfRule>
    <cfRule type="expression" dxfId="295" priority="69">
      <formula>NOT(ISERROR(SEARCH("10",$F15:F29,1)))</formula>
    </cfRule>
    <cfRule type="expression" dxfId="294" priority="70">
      <formula>NOT(ISERROR(SEARCH("2",$F15:F29,1)))</formula>
    </cfRule>
  </conditionalFormatting>
  <conditionalFormatting sqref="A12:M13">
    <cfRule type="expression" dxfId="293" priority="589">
      <formula>NOT(ISERROR(SEARCH("49000",$F12:F25,1)))</formula>
    </cfRule>
    <cfRule type="expression" dxfId="292" priority="590">
      <formula>NOT(ISERROR(SEARCH("48000",$F12:F25,1)))</formula>
    </cfRule>
    <cfRule type="expression" dxfId="291" priority="591">
      <formula>NOT(ISERROR(SEARCH("47200",$F12:F25,1)))</formula>
    </cfRule>
    <cfRule type="expression" dxfId="290" priority="592">
      <formula>NOT(ISERROR(SEARCH("47001",$F12:F25,1)))</formula>
    </cfRule>
    <cfRule type="expression" dxfId="289" priority="593">
      <formula>NOT(ISERROR(SEARCH("46000",$F12:F25,1)))</formula>
    </cfRule>
    <cfRule type="expression" dxfId="288" priority="594">
      <formula>NOT(ISERROR(SEARCH("45000",$F12:F25,1)))</formula>
    </cfRule>
    <cfRule type="expression" dxfId="287" priority="595">
      <formula>NOT(ISERROR(SEARCH("44000",$F12:F25,1)))</formula>
    </cfRule>
    <cfRule type="expression" dxfId="286" priority="596">
      <formula>NOT(ISERROR(SEARCH("41000",$F12:F25,1)))</formula>
    </cfRule>
    <cfRule type="expression" dxfId="285" priority="597">
      <formula>NOT(ISERROR(SEARCH("43200",$F12:F25,1)))</formula>
    </cfRule>
    <cfRule type="expression" dxfId="284" priority="598">
      <formula>NOT(ISERROR(SEARCH("43001",$F12:F25,1)))</formula>
    </cfRule>
    <cfRule type="expression" dxfId="283" priority="599">
      <formula>NOT(ISERROR(SEARCH("54",$F12:F25,1)))</formula>
    </cfRule>
    <cfRule type="expression" dxfId="282" priority="600">
      <formula>NOT(ISERROR(SEARCH("53",$F12:F25,1)))</formula>
    </cfRule>
    <cfRule type="expression" dxfId="281" priority="601">
      <formula>NOT(ISERROR(SEARCH("10",$F12:F25,1)))</formula>
    </cfRule>
    <cfRule type="expression" dxfId="280" priority="602">
      <formula>NOT(ISERROR(SEARCH("2",$F12:F25,1)))</formula>
    </cfRule>
  </conditionalFormatting>
  <conditionalFormatting sqref="A14:M14">
    <cfRule type="expression" dxfId="279" priority="1">
      <formula>NOT(ISERROR(SEARCH("49000",$F14:F27,1)))</formula>
    </cfRule>
    <cfRule type="expression" dxfId="278" priority="2">
      <formula>NOT(ISERROR(SEARCH("48000",$F14:F27,1)))</formula>
    </cfRule>
    <cfRule type="expression" dxfId="277" priority="3">
      <formula>NOT(ISERROR(SEARCH("47200",$F14:F27,1)))</formula>
    </cfRule>
    <cfRule type="expression" dxfId="276" priority="4">
      <formula>NOT(ISERROR(SEARCH("47001",$F14:F27,1)))</formula>
    </cfRule>
    <cfRule type="expression" dxfId="275" priority="5">
      <formula>NOT(ISERROR(SEARCH("46000",$F14:F27,1)))</formula>
    </cfRule>
    <cfRule type="expression" dxfId="274" priority="6">
      <formula>NOT(ISERROR(SEARCH("45000",$F14:F27,1)))</formula>
    </cfRule>
    <cfRule type="expression" dxfId="273" priority="7">
      <formula>NOT(ISERROR(SEARCH("44000",$F14:F27,1)))</formula>
    </cfRule>
    <cfRule type="expression" dxfId="272" priority="8">
      <formula>NOT(ISERROR(SEARCH("41000",$F14:F27,1)))</formula>
    </cfRule>
    <cfRule type="expression" dxfId="271" priority="9">
      <formula>NOT(ISERROR(SEARCH("43200",$F14:F27,1)))</formula>
    </cfRule>
    <cfRule type="expression" dxfId="270" priority="10">
      <formula>NOT(ISERROR(SEARCH("43001",$F14:F27,1)))</formula>
    </cfRule>
    <cfRule type="expression" dxfId="269" priority="11">
      <formula>NOT(ISERROR(SEARCH("54",$F14:F27,1)))</formula>
    </cfRule>
    <cfRule type="expression" dxfId="268" priority="12">
      <formula>NOT(ISERROR(SEARCH("53",$F14:F27,1)))</formula>
    </cfRule>
    <cfRule type="expression" dxfId="267" priority="13">
      <formula>NOT(ISERROR(SEARCH("10",$F14:F27,1)))</formula>
    </cfRule>
    <cfRule type="expression" dxfId="266" priority="14">
      <formula>NOT(ISERROR(SEARCH("2",$F14:F27,1)))</formula>
    </cfRule>
  </conditionalFormatting>
  <dataValidations count="5">
    <dataValidation type="list" allowBlank="1" showInputMessage="1" showErrorMessage="1" sqref="C12:C25">
      <formula1>Niveau</formula1>
    </dataValidation>
    <dataValidation type="list" allowBlank="1" showInputMessage="1" showErrorMessage="1" sqref="A12:A25">
      <formula1>Sites</formula1>
    </dataValidation>
    <dataValidation type="list" allowBlank="1" showInputMessage="1" showErrorMessage="1" sqref="L12:L25">
      <formula1>ListeOCC</formula1>
    </dataValidation>
    <dataValidation type="list" allowBlank="1" showInputMessage="1" showErrorMessage="1" sqref="F12:F25">
      <formula1>"2,10,53,54,41000,43001,43200,44000,45000,46000,47001,47200,48000,49000"</formula1>
    </dataValidation>
    <dataValidation type="list" allowBlank="1" showInputMessage="1" showErrorMessage="1" sqref="E12:E25">
      <formula1>UtilHUG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32"/>
  <sheetViews>
    <sheetView showZeros="0" workbookViewId="0">
      <pane ySplit="11" topLeftCell="A12" activePane="bottomLeft" state="frozen"/>
      <selection activeCell="K30" sqref="K30"/>
      <selection pane="bottomLeft" activeCell="A15" sqref="A15:XFD15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6"/>
      <c r="E5" s="36"/>
      <c r="F5" s="6"/>
      <c r="G5" s="36"/>
      <c r="H5" s="36"/>
      <c r="I5" s="36"/>
      <c r="J5" s="36"/>
      <c r="K5" s="36"/>
      <c r="L5" s="36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8">
        <v>41494.701944444445</v>
      </c>
    </row>
    <row r="12" spans="1:13" x14ac:dyDescent="0.25">
      <c r="A12" s="56" t="s">
        <v>31</v>
      </c>
      <c r="B12" s="57" t="s">
        <v>32</v>
      </c>
      <c r="C12" s="57" t="s">
        <v>33</v>
      </c>
      <c r="D12" s="57" t="s">
        <v>49</v>
      </c>
      <c r="E12" s="57" t="s">
        <v>35</v>
      </c>
      <c r="F12" s="57" t="s">
        <v>48</v>
      </c>
      <c r="G12" s="57" t="s">
        <v>37</v>
      </c>
      <c r="H12" s="57" t="s">
        <v>38</v>
      </c>
      <c r="I12" s="57" t="s">
        <v>39</v>
      </c>
      <c r="J12" s="58" t="s">
        <v>40</v>
      </c>
      <c r="K12" s="58">
        <f>SUM(J12*L12/100)</f>
        <v>5.3789999999999996</v>
      </c>
      <c r="L12" s="57">
        <v>30</v>
      </c>
      <c r="M12" s="59">
        <v>41495.326585648145</v>
      </c>
    </row>
    <row r="13" spans="1:13" x14ac:dyDescent="0.25">
      <c r="A13" s="16" t="s">
        <v>31</v>
      </c>
      <c r="B13" s="14" t="s">
        <v>41</v>
      </c>
      <c r="C13" s="14" t="s">
        <v>42</v>
      </c>
      <c r="D13" s="14" t="s">
        <v>50</v>
      </c>
      <c r="E13" s="15" t="s">
        <v>44</v>
      </c>
      <c r="F13" s="15" t="s">
        <v>48</v>
      </c>
      <c r="G13" s="15" t="s">
        <v>37</v>
      </c>
      <c r="H13" s="15" t="s">
        <v>45</v>
      </c>
      <c r="I13" s="15" t="s">
        <v>46</v>
      </c>
      <c r="J13" s="17">
        <v>5.3209999999999997</v>
      </c>
      <c r="K13" s="17">
        <f>SUM(J13*L13/100)</f>
        <v>2.1283999999999996</v>
      </c>
      <c r="L13" s="15" t="s">
        <v>47</v>
      </c>
      <c r="M13" s="32">
        <v>41495.326666666668</v>
      </c>
    </row>
    <row r="14" spans="1:13" x14ac:dyDescent="0.25">
      <c r="A14" s="16" t="s">
        <v>31</v>
      </c>
      <c r="B14" s="14" t="s">
        <v>41</v>
      </c>
      <c r="C14" s="14" t="s">
        <v>42</v>
      </c>
      <c r="D14" s="14" t="s">
        <v>43</v>
      </c>
      <c r="E14" s="15" t="s">
        <v>44</v>
      </c>
      <c r="F14" s="15" t="s">
        <v>48</v>
      </c>
      <c r="G14" s="15" t="s">
        <v>37</v>
      </c>
      <c r="H14" s="15" t="s">
        <v>45</v>
      </c>
      <c r="I14" s="15" t="s">
        <v>46</v>
      </c>
      <c r="J14" s="17">
        <v>5.3209999999999997</v>
      </c>
      <c r="K14" s="17">
        <f>SUM(J14*L14/100)</f>
        <v>2.1283999999999996</v>
      </c>
      <c r="L14" s="15" t="s">
        <v>47</v>
      </c>
      <c r="M14" s="32">
        <v>41495.330138888887</v>
      </c>
    </row>
    <row r="15" spans="1:13" ht="15.75" thickBot="1" x14ac:dyDescent="0.3">
      <c r="A15" s="42"/>
      <c r="B15" s="18"/>
      <c r="C15" s="18"/>
      <c r="D15" s="18"/>
      <c r="E15" s="18"/>
      <c r="F15" s="18">
        <v>44000</v>
      </c>
      <c r="G15" s="18"/>
      <c r="H15" s="18"/>
      <c r="I15" s="18"/>
      <c r="J15" s="43"/>
      <c r="K15" s="43"/>
      <c r="L15" s="18"/>
      <c r="M15" s="2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8"/>
      <c r="F25" s="37"/>
      <c r="G25" s="38"/>
      <c r="H25" s="38"/>
      <c r="I25" s="38"/>
      <c r="J25" s="50"/>
      <c r="K25" s="39"/>
      <c r="L25" s="38"/>
      <c r="M25" s="40"/>
    </row>
    <row r="32" spans="1:13" x14ac:dyDescent="0.25">
      <c r="J32" s="51"/>
      <c r="K32" s="51"/>
      <c r="L32" s="51"/>
      <c r="M32" s="51"/>
    </row>
  </sheetData>
  <sortState ref="A12:M14">
    <sortCondition ref="F12:F14"/>
    <sortCondition ref="D12:D14"/>
  </sortState>
  <mergeCells count="1">
    <mergeCell ref="A3:M3"/>
  </mergeCells>
  <conditionalFormatting sqref="A16:M25 F14">
    <cfRule type="expression" dxfId="265" priority="71">
      <formula>NOT(ISERROR(SEARCH("49000",$F14:F28,1)))</formula>
    </cfRule>
    <cfRule type="expression" dxfId="264" priority="72">
      <formula>NOT(ISERROR(SEARCH("48000",$F14:F28,1)))</formula>
    </cfRule>
    <cfRule type="expression" dxfId="263" priority="73">
      <formula>NOT(ISERROR(SEARCH("47200",$F14:F28,1)))</formula>
    </cfRule>
    <cfRule type="expression" dxfId="262" priority="74">
      <formula>NOT(ISERROR(SEARCH("47001",$F14:F28,1)))</formula>
    </cfRule>
    <cfRule type="expression" dxfId="261" priority="75">
      <formula>NOT(ISERROR(SEARCH("46000",$F14:F28,1)))</formula>
    </cfRule>
    <cfRule type="expression" dxfId="260" priority="76">
      <formula>NOT(ISERROR(SEARCH("45000",$F14:F28,1)))</formula>
    </cfRule>
    <cfRule type="expression" dxfId="259" priority="77">
      <formula>NOT(ISERROR(SEARCH("44000",$F14:F28,1)))</formula>
    </cfRule>
    <cfRule type="expression" dxfId="258" priority="78">
      <formula>NOT(ISERROR(SEARCH("41000",$F14:F28,1)))</formula>
    </cfRule>
    <cfRule type="expression" dxfId="257" priority="79">
      <formula>NOT(ISERROR(SEARCH("43200",$F14:F28,1)))</formula>
    </cfRule>
    <cfRule type="expression" dxfId="256" priority="80">
      <formula>NOT(ISERROR(SEARCH("43001",$F14:F28,1)))</formula>
    </cfRule>
    <cfRule type="expression" dxfId="255" priority="81">
      <formula>NOT(ISERROR(SEARCH("54",$F14:F28,1)))</formula>
    </cfRule>
    <cfRule type="expression" dxfId="254" priority="82">
      <formula>NOT(ISERROR(SEARCH("53",$F14:F28,1)))</formula>
    </cfRule>
    <cfRule type="expression" dxfId="253" priority="83">
      <formula>NOT(ISERROR(SEARCH("10",$F14:F28,1)))</formula>
    </cfRule>
    <cfRule type="expression" dxfId="252" priority="84">
      <formula>NOT(ISERROR(SEARCH("2",$F14:F28,1)))</formula>
    </cfRule>
  </conditionalFormatting>
  <conditionalFormatting sqref="A14:E14">
    <cfRule type="expression" dxfId="251" priority="57">
      <formula>NOT(ISERROR(SEARCH("49000",$F14:F28,1)))</formula>
    </cfRule>
    <cfRule type="expression" dxfId="250" priority="58">
      <formula>NOT(ISERROR(SEARCH("48000",$F14:F28,1)))</formula>
    </cfRule>
    <cfRule type="expression" dxfId="249" priority="59">
      <formula>NOT(ISERROR(SEARCH("47200",$F14:F28,1)))</formula>
    </cfRule>
    <cfRule type="expression" dxfId="248" priority="60">
      <formula>NOT(ISERROR(SEARCH("47001",$F14:F28,1)))</formula>
    </cfRule>
    <cfRule type="expression" dxfId="247" priority="61">
      <formula>NOT(ISERROR(SEARCH("46000",$F14:F28,1)))</formula>
    </cfRule>
    <cfRule type="expression" dxfId="246" priority="62">
      <formula>NOT(ISERROR(SEARCH("45000",$F14:F28,1)))</formula>
    </cfRule>
    <cfRule type="expression" dxfId="245" priority="63">
      <formula>NOT(ISERROR(SEARCH("44000",$F14:F28,1)))</formula>
    </cfRule>
    <cfRule type="expression" dxfId="244" priority="64">
      <formula>NOT(ISERROR(SEARCH("41000",$F14:F28,1)))</formula>
    </cfRule>
    <cfRule type="expression" dxfId="243" priority="65">
      <formula>NOT(ISERROR(SEARCH("43200",$F14:F28,1)))</formula>
    </cfRule>
    <cfRule type="expression" dxfId="242" priority="66">
      <formula>NOT(ISERROR(SEARCH("43001",$F14:F28,1)))</formula>
    </cfRule>
    <cfRule type="expression" dxfId="241" priority="67">
      <formula>NOT(ISERROR(SEARCH("54",$F14:F28,1)))</formula>
    </cfRule>
    <cfRule type="expression" dxfId="240" priority="68">
      <formula>NOT(ISERROR(SEARCH("53",$F14:F28,1)))</formula>
    </cfRule>
    <cfRule type="expression" dxfId="239" priority="69">
      <formula>NOT(ISERROR(SEARCH("10",$F14:F28,1)))</formula>
    </cfRule>
    <cfRule type="expression" dxfId="238" priority="70">
      <formula>NOT(ISERROR(SEARCH("2",$F14:F28,1)))</formula>
    </cfRule>
  </conditionalFormatting>
  <conditionalFormatting sqref="G14:M14">
    <cfRule type="expression" dxfId="237" priority="43">
      <formula>NOT(ISERROR(SEARCH("49000",$F14:L28,1)))</formula>
    </cfRule>
    <cfRule type="expression" dxfId="236" priority="44">
      <formula>NOT(ISERROR(SEARCH("48000",$F14:L28,1)))</formula>
    </cfRule>
    <cfRule type="expression" dxfId="235" priority="45">
      <formula>NOT(ISERROR(SEARCH("47200",$F14:L28,1)))</formula>
    </cfRule>
    <cfRule type="expression" dxfId="234" priority="46">
      <formula>NOT(ISERROR(SEARCH("47001",$F14:L28,1)))</formula>
    </cfRule>
    <cfRule type="expression" dxfId="233" priority="47">
      <formula>NOT(ISERROR(SEARCH("46000",$F14:L28,1)))</formula>
    </cfRule>
    <cfRule type="expression" dxfId="232" priority="48">
      <formula>NOT(ISERROR(SEARCH("45000",$F14:L28,1)))</formula>
    </cfRule>
    <cfRule type="expression" dxfId="231" priority="49">
      <formula>NOT(ISERROR(SEARCH("44000",$F14:L28,1)))</formula>
    </cfRule>
    <cfRule type="expression" dxfId="230" priority="50">
      <formula>NOT(ISERROR(SEARCH("41000",$F14:L28,1)))</formula>
    </cfRule>
    <cfRule type="expression" dxfId="229" priority="51">
      <formula>NOT(ISERROR(SEARCH("43200",$F14:L28,1)))</formula>
    </cfRule>
    <cfRule type="expression" dxfId="228" priority="52">
      <formula>NOT(ISERROR(SEARCH("43001",$F14:L28,1)))</formula>
    </cfRule>
    <cfRule type="expression" dxfId="227" priority="53">
      <formula>NOT(ISERROR(SEARCH("54",$F14:L28,1)))</formula>
    </cfRule>
    <cfRule type="expression" dxfId="226" priority="54">
      <formula>NOT(ISERROR(SEARCH("53",$F14:L28,1)))</formula>
    </cfRule>
    <cfRule type="expression" dxfId="225" priority="55">
      <formula>NOT(ISERROR(SEARCH("10",$F14:L28,1)))</formula>
    </cfRule>
    <cfRule type="expression" dxfId="224" priority="56">
      <formula>NOT(ISERROR(SEARCH("2",$F14:L28,1)))</formula>
    </cfRule>
  </conditionalFormatting>
  <conditionalFormatting sqref="A12:M13">
    <cfRule type="expression" dxfId="223" priority="645">
      <formula>NOT(ISERROR(SEARCH("49000",$F12:F25,1)))</formula>
    </cfRule>
    <cfRule type="expression" dxfId="222" priority="646">
      <formula>NOT(ISERROR(SEARCH("48000",$F12:F25,1)))</formula>
    </cfRule>
    <cfRule type="expression" dxfId="221" priority="647">
      <formula>NOT(ISERROR(SEARCH("47200",$F12:F25,1)))</formula>
    </cfRule>
    <cfRule type="expression" dxfId="220" priority="648">
      <formula>NOT(ISERROR(SEARCH("47001",$F12:F25,1)))</formula>
    </cfRule>
    <cfRule type="expression" dxfId="219" priority="649">
      <formula>NOT(ISERROR(SEARCH("46000",$F12:F25,1)))</formula>
    </cfRule>
    <cfRule type="expression" dxfId="218" priority="650">
      <formula>NOT(ISERROR(SEARCH("45000",$F12:F25,1)))</formula>
    </cfRule>
    <cfRule type="expression" dxfId="217" priority="651">
      <formula>NOT(ISERROR(SEARCH("44000",$F12:F25,1)))</formula>
    </cfRule>
    <cfRule type="expression" dxfId="216" priority="652">
      <formula>NOT(ISERROR(SEARCH("41000",$F12:F25,1)))</formula>
    </cfRule>
    <cfRule type="expression" dxfId="215" priority="653">
      <formula>NOT(ISERROR(SEARCH("43200",$F12:F25,1)))</formula>
    </cfRule>
    <cfRule type="expression" dxfId="214" priority="654">
      <formula>NOT(ISERROR(SEARCH("43001",$F12:F25,1)))</formula>
    </cfRule>
    <cfRule type="expression" dxfId="213" priority="655">
      <formula>NOT(ISERROR(SEARCH("54",$F12:F25,1)))</formula>
    </cfRule>
    <cfRule type="expression" dxfId="212" priority="656">
      <formula>NOT(ISERROR(SEARCH("53",$F12:F25,1)))</formula>
    </cfRule>
    <cfRule type="expression" dxfId="211" priority="657">
      <formula>NOT(ISERROR(SEARCH("10",$F12:F25,1)))</formula>
    </cfRule>
    <cfRule type="expression" dxfId="210" priority="658">
      <formula>NOT(ISERROR(SEARCH("2",$F12:F25,1)))</formula>
    </cfRule>
  </conditionalFormatting>
  <conditionalFormatting sqref="A15:M15">
    <cfRule type="expression" dxfId="209" priority="1">
      <formula>NOT(ISERROR(SEARCH("49000",$F15:F28,1)))</formula>
    </cfRule>
    <cfRule type="expression" dxfId="208" priority="2">
      <formula>NOT(ISERROR(SEARCH("48000",$F15:F28,1)))</formula>
    </cfRule>
    <cfRule type="expression" dxfId="207" priority="3">
      <formula>NOT(ISERROR(SEARCH("47200",$F15:F28,1)))</formula>
    </cfRule>
    <cfRule type="expression" dxfId="206" priority="4">
      <formula>NOT(ISERROR(SEARCH("47001",$F15:F28,1)))</formula>
    </cfRule>
    <cfRule type="expression" dxfId="205" priority="5">
      <formula>NOT(ISERROR(SEARCH("46000",$F15:F28,1)))</formula>
    </cfRule>
    <cfRule type="expression" dxfId="204" priority="6">
      <formula>NOT(ISERROR(SEARCH("45000",$F15:F28,1)))</formula>
    </cfRule>
    <cfRule type="expression" dxfId="203" priority="7">
      <formula>NOT(ISERROR(SEARCH("44000",$F15:F28,1)))</formula>
    </cfRule>
    <cfRule type="expression" dxfId="202" priority="8">
      <formula>NOT(ISERROR(SEARCH("41000",$F15:F28,1)))</formula>
    </cfRule>
    <cfRule type="expression" dxfId="201" priority="9">
      <formula>NOT(ISERROR(SEARCH("43200",$F15:F28,1)))</formula>
    </cfRule>
    <cfRule type="expression" dxfId="200" priority="10">
      <formula>NOT(ISERROR(SEARCH("43001",$F15:F28,1)))</formula>
    </cfRule>
    <cfRule type="expression" dxfId="199" priority="11">
      <formula>NOT(ISERROR(SEARCH("54",$F15:F28,1)))</formula>
    </cfRule>
    <cfRule type="expression" dxfId="198" priority="12">
      <formula>NOT(ISERROR(SEARCH("53",$F15:F28,1)))</formula>
    </cfRule>
    <cfRule type="expression" dxfId="197" priority="13">
      <formula>NOT(ISERROR(SEARCH("10",$F15:F28,1)))</formula>
    </cfRule>
    <cfRule type="expression" dxfId="196" priority="14">
      <formula>NOT(ISERROR(SEARCH("2",$F15:F28,1)))</formula>
    </cfRule>
  </conditionalFormatting>
  <dataValidations count="5">
    <dataValidation type="list" allowBlank="1" showInputMessage="1" showErrorMessage="1" sqref="C12:C25">
      <formula1>Niveau</formula1>
    </dataValidation>
    <dataValidation type="list" allowBlank="1" showInputMessage="1" showErrorMessage="1" sqref="E12:E25">
      <formula1>UtilHUG</formula1>
    </dataValidation>
    <dataValidation type="list" allowBlank="1" showInputMessage="1" showErrorMessage="1" sqref="F12:F25">
      <formula1>"2,10,53,54,41000,43001,43200,44000,45000,46000,47001,47200,48000,49000"</formula1>
    </dataValidation>
    <dataValidation type="list" allowBlank="1" showInputMessage="1" showErrorMessage="1" sqref="L12:L25">
      <formula1>ListeOCC</formula1>
    </dataValidation>
    <dataValidation type="list" allowBlank="1" showInputMessage="1" showErrorMessage="1" sqref="A12:A25">
      <formula1>Sites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19"/>
  <sheetViews>
    <sheetView showZeros="0" workbookViewId="0">
      <pane ySplit="11" topLeftCell="A12" activePane="bottomLeft" state="frozen"/>
      <selection activeCell="C27" sqref="C27"/>
      <selection pane="bottomLeft" activeCell="A12" sqref="A12:M21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13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29"/>
      <c r="E4" s="29"/>
      <c r="F4" s="29"/>
      <c r="G4" s="29"/>
      <c r="H4" s="29"/>
      <c r="I4" s="29"/>
      <c r="J4" s="29"/>
      <c r="K4" s="29"/>
      <c r="L4" s="2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29"/>
      <c r="E5" s="29"/>
      <c r="F5" s="6"/>
      <c r="G5" s="29"/>
      <c r="H5" s="29"/>
      <c r="I5" s="29"/>
      <c r="J5" s="29"/>
      <c r="K5" s="29"/>
      <c r="L5" s="29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thickBot="1" x14ac:dyDescent="0.3">
      <c r="A11" s="33" t="s">
        <v>6</v>
      </c>
      <c r="B11" s="34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5">
        <v>41494.702013888891</v>
      </c>
    </row>
    <row r="12" spans="1:13" x14ac:dyDescent="0.25">
      <c r="A12" s="30" t="s">
        <v>27</v>
      </c>
      <c r="B12" s="12"/>
      <c r="C12" s="12"/>
      <c r="D12" s="12" t="s">
        <v>23</v>
      </c>
      <c r="E12" s="12"/>
      <c r="F12" s="12">
        <v>43001</v>
      </c>
      <c r="G12" s="12"/>
      <c r="H12" s="12"/>
      <c r="I12" s="12"/>
      <c r="J12" s="13"/>
      <c r="K12" s="13"/>
      <c r="L12" s="12"/>
      <c r="M12" s="31">
        <v>41496.427557870367</v>
      </c>
    </row>
    <row r="13" spans="1:13" x14ac:dyDescent="0.25">
      <c r="A13" s="16" t="s">
        <v>26</v>
      </c>
      <c r="B13" s="15" t="s">
        <v>22</v>
      </c>
      <c r="C13" s="15"/>
      <c r="D13" s="15" t="s">
        <v>20</v>
      </c>
      <c r="E13" s="15"/>
      <c r="F13" s="15">
        <v>43200</v>
      </c>
      <c r="G13" s="15"/>
      <c r="H13" s="15"/>
      <c r="I13" s="15"/>
      <c r="J13" s="17"/>
      <c r="K13" s="17"/>
      <c r="L13" s="15"/>
      <c r="M13" s="32">
        <v>41496.431307870371</v>
      </c>
    </row>
    <row r="14" spans="1:13" x14ac:dyDescent="0.25">
      <c r="A14" s="16" t="s">
        <v>31</v>
      </c>
      <c r="B14" s="15" t="s">
        <v>32</v>
      </c>
      <c r="C14" s="15" t="s">
        <v>33</v>
      </c>
      <c r="D14" s="15" t="s">
        <v>49</v>
      </c>
      <c r="E14" s="15" t="s">
        <v>35</v>
      </c>
      <c r="F14" s="15" t="s">
        <v>48</v>
      </c>
      <c r="G14" s="15" t="s">
        <v>37</v>
      </c>
      <c r="H14" s="15" t="s">
        <v>38</v>
      </c>
      <c r="I14" s="15" t="s">
        <v>39</v>
      </c>
      <c r="J14" s="17" t="s">
        <v>40</v>
      </c>
      <c r="K14" s="17">
        <f>SUM(J14*L14/100)</f>
        <v>5.3789999999999996</v>
      </c>
      <c r="L14" s="15">
        <v>30</v>
      </c>
      <c r="M14" s="32">
        <v>41495.326585648145</v>
      </c>
    </row>
    <row r="15" spans="1:13" x14ac:dyDescent="0.25">
      <c r="A15" s="16" t="s">
        <v>31</v>
      </c>
      <c r="B15" s="14" t="s">
        <v>41</v>
      </c>
      <c r="C15" s="14" t="s">
        <v>42</v>
      </c>
      <c r="D15" s="14" t="s">
        <v>50</v>
      </c>
      <c r="E15" s="15" t="s">
        <v>44</v>
      </c>
      <c r="F15" s="15" t="s">
        <v>48</v>
      </c>
      <c r="G15" s="15" t="s">
        <v>37</v>
      </c>
      <c r="H15" s="15" t="s">
        <v>45</v>
      </c>
      <c r="I15" s="15" t="s">
        <v>46</v>
      </c>
      <c r="J15" s="17">
        <v>5.3209999999999997</v>
      </c>
      <c r="K15" s="17">
        <f>SUM(J15*L15/100)</f>
        <v>2.1283999999999996</v>
      </c>
      <c r="L15" s="15" t="s">
        <v>47</v>
      </c>
      <c r="M15" s="32">
        <v>41495.326666666668</v>
      </c>
    </row>
    <row r="16" spans="1:13" x14ac:dyDescent="0.25">
      <c r="A16" s="16" t="s">
        <v>31</v>
      </c>
      <c r="B16" s="14" t="s">
        <v>41</v>
      </c>
      <c r="C16" s="14" t="s">
        <v>42</v>
      </c>
      <c r="D16" s="14" t="s">
        <v>43</v>
      </c>
      <c r="E16" s="15" t="s">
        <v>44</v>
      </c>
      <c r="F16" s="15" t="s">
        <v>48</v>
      </c>
      <c r="G16" s="15" t="s">
        <v>37</v>
      </c>
      <c r="H16" s="15" t="s">
        <v>45</v>
      </c>
      <c r="I16" s="15" t="s">
        <v>46</v>
      </c>
      <c r="J16" s="17">
        <v>5.3209999999999997</v>
      </c>
      <c r="K16" s="17">
        <f>SUM(J16*L16/100)</f>
        <v>2.1283999999999996</v>
      </c>
      <c r="L16" s="15" t="s">
        <v>47</v>
      </c>
      <c r="M16" s="32">
        <v>41495.330138888887</v>
      </c>
    </row>
    <row r="17" spans="1:13" x14ac:dyDescent="0.25">
      <c r="A17" s="16" t="s">
        <v>31</v>
      </c>
      <c r="B17" s="15" t="s">
        <v>32</v>
      </c>
      <c r="C17" s="15" t="s">
        <v>33</v>
      </c>
      <c r="D17" s="15" t="s">
        <v>34</v>
      </c>
      <c r="E17" s="15" t="s">
        <v>35</v>
      </c>
      <c r="F17" s="15" t="s">
        <v>36</v>
      </c>
      <c r="G17" s="15" t="s">
        <v>37</v>
      </c>
      <c r="H17" s="15" t="s">
        <v>38</v>
      </c>
      <c r="I17" s="15" t="s">
        <v>39</v>
      </c>
      <c r="J17" s="17" t="s">
        <v>40</v>
      </c>
      <c r="K17" s="17">
        <f>SUM(J17*L17/100)</f>
        <v>5.3789999999999996</v>
      </c>
      <c r="L17" s="15">
        <v>30</v>
      </c>
      <c r="M17" s="32">
        <v>41495.925925925927</v>
      </c>
    </row>
    <row r="18" spans="1:13" x14ac:dyDescent="0.25">
      <c r="A18" s="16" t="s">
        <v>31</v>
      </c>
      <c r="B18" s="14" t="s">
        <v>41</v>
      </c>
      <c r="C18" s="14" t="s">
        <v>42</v>
      </c>
      <c r="D18" s="14" t="s">
        <v>43</v>
      </c>
      <c r="E18" s="15" t="s">
        <v>44</v>
      </c>
      <c r="F18" s="15" t="s">
        <v>36</v>
      </c>
      <c r="G18" s="15" t="s">
        <v>37</v>
      </c>
      <c r="H18" s="15" t="s">
        <v>45</v>
      </c>
      <c r="I18" s="15" t="s">
        <v>46</v>
      </c>
      <c r="J18" s="17">
        <v>5.3209999999999997</v>
      </c>
      <c r="K18" s="17">
        <f>SUM(J18*L18/100)</f>
        <v>2.1283999999999996</v>
      </c>
      <c r="L18" s="15" t="s">
        <v>47</v>
      </c>
      <c r="M18" s="32">
        <v>41495.925613425927</v>
      </c>
    </row>
    <row r="19" spans="1:13" ht="15.75" thickBot="1" x14ac:dyDescent="0.3">
      <c r="A19" s="42" t="s">
        <v>22</v>
      </c>
      <c r="B19" s="18" t="s">
        <v>22</v>
      </c>
      <c r="C19" s="18"/>
      <c r="D19" s="18" t="s">
        <v>20</v>
      </c>
      <c r="E19" s="18"/>
      <c r="F19" s="18">
        <v>47200</v>
      </c>
      <c r="G19" s="18"/>
      <c r="H19" s="18"/>
      <c r="I19" s="18"/>
      <c r="J19" s="43"/>
      <c r="K19" s="43"/>
      <c r="L19" s="18"/>
      <c r="M19" s="20">
        <v>41496.427291666667</v>
      </c>
    </row>
  </sheetData>
  <sortState ref="A12:M21">
    <sortCondition ref="F12:F21"/>
    <sortCondition ref="D12:D21"/>
  </sortState>
  <mergeCells count="1">
    <mergeCell ref="A3:M3"/>
  </mergeCells>
  <conditionalFormatting sqref="A16:M16">
    <cfRule type="expression" dxfId="195" priority="57">
      <formula>NOT(ISERROR(SEARCH("49000",$F16:F16,1)))</formula>
    </cfRule>
    <cfRule type="expression" dxfId="194" priority="58">
      <formula>NOT(ISERROR(SEARCH("48000",$F16:F16,1)))</formula>
    </cfRule>
    <cfRule type="expression" dxfId="193" priority="59">
      <formula>NOT(ISERROR(SEARCH("47200",$F16:F16,1)))</formula>
    </cfRule>
    <cfRule type="expression" dxfId="192" priority="60">
      <formula>NOT(ISERROR(SEARCH("47001",$F16:F16,1)))</formula>
    </cfRule>
    <cfRule type="expression" dxfId="191" priority="61">
      <formula>NOT(ISERROR(SEARCH("46000",$F16:F16,1)))</formula>
    </cfRule>
    <cfRule type="expression" dxfId="190" priority="62">
      <formula>NOT(ISERROR(SEARCH("45000",$F16:F16,1)))</formula>
    </cfRule>
    <cfRule type="expression" dxfId="189" priority="63">
      <formula>NOT(ISERROR(SEARCH("44000",$F16:F16,1)))</formula>
    </cfRule>
    <cfRule type="expression" dxfId="188" priority="64">
      <formula>NOT(ISERROR(SEARCH("41000",$F16:F16,1)))</formula>
    </cfRule>
    <cfRule type="expression" dxfId="187" priority="65">
      <formula>NOT(ISERROR(SEARCH("43200",$F16:F16,1)))</formula>
    </cfRule>
    <cfRule type="expression" dxfId="186" priority="66">
      <formula>NOT(ISERROR(SEARCH("43001",$F16:F16,1)))</formula>
    </cfRule>
    <cfRule type="expression" dxfId="185" priority="67">
      <formula>NOT(ISERROR(SEARCH("54",$F16:F16,1)))</formula>
    </cfRule>
    <cfRule type="expression" dxfId="184" priority="68">
      <formula>NOT(ISERROR(SEARCH("53",$F16:F16,1)))</formula>
    </cfRule>
    <cfRule type="expression" dxfId="183" priority="69">
      <formula>NOT(ISERROR(SEARCH("10",$F16:F16,1)))</formula>
    </cfRule>
    <cfRule type="expression" dxfId="182" priority="70">
      <formula>NOT(ISERROR(SEARCH("2",$F16:F16,1)))</formula>
    </cfRule>
  </conditionalFormatting>
  <conditionalFormatting sqref="A17:M17">
    <cfRule type="expression" dxfId="181" priority="43">
      <formula>NOT(ISERROR(SEARCH("49000",$F17:F17,1)))</formula>
    </cfRule>
    <cfRule type="expression" dxfId="180" priority="44">
      <formula>NOT(ISERROR(SEARCH("48000",$F17:F17,1)))</formula>
    </cfRule>
    <cfRule type="expression" dxfId="179" priority="45">
      <formula>NOT(ISERROR(SEARCH("47200",$F17:F17,1)))</formula>
    </cfRule>
    <cfRule type="expression" dxfId="178" priority="46">
      <formula>NOT(ISERROR(SEARCH("47001",$F17:F17,1)))</formula>
    </cfRule>
    <cfRule type="expression" dxfId="177" priority="47">
      <formula>NOT(ISERROR(SEARCH("46000",$F17:F17,1)))</formula>
    </cfRule>
    <cfRule type="expression" dxfId="176" priority="48">
      <formula>NOT(ISERROR(SEARCH("45000",$F17:F17,1)))</formula>
    </cfRule>
    <cfRule type="expression" dxfId="175" priority="49">
      <formula>NOT(ISERROR(SEARCH("44000",$F17:F17,1)))</formula>
    </cfRule>
    <cfRule type="expression" dxfId="174" priority="50">
      <formula>NOT(ISERROR(SEARCH("41000",$F17:F17,1)))</formula>
    </cfRule>
    <cfRule type="expression" dxfId="173" priority="51">
      <formula>NOT(ISERROR(SEARCH("43200",$F17:F17,1)))</formula>
    </cfRule>
    <cfRule type="expression" dxfId="172" priority="52">
      <formula>NOT(ISERROR(SEARCH("43001",$F17:F17,1)))</formula>
    </cfRule>
    <cfRule type="expression" dxfId="171" priority="53">
      <formula>NOT(ISERROR(SEARCH("54",$F17:F17,1)))</formula>
    </cfRule>
    <cfRule type="expression" dxfId="170" priority="54">
      <formula>NOT(ISERROR(SEARCH("53",$F17:F17,1)))</formula>
    </cfRule>
    <cfRule type="expression" dxfId="169" priority="55">
      <formula>NOT(ISERROR(SEARCH("10",$F17:F17,1)))</formula>
    </cfRule>
    <cfRule type="expression" dxfId="168" priority="56">
      <formula>NOT(ISERROR(SEARCH("2",$F17:F17,1)))</formula>
    </cfRule>
  </conditionalFormatting>
  <conditionalFormatting sqref="A19:M19">
    <cfRule type="expression" dxfId="167" priority="15">
      <formula>NOT(ISERROR(SEARCH("49000",$F19:F19,1)))</formula>
    </cfRule>
    <cfRule type="expression" dxfId="166" priority="16">
      <formula>NOT(ISERROR(SEARCH("48000",$F19:F19,1)))</formula>
    </cfRule>
    <cfRule type="expression" dxfId="165" priority="17">
      <formula>NOT(ISERROR(SEARCH("47200",$F19:F19,1)))</formula>
    </cfRule>
    <cfRule type="expression" dxfId="164" priority="18">
      <formula>NOT(ISERROR(SEARCH("47001",$F19:F19,1)))</formula>
    </cfRule>
    <cfRule type="expression" dxfId="163" priority="19">
      <formula>NOT(ISERROR(SEARCH("46000",$F19:F19,1)))</formula>
    </cfRule>
    <cfRule type="expression" dxfId="162" priority="20">
      <formula>NOT(ISERROR(SEARCH("45000",$F19:F19,1)))</formula>
    </cfRule>
    <cfRule type="expression" dxfId="161" priority="21">
      <formula>NOT(ISERROR(SEARCH("44000",$F19:F19,1)))</formula>
    </cfRule>
    <cfRule type="expression" dxfId="160" priority="22">
      <formula>NOT(ISERROR(SEARCH("41000",$F19:F19,1)))</formula>
    </cfRule>
    <cfRule type="expression" dxfId="159" priority="23">
      <formula>NOT(ISERROR(SEARCH("43200",$F19:F19,1)))</formula>
    </cfRule>
    <cfRule type="expression" dxfId="158" priority="24">
      <formula>NOT(ISERROR(SEARCH("43001",$F19:F19,1)))</formula>
    </cfRule>
    <cfRule type="expression" dxfId="157" priority="25">
      <formula>NOT(ISERROR(SEARCH("54",$F19:F19,1)))</formula>
    </cfRule>
    <cfRule type="expression" dxfId="156" priority="26">
      <formula>NOT(ISERROR(SEARCH("53",$F19:F19,1)))</formula>
    </cfRule>
    <cfRule type="expression" dxfId="155" priority="27">
      <formula>NOT(ISERROR(SEARCH("10",$F19:F19,1)))</formula>
    </cfRule>
    <cfRule type="expression" dxfId="154" priority="28">
      <formula>NOT(ISERROR(SEARCH("2",$F19:F19,1)))</formula>
    </cfRule>
  </conditionalFormatting>
  <conditionalFormatting sqref="A15:M15">
    <cfRule type="expression" dxfId="153" priority="127">
      <formula>NOT(ISERROR(SEARCH("49000",$F15:F28,1)))</formula>
    </cfRule>
    <cfRule type="expression" dxfId="152" priority="128">
      <formula>NOT(ISERROR(SEARCH("48000",$F15:F28,1)))</formula>
    </cfRule>
    <cfRule type="expression" dxfId="151" priority="129">
      <formula>NOT(ISERROR(SEARCH("47200",$F15:F28,1)))</formula>
    </cfRule>
    <cfRule type="expression" dxfId="150" priority="130">
      <formula>NOT(ISERROR(SEARCH("47001",$F15:F28,1)))</formula>
    </cfRule>
    <cfRule type="expression" dxfId="149" priority="131">
      <formula>NOT(ISERROR(SEARCH("46000",$F15:F28,1)))</formula>
    </cfRule>
    <cfRule type="expression" dxfId="148" priority="132">
      <formula>NOT(ISERROR(SEARCH("45000",$F15:F28,1)))</formula>
    </cfRule>
    <cfRule type="expression" dxfId="147" priority="133">
      <formula>NOT(ISERROR(SEARCH("44000",$F15:F28,1)))</formula>
    </cfRule>
    <cfRule type="expression" dxfId="146" priority="134">
      <formula>NOT(ISERROR(SEARCH("41000",$F15:F28,1)))</formula>
    </cfRule>
    <cfRule type="expression" dxfId="145" priority="135">
      <formula>NOT(ISERROR(SEARCH("43200",$F15:F28,1)))</formula>
    </cfRule>
    <cfRule type="expression" dxfId="144" priority="136">
      <formula>NOT(ISERROR(SEARCH("43001",$F15:F28,1)))</formula>
    </cfRule>
    <cfRule type="expression" dxfId="143" priority="137">
      <formula>NOT(ISERROR(SEARCH("54",$F15:F28,1)))</formula>
    </cfRule>
    <cfRule type="expression" dxfId="142" priority="138">
      <formula>NOT(ISERROR(SEARCH("53",$F15:F28,1)))</formula>
    </cfRule>
    <cfRule type="expression" dxfId="141" priority="139">
      <formula>NOT(ISERROR(SEARCH("10",$F15:F28,1)))</formula>
    </cfRule>
    <cfRule type="expression" dxfId="140" priority="140">
      <formula>NOT(ISERROR(SEARCH("2",$F15:F28,1)))</formula>
    </cfRule>
  </conditionalFormatting>
  <conditionalFormatting sqref="A18:M18">
    <cfRule type="expression" dxfId="139" priority="29">
      <formula>NOT(ISERROR(SEARCH("49000",$F18:F18,1)))</formula>
    </cfRule>
    <cfRule type="expression" dxfId="138" priority="30">
      <formula>NOT(ISERROR(SEARCH("48000",$F18:F18,1)))</formula>
    </cfRule>
    <cfRule type="expression" dxfId="137" priority="31">
      <formula>NOT(ISERROR(SEARCH("47200",$F18:F18,1)))</formula>
    </cfRule>
    <cfRule type="expression" dxfId="136" priority="32">
      <formula>NOT(ISERROR(SEARCH("47001",$F18:F18,1)))</formula>
    </cfRule>
    <cfRule type="expression" dxfId="135" priority="33">
      <formula>NOT(ISERROR(SEARCH("46000",$F18:F18,1)))</formula>
    </cfRule>
    <cfRule type="expression" dxfId="134" priority="34">
      <formula>NOT(ISERROR(SEARCH("45000",$F18:F18,1)))</formula>
    </cfRule>
    <cfRule type="expression" dxfId="133" priority="35">
      <formula>NOT(ISERROR(SEARCH("44000",$F18:F18,1)))</formula>
    </cfRule>
    <cfRule type="expression" dxfId="132" priority="36">
      <formula>NOT(ISERROR(SEARCH("41000",$F18:F18,1)))</formula>
    </cfRule>
    <cfRule type="expression" dxfId="131" priority="37">
      <formula>NOT(ISERROR(SEARCH("43200",$F18:F18,1)))</formula>
    </cfRule>
    <cfRule type="expression" dxfId="130" priority="38">
      <formula>NOT(ISERROR(SEARCH("43001",$F18:F18,1)))</formula>
    </cfRule>
    <cfRule type="expression" dxfId="129" priority="39">
      <formula>NOT(ISERROR(SEARCH("54",$F18:F18,1)))</formula>
    </cfRule>
    <cfRule type="expression" dxfId="128" priority="40">
      <formula>NOT(ISERROR(SEARCH("53",$F18:F18,1)))</formula>
    </cfRule>
    <cfRule type="expression" dxfId="127" priority="41">
      <formula>NOT(ISERROR(SEARCH("10",$F18:F18,1)))</formula>
    </cfRule>
    <cfRule type="expression" dxfId="126" priority="42">
      <formula>NOT(ISERROR(SEARCH("2",$F18:F18,1)))</formula>
    </cfRule>
  </conditionalFormatting>
  <conditionalFormatting sqref="A14:M14">
    <cfRule type="expression" dxfId="125" priority="631">
      <formula>NOT(ISERROR(SEARCH("49000",$F14:F26,1)))</formula>
    </cfRule>
    <cfRule type="expression" dxfId="124" priority="632">
      <formula>NOT(ISERROR(SEARCH("48000",$F14:F26,1)))</formula>
    </cfRule>
    <cfRule type="expression" dxfId="123" priority="633">
      <formula>NOT(ISERROR(SEARCH("47200",$F14:F26,1)))</formula>
    </cfRule>
    <cfRule type="expression" dxfId="122" priority="634">
      <formula>NOT(ISERROR(SEARCH("47001",$F14:F26,1)))</formula>
    </cfRule>
    <cfRule type="expression" dxfId="121" priority="635">
      <formula>NOT(ISERROR(SEARCH("46000",$F14:F26,1)))</formula>
    </cfRule>
    <cfRule type="expression" dxfId="120" priority="636">
      <formula>NOT(ISERROR(SEARCH("45000",$F14:F26,1)))</formula>
    </cfRule>
    <cfRule type="expression" dxfId="119" priority="637">
      <formula>NOT(ISERROR(SEARCH("44000",$F14:F26,1)))</formula>
    </cfRule>
    <cfRule type="expression" dxfId="118" priority="638">
      <formula>NOT(ISERROR(SEARCH("41000",$F14:F26,1)))</formula>
    </cfRule>
    <cfRule type="expression" dxfId="117" priority="639">
      <formula>NOT(ISERROR(SEARCH("43200",$F14:F26,1)))</formula>
    </cfRule>
    <cfRule type="expression" dxfId="116" priority="640">
      <formula>NOT(ISERROR(SEARCH("43001",$F14:F26,1)))</formula>
    </cfRule>
    <cfRule type="expression" dxfId="115" priority="641">
      <formula>NOT(ISERROR(SEARCH("54",$F14:F26,1)))</formula>
    </cfRule>
    <cfRule type="expression" dxfId="114" priority="642">
      <formula>NOT(ISERROR(SEARCH("53",$F14:F26,1)))</formula>
    </cfRule>
    <cfRule type="expression" dxfId="113" priority="643">
      <formula>NOT(ISERROR(SEARCH("10",$F14:F26,1)))</formula>
    </cfRule>
    <cfRule type="expression" dxfId="112" priority="644">
      <formula>NOT(ISERROR(SEARCH("2",$F14:F26,1)))</formula>
    </cfRule>
  </conditionalFormatting>
  <conditionalFormatting sqref="A12:M13">
    <cfRule type="expression" dxfId="111" priority="645">
      <formula>NOT(ISERROR(SEARCH("49000",$F12:F23,1)))</formula>
    </cfRule>
    <cfRule type="expression" dxfId="110" priority="646">
      <formula>NOT(ISERROR(SEARCH("48000",$F12:F23,1)))</formula>
    </cfRule>
    <cfRule type="expression" dxfId="109" priority="647">
      <formula>NOT(ISERROR(SEARCH("47200",$F12:F23,1)))</formula>
    </cfRule>
    <cfRule type="expression" dxfId="108" priority="648">
      <formula>NOT(ISERROR(SEARCH("47001",$F12:F23,1)))</formula>
    </cfRule>
    <cfRule type="expression" dxfId="107" priority="649">
      <formula>NOT(ISERROR(SEARCH("46000",$F12:F23,1)))</formula>
    </cfRule>
    <cfRule type="expression" dxfId="106" priority="650">
      <formula>NOT(ISERROR(SEARCH("45000",$F12:F23,1)))</formula>
    </cfRule>
    <cfRule type="expression" dxfId="105" priority="651">
      <formula>NOT(ISERROR(SEARCH("44000",$F12:F23,1)))</formula>
    </cfRule>
    <cfRule type="expression" dxfId="104" priority="652">
      <formula>NOT(ISERROR(SEARCH("41000",$F12:F23,1)))</formula>
    </cfRule>
    <cfRule type="expression" dxfId="103" priority="653">
      <formula>NOT(ISERROR(SEARCH("43200",$F12:F23,1)))</formula>
    </cfRule>
    <cfRule type="expression" dxfId="102" priority="654">
      <formula>NOT(ISERROR(SEARCH("43001",$F12:F23,1)))</formula>
    </cfRule>
    <cfRule type="expression" dxfId="101" priority="655">
      <formula>NOT(ISERROR(SEARCH("54",$F12:F23,1)))</formula>
    </cfRule>
    <cfRule type="expression" dxfId="100" priority="656">
      <formula>NOT(ISERROR(SEARCH("53",$F12:F23,1)))</formula>
    </cfRule>
    <cfRule type="expression" dxfId="99" priority="657">
      <formula>NOT(ISERROR(SEARCH("10",$F12:F23,1)))</formula>
    </cfRule>
    <cfRule type="expression" dxfId="98" priority="658">
      <formula>NOT(ISERROR(SEARCH("2",$F12:F23,1)))</formula>
    </cfRule>
  </conditionalFormatting>
  <dataValidations count="5">
    <dataValidation type="list" allowBlank="1" showInputMessage="1" showErrorMessage="1" sqref="E12:E15">
      <formula1>UtilHUG</formula1>
    </dataValidation>
    <dataValidation type="list" allowBlank="1" showInputMessage="1" showErrorMessage="1" sqref="F12:F15">
      <formula1>"2,10,53,54,41000,43001,43200,44000,45000,46000,47001,47200,48000,49000"</formula1>
    </dataValidation>
    <dataValidation type="list" allowBlank="1" showInputMessage="1" showErrorMessage="1" sqref="L12:L15">
      <formula1>ListeOCC</formula1>
    </dataValidation>
    <dataValidation type="list" allowBlank="1" showInputMessage="1" showErrorMessage="1" sqref="A12:A15">
      <formula1>Sites</formula1>
    </dataValidation>
    <dataValidation type="list" allowBlank="1" showInputMessage="1" showErrorMessage="1" sqref="C12:C15">
      <formula1>Niveau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3"/>
  <sheetViews>
    <sheetView showZeros="0" workbookViewId="0">
      <pane ySplit="11" topLeftCell="A12" activePane="bottomLeft" state="frozen"/>
      <selection activeCell="C27" sqref="C27"/>
      <selection pane="bottomLeft" activeCell="A12" sqref="A12:M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9"/>
      <c r="E4" s="19"/>
      <c r="F4" s="19"/>
      <c r="G4" s="19"/>
      <c r="H4" s="19"/>
      <c r="I4" s="19"/>
      <c r="J4" s="19"/>
      <c r="K4" s="19"/>
      <c r="L4" s="1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9"/>
      <c r="E5" s="19"/>
      <c r="F5" s="6"/>
      <c r="G5" s="19"/>
      <c r="H5" s="19"/>
      <c r="I5" s="19"/>
      <c r="J5" s="19"/>
      <c r="K5" s="19"/>
      <c r="L5" s="19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x14ac:dyDescent="0.25">
      <c r="A11" s="52" t="s">
        <v>6</v>
      </c>
      <c r="B11" s="53" t="s">
        <v>8</v>
      </c>
      <c r="C11" s="53" t="s">
        <v>0</v>
      </c>
      <c r="D11" s="53" t="s">
        <v>1</v>
      </c>
      <c r="E11" s="53" t="s">
        <v>17</v>
      </c>
      <c r="F11" s="53" t="s">
        <v>2</v>
      </c>
      <c r="G11" s="53" t="s">
        <v>3</v>
      </c>
      <c r="H11" s="53" t="s">
        <v>4</v>
      </c>
      <c r="I11" s="53" t="s">
        <v>7</v>
      </c>
      <c r="J11" s="53" t="s">
        <v>9</v>
      </c>
      <c r="K11" s="53" t="s">
        <v>10</v>
      </c>
      <c r="L11" s="53" t="s">
        <v>5</v>
      </c>
      <c r="M11" s="54">
        <v>41494.70208333333</v>
      </c>
    </row>
    <row r="12" spans="1:13" ht="15.75" thickBot="1" x14ac:dyDescent="0.3">
      <c r="A12" s="42"/>
      <c r="B12" s="18"/>
      <c r="C12" s="18"/>
      <c r="D12" s="18"/>
      <c r="E12" s="18"/>
      <c r="F12" s="18">
        <v>0</v>
      </c>
      <c r="G12" s="18"/>
      <c r="H12" s="18"/>
      <c r="I12" s="18"/>
      <c r="J12" s="43"/>
      <c r="K12" s="43"/>
      <c r="L12" s="18"/>
      <c r="M12" s="20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97" priority="127">
      <formula>NOT(ISERROR(SEARCH("49000",$F13:F27,1)))</formula>
    </cfRule>
    <cfRule type="expression" dxfId="96" priority="128">
      <formula>NOT(ISERROR(SEARCH("48000",$F13:F27,1)))</formula>
    </cfRule>
    <cfRule type="expression" dxfId="95" priority="129">
      <formula>NOT(ISERROR(SEARCH("47200",$F13:F27,1)))</formula>
    </cfRule>
    <cfRule type="expression" dxfId="94" priority="130">
      <formula>NOT(ISERROR(SEARCH("47001",$F13:F27,1)))</formula>
    </cfRule>
    <cfRule type="expression" dxfId="93" priority="131">
      <formula>NOT(ISERROR(SEARCH("46000",$F13:F27,1)))</formula>
    </cfRule>
    <cfRule type="expression" dxfId="92" priority="132">
      <formula>NOT(ISERROR(SEARCH("45000",$F13:F27,1)))</formula>
    </cfRule>
    <cfRule type="expression" dxfId="91" priority="133">
      <formula>NOT(ISERROR(SEARCH("44000",$F13:F27,1)))</formula>
    </cfRule>
    <cfRule type="expression" dxfId="90" priority="134">
      <formula>NOT(ISERROR(SEARCH("41000",$F13:F27,1)))</formula>
    </cfRule>
    <cfRule type="expression" dxfId="89" priority="135">
      <formula>NOT(ISERROR(SEARCH("43200",$F13:F27,1)))</formula>
    </cfRule>
    <cfRule type="expression" dxfId="88" priority="136">
      <formula>NOT(ISERROR(SEARCH("43001",$F13:F27,1)))</formula>
    </cfRule>
    <cfRule type="expression" dxfId="87" priority="137">
      <formula>NOT(ISERROR(SEARCH("54",$F13:F27,1)))</formula>
    </cfRule>
    <cfRule type="expression" dxfId="86" priority="138">
      <formula>NOT(ISERROR(SEARCH("53",$F13:F27,1)))</formula>
    </cfRule>
    <cfRule type="expression" dxfId="85" priority="139">
      <formula>NOT(ISERROR(SEARCH("10",$F13:F27,1)))</formula>
    </cfRule>
    <cfRule type="expression" dxfId="84" priority="140">
      <formula>NOT(ISERROR(SEARCH("2",$F13:F27,1)))</formula>
    </cfRule>
  </conditionalFormatting>
  <conditionalFormatting sqref="A12:M12">
    <cfRule type="expression" dxfId="83" priority="1">
      <formula>NOT(ISERROR(SEARCH("49000",$F12:F12,1)))</formula>
    </cfRule>
    <cfRule type="expression" dxfId="82" priority="2">
      <formula>NOT(ISERROR(SEARCH("48000",$F12:F12,1)))</formula>
    </cfRule>
    <cfRule type="expression" dxfId="81" priority="3">
      <formula>NOT(ISERROR(SEARCH("47200",$F12:F12,1)))</formula>
    </cfRule>
    <cfRule type="expression" dxfId="80" priority="4">
      <formula>NOT(ISERROR(SEARCH("47001",$F12:F12,1)))</formula>
    </cfRule>
    <cfRule type="expression" dxfId="79" priority="5">
      <formula>NOT(ISERROR(SEARCH("46000",$F12:F12,1)))</formula>
    </cfRule>
    <cfRule type="expression" dxfId="78" priority="6">
      <formula>NOT(ISERROR(SEARCH("45000",$F12:F12,1)))</formula>
    </cfRule>
    <cfRule type="expression" dxfId="77" priority="7">
      <formula>NOT(ISERROR(SEARCH("44000",$F12:F12,1)))</formula>
    </cfRule>
    <cfRule type="expression" dxfId="76" priority="8">
      <formula>NOT(ISERROR(SEARCH("41000",$F12:F12,1)))</formula>
    </cfRule>
    <cfRule type="expression" dxfId="75" priority="9">
      <formula>NOT(ISERROR(SEARCH("43200",$F12:F12,1)))</formula>
    </cfRule>
    <cfRule type="expression" dxfId="74" priority="10">
      <formula>NOT(ISERROR(SEARCH("43001",$F12:F12,1)))</formula>
    </cfRule>
    <cfRule type="expression" dxfId="73" priority="11">
      <formula>NOT(ISERROR(SEARCH("54",$F12:F12,1)))</formula>
    </cfRule>
    <cfRule type="expression" dxfId="72" priority="12">
      <formula>NOT(ISERROR(SEARCH("53",$F12:F12,1)))</formula>
    </cfRule>
    <cfRule type="expression" dxfId="71" priority="13">
      <formula>NOT(ISERROR(SEARCH("10",$F12:F12,1)))</formula>
    </cfRule>
    <cfRule type="expression" dxfId="70" priority="14">
      <formula>NOT(ISERROR(SEARCH("2",$F12:F12,1)))</formula>
    </cfRule>
  </conditionalFormatting>
  <dataValidations count="5"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3"/>
  <sheetViews>
    <sheetView showZeros="0" workbookViewId="0">
      <pane ySplit="11" topLeftCell="A12" activePane="bottomLeft" state="frozen"/>
      <selection activeCell="C27" sqref="C27"/>
      <selection pane="bottomLeft" activeCell="A12" sqref="A12:M12"/>
    </sheetView>
  </sheetViews>
  <sheetFormatPr baseColWidth="10" defaultRowHeight="15" x14ac:dyDescent="0.25"/>
  <cols>
    <col min="1" max="1" width="14.28515625" style="41" bestFit="1" customWidth="1"/>
    <col min="2" max="2" width="11.42578125" style="41"/>
    <col min="3" max="3" width="13.7109375" style="41" customWidth="1"/>
    <col min="4" max="4" width="11.42578125" style="41"/>
    <col min="5" max="5" width="26" style="41" bestFit="1" customWidth="1"/>
    <col min="6" max="6" width="12.85546875" style="41" bestFit="1" customWidth="1"/>
    <col min="7" max="9" width="11.42578125" style="41"/>
    <col min="10" max="10" width="17.7109375" style="41" bestFit="1" customWidth="1"/>
    <col min="11" max="11" width="19.85546875" style="41" bestFit="1" customWidth="1"/>
    <col min="12" max="12" width="11.42578125" style="41"/>
    <col min="13" max="13" width="19" style="41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15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9"/>
      <c r="E4" s="19"/>
      <c r="F4" s="19"/>
      <c r="G4" s="19"/>
      <c r="H4" s="19"/>
      <c r="I4" s="19"/>
      <c r="J4" s="19"/>
      <c r="K4" s="19"/>
      <c r="L4" s="19"/>
      <c r="M4" s="22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9"/>
      <c r="E5" s="19"/>
      <c r="F5" s="6"/>
      <c r="G5" s="19"/>
      <c r="H5" s="19"/>
      <c r="I5" s="19"/>
      <c r="J5" s="19"/>
      <c r="K5" s="19"/>
      <c r="L5" s="19"/>
      <c r="M5" s="23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6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6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6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6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6"/>
    </row>
    <row r="11" spans="1:13" ht="24.95" customHeight="1" x14ac:dyDescent="0.25">
      <c r="A11" s="52" t="s">
        <v>6</v>
      </c>
      <c r="B11" s="53" t="s">
        <v>8</v>
      </c>
      <c r="C11" s="53" t="s">
        <v>0</v>
      </c>
      <c r="D11" s="53" t="s">
        <v>1</v>
      </c>
      <c r="E11" s="53" t="s">
        <v>17</v>
      </c>
      <c r="F11" s="53" t="s">
        <v>2</v>
      </c>
      <c r="G11" s="53" t="s">
        <v>3</v>
      </c>
      <c r="H11" s="53" t="s">
        <v>4</v>
      </c>
      <c r="I11" s="53" t="s">
        <v>7</v>
      </c>
      <c r="J11" s="53" t="s">
        <v>9</v>
      </c>
      <c r="K11" s="53" t="s">
        <v>10</v>
      </c>
      <c r="L11" s="53" t="s">
        <v>5</v>
      </c>
      <c r="M11" s="54">
        <v>41494.702141203707</v>
      </c>
    </row>
    <row r="12" spans="1:13" ht="15.75" thickBot="1" x14ac:dyDescent="0.3">
      <c r="A12" s="42"/>
      <c r="B12" s="18"/>
      <c r="C12" s="18"/>
      <c r="D12" s="18"/>
      <c r="E12" s="18"/>
      <c r="F12" s="18">
        <v>0</v>
      </c>
      <c r="G12" s="18"/>
      <c r="H12" s="18"/>
      <c r="I12" s="18"/>
      <c r="J12" s="43"/>
      <c r="K12" s="43"/>
      <c r="L12" s="18"/>
      <c r="M12" s="20"/>
    </row>
    <row r="13" spans="1:13" x14ac:dyDescent="0.25">
      <c r="A13" s="37"/>
      <c r="B13" s="38"/>
      <c r="C13" s="38"/>
      <c r="D13" s="38"/>
      <c r="E13" s="37"/>
      <c r="F13" s="37"/>
      <c r="G13" s="37"/>
      <c r="H13" s="37"/>
      <c r="I13" s="37"/>
      <c r="J13" s="39"/>
      <c r="K13" s="39"/>
      <c r="L13" s="37"/>
      <c r="M13" s="40"/>
    </row>
    <row r="14" spans="1:13" x14ac:dyDescent="0.25">
      <c r="A14" s="37"/>
      <c r="B14" s="38"/>
      <c r="C14" s="38"/>
      <c r="D14" s="38"/>
      <c r="E14" s="37"/>
      <c r="F14" s="37"/>
      <c r="G14" s="37"/>
      <c r="H14" s="37"/>
      <c r="I14" s="37"/>
      <c r="J14" s="39"/>
      <c r="K14" s="39"/>
      <c r="L14" s="37"/>
      <c r="M14" s="40"/>
    </row>
    <row r="15" spans="1:13" x14ac:dyDescent="0.25">
      <c r="A15" s="38"/>
      <c r="B15" s="38"/>
      <c r="C15" s="38"/>
      <c r="D15" s="38"/>
      <c r="E15" s="37"/>
      <c r="F15" s="37"/>
      <c r="G15" s="37"/>
      <c r="H15" s="37"/>
      <c r="I15" s="37"/>
      <c r="J15" s="39"/>
      <c r="K15" s="39"/>
      <c r="L15" s="37"/>
      <c r="M15" s="40"/>
    </row>
    <row r="16" spans="1:13" x14ac:dyDescent="0.25">
      <c r="A16" s="38"/>
      <c r="B16" s="38"/>
      <c r="C16" s="38"/>
      <c r="D16" s="38"/>
      <c r="E16" s="37"/>
      <c r="F16" s="37"/>
      <c r="G16" s="37"/>
      <c r="H16" s="37"/>
      <c r="I16" s="37"/>
      <c r="J16" s="39"/>
      <c r="K16" s="39"/>
      <c r="L16" s="37"/>
      <c r="M16" s="40"/>
    </row>
    <row r="17" spans="1:13" x14ac:dyDescent="0.25">
      <c r="A17" s="38"/>
      <c r="B17" s="38"/>
      <c r="C17" s="38"/>
      <c r="D17" s="38"/>
      <c r="E17" s="37"/>
      <c r="F17" s="37"/>
      <c r="G17" s="37"/>
      <c r="H17" s="37"/>
      <c r="I17" s="37"/>
      <c r="J17" s="39"/>
      <c r="K17" s="39"/>
      <c r="L17" s="37"/>
      <c r="M17" s="40"/>
    </row>
    <row r="18" spans="1:13" x14ac:dyDescent="0.25">
      <c r="A18" s="38"/>
      <c r="B18" s="38"/>
      <c r="C18" s="38"/>
      <c r="D18" s="38"/>
      <c r="E18" s="37"/>
      <c r="F18" s="37"/>
      <c r="G18" s="37"/>
      <c r="H18" s="37"/>
      <c r="I18" s="37"/>
      <c r="J18" s="39"/>
      <c r="K18" s="39"/>
      <c r="L18" s="37"/>
      <c r="M18" s="40"/>
    </row>
    <row r="19" spans="1:13" x14ac:dyDescent="0.25">
      <c r="A19" s="38"/>
      <c r="B19" s="38"/>
      <c r="C19" s="38"/>
      <c r="D19" s="38"/>
      <c r="E19" s="37"/>
      <c r="F19" s="37"/>
      <c r="G19" s="37"/>
      <c r="H19" s="37"/>
      <c r="I19" s="37"/>
      <c r="J19" s="39"/>
      <c r="K19" s="39"/>
      <c r="L19" s="37"/>
      <c r="M19" s="40"/>
    </row>
    <row r="20" spans="1:13" x14ac:dyDescent="0.25">
      <c r="A20" s="38"/>
      <c r="B20" s="38"/>
      <c r="C20" s="38"/>
      <c r="D20" s="38"/>
      <c r="E20" s="37"/>
      <c r="F20" s="37"/>
      <c r="G20" s="37"/>
      <c r="H20" s="37"/>
      <c r="I20" s="37"/>
      <c r="J20" s="39"/>
      <c r="K20" s="39"/>
      <c r="L20" s="37"/>
      <c r="M20" s="40"/>
    </row>
    <row r="21" spans="1:13" x14ac:dyDescent="0.25">
      <c r="A21" s="38"/>
      <c r="B21" s="38"/>
      <c r="C21" s="38"/>
      <c r="D21" s="38"/>
      <c r="E21" s="37"/>
      <c r="F21" s="37"/>
      <c r="G21" s="37"/>
      <c r="H21" s="37"/>
      <c r="I21" s="37"/>
      <c r="J21" s="39"/>
      <c r="K21" s="39"/>
      <c r="L21" s="37"/>
      <c r="M21" s="40"/>
    </row>
    <row r="22" spans="1:13" x14ac:dyDescent="0.25">
      <c r="A22" s="38"/>
      <c r="B22" s="38"/>
      <c r="C22" s="38"/>
      <c r="D22" s="38"/>
      <c r="E22" s="37"/>
      <c r="F22" s="37"/>
      <c r="G22" s="37"/>
      <c r="H22" s="37"/>
      <c r="I22" s="37"/>
      <c r="J22" s="39"/>
      <c r="K22" s="39"/>
      <c r="L22" s="37"/>
      <c r="M22" s="40"/>
    </row>
    <row r="23" spans="1:13" x14ac:dyDescent="0.25">
      <c r="A23" s="38"/>
      <c r="B23" s="38"/>
      <c r="C23" s="38"/>
      <c r="D23" s="38"/>
      <c r="E23" s="37"/>
      <c r="F23" s="37"/>
      <c r="G23" s="37"/>
      <c r="H23" s="37"/>
      <c r="I23" s="37"/>
      <c r="J23" s="39"/>
      <c r="K23" s="39"/>
      <c r="L23" s="37"/>
      <c r="M23" s="40"/>
    </row>
    <row r="24" spans="1:13" x14ac:dyDescent="0.25">
      <c r="A24" s="38"/>
      <c r="B24" s="38"/>
      <c r="C24" s="38"/>
      <c r="D24" s="38"/>
      <c r="E24" s="37"/>
      <c r="F24" s="37"/>
      <c r="G24" s="37"/>
      <c r="H24" s="37"/>
      <c r="I24" s="37"/>
      <c r="J24" s="39"/>
      <c r="K24" s="39"/>
      <c r="L24" s="37"/>
      <c r="M24" s="40"/>
    </row>
    <row r="25" spans="1:13" x14ac:dyDescent="0.25">
      <c r="A25" s="38"/>
      <c r="B25" s="38"/>
      <c r="C25" s="38"/>
      <c r="D25" s="38"/>
      <c r="E25" s="37"/>
      <c r="F25" s="37"/>
      <c r="G25" s="37"/>
      <c r="H25" s="37"/>
      <c r="I25" s="37"/>
      <c r="J25" s="39"/>
      <c r="K25" s="39"/>
      <c r="L25" s="37"/>
      <c r="M25" s="40"/>
    </row>
    <row r="26" spans="1:13" x14ac:dyDescent="0.25">
      <c r="A26" s="38"/>
      <c r="B26" s="38"/>
      <c r="C26" s="38"/>
      <c r="D26" s="38"/>
      <c r="E26" s="38"/>
      <c r="F26" s="37"/>
      <c r="G26" s="38"/>
      <c r="H26" s="38"/>
      <c r="I26" s="38"/>
      <c r="J26" s="50"/>
      <c r="K26" s="39"/>
      <c r="L26" s="38"/>
      <c r="M26" s="40"/>
    </row>
    <row r="33" spans="10:13" x14ac:dyDescent="0.25">
      <c r="J33" s="51"/>
      <c r="K33" s="51"/>
      <c r="L33" s="51"/>
      <c r="M33" s="51"/>
    </row>
  </sheetData>
  <sortState ref="A12:M12">
    <sortCondition ref="F11:F12"/>
    <sortCondition ref="D11:D12"/>
  </sortState>
  <mergeCells count="1">
    <mergeCell ref="A3:M3"/>
  </mergeCells>
  <conditionalFormatting sqref="A13:M26">
    <cfRule type="expression" dxfId="69" priority="113">
      <formula>NOT(ISERROR(SEARCH("49000",$F13:F27,1)))</formula>
    </cfRule>
    <cfRule type="expression" dxfId="68" priority="114">
      <formula>NOT(ISERROR(SEARCH("48000",$F13:F27,1)))</formula>
    </cfRule>
    <cfRule type="expression" dxfId="67" priority="115">
      <formula>NOT(ISERROR(SEARCH("47200",$F13:F27,1)))</formula>
    </cfRule>
    <cfRule type="expression" dxfId="66" priority="116">
      <formula>NOT(ISERROR(SEARCH("47001",$F13:F27,1)))</formula>
    </cfRule>
    <cfRule type="expression" dxfId="65" priority="117">
      <formula>NOT(ISERROR(SEARCH("46000",$F13:F27,1)))</formula>
    </cfRule>
    <cfRule type="expression" dxfId="64" priority="118">
      <formula>NOT(ISERROR(SEARCH("45000",$F13:F27,1)))</formula>
    </cfRule>
    <cfRule type="expression" dxfId="63" priority="119">
      <formula>NOT(ISERROR(SEARCH("44000",$F13:F27,1)))</formula>
    </cfRule>
    <cfRule type="expression" dxfId="62" priority="120">
      <formula>NOT(ISERROR(SEARCH("41000",$F13:F27,1)))</formula>
    </cfRule>
    <cfRule type="expression" dxfId="61" priority="121">
      <formula>NOT(ISERROR(SEARCH("43200",$F13:F27,1)))</formula>
    </cfRule>
    <cfRule type="expression" dxfId="60" priority="122">
      <formula>NOT(ISERROR(SEARCH("43001",$F13:F27,1)))</formula>
    </cfRule>
    <cfRule type="expression" dxfId="59" priority="123">
      <formula>NOT(ISERROR(SEARCH("54",$F13:F27,1)))</formula>
    </cfRule>
    <cfRule type="expression" dxfId="58" priority="124">
      <formula>NOT(ISERROR(SEARCH("53",$F13:F27,1)))</formula>
    </cfRule>
    <cfRule type="expression" dxfId="57" priority="125">
      <formula>NOT(ISERROR(SEARCH("10",$F13:F27,1)))</formula>
    </cfRule>
    <cfRule type="expression" dxfId="56" priority="126">
      <formula>NOT(ISERROR(SEARCH("2",$F13:F27,1)))</formula>
    </cfRule>
  </conditionalFormatting>
  <conditionalFormatting sqref="A12:M12">
    <cfRule type="expression" dxfId="55" priority="1">
      <formula>NOT(ISERROR(SEARCH("49000",$F12:F12,1)))</formula>
    </cfRule>
    <cfRule type="expression" dxfId="54" priority="2">
      <formula>NOT(ISERROR(SEARCH("48000",$F12:F12,1)))</formula>
    </cfRule>
    <cfRule type="expression" dxfId="53" priority="3">
      <formula>NOT(ISERROR(SEARCH("47200",$F12:F12,1)))</formula>
    </cfRule>
    <cfRule type="expression" dxfId="52" priority="4">
      <formula>NOT(ISERROR(SEARCH("47001",$F12:F12,1)))</formula>
    </cfRule>
    <cfRule type="expression" dxfId="51" priority="5">
      <formula>NOT(ISERROR(SEARCH("46000",$F12:F12,1)))</formula>
    </cfRule>
    <cfRule type="expression" dxfId="50" priority="6">
      <formula>NOT(ISERROR(SEARCH("45000",$F12:F12,1)))</formula>
    </cfRule>
    <cfRule type="expression" dxfId="49" priority="7">
      <formula>NOT(ISERROR(SEARCH("44000",$F12:F12,1)))</formula>
    </cfRule>
    <cfRule type="expression" dxfId="48" priority="8">
      <formula>NOT(ISERROR(SEARCH("41000",$F12:F12,1)))</formula>
    </cfRule>
    <cfRule type="expression" dxfId="47" priority="9">
      <formula>NOT(ISERROR(SEARCH("43200",$F12:F12,1)))</formula>
    </cfRule>
    <cfRule type="expression" dxfId="46" priority="10">
      <formula>NOT(ISERROR(SEARCH("43001",$F12:F12,1)))</formula>
    </cfRule>
    <cfRule type="expression" dxfId="45" priority="11">
      <formula>NOT(ISERROR(SEARCH("54",$F12:F12,1)))</formula>
    </cfRule>
    <cfRule type="expression" dxfId="44" priority="12">
      <formula>NOT(ISERROR(SEARCH("53",$F12:F12,1)))</formula>
    </cfRule>
    <cfRule type="expression" dxfId="43" priority="13">
      <formula>NOT(ISERROR(SEARCH("10",$F12:F12,1)))</formula>
    </cfRule>
    <cfRule type="expression" dxfId="42" priority="14">
      <formula>NOT(ISERROR(SEARCH("2",$F12:F12,1)))</formula>
    </cfRule>
  </conditionalFormatting>
  <dataValidations count="4"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2"/>
  <sheetViews>
    <sheetView showZeros="0" workbookViewId="0">
      <pane ySplit="11" topLeftCell="A12" activePane="bottomLeft" state="frozen"/>
      <selection activeCell="C27" sqref="C27"/>
      <selection pane="bottomLeft" activeCell="A12" sqref="A12:XFD12"/>
    </sheetView>
  </sheetViews>
  <sheetFormatPr baseColWidth="10" defaultRowHeight="15" x14ac:dyDescent="0.25"/>
  <cols>
    <col min="1" max="1" width="14.28515625" style="1" bestFit="1" customWidth="1"/>
    <col min="2" max="2" width="11.42578125" style="1"/>
    <col min="3" max="3" width="13.7109375" style="1" customWidth="1"/>
    <col min="4" max="4" width="11.42578125" style="1"/>
    <col min="5" max="5" width="26" style="1" bestFit="1" customWidth="1"/>
    <col min="6" max="6" width="12.85546875" style="1" bestFit="1" customWidth="1"/>
    <col min="7" max="9" width="11.42578125" style="1"/>
    <col min="10" max="10" width="17.7109375" style="1" bestFit="1" customWidth="1"/>
    <col min="11" max="11" width="19.85546875" style="1" bestFit="1" customWidth="1"/>
    <col min="12" max="12" width="11.42578125" style="1"/>
    <col min="13" max="13" width="19" style="1" bestFit="1" customWidth="1"/>
    <col min="14" max="16384" width="11.42578125" style="1"/>
  </cols>
  <sheetData>
    <row r="1" spans="1:13" x14ac:dyDescent="0.25">
      <c r="J1" s="7"/>
    </row>
    <row r="2" spans="1:13" ht="21" x14ac:dyDescent="0.35">
      <c r="A2" s="48" t="s">
        <v>24</v>
      </c>
      <c r="M2" s="2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5">
      <c r="A4" s="48" t="s">
        <v>25</v>
      </c>
      <c r="B4" s="10"/>
      <c r="C4" s="10"/>
      <c r="D4" s="36"/>
      <c r="E4" s="36"/>
      <c r="F4" s="36"/>
      <c r="G4" s="36"/>
      <c r="H4" s="36"/>
      <c r="I4" s="36"/>
      <c r="J4" s="36"/>
      <c r="K4" s="36"/>
      <c r="L4" s="36"/>
      <c r="M4" s="23">
        <v>41496.403067129628</v>
      </c>
    </row>
    <row r="5" spans="1:13" ht="15" customHeight="1" x14ac:dyDescent="0.3">
      <c r="A5" s="11"/>
      <c r="B5" s="11"/>
      <c r="C5" s="11"/>
      <c r="D5" s="36"/>
      <c r="E5" s="36"/>
      <c r="F5" s="6"/>
      <c r="G5" s="36"/>
      <c r="H5" s="36"/>
      <c r="I5" s="36"/>
      <c r="J5" s="36"/>
      <c r="K5" s="36"/>
      <c r="L5" s="36"/>
      <c r="M5" s="23"/>
    </row>
    <row r="6" spans="1:13" x14ac:dyDescent="0.25">
      <c r="M6" s="26"/>
    </row>
    <row r="7" spans="1:13" x14ac:dyDescent="0.25">
      <c r="M7" s="26"/>
    </row>
    <row r="8" spans="1:13" x14ac:dyDescent="0.25">
      <c r="C8" s="4"/>
      <c r="D8" s="4"/>
      <c r="E8" s="4"/>
      <c r="F8" s="4"/>
      <c r="M8" s="26"/>
    </row>
    <row r="9" spans="1:13" x14ac:dyDescent="0.25">
      <c r="M9" s="26"/>
    </row>
    <row r="10" spans="1:13" ht="15.75" thickBot="1" x14ac:dyDescent="0.3">
      <c r="M10" s="26"/>
    </row>
    <row r="11" spans="1:13" ht="24.95" customHeight="1" thickBot="1" x14ac:dyDescent="0.3">
      <c r="A11" s="33" t="s">
        <v>6</v>
      </c>
      <c r="B11" s="34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5">
        <v>41494.701215277775</v>
      </c>
    </row>
    <row r="12" spans="1:13" ht="15.75" thickBot="1" x14ac:dyDescent="0.3">
      <c r="A12" s="44"/>
      <c r="B12" s="45"/>
      <c r="C12" s="45"/>
      <c r="D12" s="45"/>
      <c r="E12" s="45"/>
      <c r="F12" s="45">
        <v>0</v>
      </c>
      <c r="G12" s="45"/>
      <c r="H12" s="45"/>
      <c r="I12" s="45"/>
      <c r="J12" s="46"/>
      <c r="K12" s="46"/>
      <c r="L12" s="45"/>
      <c r="M12" s="47"/>
    </row>
  </sheetData>
  <sortState ref="A12:M12">
    <sortCondition ref="F11:F12"/>
    <sortCondition ref="D11:D12"/>
  </sortState>
  <mergeCells count="1">
    <mergeCell ref="A3:M3"/>
  </mergeCells>
  <conditionalFormatting sqref="A12:M12">
    <cfRule type="expression" dxfId="41" priority="85">
      <formula>NOT(ISERROR(SEARCH("49000",$F12:F12,1)))</formula>
    </cfRule>
    <cfRule type="expression" dxfId="40" priority="86">
      <formula>NOT(ISERROR(SEARCH("48000",$F12:F12,1)))</formula>
    </cfRule>
    <cfRule type="expression" dxfId="39" priority="87">
      <formula>NOT(ISERROR(SEARCH("47200",$F12:F12,1)))</formula>
    </cfRule>
    <cfRule type="expression" dxfId="38" priority="88">
      <formula>NOT(ISERROR(SEARCH("47001",$F12:F12,1)))</formula>
    </cfRule>
    <cfRule type="expression" dxfId="37" priority="89">
      <formula>NOT(ISERROR(SEARCH("46000",$F12:F12,1)))</formula>
    </cfRule>
    <cfRule type="expression" dxfId="36" priority="90">
      <formula>NOT(ISERROR(SEARCH("45000",$F12:F12,1)))</formula>
    </cfRule>
    <cfRule type="expression" dxfId="35" priority="91">
      <formula>NOT(ISERROR(SEARCH("44000",$F12:F12,1)))</formula>
    </cfRule>
    <cfRule type="expression" dxfId="34" priority="92">
      <formula>NOT(ISERROR(SEARCH("41000",$F12:F12,1)))</formula>
    </cfRule>
    <cfRule type="expression" dxfId="33" priority="93">
      <formula>NOT(ISERROR(SEARCH("43200",$F12:F12,1)))</formula>
    </cfRule>
    <cfRule type="expression" dxfId="32" priority="94">
      <formula>NOT(ISERROR(SEARCH("43001",$F12:F12,1)))</formula>
    </cfRule>
    <cfRule type="expression" dxfId="31" priority="95">
      <formula>NOT(ISERROR(SEARCH("54",$F12:F12,1)))</formula>
    </cfRule>
    <cfRule type="expression" dxfId="30" priority="96">
      <formula>NOT(ISERROR(SEARCH("53",$F12:F12,1)))</formula>
    </cfRule>
    <cfRule type="expression" dxfId="29" priority="97">
      <formula>NOT(ISERROR(SEARCH("10",$F12:F12,1)))</formula>
    </cfRule>
    <cfRule type="expression" dxfId="28" priority="98">
      <formula>NOT(ISERROR(SEARCH("2",$F12:F12,1)))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43200-APSI</vt:lpstr>
      <vt:lpstr>43001-CHIR</vt:lpstr>
      <vt:lpstr>47200-DEA</vt:lpstr>
      <vt:lpstr>2-DEX</vt:lpstr>
      <vt:lpstr>45000-DISIM</vt:lpstr>
      <vt:lpstr>53-DMCPRU</vt:lpstr>
      <vt:lpstr>46000-DMGL</vt:lpstr>
      <vt:lpstr>41000-DMIRG</vt:lpstr>
      <vt:lpstr>48000-DRMP</vt:lpstr>
      <vt:lpstr>10-DSC</vt:lpstr>
      <vt:lpstr>49000-DSM</vt:lpstr>
      <vt:lpstr>54-DSMP</vt:lpstr>
      <vt:lpstr>47001-GYNOBS</vt:lpstr>
      <vt:lpstr>44000-NEUCLI</vt:lpstr>
      <vt:lpstr>TOTAL</vt:lpstr>
      <vt:lpstr>IMPORT</vt:lpstr>
      <vt:lpstr>DIFFERENCE</vt:lpstr>
      <vt:lpstr>Modèle</vt:lpstr>
      <vt:lpstr>'43200-APSI'!adr_rep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lacy</cp:lastModifiedBy>
  <dcterms:created xsi:type="dcterms:W3CDTF">2013-07-24T06:29:32Z</dcterms:created>
  <dcterms:modified xsi:type="dcterms:W3CDTF">2013-08-10T10:16:26Z</dcterms:modified>
</cp:coreProperties>
</file>