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7BA0E414-F1CB-4482-AFBE-C53FC754AC65}" xr6:coauthVersionLast="43" xr6:coauthVersionMax="43" xr10:uidLastSave="{00000000-0000-0000-0000-000000000000}"/>
  <bookViews>
    <workbookView xWindow="-120" yWindow="-120" windowWidth="29040" windowHeight="15840" activeTab="1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0" i="2" l="1"/>
  <c r="E11" i="2"/>
  <c r="E12" i="2"/>
  <c r="E15" i="2"/>
  <c r="E16" i="2"/>
  <c r="E17" i="2"/>
  <c r="E18" i="2"/>
  <c r="E21" i="2"/>
  <c r="E22" i="2"/>
  <c r="E23" i="2"/>
  <c r="E24" i="2"/>
  <c r="E27" i="2"/>
  <c r="E28" i="2"/>
  <c r="E29" i="2"/>
  <c r="E30" i="2"/>
  <c r="E33" i="2"/>
  <c r="E34" i="2"/>
  <c r="E35" i="2"/>
  <c r="E36" i="2"/>
  <c r="E39" i="2"/>
  <c r="E40" i="2"/>
  <c r="E41" i="2"/>
  <c r="E42" i="2"/>
  <c r="E45" i="2"/>
  <c r="E46" i="2"/>
  <c r="E47" i="2"/>
  <c r="E48" i="2"/>
  <c r="E51" i="2"/>
  <c r="E52" i="2"/>
  <c r="E53" i="2"/>
  <c r="E54" i="2"/>
  <c r="E57" i="2"/>
  <c r="E58" i="2"/>
  <c r="E59" i="2"/>
  <c r="E60" i="2"/>
  <c r="E63" i="2"/>
  <c r="E64" i="2"/>
  <c r="E65" i="2"/>
  <c r="E66" i="2"/>
  <c r="E69" i="2"/>
  <c r="E70" i="2"/>
  <c r="E71" i="2"/>
  <c r="E72" i="2"/>
  <c r="E75" i="2"/>
  <c r="E76" i="2"/>
  <c r="E77" i="2"/>
  <c r="E78" i="2"/>
  <c r="E9" i="2"/>
  <c r="B5" i="2"/>
  <c r="E13" i="2" s="1"/>
  <c r="B8" i="2"/>
  <c r="C8" i="2" s="1"/>
  <c r="B5" i="1"/>
  <c r="C8" i="1"/>
  <c r="E74" i="2" l="1"/>
  <c r="E68" i="2"/>
  <c r="E62" i="2"/>
  <c r="E56" i="2"/>
  <c r="E50" i="2"/>
  <c r="E44" i="2"/>
  <c r="E38" i="2"/>
  <c r="E32" i="2"/>
  <c r="E26" i="2"/>
  <c r="E20" i="2"/>
  <c r="E14" i="2"/>
  <c r="E79" i="2"/>
  <c r="E73" i="2"/>
  <c r="E67" i="2"/>
  <c r="E61" i="2"/>
  <c r="E55" i="2"/>
  <c r="E49" i="2"/>
  <c r="E43" i="2"/>
  <c r="E37" i="2"/>
  <c r="E31" i="2"/>
  <c r="E25" i="2"/>
  <c r="E19" i="2"/>
  <c r="E8" i="2"/>
  <c r="D8" i="2" s="1"/>
  <c r="F8" i="2" s="1"/>
  <c r="B9" i="2" s="1"/>
  <c r="C9" i="2" s="1"/>
  <c r="D9" i="2" s="1"/>
  <c r="F9" i="2" s="1"/>
  <c r="B10" i="2" s="1"/>
  <c r="C10" i="2" s="1"/>
  <c r="D10" i="2" s="1"/>
  <c r="F10" i="2" s="1"/>
  <c r="B11" i="2" s="1"/>
  <c r="C11" i="2" s="1"/>
  <c r="D11" i="2" s="1"/>
  <c r="F11" i="2" s="1"/>
  <c r="B12" i="2" s="1"/>
  <c r="E9" i="1"/>
  <c r="B8" i="1"/>
  <c r="C12" i="2" l="1"/>
  <c r="D12" i="2" s="1"/>
  <c r="F12" i="2" s="1"/>
  <c r="B13" i="2" s="1"/>
  <c r="E12" i="1"/>
  <c r="E11" i="1"/>
  <c r="E8" i="1"/>
  <c r="E10" i="1"/>
  <c r="C13" i="2" l="1"/>
  <c r="D13" i="2" s="1"/>
  <c r="F13" i="2" s="1"/>
  <c r="B14" i="2" s="1"/>
  <c r="D8" i="1"/>
  <c r="F8" i="1" s="1"/>
  <c r="B9" i="1" s="1"/>
  <c r="C9" i="1" s="1"/>
  <c r="C14" i="2" l="1"/>
  <c r="D14" i="2" s="1"/>
  <c r="F14" i="2"/>
  <c r="B15" i="2" s="1"/>
  <c r="D9" i="1"/>
  <c r="F9" i="1" s="1"/>
  <c r="B10" i="1" s="1"/>
  <c r="C10" i="1" s="1"/>
  <c r="D10" i="1" s="1"/>
  <c r="F10" i="1" s="1"/>
  <c r="B11" i="1" s="1"/>
  <c r="C15" i="2" l="1"/>
  <c r="D15" i="2" s="1"/>
  <c r="F15" i="2" s="1"/>
  <c r="B16" i="2" s="1"/>
  <c r="C11" i="1"/>
  <c r="D11" i="1" s="1"/>
  <c r="F11" i="1"/>
  <c r="B12" i="1" s="1"/>
  <c r="C12" i="1" s="1"/>
  <c r="C16" i="2" l="1"/>
  <c r="D16" i="2" s="1"/>
  <c r="F16" i="2" s="1"/>
  <c r="B17" i="2" s="1"/>
  <c r="D12" i="1"/>
  <c r="F12" i="1" s="1"/>
  <c r="C17" i="2" l="1"/>
  <c r="D17" i="2" s="1"/>
  <c r="F17" i="2" s="1"/>
  <c r="B18" i="2" s="1"/>
  <c r="C18" i="2" l="1"/>
  <c r="D18" i="2" s="1"/>
  <c r="F18" i="2"/>
  <c r="B19" i="2" s="1"/>
  <c r="C19" i="2" l="1"/>
  <c r="D19" i="2" s="1"/>
  <c r="F19" i="2" s="1"/>
  <c r="B20" i="2" s="1"/>
  <c r="C20" i="2" l="1"/>
  <c r="D20" i="2" s="1"/>
  <c r="F20" i="2" s="1"/>
  <c r="B21" i="2" s="1"/>
  <c r="C21" i="2" l="1"/>
  <c r="D21" i="2" s="1"/>
  <c r="F21" i="2" s="1"/>
  <c r="B22" i="2" s="1"/>
  <c r="C22" i="2" l="1"/>
  <c r="D22" i="2" s="1"/>
  <c r="F22" i="2" s="1"/>
  <c r="B23" i="2" s="1"/>
  <c r="C23" i="2" l="1"/>
  <c r="D23" i="2" s="1"/>
  <c r="F23" i="2" s="1"/>
  <c r="B24" i="2" s="1"/>
  <c r="C24" i="2" l="1"/>
  <c r="D24" i="2" s="1"/>
  <c r="F24" i="2" s="1"/>
  <c r="B25" i="2" s="1"/>
  <c r="C25" i="2" l="1"/>
  <c r="D25" i="2" s="1"/>
  <c r="F25" i="2" s="1"/>
  <c r="B26" i="2" s="1"/>
  <c r="C26" i="2" l="1"/>
  <c r="D26" i="2" s="1"/>
  <c r="F26" i="2" s="1"/>
  <c r="B27" i="2" s="1"/>
  <c r="C27" i="2" l="1"/>
  <c r="D27" i="2" s="1"/>
  <c r="F27" i="2" s="1"/>
  <c r="B28" i="2" s="1"/>
  <c r="C28" i="2" l="1"/>
  <c r="D28" i="2" s="1"/>
  <c r="F28" i="2" s="1"/>
  <c r="B29" i="2" s="1"/>
  <c r="C29" i="2" l="1"/>
  <c r="D29" i="2" s="1"/>
  <c r="F29" i="2"/>
  <c r="B30" i="2" s="1"/>
  <c r="C30" i="2" l="1"/>
  <c r="D30" i="2" s="1"/>
  <c r="F30" i="2" s="1"/>
  <c r="B31" i="2" s="1"/>
  <c r="C31" i="2" l="1"/>
  <c r="D31" i="2" s="1"/>
  <c r="F31" i="2"/>
  <c r="B32" i="2" s="1"/>
  <c r="C32" i="2" l="1"/>
  <c r="D32" i="2" s="1"/>
  <c r="F32" i="2" s="1"/>
  <c r="B33" i="2" s="1"/>
  <c r="C33" i="2" l="1"/>
  <c r="D33" i="2" s="1"/>
  <c r="F33" i="2" s="1"/>
  <c r="B34" i="2" s="1"/>
  <c r="C34" i="2" l="1"/>
  <c r="D34" i="2" s="1"/>
  <c r="F34" i="2" s="1"/>
  <c r="B35" i="2" s="1"/>
  <c r="C35" i="2" l="1"/>
  <c r="D35" i="2" s="1"/>
  <c r="F35" i="2"/>
  <c r="B36" i="2" s="1"/>
  <c r="C36" i="2" l="1"/>
  <c r="D36" i="2" s="1"/>
  <c r="F36" i="2"/>
  <c r="B37" i="2" s="1"/>
  <c r="C37" i="2" l="1"/>
  <c r="D37" i="2" s="1"/>
  <c r="F37" i="2" s="1"/>
  <c r="B38" i="2" s="1"/>
  <c r="C38" i="2" l="1"/>
  <c r="D38" i="2" s="1"/>
  <c r="F38" i="2" s="1"/>
  <c r="B39" i="2" s="1"/>
  <c r="C39" i="2" l="1"/>
  <c r="D39" i="2" s="1"/>
  <c r="F39" i="2" s="1"/>
  <c r="B40" i="2" s="1"/>
  <c r="C40" i="2" l="1"/>
  <c r="D40" i="2" s="1"/>
  <c r="F40" i="2" s="1"/>
  <c r="B41" i="2" s="1"/>
  <c r="C41" i="2" l="1"/>
  <c r="D41" i="2" s="1"/>
  <c r="F41" i="2" s="1"/>
  <c r="B42" i="2" s="1"/>
  <c r="C42" i="2" l="1"/>
  <c r="D42" i="2" s="1"/>
  <c r="F42" i="2"/>
  <c r="B43" i="2" s="1"/>
  <c r="C43" i="2" l="1"/>
  <c r="D43" i="2" s="1"/>
  <c r="F43" i="2" s="1"/>
  <c r="B44" i="2" s="1"/>
  <c r="C44" i="2" l="1"/>
  <c r="D44" i="2" s="1"/>
  <c r="F44" i="2" s="1"/>
  <c r="B45" i="2" s="1"/>
  <c r="C45" i="2" l="1"/>
  <c r="D45" i="2" s="1"/>
  <c r="F45" i="2" s="1"/>
  <c r="B46" i="2" s="1"/>
  <c r="C46" i="2" l="1"/>
  <c r="D46" i="2" s="1"/>
  <c r="F46" i="2"/>
  <c r="B47" i="2" s="1"/>
  <c r="C47" i="2" l="1"/>
  <c r="D47" i="2" s="1"/>
  <c r="F47" i="2"/>
  <c r="B48" i="2" s="1"/>
  <c r="C48" i="2" l="1"/>
  <c r="D48" i="2" s="1"/>
  <c r="F48" i="2" s="1"/>
  <c r="B49" i="2" s="1"/>
  <c r="C49" i="2" l="1"/>
  <c r="D49" i="2" s="1"/>
  <c r="F49" i="2" s="1"/>
  <c r="B50" i="2" s="1"/>
  <c r="C50" i="2" l="1"/>
  <c r="D50" i="2" s="1"/>
  <c r="F50" i="2"/>
  <c r="B51" i="2" s="1"/>
  <c r="C51" i="2" l="1"/>
  <c r="D51" i="2" s="1"/>
  <c r="F51" i="2" s="1"/>
  <c r="B52" i="2" s="1"/>
  <c r="C52" i="2" l="1"/>
  <c r="D52" i="2" s="1"/>
  <c r="F52" i="2" s="1"/>
  <c r="B53" i="2" s="1"/>
  <c r="C53" i="2" l="1"/>
  <c r="D53" i="2" s="1"/>
  <c r="F53" i="2"/>
  <c r="B54" i="2" s="1"/>
  <c r="C54" i="2" l="1"/>
  <c r="D54" i="2" s="1"/>
  <c r="F54" i="2"/>
  <c r="B55" i="2" s="1"/>
  <c r="C55" i="2" l="1"/>
  <c r="D55" i="2" s="1"/>
  <c r="F55" i="2" s="1"/>
  <c r="B56" i="2" s="1"/>
  <c r="C56" i="2" l="1"/>
  <c r="D56" i="2" s="1"/>
  <c r="F56" i="2" s="1"/>
  <c r="B57" i="2" s="1"/>
  <c r="C57" i="2" l="1"/>
  <c r="D57" i="2" s="1"/>
  <c r="F57" i="2" s="1"/>
  <c r="B58" i="2" s="1"/>
  <c r="C58" i="2" l="1"/>
  <c r="D58" i="2" s="1"/>
  <c r="F58" i="2"/>
  <c r="B59" i="2" s="1"/>
  <c r="C59" i="2" l="1"/>
  <c r="D59" i="2" s="1"/>
  <c r="F59" i="2" s="1"/>
  <c r="B60" i="2" s="1"/>
  <c r="C60" i="2" l="1"/>
  <c r="D60" i="2" s="1"/>
  <c r="F60" i="2" s="1"/>
  <c r="B61" i="2" s="1"/>
  <c r="C61" i="2" l="1"/>
  <c r="D61" i="2" s="1"/>
  <c r="F61" i="2" s="1"/>
  <c r="B62" i="2" s="1"/>
  <c r="C62" i="2" l="1"/>
  <c r="D62" i="2" s="1"/>
  <c r="F62" i="2" s="1"/>
  <c r="B63" i="2" s="1"/>
  <c r="C63" i="2" l="1"/>
  <c r="D63" i="2" s="1"/>
  <c r="F63" i="2" s="1"/>
  <c r="B64" i="2" s="1"/>
  <c r="C64" i="2" l="1"/>
  <c r="D64" i="2" s="1"/>
  <c r="F64" i="2"/>
  <c r="B65" i="2" s="1"/>
  <c r="C65" i="2" l="1"/>
  <c r="D65" i="2" s="1"/>
  <c r="F65" i="2"/>
  <c r="B66" i="2" s="1"/>
  <c r="C66" i="2" l="1"/>
  <c r="D66" i="2" s="1"/>
  <c r="F66" i="2"/>
  <c r="B67" i="2" s="1"/>
  <c r="C67" i="2" l="1"/>
  <c r="D67" i="2" s="1"/>
  <c r="F67" i="2" s="1"/>
  <c r="B68" i="2" s="1"/>
  <c r="C68" i="2" l="1"/>
  <c r="D68" i="2" s="1"/>
  <c r="F68" i="2"/>
  <c r="B69" i="2" s="1"/>
  <c r="C69" i="2" l="1"/>
  <c r="D69" i="2" s="1"/>
  <c r="F69" i="2" s="1"/>
  <c r="B70" i="2" s="1"/>
  <c r="C70" i="2" l="1"/>
  <c r="D70" i="2" s="1"/>
  <c r="F70" i="2" s="1"/>
  <c r="B71" i="2" s="1"/>
  <c r="C71" i="2" l="1"/>
  <c r="D71" i="2" s="1"/>
  <c r="F71" i="2" s="1"/>
  <c r="B72" i="2" s="1"/>
  <c r="C72" i="2" l="1"/>
  <c r="D72" i="2" s="1"/>
  <c r="F72" i="2"/>
  <c r="B73" i="2" s="1"/>
  <c r="C73" i="2" l="1"/>
  <c r="D73" i="2" s="1"/>
  <c r="F73" i="2" s="1"/>
  <c r="B74" i="2" s="1"/>
  <c r="C74" i="2" l="1"/>
  <c r="D74" i="2" s="1"/>
  <c r="F74" i="2" s="1"/>
  <c r="B75" i="2" s="1"/>
  <c r="C75" i="2" l="1"/>
  <c r="D75" i="2" s="1"/>
  <c r="F75" i="2" s="1"/>
  <c r="B76" i="2" s="1"/>
  <c r="C76" i="2" l="1"/>
  <c r="D76" i="2" s="1"/>
  <c r="F76" i="2"/>
  <c r="B77" i="2" s="1"/>
  <c r="C77" i="2" l="1"/>
  <c r="D77" i="2" s="1"/>
  <c r="F77" i="2" s="1"/>
  <c r="B78" i="2" s="1"/>
  <c r="C78" i="2" l="1"/>
  <c r="D78" i="2" s="1"/>
  <c r="F78" i="2"/>
  <c r="B79" i="2" s="1"/>
  <c r="C79" i="2" l="1"/>
  <c r="D79" i="2" s="1"/>
  <c r="F79" i="2"/>
</calcChain>
</file>

<file path=xl/sharedStrings.xml><?xml version="1.0" encoding="utf-8"?>
<sst xmlns="http://schemas.openxmlformats.org/spreadsheetml/2006/main" count="24" uniqueCount="11">
  <si>
    <t>Tableau d'emprunt</t>
  </si>
  <si>
    <t>Capital</t>
  </si>
  <si>
    <t>Taux</t>
  </si>
  <si>
    <t>Durée</t>
  </si>
  <si>
    <t>Mensualité</t>
  </si>
  <si>
    <t>Période</t>
  </si>
  <si>
    <t>Capital début période</t>
  </si>
  <si>
    <t>Amortissement</t>
  </si>
  <si>
    <t>Capital fin de période</t>
  </si>
  <si>
    <t>intérêt</t>
  </si>
  <si>
    <t>emprunt de 55.000 € au taux de 1,6% pendant 6 ans
mensualités constantes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</si>
</sst>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;[Red]\-#,##0.00\ &quot;€&quot;"/>
    <numFmt numFmtId="165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9.9948118533890809E-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165" fontId="2" fillId="0" borderId="0" applyFont="0" applyFill="0" applyBorder="0" applyAlignment="0" applyProtection="0"/>
  </cellStyleXfs>
  <cellXfs count="24">
    <xf numFmtId="0" fontId="0" fillId="0" borderId="0" xfId="0"/>
    <xf numFmtId="0" fontId="0" fillId="0" borderId="1" xfId="0" applyBorder="1"/>
    <xf numFmtId="0" fontId="1" fillId="0" borderId="1" xfId="0" applyFont="1" applyBorder="1"/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164" fontId="0" fillId="0" borderId="0" xfId="0" applyNumberFormat="1"/>
    <xf numFmtId="165" fontId="0" fillId="0" borderId="1" xfId="1" applyFont="1" applyBorder="1"/>
    <xf numFmtId="165" fontId="0" fillId="4" borderId="1" xfId="1" applyFont="1" applyFill="1" applyBorder="1"/>
    <xf numFmtId="10" fontId="0" fillId="4" borderId="1" xfId="0" applyNumberFormat="1" applyFill="1" applyBorder="1"/>
    <xf numFmtId="0" fontId="0" fillId="4" borderId="1" xfId="0" applyFill="1" applyBorder="1"/>
    <xf numFmtId="164" fontId="1" fillId="0" borderId="1" xfId="0" applyNumberFormat="1" applyFont="1" applyBorder="1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14"/>
  <sheetViews>
    <sheetView workbookViewId="0">
      <selection activeCell="B35" sqref="B35"/>
    </sheetView>
  </sheetViews>
  <sheetFormatPr baseColWidth="10" defaultRowHeight="15" x14ac:dyDescent="0.25"/>
  <cols>
    <col min="2" max="2" width="13.28515625" customWidth="1"/>
    <col min="4" max="4" width="16.5703125" customWidth="1"/>
    <col min="6" max="6" width="13.140625" customWidth="1"/>
  </cols>
  <sheetData>
    <row r="1" spans="1:6" x14ac:dyDescent="0.25">
      <c r="A1" s="11" t="s">
        <v>0</v>
      </c>
      <c r="B1" s="12"/>
      <c r="C1" s="12"/>
      <c r="D1" s="12"/>
      <c r="E1" s="12"/>
      <c r="F1" s="13"/>
    </row>
    <row r="2" spans="1:6" x14ac:dyDescent="0.25">
      <c r="A2" s="2" t="s">
        <v>1</v>
      </c>
      <c r="B2" s="7">
        <v>55000</v>
      </c>
      <c r="C2" s="18" t="s">
        <v>10</v>
      </c>
      <c r="D2" s="19"/>
      <c r="E2" s="19"/>
      <c r="F2" s="20"/>
    </row>
    <row r="3" spans="1:6" x14ac:dyDescent="0.25">
      <c r="A3" s="2" t="s">
        <v>2</v>
      </c>
      <c r="B3" s="8">
        <v>1.6E-2</v>
      </c>
      <c r="C3" s="21"/>
      <c r="D3" s="22"/>
      <c r="E3" s="22"/>
      <c r="F3" s="23"/>
    </row>
    <row r="4" spans="1:6" x14ac:dyDescent="0.25">
      <c r="A4" s="2" t="s">
        <v>3</v>
      </c>
      <c r="B4" s="9">
        <v>6</v>
      </c>
      <c r="C4" s="21"/>
      <c r="D4" s="22"/>
      <c r="E4" s="22"/>
      <c r="F4" s="23"/>
    </row>
    <row r="5" spans="1:6" x14ac:dyDescent="0.25">
      <c r="A5" s="2" t="s">
        <v>4</v>
      </c>
      <c r="B5" s="10">
        <f>-PMT(B3/12,B4*12,B2)</f>
        <v>801.65088771198225</v>
      </c>
      <c r="C5" s="21"/>
      <c r="D5" s="22"/>
      <c r="E5" s="22"/>
      <c r="F5" s="23"/>
    </row>
    <row r="6" spans="1:6" x14ac:dyDescent="0.25">
      <c r="A6" s="14"/>
      <c r="B6" s="15"/>
      <c r="C6" s="16"/>
      <c r="D6" s="16"/>
      <c r="E6" s="16"/>
      <c r="F6" s="17"/>
    </row>
    <row r="7" spans="1:6" ht="30" x14ac:dyDescent="0.25">
      <c r="A7" s="3" t="s">
        <v>5</v>
      </c>
      <c r="B7" s="4" t="s">
        <v>6</v>
      </c>
      <c r="C7" s="4" t="s">
        <v>9</v>
      </c>
      <c r="D7" s="4" t="s">
        <v>7</v>
      </c>
      <c r="E7" s="4" t="s">
        <v>4</v>
      </c>
      <c r="F7" s="4" t="s">
        <v>8</v>
      </c>
    </row>
    <row r="8" spans="1:6" x14ac:dyDescent="0.25">
      <c r="A8" s="1">
        <v>1</v>
      </c>
      <c r="B8" s="6">
        <f>B2</f>
        <v>55000</v>
      </c>
      <c r="C8" s="6">
        <f>B8*$B$3</f>
        <v>880</v>
      </c>
      <c r="D8" s="6">
        <f>(E8*12)-C8</f>
        <v>8739.810652543787</v>
      </c>
      <c r="E8" s="6">
        <f>$B$5</f>
        <v>801.65088771198225</v>
      </c>
      <c r="F8" s="6">
        <f>B8-D8</f>
        <v>46260.189347456209</v>
      </c>
    </row>
    <row r="9" spans="1:6" x14ac:dyDescent="0.25">
      <c r="A9" s="1">
        <v>2</v>
      </c>
      <c r="B9" s="6">
        <f>F8</f>
        <v>46260.189347456209</v>
      </c>
      <c r="C9" s="6">
        <f>B9*$B$3</f>
        <v>740.16302955929939</v>
      </c>
      <c r="D9" s="6">
        <f t="shared" ref="D9:D13" si="0">(E9*12)-C9</f>
        <v>8879.6476229844884</v>
      </c>
      <c r="E9" s="6">
        <f t="shared" ref="E9:E13" si="1">$B$5</f>
        <v>801.65088771198225</v>
      </c>
      <c r="F9" s="6">
        <f t="shared" ref="F9:F12" si="2">B9-D9</f>
        <v>37380.541724471725</v>
      </c>
    </row>
    <row r="10" spans="1:6" x14ac:dyDescent="0.25">
      <c r="A10" s="1">
        <v>3</v>
      </c>
      <c r="B10" s="6">
        <f t="shared" ref="B10:B12" si="3">F9</f>
        <v>37380.541724471725</v>
      </c>
      <c r="C10" s="6">
        <f t="shared" ref="C10:C12" si="4">B10*$B$3</f>
        <v>598.08866759154762</v>
      </c>
      <c r="D10" s="6">
        <f t="shared" si="0"/>
        <v>9021.7219849522389</v>
      </c>
      <c r="E10" s="6">
        <f t="shared" si="1"/>
        <v>801.65088771198225</v>
      </c>
      <c r="F10" s="6">
        <f t="shared" si="2"/>
        <v>28358.819739519487</v>
      </c>
    </row>
    <row r="11" spans="1:6" x14ac:dyDescent="0.25">
      <c r="A11" s="1">
        <v>4</v>
      </c>
      <c r="B11" s="6">
        <f t="shared" si="3"/>
        <v>28358.819739519487</v>
      </c>
      <c r="C11" s="6">
        <f t="shared" si="4"/>
        <v>453.74111583231183</v>
      </c>
      <c r="D11" s="6">
        <f t="shared" si="0"/>
        <v>9166.0695367114749</v>
      </c>
      <c r="E11" s="6">
        <f t="shared" si="1"/>
        <v>801.65088771198225</v>
      </c>
      <c r="F11" s="6">
        <f t="shared" si="2"/>
        <v>19192.750202808013</v>
      </c>
    </row>
    <row r="12" spans="1:6" x14ac:dyDescent="0.25">
      <c r="A12" s="1">
        <v>5</v>
      </c>
      <c r="B12" s="6">
        <f t="shared" si="3"/>
        <v>19192.750202808013</v>
      </c>
      <c r="C12" s="6">
        <f t="shared" si="4"/>
        <v>307.08400324492823</v>
      </c>
      <c r="D12" s="6">
        <f t="shared" si="0"/>
        <v>9312.7266492988583</v>
      </c>
      <c r="E12" s="6">
        <f t="shared" si="1"/>
        <v>801.65088771198225</v>
      </c>
      <c r="F12" s="6">
        <f t="shared" si="2"/>
        <v>9880.0235535091542</v>
      </c>
    </row>
    <row r="13" spans="1:6" x14ac:dyDescent="0.25">
      <c r="A13" s="1"/>
      <c r="B13" s="6"/>
      <c r="C13" s="6"/>
      <c r="D13" s="6"/>
      <c r="E13" s="6"/>
      <c r="F13" s="6"/>
    </row>
    <row r="14" spans="1:6" x14ac:dyDescent="0.25">
      <c r="B14" s="5"/>
    </row>
  </sheetData>
  <mergeCells count="3">
    <mergeCell ref="A1:F1"/>
    <mergeCell ref="A6:F6"/>
    <mergeCell ref="C2:F5"/>
  </mergeCells>
  <pageMargins left="0.7" right="0.7" top="0.75" bottom="0.75" header="0.3" footer="0.3"/>
  <pageSetup paperSize="9"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FAD6FA-D319-47C9-84AA-6CBAD9C409C2}">
  <dimension ref="A1:F79"/>
  <sheetViews>
    <sheetView tabSelected="1" workbookViewId="0">
      <pane ySplit="12" topLeftCell="A70" activePane="bottomLeft" state="frozen"/>
      <selection pane="bottomLeft" activeCell="H80" sqref="H80"/>
    </sheetView>
  </sheetViews>
  <sheetFormatPr baseColWidth="10" defaultRowHeight="15" x14ac:dyDescent="0.25"/>
  <cols>
    <col min="2" max="2" width="13.28515625" customWidth="1"/>
    <col min="4" max="4" width="16.5703125" customWidth="1"/>
    <col min="6" max="6" width="13.140625" customWidth="1"/>
  </cols>
  <sheetData>
    <row r="1" spans="1:6" x14ac:dyDescent="0.25">
      <c r="A1" s="11" t="s">
        <v>0</v>
      </c>
      <c r="B1" s="12"/>
      <c r="C1" s="12"/>
      <c r="D1" s="12"/>
      <c r="E1" s="12"/>
      <c r="F1" s="13"/>
    </row>
    <row r="2" spans="1:6" x14ac:dyDescent="0.25">
      <c r="A2" s="2" t="s">
        <v>1</v>
      </c>
      <c r="B2" s="7">
        <v>55000</v>
      </c>
      <c r="C2" s="18" t="s">
        <v>10</v>
      </c>
      <c r="D2" s="19"/>
      <c r="E2" s="19"/>
      <c r="F2" s="20"/>
    </row>
    <row r="3" spans="1:6" x14ac:dyDescent="0.25">
      <c r="A3" s="2" t="s">
        <v>2</v>
      </c>
      <c r="B3" s="8">
        <v>1.6E-2</v>
      </c>
      <c r="C3" s="21"/>
      <c r="D3" s="22"/>
      <c r="E3" s="22"/>
      <c r="F3" s="23"/>
    </row>
    <row r="4" spans="1:6" x14ac:dyDescent="0.25">
      <c r="A4" s="2" t="s">
        <v>3</v>
      </c>
      <c r="B4" s="9">
        <v>6</v>
      </c>
      <c r="C4" s="21"/>
      <c r="D4" s="22"/>
      <c r="E4" s="22"/>
      <c r="F4" s="23"/>
    </row>
    <row r="5" spans="1:6" x14ac:dyDescent="0.25">
      <c r="A5" s="2" t="s">
        <v>4</v>
      </c>
      <c r="B5" s="10">
        <f>-PMT(B3/12,B4*12,B2,0)</f>
        <v>801.65088771198225</v>
      </c>
      <c r="C5" s="21"/>
      <c r="D5" s="22"/>
      <c r="E5" s="22"/>
      <c r="F5" s="23"/>
    </row>
    <row r="6" spans="1:6" x14ac:dyDescent="0.25">
      <c r="A6" s="14"/>
      <c r="B6" s="15"/>
      <c r="C6" s="16"/>
      <c r="D6" s="16"/>
      <c r="E6" s="16"/>
      <c r="F6" s="17"/>
    </row>
    <row r="7" spans="1:6" ht="30" x14ac:dyDescent="0.25">
      <c r="A7" s="3" t="s">
        <v>5</v>
      </c>
      <c r="B7" s="4" t="s">
        <v>6</v>
      </c>
      <c r="C7" s="4" t="s">
        <v>9</v>
      </c>
      <c r="D7" s="4" t="s">
        <v>7</v>
      </c>
      <c r="E7" s="4" t="s">
        <v>4</v>
      </c>
      <c r="F7" s="4" t="s">
        <v>8</v>
      </c>
    </row>
    <row r="8" spans="1:6" x14ac:dyDescent="0.25">
      <c r="A8" s="1">
        <v>1</v>
      </c>
      <c r="B8" s="6">
        <f>B2</f>
        <v>55000</v>
      </c>
      <c r="C8" s="6">
        <f>B8*$B$3/12</f>
        <v>73.333333333333329</v>
      </c>
      <c r="D8" s="6">
        <f>E8-C8</f>
        <v>728.31755437864888</v>
      </c>
      <c r="E8" s="6">
        <f>$B$5</f>
        <v>801.65088771198225</v>
      </c>
      <c r="F8" s="6">
        <f>B8-D8</f>
        <v>54271.682445621351</v>
      </c>
    </row>
    <row r="9" spans="1:6" x14ac:dyDescent="0.25">
      <c r="A9" s="1">
        <v>2</v>
      </c>
      <c r="B9" s="6">
        <f>F8</f>
        <v>54271.682445621351</v>
      </c>
      <c r="C9" s="6">
        <f>B9*$B$3/12</f>
        <v>72.362243260828464</v>
      </c>
      <c r="D9" s="6">
        <f>E9-C9</f>
        <v>729.2886444511538</v>
      </c>
      <c r="E9" s="6">
        <f>$B$5</f>
        <v>801.65088771198225</v>
      </c>
      <c r="F9" s="6">
        <f>B9-D9</f>
        <v>53542.393801170198</v>
      </c>
    </row>
    <row r="10" spans="1:6" x14ac:dyDescent="0.25">
      <c r="A10" s="1">
        <v>3</v>
      </c>
      <c r="B10" s="6">
        <f t="shared" ref="B10:B73" si="0">F9</f>
        <v>53542.393801170198</v>
      </c>
      <c r="C10" s="6">
        <f t="shared" ref="C10:C73" si="1">B10*$B$3/12</f>
        <v>71.389858401560261</v>
      </c>
      <c r="D10" s="6">
        <f t="shared" ref="D10:D73" si="2">E10-C10</f>
        <v>730.26102931042203</v>
      </c>
      <c r="E10" s="6">
        <f t="shared" ref="E10:E73" si="3">$B$5</f>
        <v>801.65088771198225</v>
      </c>
      <c r="F10" s="6">
        <f t="shared" ref="F10:F73" si="4">B10-D10</f>
        <v>52812.132771859775</v>
      </c>
    </row>
    <row r="11" spans="1:6" x14ac:dyDescent="0.25">
      <c r="A11" s="1">
        <v>4</v>
      </c>
      <c r="B11" s="6">
        <f t="shared" si="0"/>
        <v>52812.132771859775</v>
      </c>
      <c r="C11" s="6">
        <f t="shared" si="1"/>
        <v>70.416177029146368</v>
      </c>
      <c r="D11" s="6">
        <f t="shared" si="2"/>
        <v>731.23471068283584</v>
      </c>
      <c r="E11" s="6">
        <f t="shared" si="3"/>
        <v>801.65088771198225</v>
      </c>
      <c r="F11" s="6">
        <f t="shared" si="4"/>
        <v>52080.898061176937</v>
      </c>
    </row>
    <row r="12" spans="1:6" x14ac:dyDescent="0.25">
      <c r="A12" s="1">
        <v>5</v>
      </c>
      <c r="B12" s="6">
        <f t="shared" si="0"/>
        <v>52080.898061176937</v>
      </c>
      <c r="C12" s="6">
        <f t="shared" si="1"/>
        <v>69.441197414902589</v>
      </c>
      <c r="D12" s="6">
        <f t="shared" si="2"/>
        <v>732.20969029707965</v>
      </c>
      <c r="E12" s="6">
        <f t="shared" si="3"/>
        <v>801.65088771198225</v>
      </c>
      <c r="F12" s="6">
        <f t="shared" si="4"/>
        <v>51348.688370879856</v>
      </c>
    </row>
    <row r="13" spans="1:6" x14ac:dyDescent="0.25">
      <c r="A13" s="1">
        <v>6</v>
      </c>
      <c r="B13" s="6">
        <f t="shared" si="0"/>
        <v>51348.688370879856</v>
      </c>
      <c r="C13" s="6">
        <f t="shared" si="1"/>
        <v>68.464917827839813</v>
      </c>
      <c r="D13" s="6">
        <f t="shared" si="2"/>
        <v>733.18596988414242</v>
      </c>
      <c r="E13" s="6">
        <f t="shared" si="3"/>
        <v>801.65088771198225</v>
      </c>
      <c r="F13" s="6">
        <f t="shared" si="4"/>
        <v>50615.502400995712</v>
      </c>
    </row>
    <row r="14" spans="1:6" x14ac:dyDescent="0.25">
      <c r="A14" s="1">
        <v>7</v>
      </c>
      <c r="B14" s="6">
        <f t="shared" si="0"/>
        <v>50615.502400995712</v>
      </c>
      <c r="C14" s="6">
        <f t="shared" si="1"/>
        <v>67.487336534660955</v>
      </c>
      <c r="D14" s="6">
        <f t="shared" si="2"/>
        <v>734.16355117732132</v>
      </c>
      <c r="E14" s="6">
        <f t="shared" si="3"/>
        <v>801.65088771198225</v>
      </c>
      <c r="F14" s="6">
        <f t="shared" si="4"/>
        <v>49881.338849818392</v>
      </c>
    </row>
    <row r="15" spans="1:6" x14ac:dyDescent="0.25">
      <c r="A15" s="1">
        <v>8</v>
      </c>
      <c r="B15" s="6">
        <f t="shared" si="0"/>
        <v>49881.338849818392</v>
      </c>
      <c r="C15" s="6">
        <f t="shared" si="1"/>
        <v>66.50845179975785</v>
      </c>
      <c r="D15" s="6">
        <f t="shared" si="2"/>
        <v>735.14243591222441</v>
      </c>
      <c r="E15" s="6">
        <f t="shared" si="3"/>
        <v>801.65088771198225</v>
      </c>
      <c r="F15" s="6">
        <f t="shared" si="4"/>
        <v>49146.196413906167</v>
      </c>
    </row>
    <row r="16" spans="1:6" x14ac:dyDescent="0.25">
      <c r="A16" s="1">
        <v>9</v>
      </c>
      <c r="B16" s="6">
        <f t="shared" si="0"/>
        <v>49146.196413906167</v>
      </c>
      <c r="C16" s="6">
        <f t="shared" si="1"/>
        <v>65.528261885208224</v>
      </c>
      <c r="D16" s="6">
        <f t="shared" si="2"/>
        <v>736.12262582677408</v>
      </c>
      <c r="E16" s="6">
        <f t="shared" si="3"/>
        <v>801.65088771198225</v>
      </c>
      <c r="F16" s="6">
        <f t="shared" si="4"/>
        <v>48410.073788079397</v>
      </c>
    </row>
    <row r="17" spans="1:6" x14ac:dyDescent="0.25">
      <c r="A17" s="1">
        <v>10</v>
      </c>
      <c r="B17" s="6">
        <f t="shared" si="0"/>
        <v>48410.073788079397</v>
      </c>
      <c r="C17" s="6">
        <f t="shared" si="1"/>
        <v>64.546765050772521</v>
      </c>
      <c r="D17" s="6">
        <f t="shared" si="2"/>
        <v>737.10412266120977</v>
      </c>
      <c r="E17" s="6">
        <f t="shared" si="3"/>
        <v>801.65088771198225</v>
      </c>
      <c r="F17" s="6">
        <f t="shared" si="4"/>
        <v>47672.96966541819</v>
      </c>
    </row>
    <row r="18" spans="1:6" x14ac:dyDescent="0.25">
      <c r="A18" s="1">
        <v>11</v>
      </c>
      <c r="B18" s="6">
        <f t="shared" si="0"/>
        <v>47672.96966541819</v>
      </c>
      <c r="C18" s="6">
        <f t="shared" si="1"/>
        <v>63.563959553890925</v>
      </c>
      <c r="D18" s="6">
        <f t="shared" si="2"/>
        <v>738.08692815809127</v>
      </c>
      <c r="E18" s="6">
        <f t="shared" si="3"/>
        <v>801.65088771198225</v>
      </c>
      <c r="F18" s="6">
        <f t="shared" si="4"/>
        <v>46934.882737260101</v>
      </c>
    </row>
    <row r="19" spans="1:6" x14ac:dyDescent="0.25">
      <c r="A19" s="1">
        <v>12</v>
      </c>
      <c r="B19" s="6">
        <f t="shared" si="0"/>
        <v>46934.882737260101</v>
      </c>
      <c r="C19" s="6">
        <f t="shared" si="1"/>
        <v>62.579843649680136</v>
      </c>
      <c r="D19" s="6">
        <f t="shared" si="2"/>
        <v>739.07104406230212</v>
      </c>
      <c r="E19" s="6">
        <f t="shared" si="3"/>
        <v>801.65088771198225</v>
      </c>
      <c r="F19" s="6">
        <f t="shared" si="4"/>
        <v>46195.8116931978</v>
      </c>
    </row>
    <row r="20" spans="1:6" x14ac:dyDescent="0.25">
      <c r="A20" s="1">
        <v>13</v>
      </c>
      <c r="B20" s="6">
        <f t="shared" si="0"/>
        <v>46195.8116931978</v>
      </c>
      <c r="C20" s="6">
        <f t="shared" si="1"/>
        <v>61.594415590930403</v>
      </c>
      <c r="D20" s="6">
        <f t="shared" si="2"/>
        <v>740.0564721210518</v>
      </c>
      <c r="E20" s="6">
        <f t="shared" si="3"/>
        <v>801.65088771198225</v>
      </c>
      <c r="F20" s="6">
        <f t="shared" si="4"/>
        <v>45455.755221076746</v>
      </c>
    </row>
    <row r="21" spans="1:6" x14ac:dyDescent="0.25">
      <c r="A21" s="1">
        <v>14</v>
      </c>
      <c r="B21" s="6">
        <f t="shared" si="0"/>
        <v>45455.755221076746</v>
      </c>
      <c r="C21" s="6">
        <f t="shared" si="1"/>
        <v>60.607673628102333</v>
      </c>
      <c r="D21" s="6">
        <f t="shared" si="2"/>
        <v>741.04321408387989</v>
      </c>
      <c r="E21" s="6">
        <f t="shared" si="3"/>
        <v>801.65088771198225</v>
      </c>
      <c r="F21" s="6">
        <f t="shared" si="4"/>
        <v>44714.712006992864</v>
      </c>
    </row>
    <row r="22" spans="1:6" x14ac:dyDescent="0.25">
      <c r="A22" s="1">
        <v>15</v>
      </c>
      <c r="B22" s="6">
        <f t="shared" si="0"/>
        <v>44714.712006992864</v>
      </c>
      <c r="C22" s="6">
        <f t="shared" si="1"/>
        <v>59.619616009323813</v>
      </c>
      <c r="D22" s="6">
        <f t="shared" si="2"/>
        <v>742.03127170265839</v>
      </c>
      <c r="E22" s="6">
        <f t="shared" si="3"/>
        <v>801.65088771198225</v>
      </c>
      <c r="F22" s="6">
        <f t="shared" si="4"/>
        <v>43972.680735290203</v>
      </c>
    </row>
    <row r="23" spans="1:6" x14ac:dyDescent="0.25">
      <c r="A23" s="1">
        <v>16</v>
      </c>
      <c r="B23" s="6">
        <f t="shared" si="0"/>
        <v>43972.680735290203</v>
      </c>
      <c r="C23" s="6">
        <f t="shared" si="1"/>
        <v>58.630240980386937</v>
      </c>
      <c r="D23" s="6">
        <f t="shared" si="2"/>
        <v>743.02064673159532</v>
      </c>
      <c r="E23" s="6">
        <f t="shared" si="3"/>
        <v>801.65088771198225</v>
      </c>
      <c r="F23" s="6">
        <f t="shared" si="4"/>
        <v>43229.660088558609</v>
      </c>
    </row>
    <row r="24" spans="1:6" x14ac:dyDescent="0.25">
      <c r="A24" s="1">
        <v>17</v>
      </c>
      <c r="B24" s="6">
        <f t="shared" si="0"/>
        <v>43229.660088558609</v>
      </c>
      <c r="C24" s="6">
        <f t="shared" si="1"/>
        <v>57.639546784744816</v>
      </c>
      <c r="D24" s="6">
        <f t="shared" si="2"/>
        <v>744.01134092723748</v>
      </c>
      <c r="E24" s="6">
        <f t="shared" si="3"/>
        <v>801.65088771198225</v>
      </c>
      <c r="F24" s="6">
        <f t="shared" si="4"/>
        <v>42485.64874763137</v>
      </c>
    </row>
    <row r="25" spans="1:6" x14ac:dyDescent="0.25">
      <c r="A25" s="1">
        <v>18</v>
      </c>
      <c r="B25" s="6">
        <f t="shared" si="0"/>
        <v>42485.64874763137</v>
      </c>
      <c r="C25" s="6">
        <f t="shared" si="1"/>
        <v>56.647531663508495</v>
      </c>
      <c r="D25" s="6">
        <f t="shared" si="2"/>
        <v>745.00335604847373</v>
      </c>
      <c r="E25" s="6">
        <f t="shared" si="3"/>
        <v>801.65088771198225</v>
      </c>
      <c r="F25" s="6">
        <f t="shared" si="4"/>
        <v>41740.645391582897</v>
      </c>
    </row>
    <row r="26" spans="1:6" x14ac:dyDescent="0.25">
      <c r="A26" s="1">
        <v>19</v>
      </c>
      <c r="B26" s="6">
        <f t="shared" si="0"/>
        <v>41740.645391582897</v>
      </c>
      <c r="C26" s="6">
        <f t="shared" si="1"/>
        <v>55.654193855443857</v>
      </c>
      <c r="D26" s="6">
        <f t="shared" si="2"/>
        <v>745.9966938565384</v>
      </c>
      <c r="E26" s="6">
        <f t="shared" si="3"/>
        <v>801.65088771198225</v>
      </c>
      <c r="F26" s="6">
        <f t="shared" si="4"/>
        <v>40994.648697726356</v>
      </c>
    </row>
    <row r="27" spans="1:6" x14ac:dyDescent="0.25">
      <c r="A27" s="1">
        <v>20</v>
      </c>
      <c r="B27" s="6">
        <f t="shared" si="0"/>
        <v>40994.648697726356</v>
      </c>
      <c r="C27" s="6">
        <f t="shared" si="1"/>
        <v>54.659531596968471</v>
      </c>
      <c r="D27" s="6">
        <f t="shared" si="2"/>
        <v>746.99135611501379</v>
      </c>
      <c r="E27" s="6">
        <f t="shared" si="3"/>
        <v>801.65088771198225</v>
      </c>
      <c r="F27" s="6">
        <f t="shared" si="4"/>
        <v>40247.657341611339</v>
      </c>
    </row>
    <row r="28" spans="1:6" x14ac:dyDescent="0.25">
      <c r="A28" s="1">
        <v>21</v>
      </c>
      <c r="B28" s="6">
        <f t="shared" si="0"/>
        <v>40247.657341611339</v>
      </c>
      <c r="C28" s="6">
        <f t="shared" si="1"/>
        <v>53.663543122148447</v>
      </c>
      <c r="D28" s="6">
        <f t="shared" si="2"/>
        <v>747.98734458983381</v>
      </c>
      <c r="E28" s="6">
        <f t="shared" si="3"/>
        <v>801.65088771198225</v>
      </c>
      <c r="F28" s="6">
        <f t="shared" si="4"/>
        <v>39499.669997021505</v>
      </c>
    </row>
    <row r="29" spans="1:6" x14ac:dyDescent="0.25">
      <c r="A29" s="1">
        <v>22</v>
      </c>
      <c r="B29" s="6">
        <f t="shared" si="0"/>
        <v>39499.669997021505</v>
      </c>
      <c r="C29" s="6">
        <f t="shared" si="1"/>
        <v>52.666226662695344</v>
      </c>
      <c r="D29" s="6">
        <f t="shared" si="2"/>
        <v>748.98466104928696</v>
      </c>
      <c r="E29" s="6">
        <f t="shared" si="3"/>
        <v>801.65088771198225</v>
      </c>
      <c r="F29" s="6">
        <f t="shared" si="4"/>
        <v>38750.685335972215</v>
      </c>
    </row>
    <row r="30" spans="1:6" x14ac:dyDescent="0.25">
      <c r="A30" s="1">
        <v>23</v>
      </c>
      <c r="B30" s="6">
        <f t="shared" si="0"/>
        <v>38750.685335972215</v>
      </c>
      <c r="C30" s="6">
        <f t="shared" si="1"/>
        <v>51.667580447962955</v>
      </c>
      <c r="D30" s="6">
        <f t="shared" si="2"/>
        <v>749.98330726401934</v>
      </c>
      <c r="E30" s="6">
        <f t="shared" si="3"/>
        <v>801.65088771198225</v>
      </c>
      <c r="F30" s="6">
        <f t="shared" si="4"/>
        <v>38000.702028708198</v>
      </c>
    </row>
    <row r="31" spans="1:6" x14ac:dyDescent="0.25">
      <c r="A31" s="1">
        <v>24</v>
      </c>
      <c r="B31" s="6">
        <f t="shared" si="0"/>
        <v>38000.702028708198</v>
      </c>
      <c r="C31" s="6">
        <f t="shared" si="1"/>
        <v>50.667602704944265</v>
      </c>
      <c r="D31" s="6">
        <f t="shared" si="2"/>
        <v>750.98328500703803</v>
      </c>
      <c r="E31" s="6">
        <f t="shared" si="3"/>
        <v>801.65088771198225</v>
      </c>
      <c r="F31" s="6">
        <f t="shared" si="4"/>
        <v>37249.71874370116</v>
      </c>
    </row>
    <row r="32" spans="1:6" x14ac:dyDescent="0.25">
      <c r="A32" s="1">
        <v>25</v>
      </c>
      <c r="B32" s="6">
        <f t="shared" si="0"/>
        <v>37249.71874370116</v>
      </c>
      <c r="C32" s="6">
        <f t="shared" si="1"/>
        <v>49.666291658268214</v>
      </c>
      <c r="D32" s="6">
        <f t="shared" si="2"/>
        <v>751.98459605371409</v>
      </c>
      <c r="E32" s="6">
        <f t="shared" si="3"/>
        <v>801.65088771198225</v>
      </c>
      <c r="F32" s="6">
        <f t="shared" si="4"/>
        <v>36497.734147647447</v>
      </c>
    </row>
    <row r="33" spans="1:6" x14ac:dyDescent="0.25">
      <c r="A33" s="1">
        <v>26</v>
      </c>
      <c r="B33" s="6">
        <f t="shared" si="0"/>
        <v>36497.734147647447</v>
      </c>
      <c r="C33" s="6">
        <f t="shared" si="1"/>
        <v>48.663645530196597</v>
      </c>
      <c r="D33" s="6">
        <f t="shared" si="2"/>
        <v>752.98724218178563</v>
      </c>
      <c r="E33" s="6">
        <f t="shared" si="3"/>
        <v>801.65088771198225</v>
      </c>
      <c r="F33" s="6">
        <f t="shared" si="4"/>
        <v>35744.746905465661</v>
      </c>
    </row>
    <row r="34" spans="1:6" x14ac:dyDescent="0.25">
      <c r="A34" s="1">
        <v>27</v>
      </c>
      <c r="B34" s="6">
        <f t="shared" si="0"/>
        <v>35744.746905465661</v>
      </c>
      <c r="C34" s="6">
        <f t="shared" si="1"/>
        <v>47.659662540620879</v>
      </c>
      <c r="D34" s="6">
        <f t="shared" si="2"/>
        <v>753.99122517136141</v>
      </c>
      <c r="E34" s="6">
        <f t="shared" si="3"/>
        <v>801.65088771198225</v>
      </c>
      <c r="F34" s="6">
        <f t="shared" si="4"/>
        <v>34990.7556802943</v>
      </c>
    </row>
    <row r="35" spans="1:6" x14ac:dyDescent="0.25">
      <c r="A35" s="1">
        <v>28</v>
      </c>
      <c r="B35" s="6">
        <f t="shared" si="0"/>
        <v>34990.7556802943</v>
      </c>
      <c r="C35" s="6">
        <f t="shared" si="1"/>
        <v>46.654340907059066</v>
      </c>
      <c r="D35" s="6">
        <f t="shared" si="2"/>
        <v>754.99654680492313</v>
      </c>
      <c r="E35" s="6">
        <f t="shared" si="3"/>
        <v>801.65088771198225</v>
      </c>
      <c r="F35" s="6">
        <f t="shared" si="4"/>
        <v>34235.75913348938</v>
      </c>
    </row>
    <row r="36" spans="1:6" x14ac:dyDescent="0.25">
      <c r="A36" s="1">
        <v>29</v>
      </c>
      <c r="B36" s="6">
        <f t="shared" si="0"/>
        <v>34235.75913348938</v>
      </c>
      <c r="C36" s="6">
        <f t="shared" si="1"/>
        <v>45.647678844652511</v>
      </c>
      <c r="D36" s="6">
        <f t="shared" si="2"/>
        <v>756.0032088673297</v>
      </c>
      <c r="E36" s="6">
        <f t="shared" si="3"/>
        <v>801.65088771198225</v>
      </c>
      <c r="F36" s="6">
        <f t="shared" si="4"/>
        <v>33479.755924622048</v>
      </c>
    </row>
    <row r="37" spans="1:6" x14ac:dyDescent="0.25">
      <c r="A37" s="1">
        <v>30</v>
      </c>
      <c r="B37" s="6">
        <f t="shared" si="0"/>
        <v>33479.755924622048</v>
      </c>
      <c r="C37" s="6">
        <f t="shared" si="1"/>
        <v>44.639674566162732</v>
      </c>
      <c r="D37" s="6">
        <f t="shared" si="2"/>
        <v>757.01121314581951</v>
      </c>
      <c r="E37" s="6">
        <f t="shared" si="3"/>
        <v>801.65088771198225</v>
      </c>
      <c r="F37" s="6">
        <f t="shared" si="4"/>
        <v>32722.744711476229</v>
      </c>
    </row>
    <row r="38" spans="1:6" x14ac:dyDescent="0.25">
      <c r="A38" s="1">
        <v>31</v>
      </c>
      <c r="B38" s="6">
        <f t="shared" si="0"/>
        <v>32722.744711476229</v>
      </c>
      <c r="C38" s="6">
        <f t="shared" si="1"/>
        <v>43.630326281968308</v>
      </c>
      <c r="D38" s="6">
        <f t="shared" si="2"/>
        <v>758.02056143001391</v>
      </c>
      <c r="E38" s="6">
        <f t="shared" si="3"/>
        <v>801.65088771198225</v>
      </c>
      <c r="F38" s="6">
        <f t="shared" si="4"/>
        <v>31964.724150046215</v>
      </c>
    </row>
    <row r="39" spans="1:6" x14ac:dyDescent="0.25">
      <c r="A39" s="1">
        <v>32</v>
      </c>
      <c r="B39" s="6">
        <f t="shared" si="0"/>
        <v>31964.724150046215</v>
      </c>
      <c r="C39" s="6">
        <f t="shared" si="1"/>
        <v>42.619632200061623</v>
      </c>
      <c r="D39" s="6">
        <f t="shared" si="2"/>
        <v>759.03125551192068</v>
      </c>
      <c r="E39" s="6">
        <f t="shared" si="3"/>
        <v>801.65088771198225</v>
      </c>
      <c r="F39" s="6">
        <f t="shared" si="4"/>
        <v>31205.692894534295</v>
      </c>
    </row>
    <row r="40" spans="1:6" x14ac:dyDescent="0.25">
      <c r="A40" s="1">
        <v>33</v>
      </c>
      <c r="B40" s="6">
        <f t="shared" si="0"/>
        <v>31205.692894534295</v>
      </c>
      <c r="C40" s="6">
        <f t="shared" si="1"/>
        <v>41.607590526045726</v>
      </c>
      <c r="D40" s="6">
        <f t="shared" si="2"/>
        <v>760.04329718593658</v>
      </c>
      <c r="E40" s="6">
        <f t="shared" si="3"/>
        <v>801.65088771198225</v>
      </c>
      <c r="F40" s="6">
        <f t="shared" si="4"/>
        <v>30445.649597348358</v>
      </c>
    </row>
    <row r="41" spans="1:6" x14ac:dyDescent="0.25">
      <c r="A41" s="1">
        <v>34</v>
      </c>
      <c r="B41" s="6">
        <f t="shared" si="0"/>
        <v>30445.649597348358</v>
      </c>
      <c r="C41" s="6">
        <f t="shared" si="1"/>
        <v>40.59419946313114</v>
      </c>
      <c r="D41" s="6">
        <f t="shared" si="2"/>
        <v>761.05668824885106</v>
      </c>
      <c r="E41" s="6">
        <f t="shared" si="3"/>
        <v>801.65088771198225</v>
      </c>
      <c r="F41" s="6">
        <f t="shared" si="4"/>
        <v>29684.592909099505</v>
      </c>
    </row>
    <row r="42" spans="1:6" x14ac:dyDescent="0.25">
      <c r="A42" s="1">
        <v>35</v>
      </c>
      <c r="B42" s="6">
        <f t="shared" si="0"/>
        <v>29684.592909099505</v>
      </c>
      <c r="C42" s="6">
        <f t="shared" si="1"/>
        <v>39.579457212132674</v>
      </c>
      <c r="D42" s="6">
        <f t="shared" si="2"/>
        <v>762.07143049984961</v>
      </c>
      <c r="E42" s="6">
        <f t="shared" si="3"/>
        <v>801.65088771198225</v>
      </c>
      <c r="F42" s="6">
        <f t="shared" si="4"/>
        <v>28922.521478599654</v>
      </c>
    </row>
    <row r="43" spans="1:6" x14ac:dyDescent="0.25">
      <c r="A43" s="1">
        <v>36</v>
      </c>
      <c r="B43" s="6">
        <f t="shared" si="0"/>
        <v>28922.521478599654</v>
      </c>
      <c r="C43" s="6">
        <f t="shared" si="1"/>
        <v>38.563361971466207</v>
      </c>
      <c r="D43" s="6">
        <f t="shared" si="2"/>
        <v>763.08752574051607</v>
      </c>
      <c r="E43" s="6">
        <f t="shared" si="3"/>
        <v>801.65088771198225</v>
      </c>
      <c r="F43" s="6">
        <f t="shared" si="4"/>
        <v>28159.433952859137</v>
      </c>
    </row>
    <row r="44" spans="1:6" x14ac:dyDescent="0.25">
      <c r="A44" s="1">
        <v>37</v>
      </c>
      <c r="B44" s="6">
        <f t="shared" si="0"/>
        <v>28159.433952859137</v>
      </c>
      <c r="C44" s="6">
        <f t="shared" si="1"/>
        <v>37.545911937145519</v>
      </c>
      <c r="D44" s="6">
        <f t="shared" si="2"/>
        <v>764.1049757748367</v>
      </c>
      <c r="E44" s="6">
        <f t="shared" si="3"/>
        <v>801.65088771198225</v>
      </c>
      <c r="F44" s="6">
        <f t="shared" si="4"/>
        <v>27395.3289770843</v>
      </c>
    </row>
    <row r="45" spans="1:6" x14ac:dyDescent="0.25">
      <c r="A45" s="1">
        <v>38</v>
      </c>
      <c r="B45" s="6">
        <f t="shared" si="0"/>
        <v>27395.3289770843</v>
      </c>
      <c r="C45" s="6">
        <f t="shared" si="1"/>
        <v>36.52710530277907</v>
      </c>
      <c r="D45" s="6">
        <f t="shared" si="2"/>
        <v>765.12378240920316</v>
      </c>
      <c r="E45" s="6">
        <f t="shared" si="3"/>
        <v>801.65088771198225</v>
      </c>
      <c r="F45" s="6">
        <f t="shared" si="4"/>
        <v>26630.205194675098</v>
      </c>
    </row>
    <row r="46" spans="1:6" x14ac:dyDescent="0.25">
      <c r="A46" s="1">
        <v>39</v>
      </c>
      <c r="B46" s="6">
        <f t="shared" si="0"/>
        <v>26630.205194675098</v>
      </c>
      <c r="C46" s="6">
        <f t="shared" si="1"/>
        <v>35.506940259566797</v>
      </c>
      <c r="D46" s="6">
        <f t="shared" si="2"/>
        <v>766.14394745241543</v>
      </c>
      <c r="E46" s="6">
        <f t="shared" si="3"/>
        <v>801.65088771198225</v>
      </c>
      <c r="F46" s="6">
        <f t="shared" si="4"/>
        <v>25864.061247222682</v>
      </c>
    </row>
    <row r="47" spans="1:6" x14ac:dyDescent="0.25">
      <c r="A47" s="1">
        <v>40</v>
      </c>
      <c r="B47" s="6">
        <f t="shared" si="0"/>
        <v>25864.061247222682</v>
      </c>
      <c r="C47" s="6">
        <f t="shared" si="1"/>
        <v>34.48541499629691</v>
      </c>
      <c r="D47" s="6">
        <f t="shared" si="2"/>
        <v>767.16547271568538</v>
      </c>
      <c r="E47" s="6">
        <f t="shared" si="3"/>
        <v>801.65088771198225</v>
      </c>
      <c r="F47" s="6">
        <f t="shared" si="4"/>
        <v>25096.895774506997</v>
      </c>
    </row>
    <row r="48" spans="1:6" x14ac:dyDescent="0.25">
      <c r="A48" s="1">
        <v>41</v>
      </c>
      <c r="B48" s="6">
        <f t="shared" si="0"/>
        <v>25096.895774506997</v>
      </c>
      <c r="C48" s="6">
        <f t="shared" si="1"/>
        <v>33.462527699342665</v>
      </c>
      <c r="D48" s="6">
        <f t="shared" si="2"/>
        <v>768.18836001263958</v>
      </c>
      <c r="E48" s="6">
        <f t="shared" si="3"/>
        <v>801.65088771198225</v>
      </c>
      <c r="F48" s="6">
        <f t="shared" si="4"/>
        <v>24328.707414494358</v>
      </c>
    </row>
    <row r="49" spans="1:6" x14ac:dyDescent="0.25">
      <c r="A49" s="1">
        <v>42</v>
      </c>
      <c r="B49" s="6">
        <f t="shared" si="0"/>
        <v>24328.707414494358</v>
      </c>
      <c r="C49" s="6">
        <f t="shared" si="1"/>
        <v>32.438276552659147</v>
      </c>
      <c r="D49" s="6">
        <f t="shared" si="2"/>
        <v>769.21261115932316</v>
      </c>
      <c r="E49" s="6">
        <f t="shared" si="3"/>
        <v>801.65088771198225</v>
      </c>
      <c r="F49" s="6">
        <f t="shared" si="4"/>
        <v>23559.494803335034</v>
      </c>
    </row>
    <row r="50" spans="1:6" x14ac:dyDescent="0.25">
      <c r="A50" s="1">
        <v>43</v>
      </c>
      <c r="B50" s="6">
        <f t="shared" si="0"/>
        <v>23559.494803335034</v>
      </c>
      <c r="C50" s="6">
        <f t="shared" si="1"/>
        <v>31.412659737780046</v>
      </c>
      <c r="D50" s="6">
        <f t="shared" si="2"/>
        <v>770.23822797420223</v>
      </c>
      <c r="E50" s="6">
        <f t="shared" si="3"/>
        <v>801.65088771198225</v>
      </c>
      <c r="F50" s="6">
        <f t="shared" si="4"/>
        <v>22789.256575360832</v>
      </c>
    </row>
    <row r="51" spans="1:6" x14ac:dyDescent="0.25">
      <c r="A51" s="1">
        <v>44</v>
      </c>
      <c r="B51" s="6">
        <f t="shared" si="0"/>
        <v>22789.256575360832</v>
      </c>
      <c r="C51" s="6">
        <f t="shared" si="1"/>
        <v>30.385675433814445</v>
      </c>
      <c r="D51" s="6">
        <f t="shared" si="2"/>
        <v>771.26521227816784</v>
      </c>
      <c r="E51" s="6">
        <f t="shared" si="3"/>
        <v>801.65088771198225</v>
      </c>
      <c r="F51" s="6">
        <f t="shared" si="4"/>
        <v>22017.991363082663</v>
      </c>
    </row>
    <row r="52" spans="1:6" x14ac:dyDescent="0.25">
      <c r="A52" s="1">
        <v>45</v>
      </c>
      <c r="B52" s="6">
        <f t="shared" si="0"/>
        <v>22017.991363082663</v>
      </c>
      <c r="C52" s="6">
        <f t="shared" si="1"/>
        <v>29.357321817443552</v>
      </c>
      <c r="D52" s="6">
        <f t="shared" si="2"/>
        <v>772.29356589453869</v>
      </c>
      <c r="E52" s="6">
        <f t="shared" si="3"/>
        <v>801.65088771198225</v>
      </c>
      <c r="F52" s="6">
        <f t="shared" si="4"/>
        <v>21245.697797188124</v>
      </c>
    </row>
    <row r="53" spans="1:6" x14ac:dyDescent="0.25">
      <c r="A53" s="1">
        <v>46</v>
      </c>
      <c r="B53" s="6">
        <f t="shared" si="0"/>
        <v>21245.697797188124</v>
      </c>
      <c r="C53" s="6">
        <f t="shared" si="1"/>
        <v>28.327597062917501</v>
      </c>
      <c r="D53" s="6">
        <f t="shared" si="2"/>
        <v>773.3232906490648</v>
      </c>
      <c r="E53" s="6">
        <f t="shared" si="3"/>
        <v>801.65088771198225</v>
      </c>
      <c r="F53" s="6">
        <f t="shared" si="4"/>
        <v>20472.374506539061</v>
      </c>
    </row>
    <row r="54" spans="1:6" x14ac:dyDescent="0.25">
      <c r="A54" s="1">
        <v>47</v>
      </c>
      <c r="B54" s="6">
        <f t="shared" si="0"/>
        <v>20472.374506539061</v>
      </c>
      <c r="C54" s="6">
        <f t="shared" si="1"/>
        <v>27.296499342052083</v>
      </c>
      <c r="D54" s="6">
        <f t="shared" si="2"/>
        <v>774.35438836993012</v>
      </c>
      <c r="E54" s="6">
        <f t="shared" si="3"/>
        <v>801.65088771198225</v>
      </c>
      <c r="F54" s="6">
        <f t="shared" si="4"/>
        <v>19698.02011816913</v>
      </c>
    </row>
    <row r="55" spans="1:6" x14ac:dyDescent="0.25">
      <c r="A55" s="1">
        <v>48</v>
      </c>
      <c r="B55" s="6">
        <f t="shared" si="0"/>
        <v>19698.02011816913</v>
      </c>
      <c r="C55" s="6">
        <f t="shared" si="1"/>
        <v>26.264026824225507</v>
      </c>
      <c r="D55" s="6">
        <f t="shared" si="2"/>
        <v>775.38686088775671</v>
      </c>
      <c r="E55" s="6">
        <f t="shared" si="3"/>
        <v>801.65088771198225</v>
      </c>
      <c r="F55" s="6">
        <f t="shared" si="4"/>
        <v>18922.633257281374</v>
      </c>
    </row>
    <row r="56" spans="1:6" x14ac:dyDescent="0.25">
      <c r="A56" s="1">
        <v>49</v>
      </c>
      <c r="B56" s="6">
        <f t="shared" si="0"/>
        <v>18922.633257281374</v>
      </c>
      <c r="C56" s="6">
        <f t="shared" si="1"/>
        <v>25.230177676375163</v>
      </c>
      <c r="D56" s="6">
        <f t="shared" si="2"/>
        <v>776.42071003560704</v>
      </c>
      <c r="E56" s="6">
        <f t="shared" si="3"/>
        <v>801.65088771198225</v>
      </c>
      <c r="F56" s="6">
        <f t="shared" si="4"/>
        <v>18146.212547245766</v>
      </c>
    </row>
    <row r="57" spans="1:6" x14ac:dyDescent="0.25">
      <c r="A57" s="1">
        <v>50</v>
      </c>
      <c r="B57" s="6">
        <f t="shared" si="0"/>
        <v>18146.212547245766</v>
      </c>
      <c r="C57" s="6">
        <f t="shared" si="1"/>
        <v>24.194950062994355</v>
      </c>
      <c r="D57" s="6">
        <f t="shared" si="2"/>
        <v>777.45593764898786</v>
      </c>
      <c r="E57" s="6">
        <f t="shared" si="3"/>
        <v>801.65088771198225</v>
      </c>
      <c r="F57" s="6">
        <f t="shared" si="4"/>
        <v>17368.756609596778</v>
      </c>
    </row>
    <row r="58" spans="1:6" x14ac:dyDescent="0.25">
      <c r="A58" s="1">
        <v>51</v>
      </c>
      <c r="B58" s="6">
        <f t="shared" si="0"/>
        <v>17368.756609596778</v>
      </c>
      <c r="C58" s="6">
        <f t="shared" si="1"/>
        <v>23.158342146129041</v>
      </c>
      <c r="D58" s="6">
        <f t="shared" si="2"/>
        <v>778.49254556585322</v>
      </c>
      <c r="E58" s="6">
        <f t="shared" si="3"/>
        <v>801.65088771198225</v>
      </c>
      <c r="F58" s="6">
        <f t="shared" si="4"/>
        <v>16590.264064030926</v>
      </c>
    </row>
    <row r="59" spans="1:6" x14ac:dyDescent="0.25">
      <c r="A59" s="1">
        <v>52</v>
      </c>
      <c r="B59" s="6">
        <f t="shared" si="0"/>
        <v>16590.264064030926</v>
      </c>
      <c r="C59" s="6">
        <f t="shared" si="1"/>
        <v>22.120352085374567</v>
      </c>
      <c r="D59" s="6">
        <f t="shared" si="2"/>
        <v>779.53053562660773</v>
      </c>
      <c r="E59" s="6">
        <f t="shared" si="3"/>
        <v>801.65088771198225</v>
      </c>
      <c r="F59" s="6">
        <f t="shared" si="4"/>
        <v>15810.733528404318</v>
      </c>
    </row>
    <row r="60" spans="1:6" x14ac:dyDescent="0.25">
      <c r="A60" s="1">
        <v>53</v>
      </c>
      <c r="B60" s="6">
        <f t="shared" si="0"/>
        <v>15810.733528404318</v>
      </c>
      <c r="C60" s="6">
        <f t="shared" si="1"/>
        <v>21.080978037872423</v>
      </c>
      <c r="D60" s="6">
        <f t="shared" si="2"/>
        <v>780.56990967410979</v>
      </c>
      <c r="E60" s="6">
        <f t="shared" si="3"/>
        <v>801.65088771198225</v>
      </c>
      <c r="F60" s="6">
        <f t="shared" si="4"/>
        <v>15030.163618730208</v>
      </c>
    </row>
    <row r="61" spans="1:6" x14ac:dyDescent="0.25">
      <c r="A61" s="1">
        <v>54</v>
      </c>
      <c r="B61" s="6">
        <f t="shared" si="0"/>
        <v>15030.163618730208</v>
      </c>
      <c r="C61" s="6">
        <f t="shared" si="1"/>
        <v>20.040218158306946</v>
      </c>
      <c r="D61" s="6">
        <f t="shared" si="2"/>
        <v>781.61066955367528</v>
      </c>
      <c r="E61" s="6">
        <f t="shared" si="3"/>
        <v>801.65088771198225</v>
      </c>
      <c r="F61" s="6">
        <f t="shared" si="4"/>
        <v>14248.552949176534</v>
      </c>
    </row>
    <row r="62" spans="1:6" x14ac:dyDescent="0.25">
      <c r="A62" s="1">
        <v>55</v>
      </c>
      <c r="B62" s="6">
        <f t="shared" si="0"/>
        <v>14248.552949176534</v>
      </c>
      <c r="C62" s="6">
        <f t="shared" si="1"/>
        <v>18.998070598902046</v>
      </c>
      <c r="D62" s="6">
        <f t="shared" si="2"/>
        <v>782.65281711308023</v>
      </c>
      <c r="E62" s="6">
        <f t="shared" si="3"/>
        <v>801.65088771198225</v>
      </c>
      <c r="F62" s="6">
        <f t="shared" si="4"/>
        <v>13465.900132063454</v>
      </c>
    </row>
    <row r="63" spans="1:6" x14ac:dyDescent="0.25">
      <c r="A63" s="1">
        <v>56</v>
      </c>
      <c r="B63" s="6">
        <f t="shared" si="0"/>
        <v>13465.900132063454</v>
      </c>
      <c r="C63" s="6">
        <f t="shared" si="1"/>
        <v>17.954533509417939</v>
      </c>
      <c r="D63" s="6">
        <f t="shared" si="2"/>
        <v>783.69635420256429</v>
      </c>
      <c r="E63" s="6">
        <f t="shared" si="3"/>
        <v>801.65088771198225</v>
      </c>
      <c r="F63" s="6">
        <f t="shared" si="4"/>
        <v>12682.20377786089</v>
      </c>
    </row>
    <row r="64" spans="1:6" x14ac:dyDescent="0.25">
      <c r="A64" s="1">
        <v>57</v>
      </c>
      <c r="B64" s="6">
        <f t="shared" si="0"/>
        <v>12682.20377786089</v>
      </c>
      <c r="C64" s="6">
        <f t="shared" si="1"/>
        <v>16.909605037147852</v>
      </c>
      <c r="D64" s="6">
        <f t="shared" si="2"/>
        <v>784.74128267483445</v>
      </c>
      <c r="E64" s="6">
        <f t="shared" si="3"/>
        <v>801.65088771198225</v>
      </c>
      <c r="F64" s="6">
        <f t="shared" si="4"/>
        <v>11897.462495186055</v>
      </c>
    </row>
    <row r="65" spans="1:6" x14ac:dyDescent="0.25">
      <c r="A65" s="1">
        <v>58</v>
      </c>
      <c r="B65" s="6">
        <f t="shared" si="0"/>
        <v>11897.462495186055</v>
      </c>
      <c r="C65" s="6">
        <f t="shared" si="1"/>
        <v>15.86328332691474</v>
      </c>
      <c r="D65" s="6">
        <f t="shared" si="2"/>
        <v>785.78760438506754</v>
      </c>
      <c r="E65" s="6">
        <f t="shared" si="3"/>
        <v>801.65088771198225</v>
      </c>
      <c r="F65" s="6">
        <f t="shared" si="4"/>
        <v>11111.674890800987</v>
      </c>
    </row>
    <row r="66" spans="1:6" x14ac:dyDescent="0.25">
      <c r="A66" s="1">
        <v>59</v>
      </c>
      <c r="B66" s="6">
        <f t="shared" si="0"/>
        <v>11111.674890800987</v>
      </c>
      <c r="C66" s="6">
        <f t="shared" si="1"/>
        <v>14.815566521067984</v>
      </c>
      <c r="D66" s="6">
        <f t="shared" si="2"/>
        <v>786.83532119091421</v>
      </c>
      <c r="E66" s="6">
        <f t="shared" si="3"/>
        <v>801.65088771198225</v>
      </c>
      <c r="F66" s="6">
        <f t="shared" si="4"/>
        <v>10324.839569610072</v>
      </c>
    </row>
    <row r="67" spans="1:6" x14ac:dyDescent="0.25">
      <c r="A67" s="1">
        <v>60</v>
      </c>
      <c r="B67" s="6">
        <f t="shared" si="0"/>
        <v>10324.839569610072</v>
      </c>
      <c r="C67" s="6">
        <f t="shared" si="1"/>
        <v>13.766452759480096</v>
      </c>
      <c r="D67" s="6">
        <f t="shared" si="2"/>
        <v>787.88443495250215</v>
      </c>
      <c r="E67" s="6">
        <f t="shared" si="3"/>
        <v>801.65088771198225</v>
      </c>
      <c r="F67" s="6">
        <f t="shared" si="4"/>
        <v>9536.9551346575699</v>
      </c>
    </row>
    <row r="68" spans="1:6" x14ac:dyDescent="0.25">
      <c r="A68" s="1">
        <v>61</v>
      </c>
      <c r="B68" s="6">
        <f t="shared" si="0"/>
        <v>9536.9551346575699</v>
      </c>
      <c r="C68" s="6">
        <f t="shared" si="1"/>
        <v>12.715940179543425</v>
      </c>
      <c r="D68" s="6">
        <f t="shared" si="2"/>
        <v>788.93494753243885</v>
      </c>
      <c r="E68" s="6">
        <f t="shared" si="3"/>
        <v>801.65088771198225</v>
      </c>
      <c r="F68" s="6">
        <f t="shared" si="4"/>
        <v>8748.0201871251302</v>
      </c>
    </row>
    <row r="69" spans="1:6" x14ac:dyDescent="0.25">
      <c r="A69" s="1">
        <v>62</v>
      </c>
      <c r="B69" s="6">
        <f t="shared" si="0"/>
        <v>8748.0201871251302</v>
      </c>
      <c r="C69" s="6">
        <f t="shared" si="1"/>
        <v>11.66402691616684</v>
      </c>
      <c r="D69" s="6">
        <f t="shared" si="2"/>
        <v>789.98686079581546</v>
      </c>
      <c r="E69" s="6">
        <f t="shared" si="3"/>
        <v>801.65088771198225</v>
      </c>
      <c r="F69" s="6">
        <f t="shared" si="4"/>
        <v>7958.0333263293151</v>
      </c>
    </row>
    <row r="70" spans="1:6" x14ac:dyDescent="0.25">
      <c r="A70" s="1">
        <v>63</v>
      </c>
      <c r="B70" s="6">
        <f t="shared" si="0"/>
        <v>7958.0333263293151</v>
      </c>
      <c r="C70" s="6">
        <f t="shared" si="1"/>
        <v>10.61071110177242</v>
      </c>
      <c r="D70" s="6">
        <f t="shared" si="2"/>
        <v>791.04017661020987</v>
      </c>
      <c r="E70" s="6">
        <f t="shared" si="3"/>
        <v>801.65088771198225</v>
      </c>
      <c r="F70" s="6">
        <f t="shared" si="4"/>
        <v>7166.9931497191055</v>
      </c>
    </row>
    <row r="71" spans="1:6" x14ac:dyDescent="0.25">
      <c r="A71" s="1">
        <v>64</v>
      </c>
      <c r="B71" s="6">
        <f t="shared" si="0"/>
        <v>7166.9931497191055</v>
      </c>
      <c r="C71" s="6">
        <f t="shared" si="1"/>
        <v>9.5559908662921398</v>
      </c>
      <c r="D71" s="6">
        <f t="shared" si="2"/>
        <v>792.09489684569007</v>
      </c>
      <c r="E71" s="6">
        <f t="shared" si="3"/>
        <v>801.65088771198225</v>
      </c>
      <c r="F71" s="6">
        <f t="shared" si="4"/>
        <v>6374.8982528734159</v>
      </c>
    </row>
    <row r="72" spans="1:6" x14ac:dyDescent="0.25">
      <c r="A72" s="1">
        <v>65</v>
      </c>
      <c r="B72" s="6">
        <f t="shared" si="0"/>
        <v>6374.8982528734159</v>
      </c>
      <c r="C72" s="6">
        <f t="shared" si="1"/>
        <v>8.4998643371645546</v>
      </c>
      <c r="D72" s="6">
        <f t="shared" si="2"/>
        <v>793.15102337481767</v>
      </c>
      <c r="E72" s="6">
        <f t="shared" si="3"/>
        <v>801.65088771198225</v>
      </c>
      <c r="F72" s="6">
        <f t="shared" si="4"/>
        <v>5581.7472294985982</v>
      </c>
    </row>
    <row r="73" spans="1:6" x14ac:dyDescent="0.25">
      <c r="A73" s="1">
        <v>66</v>
      </c>
      <c r="B73" s="6">
        <f t="shared" si="0"/>
        <v>5581.7472294985982</v>
      </c>
      <c r="C73" s="6">
        <f t="shared" si="1"/>
        <v>7.4423296393314642</v>
      </c>
      <c r="D73" s="6">
        <f t="shared" si="2"/>
        <v>794.20855807265082</v>
      </c>
      <c r="E73" s="6">
        <f t="shared" si="3"/>
        <v>801.65088771198225</v>
      </c>
      <c r="F73" s="6">
        <f t="shared" si="4"/>
        <v>4787.5386714259475</v>
      </c>
    </row>
    <row r="74" spans="1:6" x14ac:dyDescent="0.25">
      <c r="A74" s="1">
        <v>67</v>
      </c>
      <c r="B74" s="6">
        <f t="shared" ref="B74:B79" si="5">F73</f>
        <v>4787.5386714259475</v>
      </c>
      <c r="C74" s="6">
        <f t="shared" ref="C74:C79" si="6">B74*$B$3/12</f>
        <v>6.3833848952345962</v>
      </c>
      <c r="D74" s="6">
        <f t="shared" ref="D74:D79" si="7">E74-C74</f>
        <v>795.26750281674765</v>
      </c>
      <c r="E74" s="6">
        <f t="shared" ref="E74:E79" si="8">$B$5</f>
        <v>801.65088771198225</v>
      </c>
      <c r="F74" s="6">
        <f t="shared" ref="F74:F79" si="9">B74-D74</f>
        <v>3992.2711686091998</v>
      </c>
    </row>
    <row r="75" spans="1:6" x14ac:dyDescent="0.25">
      <c r="A75" s="1">
        <v>68</v>
      </c>
      <c r="B75" s="6">
        <f t="shared" si="5"/>
        <v>3992.2711686091998</v>
      </c>
      <c r="C75" s="6">
        <f t="shared" si="6"/>
        <v>5.3230282248122665</v>
      </c>
      <c r="D75" s="6">
        <f t="shared" si="7"/>
        <v>796.32785948717003</v>
      </c>
      <c r="E75" s="6">
        <f t="shared" si="8"/>
        <v>801.65088771198225</v>
      </c>
      <c r="F75" s="6">
        <f t="shared" si="9"/>
        <v>3195.9433091220299</v>
      </c>
    </row>
    <row r="76" spans="1:6" x14ac:dyDescent="0.25">
      <c r="A76" s="1">
        <v>69</v>
      </c>
      <c r="B76" s="6">
        <f t="shared" si="5"/>
        <v>3195.9433091220299</v>
      </c>
      <c r="C76" s="6">
        <f t="shared" si="6"/>
        <v>4.2612577454960396</v>
      </c>
      <c r="D76" s="6">
        <f t="shared" si="7"/>
        <v>797.38962996648615</v>
      </c>
      <c r="E76" s="6">
        <f t="shared" si="8"/>
        <v>801.65088771198225</v>
      </c>
      <c r="F76" s="6">
        <f t="shared" si="9"/>
        <v>2398.5536791555437</v>
      </c>
    </row>
    <row r="77" spans="1:6" x14ac:dyDescent="0.25">
      <c r="A77" s="1">
        <v>70</v>
      </c>
      <c r="B77" s="6">
        <f t="shared" si="5"/>
        <v>2398.5536791555437</v>
      </c>
      <c r="C77" s="6">
        <f t="shared" si="6"/>
        <v>3.1980715722073918</v>
      </c>
      <c r="D77" s="6">
        <f t="shared" si="7"/>
        <v>798.45281613977488</v>
      </c>
      <c r="E77" s="6">
        <f t="shared" si="8"/>
        <v>801.65088771198225</v>
      </c>
      <c r="F77" s="6">
        <f t="shared" si="9"/>
        <v>1600.1008630157689</v>
      </c>
    </row>
    <row r="78" spans="1:6" x14ac:dyDescent="0.25">
      <c r="A78" s="1">
        <v>71</v>
      </c>
      <c r="B78" s="6">
        <f t="shared" si="5"/>
        <v>1600.1008630157689</v>
      </c>
      <c r="C78" s="6">
        <f t="shared" si="6"/>
        <v>2.1334678173543584</v>
      </c>
      <c r="D78" s="6">
        <f t="shared" si="7"/>
        <v>799.51741989462789</v>
      </c>
      <c r="E78" s="6">
        <f t="shared" si="8"/>
        <v>801.65088771198225</v>
      </c>
      <c r="F78" s="6">
        <f t="shared" si="9"/>
        <v>800.58344312114104</v>
      </c>
    </row>
    <row r="79" spans="1:6" x14ac:dyDescent="0.25">
      <c r="A79" s="1">
        <v>72</v>
      </c>
      <c r="B79" s="6">
        <f t="shared" si="5"/>
        <v>800.58344312114104</v>
      </c>
      <c r="C79" s="6">
        <f t="shared" si="6"/>
        <v>1.067444590828188</v>
      </c>
      <c r="D79" s="6">
        <f t="shared" si="7"/>
        <v>800.58344312115412</v>
      </c>
      <c r="E79" s="6">
        <f t="shared" si="8"/>
        <v>801.65088771198225</v>
      </c>
      <c r="F79" s="6">
        <f t="shared" si="9"/>
        <v>-1.3073986337985843E-11</v>
      </c>
    </row>
  </sheetData>
  <mergeCells count="3">
    <mergeCell ref="A1:F1"/>
    <mergeCell ref="C2:F5"/>
    <mergeCell ref="A6:F6"/>
  </mergeCells>
  <pageMargins left="0.7" right="0.7" top="0.75" bottom="0.75" header="0.3" footer="0.3"/>
  <pageSetup paperSize="9" orientation="portrait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</dc:creator>
  <cp:lastModifiedBy>Yves</cp:lastModifiedBy>
  <dcterms:created xsi:type="dcterms:W3CDTF">2019-04-21T12:30:44Z</dcterms:created>
  <dcterms:modified xsi:type="dcterms:W3CDTF">2019-05-12T18:10:38Z</dcterms:modified>
</cp:coreProperties>
</file>