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75" yWindow="75" windowWidth="23340" windowHeight="996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12" i="1"/>
  <c r="K11"/>
  <c r="K10"/>
  <c r="K9"/>
  <c r="K8"/>
  <c r="K7"/>
  <c r="K6"/>
  <c r="K5"/>
  <c r="K4"/>
  <c r="K3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21"/>
  <c r="B22"/>
  <c r="B23"/>
  <c r="B24"/>
  <c r="B25"/>
  <c r="B26"/>
  <c r="B27"/>
  <c r="B28"/>
  <c r="B29"/>
  <c r="B4"/>
  <c r="B5"/>
  <c r="B6"/>
  <c r="B7"/>
  <c r="B8"/>
  <c r="B9"/>
  <c r="B10"/>
  <c r="B11"/>
  <c r="B12"/>
  <c r="B13"/>
  <c r="B14"/>
  <c r="B15"/>
  <c r="B16"/>
  <c r="B17"/>
  <c r="B18"/>
  <c r="B19"/>
  <c r="B20"/>
  <c r="B3"/>
  <c r="O4" l="1"/>
  <c r="Q4"/>
  <c r="O8" l="1"/>
  <c r="Q6"/>
</calcChain>
</file>

<file path=xl/sharedStrings.xml><?xml version="1.0" encoding="utf-8"?>
<sst xmlns="http://schemas.openxmlformats.org/spreadsheetml/2006/main" count="32" uniqueCount="17">
  <si>
    <t>Achat Boisson</t>
  </si>
  <si>
    <t>Achat Clé</t>
  </si>
  <si>
    <t>Achat Alimentation</t>
  </si>
  <si>
    <t>Achat Divers</t>
  </si>
  <si>
    <t>Recette</t>
  </si>
  <si>
    <t>Désignation</t>
  </si>
  <si>
    <t>Dépense</t>
  </si>
  <si>
    <t>Récap</t>
  </si>
  <si>
    <t>Total</t>
  </si>
  <si>
    <t>Solde</t>
  </si>
  <si>
    <t>Total Mouvement</t>
  </si>
  <si>
    <t>Recette Boisson</t>
  </si>
  <si>
    <t>Recette Cotisation</t>
  </si>
  <si>
    <t>Achat Informatique</t>
  </si>
  <si>
    <t>Recette Concour</t>
  </si>
  <si>
    <t>Recette Clé</t>
  </si>
  <si>
    <t>Achat Benzine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</si>
</sst>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9" tint="0.79998168889431442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1" fillId="3" borderId="0" xfId="0" applyFont="1" applyFill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/>
    <xf numFmtId="0" fontId="4" fillId="0" borderId="0" xfId="1" applyAlignment="1" applyProtection="1"/>
    <xf numFmtId="0" fontId="0" fillId="0" borderId="0" xfId="0" applyFill="1"/>
    <xf numFmtId="164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S50"/>
  <sheetViews>
    <sheetView showGridLines="0" tabSelected="1" workbookViewId="0">
      <selection activeCell="C16" sqref="C16"/>
    </sheetView>
  </sheetViews>
  <sheetFormatPr baseColWidth="10" defaultRowHeight="15"/>
  <cols>
    <col min="1" max="1" width="11.42578125" customWidth="1"/>
    <col min="2" max="2" width="0.140625" customWidth="1"/>
    <col min="3" max="3" width="30.42578125" customWidth="1"/>
    <col min="4" max="4" width="12.85546875" style="1" customWidth="1"/>
    <col min="5" max="5" width="2.85546875" customWidth="1"/>
    <col min="6" max="6" width="11.42578125" style="1"/>
    <col min="7" max="7" width="6.7109375" customWidth="1"/>
    <col min="8" max="8" width="7.7109375" customWidth="1"/>
    <col min="9" max="9" width="7.42578125" customWidth="1"/>
    <col min="10" max="10" width="22.28515625" customWidth="1"/>
    <col min="11" max="11" width="11.42578125" style="2"/>
    <col min="12" max="12" width="3" customWidth="1"/>
    <col min="13" max="13" width="2.5703125" customWidth="1"/>
    <col min="15" max="15" width="11.42578125" style="2"/>
    <col min="16" max="16" width="1.85546875" style="2" customWidth="1"/>
    <col min="17" max="17" width="11.42578125" style="2"/>
  </cols>
  <sheetData>
    <row r="1" spans="2:19">
      <c r="G1" s="12"/>
    </row>
    <row r="2" spans="2:19">
      <c r="C2" s="7" t="s">
        <v>5</v>
      </c>
      <c r="D2" s="8" t="s">
        <v>6</v>
      </c>
      <c r="E2" s="9"/>
      <c r="F2" s="8" t="s">
        <v>4</v>
      </c>
      <c r="J2" s="10" t="s">
        <v>7</v>
      </c>
      <c r="K2" s="10"/>
      <c r="L2" s="3"/>
      <c r="M2" s="3"/>
      <c r="N2" s="3" t="s">
        <v>8</v>
      </c>
      <c r="O2" s="4" t="s">
        <v>6</v>
      </c>
      <c r="P2" s="4"/>
      <c r="Q2" s="4" t="s">
        <v>4</v>
      </c>
    </row>
    <row r="3" spans="2:19">
      <c r="B3" t="str">
        <f>IF(C3="","",LEFT(C3,FIND(" ",C3,1)))</f>
        <v xml:space="preserve">Achat </v>
      </c>
      <c r="C3" t="s">
        <v>0</v>
      </c>
      <c r="D3" s="1">
        <v>36</v>
      </c>
      <c r="J3" s="5" t="s">
        <v>2</v>
      </c>
      <c r="K3" s="6">
        <f>SUMPRODUCT(($C$3:$C$236=J3)*($D$3:$D$236))</f>
        <v>104</v>
      </c>
      <c r="L3" s="5"/>
      <c r="M3" s="5"/>
      <c r="N3" s="5"/>
      <c r="O3" s="6"/>
      <c r="P3" s="6"/>
      <c r="Q3" s="6"/>
    </row>
    <row r="4" spans="2:19">
      <c r="B4" t="str">
        <f t="shared" ref="B4:B50" si="0">IF(C4="","",LEFT(C4,FIND(" ",C4,1)))</f>
        <v xml:space="preserve">Achat </v>
      </c>
      <c r="C4" t="s">
        <v>1</v>
      </c>
      <c r="D4" s="1">
        <v>6.5</v>
      </c>
      <c r="J4" s="5" t="s">
        <v>16</v>
      </c>
      <c r="K4" s="6">
        <f>SUMPRODUCT(($C$3:$C$236=J4)*($D$3:$D$236))</f>
        <v>300</v>
      </c>
      <c r="L4" s="5"/>
      <c r="M4" s="5"/>
      <c r="N4" s="5"/>
      <c r="O4" s="6">
        <f>SUMPRODUCT(($B$3:$B$236="Achat ")*($D$3:$D$236))</f>
        <v>646</v>
      </c>
      <c r="P4" s="6"/>
      <c r="Q4" s="6">
        <f>SUMPRODUCT(($B$3:$B$236="Recette ")*($F$3:$F$236))</f>
        <v>516</v>
      </c>
    </row>
    <row r="5" spans="2:19">
      <c r="B5" t="str">
        <f t="shared" si="0"/>
        <v xml:space="preserve">Achat </v>
      </c>
      <c r="C5" t="s">
        <v>2</v>
      </c>
      <c r="D5" s="1">
        <v>38</v>
      </c>
      <c r="J5" s="5" t="s">
        <v>0</v>
      </c>
      <c r="K5" s="6">
        <f>SUMPRODUCT(($C$3:$C$236=J5)*($D$3:$D$236))</f>
        <v>36</v>
      </c>
      <c r="L5" s="5"/>
      <c r="M5" s="5"/>
      <c r="N5" s="5"/>
      <c r="O5" s="6"/>
      <c r="P5" s="6"/>
      <c r="Q5" s="6"/>
    </row>
    <row r="6" spans="2:19">
      <c r="B6" t="str">
        <f t="shared" si="0"/>
        <v xml:space="preserve">Recette </v>
      </c>
      <c r="C6" t="s">
        <v>11</v>
      </c>
      <c r="F6" s="1">
        <v>11</v>
      </c>
      <c r="J6" s="5" t="s">
        <v>1</v>
      </c>
      <c r="K6" s="6">
        <f>SUMPRODUCT(($C$3:$C$236=J6)*($D$3:$D$236))</f>
        <v>6.5</v>
      </c>
      <c r="L6" s="5"/>
      <c r="M6" s="5"/>
      <c r="N6" s="3" t="s">
        <v>10</v>
      </c>
      <c r="O6" s="11"/>
      <c r="P6" s="6"/>
      <c r="Q6" s="6">
        <f>SUM(O4+Q4)</f>
        <v>1162</v>
      </c>
    </row>
    <row r="7" spans="2:19">
      <c r="B7" t="str">
        <f t="shared" si="0"/>
        <v xml:space="preserve">Recette </v>
      </c>
      <c r="C7" t="s">
        <v>12</v>
      </c>
      <c r="F7" s="1">
        <v>58</v>
      </c>
      <c r="J7" s="5" t="s">
        <v>3</v>
      </c>
      <c r="K7" s="6">
        <f>SUMPRODUCT(($C$3:$C$236=J7)*($D$3:$D$236))</f>
        <v>134.5</v>
      </c>
      <c r="L7" s="5"/>
      <c r="M7" s="5"/>
      <c r="N7" s="5"/>
      <c r="O7" s="6"/>
      <c r="P7" s="6"/>
      <c r="Q7" s="6"/>
    </row>
    <row r="8" spans="2:19">
      <c r="B8" t="str">
        <f t="shared" si="0"/>
        <v xml:space="preserve">Recette </v>
      </c>
      <c r="C8" t="s">
        <v>14</v>
      </c>
      <c r="F8" s="1">
        <v>225</v>
      </c>
      <c r="J8" s="5" t="s">
        <v>13</v>
      </c>
      <c r="K8" s="6">
        <f>SUMPRODUCT(($C$3:$C$236=J8)*($D$3:$D$236))</f>
        <v>65</v>
      </c>
      <c r="L8" s="5"/>
      <c r="M8" s="5"/>
      <c r="N8" s="3" t="s">
        <v>9</v>
      </c>
      <c r="O8" s="6">
        <f>SUM(Q4-O4)</f>
        <v>-130</v>
      </c>
      <c r="P8" s="6"/>
      <c r="Q8" s="6"/>
    </row>
    <row r="9" spans="2:19">
      <c r="B9" t="str">
        <f t="shared" si="0"/>
        <v xml:space="preserve">Achat </v>
      </c>
      <c r="C9" t="s">
        <v>13</v>
      </c>
      <c r="D9" s="1">
        <v>65</v>
      </c>
      <c r="J9" s="5" t="s">
        <v>11</v>
      </c>
      <c r="K9" s="6">
        <f>SUMPRODUCT(($C$3:$C$236=J9)*($F$3:$F$236))</f>
        <v>11</v>
      </c>
      <c r="L9" s="5"/>
      <c r="M9" s="5"/>
      <c r="N9" s="5"/>
      <c r="O9" s="6"/>
      <c r="P9" s="6"/>
      <c r="Q9" s="6"/>
      <c r="R9" s="13"/>
      <c r="S9" s="13"/>
    </row>
    <row r="10" spans="2:19">
      <c r="B10" t="str">
        <f t="shared" si="0"/>
        <v xml:space="preserve">Achat </v>
      </c>
      <c r="C10" t="s">
        <v>3</v>
      </c>
      <c r="D10" s="1">
        <v>23.5</v>
      </c>
      <c r="J10" s="5" t="s">
        <v>15</v>
      </c>
      <c r="K10" s="6">
        <f>SUMPRODUCT(($C$3:$C$236=J10)*($F$3:$F$236))</f>
        <v>222</v>
      </c>
      <c r="L10" s="5"/>
      <c r="M10" s="5"/>
      <c r="N10" s="5"/>
      <c r="O10" s="6"/>
      <c r="P10" s="6"/>
      <c r="Q10" s="6"/>
      <c r="R10" s="13"/>
      <c r="S10" s="13"/>
    </row>
    <row r="11" spans="2:19">
      <c r="B11" t="str">
        <f t="shared" si="0"/>
        <v xml:space="preserve">Achat </v>
      </c>
      <c r="C11" t="s">
        <v>0</v>
      </c>
      <c r="J11" s="5" t="s">
        <v>14</v>
      </c>
      <c r="K11" s="6">
        <f>SUMPRODUCT(($C$3:$C$236=J11)*($F$3:$F$236))</f>
        <v>225</v>
      </c>
      <c r="L11" s="5"/>
      <c r="M11" s="5"/>
      <c r="N11" s="5"/>
      <c r="O11" s="6"/>
      <c r="P11" s="6"/>
      <c r="Q11" s="6"/>
      <c r="R11" s="13"/>
      <c r="S11" s="13"/>
    </row>
    <row r="12" spans="2:19">
      <c r="B12" t="str">
        <f t="shared" si="0"/>
        <v xml:space="preserve">Recette </v>
      </c>
      <c r="C12" t="s">
        <v>15</v>
      </c>
      <c r="F12" s="1">
        <v>222</v>
      </c>
      <c r="I12" s="13"/>
      <c r="J12" s="5" t="s">
        <v>12</v>
      </c>
      <c r="K12" s="6">
        <f>SUMPRODUCT(($C$3:$C$236=J12)*($F$3:$F$236))</f>
        <v>58</v>
      </c>
      <c r="L12" s="5"/>
      <c r="M12" s="5"/>
      <c r="N12" s="5"/>
      <c r="O12" s="5"/>
      <c r="P12" s="5"/>
      <c r="Q12" s="5"/>
    </row>
    <row r="13" spans="2:19">
      <c r="B13" t="str">
        <f t="shared" si="0"/>
        <v xml:space="preserve">Achat </v>
      </c>
      <c r="C13" t="s">
        <v>3</v>
      </c>
      <c r="D13" s="1">
        <v>111</v>
      </c>
      <c r="H13" s="13"/>
      <c r="I13" s="13"/>
      <c r="J13" s="13"/>
      <c r="K13" s="14"/>
      <c r="L13" s="13"/>
      <c r="M13" s="13"/>
      <c r="N13" s="13"/>
      <c r="O13" s="13"/>
      <c r="P13" s="13"/>
      <c r="Q13" s="13"/>
      <c r="R13" s="13"/>
      <c r="S13" s="13"/>
    </row>
    <row r="14" spans="2:19">
      <c r="B14" t="str">
        <f t="shared" si="0"/>
        <v xml:space="preserve">Achat </v>
      </c>
      <c r="C14" t="s">
        <v>2</v>
      </c>
      <c r="D14" s="1">
        <v>66</v>
      </c>
      <c r="H14" s="13"/>
      <c r="I14" s="13"/>
      <c r="J14" s="13"/>
      <c r="K14" s="13"/>
      <c r="L14" s="13"/>
      <c r="O14"/>
      <c r="P14"/>
      <c r="Q14"/>
    </row>
    <row r="15" spans="2:19">
      <c r="B15" t="str">
        <f t="shared" si="0"/>
        <v xml:space="preserve">Achat </v>
      </c>
      <c r="C15" t="s">
        <v>16</v>
      </c>
      <c r="D15" s="1">
        <v>300</v>
      </c>
      <c r="H15" s="13"/>
      <c r="I15" s="13"/>
      <c r="J15" s="13"/>
      <c r="K15" s="13"/>
      <c r="L15" s="13"/>
      <c r="O15"/>
      <c r="P15"/>
      <c r="Q15"/>
    </row>
    <row r="16" spans="2:19">
      <c r="B16" t="str">
        <f t="shared" si="0"/>
        <v/>
      </c>
      <c r="H16" s="13"/>
      <c r="I16" s="13"/>
      <c r="J16" s="13"/>
      <c r="K16" s="14"/>
      <c r="L16" s="13"/>
      <c r="M16" s="13"/>
      <c r="N16" s="13"/>
      <c r="O16" s="14"/>
      <c r="P16" s="14"/>
      <c r="Q16" s="14"/>
      <c r="R16" s="13"/>
      <c r="S16" s="13"/>
    </row>
    <row r="17" spans="2:19">
      <c r="B17" t="str">
        <f t="shared" si="0"/>
        <v/>
      </c>
      <c r="J17" s="13"/>
      <c r="K17" s="14"/>
      <c r="L17" s="13"/>
      <c r="M17" s="13"/>
      <c r="N17" s="13"/>
      <c r="O17" s="14"/>
      <c r="P17" s="14"/>
      <c r="Q17" s="14"/>
      <c r="R17" s="13"/>
      <c r="S17" s="13"/>
    </row>
    <row r="18" spans="2:19">
      <c r="B18" t="str">
        <f t="shared" si="0"/>
        <v/>
      </c>
      <c r="J18" s="13"/>
      <c r="K18" s="14"/>
      <c r="L18" s="13"/>
      <c r="M18" s="13"/>
      <c r="N18" s="13"/>
      <c r="O18" s="14"/>
      <c r="P18" s="14"/>
      <c r="Q18" s="14"/>
      <c r="R18" s="13"/>
      <c r="S18" s="13"/>
    </row>
    <row r="19" spans="2:19">
      <c r="B19" t="str">
        <f t="shared" si="0"/>
        <v/>
      </c>
      <c r="J19" s="13"/>
      <c r="K19" s="14"/>
      <c r="L19" s="13"/>
      <c r="M19" s="13"/>
      <c r="N19" s="13"/>
      <c r="O19" s="14"/>
      <c r="P19" s="14"/>
      <c r="Q19" s="14"/>
      <c r="R19" s="13"/>
      <c r="S19" s="13"/>
    </row>
    <row r="20" spans="2:19">
      <c r="B20" t="str">
        <f t="shared" si="0"/>
        <v/>
      </c>
      <c r="J20" s="13"/>
      <c r="K20" s="14"/>
      <c r="L20" s="13"/>
      <c r="M20" s="13"/>
      <c r="N20" s="13"/>
      <c r="O20" s="14"/>
      <c r="P20" s="14"/>
      <c r="Q20" s="14"/>
      <c r="R20" s="13"/>
      <c r="S20" s="13"/>
    </row>
    <row r="21" spans="2:19">
      <c r="B21" t="str">
        <f t="shared" si="0"/>
        <v/>
      </c>
      <c r="J21" s="13"/>
      <c r="K21" s="14"/>
      <c r="L21" s="13"/>
      <c r="M21" s="13"/>
      <c r="N21" s="13"/>
      <c r="O21" s="14"/>
      <c r="P21" s="14"/>
      <c r="Q21" s="14"/>
      <c r="R21" s="13"/>
      <c r="S21" s="13"/>
    </row>
    <row r="22" spans="2:19">
      <c r="B22" t="str">
        <f t="shared" si="0"/>
        <v/>
      </c>
      <c r="J22" s="13"/>
      <c r="K22" s="14"/>
      <c r="L22" s="13"/>
      <c r="M22" s="13"/>
      <c r="N22" s="13"/>
      <c r="O22" s="14"/>
      <c r="P22" s="14"/>
      <c r="Q22" s="14"/>
      <c r="R22" s="13"/>
      <c r="S22" s="13"/>
    </row>
    <row r="23" spans="2:19">
      <c r="B23" t="str">
        <f t="shared" si="0"/>
        <v/>
      </c>
      <c r="J23" s="13"/>
      <c r="K23" s="14"/>
      <c r="L23" s="13"/>
      <c r="M23" s="13"/>
      <c r="N23" s="13"/>
      <c r="O23" s="14"/>
      <c r="P23" s="14"/>
      <c r="Q23" s="14"/>
      <c r="R23" s="13"/>
      <c r="S23" s="13"/>
    </row>
    <row r="24" spans="2:19">
      <c r="B24" t="str">
        <f t="shared" si="0"/>
        <v/>
      </c>
      <c r="L24" s="13"/>
      <c r="M24" s="13"/>
      <c r="N24" s="13"/>
      <c r="O24" s="14"/>
      <c r="P24" s="14"/>
      <c r="Q24" s="14"/>
      <c r="R24" s="13"/>
      <c r="S24" s="13"/>
    </row>
    <row r="25" spans="2:19">
      <c r="B25" t="str">
        <f t="shared" si="0"/>
        <v/>
      </c>
      <c r="L25" s="13"/>
      <c r="M25" s="13"/>
      <c r="N25" s="13"/>
      <c r="O25" s="14"/>
      <c r="P25" s="14"/>
      <c r="Q25" s="14"/>
      <c r="R25" s="13"/>
      <c r="S25" s="13"/>
    </row>
    <row r="26" spans="2:19">
      <c r="B26" t="str">
        <f t="shared" si="0"/>
        <v/>
      </c>
      <c r="L26" s="13"/>
      <c r="M26" s="13"/>
      <c r="N26" s="13"/>
      <c r="O26" s="14"/>
      <c r="P26" s="14"/>
      <c r="Q26" s="14"/>
      <c r="R26" s="13"/>
      <c r="S26" s="13"/>
    </row>
    <row r="27" spans="2:19">
      <c r="B27" t="str">
        <f t="shared" si="0"/>
        <v/>
      </c>
    </row>
    <row r="28" spans="2:19">
      <c r="B28" t="str">
        <f t="shared" si="0"/>
        <v/>
      </c>
    </row>
    <row r="29" spans="2:19">
      <c r="B29" t="str">
        <f t="shared" si="0"/>
        <v/>
      </c>
    </row>
    <row r="30" spans="2:19">
      <c r="B30" t="str">
        <f t="shared" si="0"/>
        <v/>
      </c>
    </row>
    <row r="31" spans="2:19">
      <c r="B31" t="str">
        <f t="shared" si="0"/>
        <v/>
      </c>
    </row>
    <row r="32" spans="2:19">
      <c r="B32" t="str">
        <f t="shared" si="0"/>
        <v/>
      </c>
    </row>
    <row r="33" spans="2:2">
      <c r="B33" t="str">
        <f t="shared" si="0"/>
        <v/>
      </c>
    </row>
    <row r="34" spans="2:2">
      <c r="B34" t="str">
        <f t="shared" si="0"/>
        <v/>
      </c>
    </row>
    <row r="35" spans="2:2">
      <c r="B35" t="str">
        <f t="shared" si="0"/>
        <v/>
      </c>
    </row>
    <row r="36" spans="2:2">
      <c r="B36" t="str">
        <f t="shared" si="0"/>
        <v/>
      </c>
    </row>
    <row r="37" spans="2:2">
      <c r="B37" t="str">
        <f t="shared" si="0"/>
        <v/>
      </c>
    </row>
    <row r="38" spans="2:2">
      <c r="B38" t="str">
        <f t="shared" si="0"/>
        <v/>
      </c>
    </row>
    <row r="39" spans="2:2">
      <c r="B39" t="str">
        <f t="shared" si="0"/>
        <v/>
      </c>
    </row>
    <row r="40" spans="2:2">
      <c r="B40" t="str">
        <f t="shared" si="0"/>
        <v/>
      </c>
    </row>
    <row r="41" spans="2:2">
      <c r="B41" t="str">
        <f t="shared" si="0"/>
        <v/>
      </c>
    </row>
    <row r="42" spans="2:2">
      <c r="B42" t="str">
        <f t="shared" si="0"/>
        <v/>
      </c>
    </row>
    <row r="43" spans="2:2">
      <c r="B43" t="str">
        <f t="shared" si="0"/>
        <v/>
      </c>
    </row>
    <row r="44" spans="2:2">
      <c r="B44" t="str">
        <f t="shared" si="0"/>
        <v/>
      </c>
    </row>
    <row r="45" spans="2:2">
      <c r="B45" t="str">
        <f t="shared" si="0"/>
        <v/>
      </c>
    </row>
    <row r="46" spans="2:2">
      <c r="B46" t="str">
        <f t="shared" si="0"/>
        <v/>
      </c>
    </row>
    <row r="47" spans="2:2">
      <c r="B47" t="str">
        <f t="shared" si="0"/>
        <v/>
      </c>
    </row>
    <row r="48" spans="2:2">
      <c r="B48" t="str">
        <f t="shared" si="0"/>
        <v/>
      </c>
    </row>
    <row r="49" spans="2:2">
      <c r="B49" t="str">
        <f t="shared" si="0"/>
        <v/>
      </c>
    </row>
    <row r="50" spans="2:2">
      <c r="B50" t="str">
        <f t="shared" si="0"/>
        <v/>
      </c>
    </row>
  </sheetData>
  <sortState ref="J3:K14">
    <sortCondition ref="J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Lacy</cp:lastModifiedBy>
  <dcterms:created xsi:type="dcterms:W3CDTF">2012-06-13T09:41:38Z</dcterms:created>
  <dcterms:modified xsi:type="dcterms:W3CDTF">2012-06-17T17:27:20Z</dcterms:modified>
</cp:coreProperties>
</file>