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1970" windowHeight="5160"/>
  </bookViews>
  <sheets>
    <sheet name="Base" sheetId="6" r:id="rId1"/>
    <sheet name="Secteur A1" sheetId="2" r:id="rId2"/>
    <sheet name="Secteur A2" sheetId="3" r:id="rId3"/>
    <sheet name="Secteur B1" sheetId="5" r:id="rId4"/>
  </sheets>
  <definedNames>
    <definedName name="_xlnm.Print_Area" localSheetId="1">'Secteur A1'!$A$1:$S$139</definedName>
    <definedName name="_xlnm.Print_Area" localSheetId="2">'Secteur A2'!$A$1:$S$139</definedName>
    <definedName name="_xlnm.Print_Area" localSheetId="3">'Secteur B1'!$A$1:$S$139</definedName>
  </definedNames>
  <calcPr calcId="145621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139" i="5" l="1"/>
  <c r="M139" i="5"/>
  <c r="L139" i="5"/>
  <c r="S137" i="5"/>
  <c r="S139" i="5" s="1"/>
  <c r="R137" i="5"/>
  <c r="R139" i="5" s="1"/>
  <c r="Q137" i="5"/>
  <c r="Q139" i="5" s="1"/>
  <c r="P137" i="5"/>
  <c r="P139" i="5" s="1"/>
  <c r="O137" i="5"/>
  <c r="O139" i="5" s="1"/>
  <c r="N137" i="5"/>
  <c r="M137" i="5"/>
  <c r="L137" i="5"/>
  <c r="K137" i="5"/>
  <c r="K139" i="5" s="1"/>
  <c r="J137" i="5"/>
  <c r="J139" i="5" s="1"/>
  <c r="I137" i="5"/>
  <c r="I139" i="5" s="1"/>
  <c r="H137" i="5"/>
  <c r="H139" i="5" s="1"/>
  <c r="G137" i="5"/>
  <c r="G139" i="5" s="1"/>
  <c r="O136" i="5"/>
  <c r="N136" i="5"/>
  <c r="M136" i="5"/>
  <c r="L136" i="5"/>
  <c r="G136" i="5"/>
  <c r="S135" i="5"/>
  <c r="Q135" i="5"/>
  <c r="L135" i="5"/>
  <c r="K135" i="5"/>
  <c r="I135" i="5"/>
  <c r="S133" i="5"/>
  <c r="S136" i="5" s="1"/>
  <c r="R133" i="5"/>
  <c r="R136" i="5" s="1"/>
  <c r="Q133" i="5"/>
  <c r="Q136" i="5" s="1"/>
  <c r="P133" i="5"/>
  <c r="P136" i="5" s="1"/>
  <c r="O133" i="5"/>
  <c r="N133" i="5"/>
  <c r="M133" i="5"/>
  <c r="L133" i="5"/>
  <c r="K133" i="5"/>
  <c r="K136" i="5" s="1"/>
  <c r="J133" i="5"/>
  <c r="J136" i="5" s="1"/>
  <c r="I133" i="5"/>
  <c r="I136" i="5" s="1"/>
  <c r="H133" i="5"/>
  <c r="H136" i="5" s="1"/>
  <c r="G133" i="5"/>
  <c r="S107" i="5"/>
  <c r="R107" i="5"/>
  <c r="Q107" i="5"/>
  <c r="P107" i="5"/>
  <c r="O107" i="5"/>
  <c r="N107" i="5"/>
  <c r="N135" i="5" s="1"/>
  <c r="M107" i="5"/>
  <c r="M135" i="5" s="1"/>
  <c r="L107" i="5"/>
  <c r="K107" i="5"/>
  <c r="J107" i="5"/>
  <c r="I107" i="5"/>
  <c r="H107" i="5"/>
  <c r="G107" i="5"/>
  <c r="S82" i="5"/>
  <c r="R82" i="5"/>
  <c r="R135" i="5" s="1"/>
  <c r="Q82" i="5"/>
  <c r="P82" i="5"/>
  <c r="P135" i="5" s="1"/>
  <c r="O82" i="5"/>
  <c r="O135" i="5" s="1"/>
  <c r="N82" i="5"/>
  <c r="M82" i="5"/>
  <c r="L82" i="5"/>
  <c r="K82" i="5"/>
  <c r="J82" i="5"/>
  <c r="J135" i="5" s="1"/>
  <c r="I82" i="5"/>
  <c r="H82" i="5"/>
  <c r="H135" i="5" s="1"/>
  <c r="G82" i="5"/>
  <c r="G135" i="5" s="1"/>
  <c r="Q59" i="5"/>
  <c r="P59" i="5"/>
  <c r="O59" i="5"/>
  <c r="I59" i="5"/>
  <c r="H59" i="5"/>
  <c r="G59" i="5"/>
  <c r="S57" i="5"/>
  <c r="S59" i="5" s="1"/>
  <c r="R57" i="5"/>
  <c r="R59" i="5" s="1"/>
  <c r="Q57" i="5"/>
  <c r="P57" i="5"/>
  <c r="O57" i="5"/>
  <c r="N57" i="5"/>
  <c r="N59" i="5" s="1"/>
  <c r="M57" i="5"/>
  <c r="M59" i="5" s="1"/>
  <c r="L57" i="5"/>
  <c r="L59" i="5" s="1"/>
  <c r="K57" i="5"/>
  <c r="K59" i="5" s="1"/>
  <c r="J57" i="5"/>
  <c r="J59" i="5" s="1"/>
  <c r="I57" i="5"/>
  <c r="H57" i="5"/>
  <c r="G57" i="5"/>
  <c r="S55" i="5"/>
  <c r="R55" i="5"/>
  <c r="Q55" i="5"/>
  <c r="P55" i="5"/>
  <c r="O55" i="5"/>
  <c r="N55" i="5"/>
  <c r="M55" i="5"/>
  <c r="L55" i="5"/>
  <c r="K55" i="5"/>
  <c r="J55" i="5"/>
  <c r="I55" i="5"/>
  <c r="H55" i="5"/>
  <c r="G55" i="5"/>
  <c r="S39" i="5"/>
  <c r="R39" i="5"/>
  <c r="Q39" i="5"/>
  <c r="P39" i="5"/>
  <c r="O39" i="5"/>
  <c r="N39" i="5"/>
  <c r="M39" i="5"/>
  <c r="L39" i="5"/>
  <c r="K39" i="5"/>
  <c r="J39" i="5"/>
  <c r="I39" i="5"/>
  <c r="H39" i="5"/>
  <c r="G39" i="5"/>
  <c r="S23" i="5"/>
  <c r="R23" i="5"/>
  <c r="Q23" i="5"/>
  <c r="P23" i="5"/>
  <c r="O23" i="5"/>
  <c r="N23" i="5"/>
  <c r="M23" i="5"/>
  <c r="L23" i="5"/>
  <c r="K23" i="5"/>
  <c r="J23" i="5"/>
  <c r="I23" i="5"/>
  <c r="H23" i="5"/>
  <c r="G23" i="5"/>
  <c r="S6" i="5"/>
  <c r="R6" i="5"/>
  <c r="Q6" i="5"/>
  <c r="P6" i="5"/>
  <c r="O6" i="5"/>
  <c r="N6" i="5"/>
  <c r="M6" i="5"/>
  <c r="L6" i="5"/>
  <c r="K6" i="5"/>
  <c r="J6" i="5"/>
  <c r="I6" i="5"/>
  <c r="H6" i="5"/>
  <c r="G6" i="5"/>
  <c r="P139" i="3"/>
  <c r="O139" i="3"/>
  <c r="N139" i="3"/>
  <c r="M139" i="3"/>
  <c r="L139" i="3"/>
  <c r="H139" i="3"/>
  <c r="G139" i="3"/>
  <c r="S137" i="3"/>
  <c r="S139" i="3" s="1"/>
  <c r="R137" i="3"/>
  <c r="R139" i="3" s="1"/>
  <c r="Q137" i="3"/>
  <c r="Q139" i="3" s="1"/>
  <c r="P137" i="3"/>
  <c r="O137" i="3"/>
  <c r="N137" i="3"/>
  <c r="M137" i="3"/>
  <c r="L137" i="3"/>
  <c r="K137" i="3"/>
  <c r="K139" i="3" s="1"/>
  <c r="J137" i="3"/>
  <c r="J139" i="3" s="1"/>
  <c r="I137" i="3"/>
  <c r="I139" i="3" s="1"/>
  <c r="H137" i="3"/>
  <c r="G137" i="3"/>
  <c r="O136" i="3"/>
  <c r="N136" i="3"/>
  <c r="G136" i="3"/>
  <c r="S135" i="3"/>
  <c r="L135" i="3"/>
  <c r="K135" i="3"/>
  <c r="S133" i="3"/>
  <c r="S136" i="3" s="1"/>
  <c r="R133" i="3"/>
  <c r="R136" i="3" s="1"/>
  <c r="Q133" i="3"/>
  <c r="Q136" i="3" s="1"/>
  <c r="P133" i="3"/>
  <c r="P136" i="3" s="1"/>
  <c r="O133" i="3"/>
  <c r="N133" i="3"/>
  <c r="M133" i="3"/>
  <c r="M136" i="3" s="1"/>
  <c r="L133" i="3"/>
  <c r="L136" i="3" s="1"/>
  <c r="K133" i="3"/>
  <c r="K136" i="3" s="1"/>
  <c r="J133" i="3"/>
  <c r="J136" i="3" s="1"/>
  <c r="I133" i="3"/>
  <c r="I136" i="3" s="1"/>
  <c r="H133" i="3"/>
  <c r="H136" i="3" s="1"/>
  <c r="G133" i="3"/>
  <c r="S107" i="3"/>
  <c r="R107" i="3"/>
  <c r="Q107" i="3"/>
  <c r="P107" i="3"/>
  <c r="P135" i="3" s="1"/>
  <c r="O107" i="3"/>
  <c r="O135" i="3" s="1"/>
  <c r="N107" i="3"/>
  <c r="N135" i="3" s="1"/>
  <c r="M107" i="3"/>
  <c r="M135" i="3" s="1"/>
  <c r="L107" i="3"/>
  <c r="K107" i="3"/>
  <c r="J107" i="3"/>
  <c r="I107" i="3"/>
  <c r="H107" i="3"/>
  <c r="H135" i="3" s="1"/>
  <c r="G107" i="3"/>
  <c r="G135" i="3" s="1"/>
  <c r="S82" i="3"/>
  <c r="R82" i="3"/>
  <c r="R135" i="3" s="1"/>
  <c r="Q82" i="3"/>
  <c r="Q135" i="3" s="1"/>
  <c r="P82" i="3"/>
  <c r="O82" i="3"/>
  <c r="N82" i="3"/>
  <c r="M82" i="3"/>
  <c r="L82" i="3"/>
  <c r="K82" i="3"/>
  <c r="J82" i="3"/>
  <c r="J135" i="3" s="1"/>
  <c r="I82" i="3"/>
  <c r="I135" i="3" s="1"/>
  <c r="H82" i="3"/>
  <c r="G82" i="3"/>
  <c r="S59" i="3"/>
  <c r="R59" i="3"/>
  <c r="Q59" i="3"/>
  <c r="P59" i="3"/>
  <c r="O59" i="3"/>
  <c r="K59" i="3"/>
  <c r="J59" i="3"/>
  <c r="I59" i="3"/>
  <c r="H59" i="3"/>
  <c r="G59" i="3"/>
  <c r="S57" i="3"/>
  <c r="R57" i="3"/>
  <c r="Q57" i="3"/>
  <c r="P57" i="3"/>
  <c r="O57" i="3"/>
  <c r="N57" i="3"/>
  <c r="N59" i="3" s="1"/>
  <c r="M57" i="3"/>
  <c r="M59" i="3" s="1"/>
  <c r="L57" i="3"/>
  <c r="L59" i="3" s="1"/>
  <c r="K57" i="3"/>
  <c r="J57" i="3"/>
  <c r="I57" i="3"/>
  <c r="H57" i="3"/>
  <c r="G57" i="3"/>
  <c r="S55" i="3"/>
  <c r="R55" i="3"/>
  <c r="Q55" i="3"/>
  <c r="P55" i="3"/>
  <c r="O55" i="3"/>
  <c r="N55" i="3"/>
  <c r="M55" i="3"/>
  <c r="L55" i="3"/>
  <c r="K55" i="3"/>
  <c r="J55" i="3"/>
  <c r="I55" i="3"/>
  <c r="H55" i="3"/>
  <c r="G55" i="3"/>
  <c r="S39" i="3"/>
  <c r="R39" i="3"/>
  <c r="Q39" i="3"/>
  <c r="P39" i="3"/>
  <c r="O39" i="3"/>
  <c r="N39" i="3"/>
  <c r="M39" i="3"/>
  <c r="L39" i="3"/>
  <c r="K39" i="3"/>
  <c r="J39" i="3"/>
  <c r="I39" i="3"/>
  <c r="H39" i="3"/>
  <c r="G39" i="3"/>
  <c r="S23" i="3"/>
  <c r="R23" i="3"/>
  <c r="Q23" i="3"/>
  <c r="P23" i="3"/>
  <c r="O23" i="3"/>
  <c r="N23" i="3"/>
  <c r="M23" i="3"/>
  <c r="L23" i="3"/>
  <c r="K23" i="3"/>
  <c r="J23" i="3"/>
  <c r="I23" i="3"/>
  <c r="H23" i="3"/>
  <c r="G23" i="3"/>
  <c r="S6" i="3"/>
  <c r="R6" i="3"/>
  <c r="Q6" i="3"/>
  <c r="P6" i="3"/>
  <c r="O6" i="3"/>
  <c r="N6" i="3"/>
  <c r="M6" i="3"/>
  <c r="L6" i="3"/>
  <c r="K6" i="3"/>
  <c r="J6" i="3"/>
  <c r="I6" i="3"/>
  <c r="H6" i="3"/>
  <c r="G6" i="3"/>
  <c r="G6" i="2"/>
  <c r="H6" i="2"/>
  <c r="I6" i="2"/>
  <c r="J6" i="2"/>
  <c r="K6" i="2"/>
  <c r="L6" i="2"/>
  <c r="M6" i="2"/>
  <c r="N6" i="2"/>
  <c r="O6" i="2"/>
  <c r="P6" i="2"/>
  <c r="Q6" i="2"/>
  <c r="R6" i="2"/>
  <c r="S6" i="2"/>
  <c r="G23" i="2"/>
  <c r="H23" i="2"/>
  <c r="I23" i="2"/>
  <c r="J23" i="2"/>
  <c r="K23" i="2"/>
  <c r="L23" i="2"/>
  <c r="M23" i="2"/>
  <c r="N23" i="2"/>
  <c r="O23" i="2"/>
  <c r="P23" i="2"/>
  <c r="Q23" i="2"/>
  <c r="R23" i="2"/>
  <c r="S23" i="2"/>
  <c r="G39" i="2"/>
  <c r="H39" i="2"/>
  <c r="I39" i="2"/>
  <c r="J39" i="2"/>
  <c r="K39" i="2"/>
  <c r="L39" i="2"/>
  <c r="M39" i="2"/>
  <c r="N39" i="2"/>
  <c r="O39" i="2"/>
  <c r="P39" i="2"/>
  <c r="Q39" i="2"/>
  <c r="R39" i="2"/>
  <c r="S39" i="2"/>
  <c r="G55" i="2"/>
  <c r="H55" i="2"/>
  <c r="I55" i="2"/>
  <c r="J55" i="2"/>
  <c r="K55" i="2"/>
  <c r="L55" i="2"/>
  <c r="M55" i="2"/>
  <c r="N55" i="2"/>
  <c r="O55" i="2"/>
  <c r="P55" i="2"/>
  <c r="Q55" i="2"/>
  <c r="R55" i="2"/>
  <c r="S55" i="2"/>
  <c r="G57" i="2"/>
  <c r="G59" i="2" s="1"/>
  <c r="H57" i="2"/>
  <c r="I57" i="2"/>
  <c r="J57" i="2"/>
  <c r="J59" i="2" s="1"/>
  <c r="K57" i="2"/>
  <c r="K59" i="2" s="1"/>
  <c r="L57" i="2"/>
  <c r="M57" i="2"/>
  <c r="M59" i="2" s="1"/>
  <c r="N57" i="2"/>
  <c r="O57" i="2"/>
  <c r="O59" i="2" s="1"/>
  <c r="P57" i="2"/>
  <c r="Q57" i="2"/>
  <c r="Q59" i="2" s="1"/>
  <c r="R57" i="2"/>
  <c r="R59" i="2" s="1"/>
  <c r="S57" i="2"/>
  <c r="S59" i="2" s="1"/>
  <c r="G82" i="2"/>
  <c r="H82" i="2"/>
  <c r="I82" i="2"/>
  <c r="J82" i="2"/>
  <c r="K82" i="2"/>
  <c r="L82" i="2"/>
  <c r="M82" i="2"/>
  <c r="N82" i="2"/>
  <c r="O82" i="2"/>
  <c r="P82" i="2"/>
  <c r="Q82" i="2"/>
  <c r="R82" i="2"/>
  <c r="S82" i="2"/>
  <c r="G107" i="2"/>
  <c r="H107" i="2"/>
  <c r="I107" i="2"/>
  <c r="J107" i="2"/>
  <c r="K107" i="2"/>
  <c r="L107" i="2"/>
  <c r="M107" i="2"/>
  <c r="N107" i="2"/>
  <c r="N135" i="2" s="1"/>
  <c r="O107" i="2"/>
  <c r="P107" i="2"/>
  <c r="Q107" i="2"/>
  <c r="R107" i="2"/>
  <c r="S107" i="2"/>
  <c r="G133" i="2"/>
  <c r="G136" i="2" s="1"/>
  <c r="H133" i="2"/>
  <c r="H136" i="2" s="1"/>
  <c r="I133" i="2"/>
  <c r="I136" i="2" s="1"/>
  <c r="J133" i="2"/>
  <c r="J136" i="2" s="1"/>
  <c r="K133" i="2"/>
  <c r="K136" i="2" s="1"/>
  <c r="L133" i="2"/>
  <c r="L136" i="2" s="1"/>
  <c r="M133" i="2"/>
  <c r="M136" i="2" s="1"/>
  <c r="N133" i="2"/>
  <c r="N136" i="2" s="1"/>
  <c r="O133" i="2"/>
  <c r="O136" i="2" s="1"/>
  <c r="P133" i="2"/>
  <c r="P136" i="2" s="1"/>
  <c r="Q133" i="2"/>
  <c r="Q136" i="2" s="1"/>
  <c r="R133" i="2"/>
  <c r="R136" i="2" s="1"/>
  <c r="S133" i="2"/>
  <c r="S136" i="2" s="1"/>
  <c r="G137" i="2"/>
  <c r="G139" i="2" s="1"/>
  <c r="H137" i="2"/>
  <c r="H139" i="2" s="1"/>
  <c r="I137" i="2"/>
  <c r="I139" i="2" s="1"/>
  <c r="J137" i="2"/>
  <c r="J139" i="2" s="1"/>
  <c r="K137" i="2"/>
  <c r="K139" i="2" s="1"/>
  <c r="L137" i="2"/>
  <c r="L139" i="2" s="1"/>
  <c r="M137" i="2"/>
  <c r="M139" i="2" s="1"/>
  <c r="N137" i="2"/>
  <c r="N139" i="2" s="1"/>
  <c r="O137" i="2"/>
  <c r="P137" i="2"/>
  <c r="Q137" i="2"/>
  <c r="R137" i="2"/>
  <c r="R139" i="2" s="1"/>
  <c r="S137" i="2"/>
  <c r="M135" i="2" l="1"/>
  <c r="O135" i="2"/>
  <c r="G135" i="2"/>
  <c r="O139" i="2"/>
  <c r="P139" i="2"/>
  <c r="Q139" i="2"/>
  <c r="P135" i="2"/>
  <c r="H59" i="2"/>
  <c r="S139" i="2"/>
  <c r="I59" i="2"/>
  <c r="H135" i="2"/>
  <c r="P59" i="2"/>
  <c r="L135" i="2"/>
  <c r="S135" i="2"/>
  <c r="R135" i="2"/>
  <c r="J135" i="2"/>
  <c r="K135" i="2"/>
  <c r="Q135" i="2"/>
  <c r="I135" i="2"/>
  <c r="L59" i="2"/>
  <c r="N59" i="2"/>
</calcChain>
</file>

<file path=xl/sharedStrings.xml><?xml version="1.0" encoding="utf-8"?>
<sst xmlns="http://schemas.openxmlformats.org/spreadsheetml/2006/main" count="443" uniqueCount="92">
  <si>
    <t>IDE</t>
  </si>
  <si>
    <t>janv</t>
  </si>
  <si>
    <t>fev</t>
  </si>
  <si>
    <t>mars</t>
  </si>
  <si>
    <t>avr</t>
  </si>
  <si>
    <t>mai</t>
  </si>
  <si>
    <t>juin</t>
  </si>
  <si>
    <t>juil</t>
  </si>
  <si>
    <t>aout</t>
  </si>
  <si>
    <t>sept</t>
  </si>
  <si>
    <t>oct</t>
  </si>
  <si>
    <t>nov</t>
  </si>
  <si>
    <t>dec</t>
  </si>
  <si>
    <t>GE</t>
  </si>
  <si>
    <t>1/3M</t>
  </si>
  <si>
    <t>0508/2014</t>
  </si>
  <si>
    <r>
      <t>2</t>
    </r>
    <r>
      <rPr>
        <vertAlign val="superscript"/>
        <sz val="10"/>
        <rFont val="Arial"/>
        <family val="2"/>
      </rPr>
      <t>ème</t>
    </r>
    <r>
      <rPr>
        <sz val="10"/>
        <rFont val="Arial"/>
        <family val="2"/>
      </rPr>
      <t xml:space="preserve"> étage UG 1610</t>
    </r>
  </si>
  <si>
    <r>
      <t>2</t>
    </r>
    <r>
      <rPr>
        <vertAlign val="superscript"/>
        <sz val="10"/>
        <rFont val="Arial"/>
        <family val="2"/>
      </rPr>
      <t>ème</t>
    </r>
    <r>
      <rPr>
        <sz val="10"/>
        <rFont val="Arial"/>
        <family val="2"/>
      </rPr>
      <t xml:space="preserve"> étage UG 1510</t>
    </r>
  </si>
  <si>
    <t>M???</t>
  </si>
  <si>
    <t>01/09:2014</t>
  </si>
  <si>
    <t>M</t>
  </si>
  <si>
    <r>
      <t>Total 2</t>
    </r>
    <r>
      <rPr>
        <b/>
        <vertAlign val="superscript"/>
        <sz val="10"/>
        <rFont val="Arial"/>
        <family val="2"/>
      </rPr>
      <t>ème</t>
    </r>
    <r>
      <rPr>
        <b/>
        <sz val="10"/>
        <rFont val="Arial"/>
        <family val="2"/>
      </rPr>
      <t xml:space="preserve"> étage</t>
    </r>
  </si>
  <si>
    <r>
      <t>3</t>
    </r>
    <r>
      <rPr>
        <vertAlign val="superscript"/>
        <sz val="10"/>
        <rFont val="Arial"/>
        <family val="2"/>
      </rPr>
      <t>ème</t>
    </r>
    <r>
      <rPr>
        <sz val="10"/>
        <rFont val="Arial"/>
        <family val="2"/>
      </rPr>
      <t xml:space="preserve"> étage UG 1300</t>
    </r>
  </si>
  <si>
    <t>2/3 G</t>
  </si>
  <si>
    <t>UG 1510</t>
  </si>
  <si>
    <t>AS</t>
  </si>
  <si>
    <t>Différence</t>
  </si>
  <si>
    <t>Effectif budgété</t>
  </si>
  <si>
    <t>Total aides soignants</t>
  </si>
  <si>
    <t>Total SLD aides soignants</t>
  </si>
  <si>
    <t>Total SSR aides soignants</t>
  </si>
  <si>
    <r>
      <t>Total 3</t>
    </r>
    <r>
      <rPr>
        <b/>
        <vertAlign val="superscript"/>
        <sz val="10"/>
        <rFont val="Arial"/>
        <family val="2"/>
      </rPr>
      <t>ème</t>
    </r>
    <r>
      <rPr>
        <b/>
        <sz val="10"/>
        <rFont val="Arial"/>
        <family val="2"/>
      </rPr>
      <t xml:space="preserve"> étage</t>
    </r>
  </si>
  <si>
    <t>GE(amé)</t>
  </si>
  <si>
    <t>G</t>
  </si>
  <si>
    <t>AS A1</t>
  </si>
  <si>
    <t>Total IDE</t>
  </si>
  <si>
    <t>Total FF CI</t>
  </si>
  <si>
    <t>DATE ECHEANCE</t>
  </si>
  <si>
    <t>Mise en stage</t>
  </si>
  <si>
    <t>date     affectation</t>
  </si>
  <si>
    <t>EQUIPE</t>
  </si>
  <si>
    <t>Affectation</t>
  </si>
  <si>
    <t>AA</t>
  </si>
  <si>
    <t>BB</t>
  </si>
  <si>
    <t>CC</t>
  </si>
  <si>
    <t>DD</t>
  </si>
  <si>
    <t>EE</t>
  </si>
  <si>
    <t>FF</t>
  </si>
  <si>
    <t xml:space="preserve"> UG 1610</t>
  </si>
  <si>
    <r>
      <t xml:space="preserve"> </t>
    </r>
    <r>
      <rPr>
        <b/>
        <u/>
        <sz val="10"/>
        <color indexed="10"/>
        <rFont val="Arial"/>
        <family val="2"/>
      </rPr>
      <t>UG 1610</t>
    </r>
  </si>
  <si>
    <r>
      <t xml:space="preserve"> </t>
    </r>
    <r>
      <rPr>
        <b/>
        <u/>
        <sz val="10"/>
        <color indexed="10"/>
        <rFont val="Arial"/>
        <family val="2"/>
      </rPr>
      <t>UG 1610</t>
    </r>
    <r>
      <rPr>
        <sz val="11"/>
        <color theme="1"/>
        <rFont val="Calibri"/>
        <family val="2"/>
        <scheme val="minor"/>
      </rPr>
      <t/>
    </r>
  </si>
  <si>
    <t>Batiment S</t>
  </si>
  <si>
    <t>AAA</t>
  </si>
  <si>
    <t>BBB</t>
  </si>
  <si>
    <t>CCC</t>
  </si>
  <si>
    <t>DDDD</t>
  </si>
  <si>
    <t>FFF</t>
  </si>
  <si>
    <t>GGGG</t>
  </si>
  <si>
    <t>HHHH</t>
  </si>
  <si>
    <t>1 étage</t>
  </si>
  <si>
    <t>VVVV</t>
  </si>
  <si>
    <t>NNNN</t>
  </si>
  <si>
    <t>oo</t>
  </si>
  <si>
    <t>OOOO</t>
  </si>
  <si>
    <t>PPPP</t>
  </si>
  <si>
    <t>QQQQ</t>
  </si>
  <si>
    <t>SSSS</t>
  </si>
  <si>
    <t>JJJJ</t>
  </si>
  <si>
    <t>RRRR</t>
  </si>
  <si>
    <t>YYYY</t>
  </si>
  <si>
    <t>IIII</t>
  </si>
  <si>
    <t>LLLL</t>
  </si>
  <si>
    <r>
      <t xml:space="preserve"> </t>
    </r>
    <r>
      <rPr>
        <b/>
        <u/>
        <sz val="10"/>
        <color indexed="10"/>
        <rFont val="Arial"/>
        <family val="2"/>
      </rPr>
      <t>UG 1300</t>
    </r>
  </si>
  <si>
    <r>
      <t xml:space="preserve"> </t>
    </r>
    <r>
      <rPr>
        <b/>
        <u/>
        <sz val="10"/>
        <color indexed="10"/>
        <rFont val="Arial"/>
        <family val="2"/>
      </rPr>
      <t>UG 1301</t>
    </r>
    <r>
      <rPr>
        <sz val="11"/>
        <color theme="1"/>
        <rFont val="Calibri"/>
        <family val="2"/>
        <scheme val="minor"/>
      </rPr>
      <t/>
    </r>
  </si>
  <si>
    <r>
      <t xml:space="preserve"> </t>
    </r>
    <r>
      <rPr>
        <b/>
        <u/>
        <sz val="10"/>
        <color indexed="10"/>
        <rFont val="Arial"/>
        <family val="2"/>
      </rPr>
      <t>UG 1302</t>
    </r>
    <r>
      <rPr>
        <sz val="11"/>
        <color theme="1"/>
        <rFont val="Calibri"/>
        <family val="2"/>
        <scheme val="minor"/>
      </rPr>
      <t/>
    </r>
  </si>
  <si>
    <r>
      <t xml:space="preserve"> </t>
    </r>
    <r>
      <rPr>
        <b/>
        <u/>
        <sz val="10"/>
        <color indexed="10"/>
        <rFont val="Arial"/>
        <family val="2"/>
      </rPr>
      <t>UG 1303</t>
    </r>
    <r>
      <rPr>
        <sz val="11"/>
        <color theme="1"/>
        <rFont val="Calibri"/>
        <family val="2"/>
        <scheme val="minor"/>
      </rPr>
      <t/>
    </r>
  </si>
  <si>
    <r>
      <t xml:space="preserve"> </t>
    </r>
    <r>
      <rPr>
        <b/>
        <u/>
        <sz val="10"/>
        <color indexed="10"/>
        <rFont val="Arial"/>
        <family val="2"/>
      </rPr>
      <t>UG 1304</t>
    </r>
    <r>
      <rPr>
        <sz val="11"/>
        <color theme="1"/>
        <rFont val="Calibri"/>
        <family val="2"/>
        <scheme val="minor"/>
      </rPr>
      <t/>
    </r>
  </si>
  <si>
    <t>2 ème étage</t>
  </si>
  <si>
    <r>
      <t>Total 1</t>
    </r>
    <r>
      <rPr>
        <vertAlign val="superscript"/>
        <sz val="10"/>
        <rFont val="Arial"/>
        <family val="2"/>
      </rPr>
      <t>ère</t>
    </r>
    <r>
      <rPr>
        <sz val="10"/>
        <rFont val="Arial"/>
        <family val="2"/>
      </rPr>
      <t xml:space="preserve"> étage</t>
    </r>
  </si>
  <si>
    <r>
      <t>Total 2</t>
    </r>
    <r>
      <rPr>
        <vertAlign val="superscript"/>
        <sz val="10"/>
        <rFont val="Arial"/>
        <family val="2"/>
      </rPr>
      <t>ème</t>
    </r>
    <r>
      <rPr>
        <sz val="10"/>
        <rFont val="Arial"/>
        <family val="2"/>
      </rPr>
      <t xml:space="preserve"> étage</t>
    </r>
  </si>
  <si>
    <t>3 ème étage</t>
  </si>
  <si>
    <t>1er étage</t>
  </si>
  <si>
    <t>Total rdc</t>
  </si>
  <si>
    <r>
      <t xml:space="preserve">Total </t>
    </r>
    <r>
      <rPr>
        <vertAlign val="superscript"/>
        <sz val="10"/>
        <rFont val="Arial"/>
        <family val="2"/>
      </rPr>
      <t>ème</t>
    </r>
    <r>
      <rPr>
        <sz val="10"/>
        <rFont val="Arial"/>
        <family val="2"/>
      </rPr>
      <t xml:space="preserve"> étage</t>
    </r>
  </si>
  <si>
    <r>
      <t>Total rdc</t>
    </r>
    <r>
      <rPr>
        <b/>
        <vertAlign val="superscript"/>
        <sz val="10"/>
        <rFont val="Arial"/>
        <family val="2"/>
      </rPr>
      <t>e</t>
    </r>
    <r>
      <rPr>
        <b/>
        <sz val="10"/>
        <rFont val="Arial"/>
        <family val="2"/>
      </rPr>
      <t xml:space="preserve"> étage</t>
    </r>
  </si>
  <si>
    <t>2ème étage</t>
  </si>
  <si>
    <t>Total 1er étage</t>
  </si>
  <si>
    <t>Total 2ème étage</t>
  </si>
  <si>
    <t>3ème étage</t>
  </si>
  <si>
    <t>$</t>
  </si>
  <si>
    <t>nnnnnnnnnnnnnnnn</t>
  </si>
  <si>
    <t>aaaaaaaaaaaaa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</si>
</sst>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.0"/>
    <numFmt numFmtId="165" formatCode="d/m/yy;@"/>
    <numFmt numFmtId="166" formatCode="0.0_ ;[Red]\-0.0\ "/>
    <numFmt numFmtId="167" formatCode="0.00_ ;[Red]\-0.00\ "/>
  </numFmts>
  <fonts count="44" x14ac:knownFonts="1">
    <font>
      <sz val="11"/>
      <color theme="1"/>
      <name val="Calibri"/>
      <family val="2"/>
      <scheme val="minor"/>
    </font>
    <font>
      <b/>
      <i/>
      <sz val="14"/>
      <name val="Times New Roman"/>
      <family val="1"/>
    </font>
    <font>
      <b/>
      <i/>
      <sz val="10"/>
      <name val="Times New Roman"/>
      <family val="1"/>
    </font>
    <font>
      <b/>
      <i/>
      <sz val="12"/>
      <name val="Times New Roman"/>
      <family val="1"/>
    </font>
    <font>
      <b/>
      <i/>
      <sz val="7"/>
      <name val="Times New Roman"/>
      <family val="1"/>
    </font>
    <font>
      <sz val="8"/>
      <name val="Times New Roman"/>
      <family val="1"/>
    </font>
    <font>
      <sz val="6"/>
      <name val="Times New Roman"/>
      <family val="1"/>
    </font>
    <font>
      <sz val="10"/>
      <name val="Times New Roman"/>
      <family val="1"/>
    </font>
    <font>
      <sz val="10"/>
      <name val="Arial"/>
      <family val="2"/>
    </font>
    <font>
      <vertAlign val="superscript"/>
      <sz val="10"/>
      <name val="Arial"/>
      <family val="2"/>
    </font>
    <font>
      <sz val="7"/>
      <name val="Arial"/>
      <family val="2"/>
    </font>
    <font>
      <sz val="8"/>
      <name val="Arial"/>
      <family val="2"/>
    </font>
    <font>
      <sz val="6"/>
      <name val="Arial"/>
      <family val="2"/>
    </font>
    <font>
      <b/>
      <u/>
      <sz val="10"/>
      <color indexed="10"/>
      <name val="Arial"/>
      <family val="2"/>
    </font>
    <font>
      <strike/>
      <sz val="10"/>
      <name val="Arial"/>
      <family val="2"/>
    </font>
    <font>
      <b/>
      <sz val="10"/>
      <name val="Arial"/>
      <family val="2"/>
    </font>
    <font>
      <b/>
      <vertAlign val="superscript"/>
      <sz val="10"/>
      <name val="Arial"/>
      <family val="2"/>
    </font>
    <font>
      <b/>
      <sz val="7"/>
      <name val="Arial"/>
      <family val="2"/>
    </font>
    <font>
      <b/>
      <sz val="8"/>
      <color indexed="10"/>
      <name val="Arial"/>
      <family val="2"/>
    </font>
    <font>
      <b/>
      <sz val="6"/>
      <color indexed="10"/>
      <name val="Arial"/>
      <family val="2"/>
    </font>
    <font>
      <b/>
      <sz val="10"/>
      <color indexed="10"/>
      <name val="Arial"/>
      <family val="2"/>
    </font>
    <font>
      <b/>
      <sz val="12"/>
      <name val="Arial"/>
      <family val="2"/>
    </font>
    <font>
      <b/>
      <sz val="10"/>
      <name val="Times New Roman"/>
      <family val="1"/>
    </font>
    <font>
      <b/>
      <sz val="8"/>
      <name val="Times New Roman"/>
      <family val="1"/>
    </font>
    <font>
      <b/>
      <sz val="12"/>
      <color indexed="10"/>
      <name val="Times New Roman"/>
      <family val="1"/>
    </font>
    <font>
      <b/>
      <sz val="6"/>
      <color indexed="10"/>
      <name val="Times New Roman"/>
      <family val="1"/>
    </font>
    <font>
      <b/>
      <sz val="8"/>
      <color indexed="10"/>
      <name val="Times New Roman"/>
      <family val="1"/>
    </font>
    <font>
      <i/>
      <sz val="12"/>
      <name val="Times New Roman"/>
      <family val="1"/>
    </font>
    <font>
      <b/>
      <sz val="12"/>
      <name val="Times New Roman"/>
      <family val="1"/>
    </font>
    <font>
      <b/>
      <sz val="10"/>
      <color indexed="10"/>
      <name val="Times New Roman"/>
      <family val="1"/>
    </font>
    <font>
      <b/>
      <i/>
      <sz val="8"/>
      <name val="Times New Roman"/>
      <family val="1"/>
    </font>
    <font>
      <b/>
      <sz val="8"/>
      <color rgb="FFFF0000"/>
      <name val="Arial"/>
      <family val="2"/>
    </font>
    <font>
      <b/>
      <sz val="10"/>
      <color rgb="FFFF0000"/>
      <name val="Arial"/>
      <family val="2"/>
    </font>
    <font>
      <b/>
      <sz val="14"/>
      <color indexed="10"/>
      <name val="Times New Roman"/>
      <family val="1"/>
    </font>
    <font>
      <i/>
      <sz val="7"/>
      <name val="Times New Roman"/>
      <family val="1"/>
    </font>
    <font>
      <i/>
      <sz val="8"/>
      <name val="Times New Roman"/>
      <family val="1"/>
    </font>
    <font>
      <sz val="18"/>
      <name val="Times New Roman"/>
      <family val="1"/>
    </font>
    <font>
      <sz val="7"/>
      <name val="Times New Roman"/>
      <family val="1"/>
    </font>
    <font>
      <b/>
      <sz val="7"/>
      <color indexed="10"/>
      <name val="Times New Roman"/>
      <family val="1"/>
    </font>
    <font>
      <sz val="10"/>
      <color indexed="10"/>
      <name val="Times New Roman"/>
      <family val="1"/>
    </font>
    <font>
      <i/>
      <sz val="10"/>
      <name val="Times New Roman"/>
      <family val="1"/>
    </font>
    <font>
      <b/>
      <sz val="7"/>
      <name val="Times New Roman"/>
      <family val="1"/>
    </font>
    <font>
      <sz val="20"/>
      <name val="Arial"/>
      <family val="2"/>
    </font>
    <font>
      <b/>
      <sz val="20"/>
      <name val="Times New Roman"/>
      <family val="1"/>
    </font>
  </fonts>
  <fills count="12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0" tint="-0.249977111117893"/>
        <bgColor indexed="64"/>
      </patternFill>
    </fill>
  </fills>
  <borders count="82">
    <border>
      <left/>
      <right/>
      <top/>
      <bottom/>
      <diagonal/>
    </border>
    <border>
      <left style="thick">
        <color indexed="64"/>
      </left>
      <right/>
      <top style="thick">
        <color auto="1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auto="1"/>
      </top>
      <bottom style="thin">
        <color indexed="64"/>
      </bottom>
      <diagonal/>
    </border>
    <border>
      <left style="medium">
        <color indexed="64"/>
      </left>
      <right/>
      <top style="thick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auto="1"/>
      </top>
      <bottom style="thin">
        <color indexed="64"/>
      </bottom>
      <diagonal/>
    </border>
    <border>
      <left style="thin">
        <color indexed="64"/>
      </left>
      <right style="thick">
        <color auto="1"/>
      </right>
      <top style="thick">
        <color auto="1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indexed="64"/>
      </top>
      <bottom/>
      <diagonal/>
    </border>
    <border>
      <left/>
      <right/>
      <top style="thin">
        <color indexed="8"/>
      </top>
      <bottom/>
      <diagonal/>
    </border>
    <border>
      <left style="thick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8"/>
      </bottom>
      <diagonal/>
    </border>
    <border>
      <left style="thin">
        <color indexed="64"/>
      </left>
      <right/>
      <top/>
      <bottom style="medium">
        <color indexed="8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 style="thin">
        <color auto="1"/>
      </left>
      <right/>
      <top style="medium">
        <color indexed="8"/>
      </top>
      <bottom style="medium">
        <color indexed="8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n">
        <color indexed="8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auto="1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/>
      <top style="thin">
        <color indexed="64"/>
      </top>
      <bottom style="thick">
        <color indexed="64"/>
      </bottom>
      <diagonal/>
    </border>
    <border>
      <left style="thick">
        <color auto="1"/>
      </left>
      <right/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ck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ck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ck">
        <color auto="1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 style="thin">
        <color indexed="8"/>
      </top>
      <bottom/>
      <diagonal/>
    </border>
    <border>
      <left style="thin">
        <color auto="1"/>
      </left>
      <right/>
      <top style="medium">
        <color indexed="64"/>
      </top>
      <bottom style="thin">
        <color indexed="64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 style="thin">
        <color auto="1"/>
      </left>
      <right/>
      <top style="thin">
        <color indexed="64"/>
      </top>
      <bottom/>
      <diagonal/>
    </border>
    <border>
      <left style="thin">
        <color auto="1"/>
      </left>
      <right/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64"/>
      </right>
      <top style="medium">
        <color indexed="8"/>
      </top>
      <bottom style="medium">
        <color indexed="8"/>
      </bottom>
      <diagonal/>
    </border>
    <border>
      <left style="thick">
        <color indexed="64"/>
      </left>
      <right/>
      <top style="medium">
        <color indexed="8"/>
      </top>
      <bottom style="medium">
        <color indexed="8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ck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auto="1"/>
      </left>
      <right/>
      <top style="medium">
        <color auto="1"/>
      </top>
      <bottom/>
      <diagonal/>
    </border>
  </borders>
  <cellStyleXfs count="2">
    <xf numFmtId="0" fontId="0" fillId="0" borderId="0"/>
    <xf numFmtId="0" fontId="8" fillId="0" borderId="0"/>
  </cellStyleXfs>
  <cellXfs count="294">
    <xf numFmtId="0" fontId="0" fillId="0" borderId="0" xfId="0"/>
    <xf numFmtId="0" fontId="8" fillId="0" borderId="0" xfId="1" applyAlignment="1" applyProtection="1">
      <alignment vertical="center"/>
      <protection locked="0"/>
    </xf>
    <xf numFmtId="164" fontId="8" fillId="0" borderId="0" xfId="1" applyNumberFormat="1" applyAlignment="1" applyProtection="1">
      <alignment vertical="center"/>
      <protection locked="0"/>
    </xf>
    <xf numFmtId="0" fontId="12" fillId="0" borderId="0" xfId="1" applyFont="1" applyAlignment="1" applyProtection="1">
      <alignment horizontal="center" vertical="center"/>
      <protection locked="0"/>
    </xf>
    <xf numFmtId="0" fontId="11" fillId="0" borderId="0" xfId="1" applyFont="1" applyAlignment="1" applyProtection="1">
      <alignment horizontal="center" vertical="center"/>
      <protection locked="0"/>
    </xf>
    <xf numFmtId="164" fontId="24" fillId="9" borderId="36" xfId="1" applyNumberFormat="1" applyFont="1" applyFill="1" applyBorder="1" applyAlignment="1" applyProtection="1">
      <alignment horizontal="center" vertical="center" wrapText="1"/>
      <protection locked="0"/>
    </xf>
    <xf numFmtId="0" fontId="25" fillId="9" borderId="36" xfId="1" applyFont="1" applyFill="1" applyBorder="1" applyAlignment="1" applyProtection="1">
      <alignment horizontal="center" vertical="center" wrapText="1"/>
      <protection locked="0"/>
    </xf>
    <xf numFmtId="0" fontId="26" fillId="9" borderId="36" xfId="1" applyFont="1" applyFill="1" applyBorder="1" applyAlignment="1" applyProtection="1">
      <alignment horizontal="center" vertical="center" wrapText="1"/>
      <protection locked="0"/>
    </xf>
    <xf numFmtId="0" fontId="27" fillId="9" borderId="36" xfId="1" applyFont="1" applyFill="1" applyBorder="1" applyAlignment="1" applyProtection="1">
      <alignment horizontal="center" vertical="center" wrapText="1"/>
      <protection locked="0"/>
    </xf>
    <xf numFmtId="0" fontId="3" fillId="9" borderId="47" xfId="1" applyFont="1" applyFill="1" applyBorder="1" applyAlignment="1" applyProtection="1">
      <alignment horizontal="center" vertical="center" wrapText="1"/>
      <protection locked="0"/>
    </xf>
    <xf numFmtId="166" fontId="28" fillId="3" borderId="49" xfId="1" applyNumberFormat="1" applyFont="1" applyFill="1" applyBorder="1" applyAlignment="1" applyProtection="1">
      <alignment horizontal="center" vertical="center" wrapText="1"/>
    </xf>
    <xf numFmtId="0" fontId="25" fillId="0" borderId="49" xfId="1" applyFont="1" applyFill="1" applyBorder="1" applyAlignment="1" applyProtection="1">
      <alignment horizontal="center" vertical="center" wrapText="1"/>
    </xf>
    <xf numFmtId="0" fontId="26" fillId="3" borderId="49" xfId="1" applyFont="1" applyFill="1" applyBorder="1" applyAlignment="1" applyProtection="1">
      <alignment horizontal="center" vertical="center" wrapText="1"/>
    </xf>
    <xf numFmtId="0" fontId="27" fillId="3" borderId="49" xfId="1" applyFont="1" applyFill="1" applyBorder="1" applyAlignment="1" applyProtection="1">
      <alignment horizontal="center" vertical="center" wrapText="1"/>
      <protection locked="0"/>
    </xf>
    <xf numFmtId="0" fontId="27" fillId="3" borderId="48" xfId="1" applyFont="1" applyFill="1" applyBorder="1" applyAlignment="1" applyProtection="1">
      <alignment horizontal="center" vertical="center" wrapText="1"/>
      <protection locked="0"/>
    </xf>
    <xf numFmtId="0" fontId="3" fillId="3" borderId="50" xfId="1" applyFont="1" applyFill="1" applyBorder="1" applyAlignment="1" applyProtection="1">
      <alignment horizontal="center" vertical="center" wrapText="1"/>
      <protection locked="0"/>
    </xf>
    <xf numFmtId="0" fontId="11" fillId="9" borderId="36" xfId="1" applyFont="1" applyFill="1" applyBorder="1" applyAlignment="1" applyProtection="1">
      <alignment horizontal="center" vertical="center" wrapText="1"/>
      <protection locked="0"/>
    </xf>
    <xf numFmtId="164" fontId="22" fillId="3" borderId="52" xfId="1" applyNumberFormat="1" applyFont="1" applyFill="1" applyBorder="1" applyAlignment="1" applyProtection="1">
      <alignment horizontal="center" vertical="center" wrapText="1"/>
    </xf>
    <xf numFmtId="0" fontId="25" fillId="0" borderId="52" xfId="1" applyFont="1" applyFill="1" applyBorder="1" applyAlignment="1" applyProtection="1">
      <alignment horizontal="center" vertical="center" wrapText="1"/>
    </xf>
    <xf numFmtId="0" fontId="23" fillId="3" borderId="52" xfId="1" applyFont="1" applyFill="1" applyBorder="1" applyAlignment="1" applyProtection="1">
      <alignment horizontal="center" vertical="center" wrapText="1"/>
    </xf>
    <xf numFmtId="0" fontId="7" fillId="3" borderId="52" xfId="1" applyFont="1" applyFill="1" applyBorder="1" applyAlignment="1" applyProtection="1">
      <alignment horizontal="center" vertical="center" wrapText="1"/>
      <protection locked="0"/>
    </xf>
    <xf numFmtId="0" fontId="7" fillId="3" borderId="53" xfId="1" applyFont="1" applyFill="1" applyBorder="1" applyAlignment="1" applyProtection="1">
      <alignment horizontal="center" vertical="center" wrapText="1"/>
      <protection locked="0"/>
    </xf>
    <xf numFmtId="0" fontId="3" fillId="3" borderId="54" xfId="1" applyFont="1" applyFill="1" applyBorder="1" applyAlignment="1" applyProtection="1">
      <alignment horizontal="center" vertical="center" wrapText="1"/>
      <protection locked="0"/>
    </xf>
    <xf numFmtId="0" fontId="11" fillId="0" borderId="0" xfId="1" applyFont="1" applyAlignment="1" applyProtection="1">
      <alignment horizontal="center" vertical="center" wrapText="1"/>
      <protection locked="0"/>
    </xf>
    <xf numFmtId="164" fontId="22" fillId="3" borderId="57" xfId="1" applyNumberFormat="1" applyFont="1" applyFill="1" applyBorder="1" applyAlignment="1" applyProtection="1">
      <alignment horizontal="center" vertical="center" wrapText="1"/>
    </xf>
    <xf numFmtId="0" fontId="23" fillId="3" borderId="57" xfId="1" applyFont="1" applyFill="1" applyBorder="1" applyAlignment="1" applyProtection="1">
      <alignment horizontal="center" vertical="center" wrapText="1"/>
    </xf>
    <xf numFmtId="0" fontId="29" fillId="3" borderId="57" xfId="1" applyFont="1" applyFill="1" applyBorder="1" applyAlignment="1">
      <alignment horizontal="center" vertical="center" wrapText="1"/>
    </xf>
    <xf numFmtId="0" fontId="2" fillId="3" borderId="57" xfId="1" applyFont="1" applyFill="1" applyBorder="1" applyAlignment="1">
      <alignment horizontal="center" vertical="center" wrapText="1"/>
    </xf>
    <xf numFmtId="0" fontId="2" fillId="3" borderId="58" xfId="1" applyFont="1" applyFill="1" applyBorder="1" applyAlignment="1">
      <alignment horizontal="center" vertical="center" wrapText="1"/>
    </xf>
    <xf numFmtId="0" fontId="3" fillId="3" borderId="56" xfId="1" applyFont="1" applyFill="1" applyBorder="1" applyAlignment="1">
      <alignment horizontal="center" vertical="center" wrapText="1"/>
    </xf>
    <xf numFmtId="0" fontId="23" fillId="7" borderId="57" xfId="1" applyFont="1" applyFill="1" applyBorder="1" applyAlignment="1" applyProtection="1">
      <alignment horizontal="center" vertical="center" wrapText="1"/>
    </xf>
    <xf numFmtId="0" fontId="25" fillId="7" borderId="52" xfId="1" applyFont="1" applyFill="1" applyBorder="1" applyAlignment="1" applyProtection="1">
      <alignment horizontal="center" vertical="center" wrapText="1"/>
    </xf>
    <xf numFmtId="0" fontId="26" fillId="7" borderId="57" xfId="1" applyFont="1" applyFill="1" applyBorder="1" applyAlignment="1">
      <alignment horizontal="center" vertical="center" wrapText="1"/>
    </xf>
    <xf numFmtId="0" fontId="30" fillId="7" borderId="57" xfId="1" applyFont="1" applyFill="1" applyBorder="1" applyAlignment="1">
      <alignment horizontal="center" vertical="center" wrapText="1"/>
    </xf>
    <xf numFmtId="0" fontId="30" fillId="7" borderId="58" xfId="1" applyFont="1" applyFill="1" applyBorder="1" applyAlignment="1">
      <alignment horizontal="center" vertical="center" wrapText="1"/>
    </xf>
    <xf numFmtId="0" fontId="30" fillId="7" borderId="56" xfId="1" applyFont="1" applyFill="1" applyBorder="1" applyAlignment="1">
      <alignment horizontal="center" vertical="center" wrapText="1"/>
    </xf>
    <xf numFmtId="164" fontId="23" fillId="7" borderId="57" xfId="1" applyNumberFormat="1" applyFont="1" applyFill="1" applyBorder="1" applyAlignment="1" applyProtection="1">
      <alignment horizontal="center" vertical="center" wrapText="1"/>
    </xf>
    <xf numFmtId="0" fontId="11" fillId="7" borderId="0" xfId="1" applyFont="1" applyFill="1" applyAlignment="1" applyProtection="1">
      <alignment horizontal="center" vertical="center" wrapText="1"/>
      <protection locked="0"/>
    </xf>
    <xf numFmtId="164" fontId="8" fillId="0" borderId="14" xfId="1" applyNumberFormat="1" applyFont="1" applyFill="1" applyBorder="1" applyAlignment="1" applyProtection="1">
      <alignment vertical="center" wrapText="1"/>
    </xf>
    <xf numFmtId="164" fontId="8" fillId="0" borderId="14" xfId="1" applyNumberFormat="1" applyFont="1" applyFill="1" applyBorder="1" applyAlignment="1" applyProtection="1">
      <alignment vertical="center"/>
    </xf>
    <xf numFmtId="0" fontId="12" fillId="0" borderId="14" xfId="1" applyNumberFormat="1" applyFont="1" applyFill="1" applyBorder="1" applyAlignment="1" applyProtection="1">
      <alignment horizontal="center" vertical="center"/>
    </xf>
    <xf numFmtId="0" fontId="11" fillId="0" borderId="14" xfId="1" applyNumberFormat="1" applyFont="1" applyFill="1" applyBorder="1" applyAlignment="1" applyProtection="1">
      <alignment horizontal="center" vertical="center"/>
    </xf>
    <xf numFmtId="0" fontId="8" fillId="0" borderId="0" xfId="1" applyFont="1" applyFill="1" applyBorder="1" applyAlignment="1" applyProtection="1">
      <alignment vertical="center" wrapText="1"/>
      <protection locked="0"/>
    </xf>
    <xf numFmtId="0" fontId="8" fillId="0" borderId="0" xfId="1" applyFont="1" applyFill="1" applyBorder="1" applyAlignment="1" applyProtection="1">
      <alignment horizontal="center" vertical="center"/>
      <protection locked="0"/>
    </xf>
    <xf numFmtId="0" fontId="8" fillId="0" borderId="60" xfId="1" applyFont="1" applyFill="1" applyBorder="1" applyAlignment="1" applyProtection="1">
      <alignment horizontal="left" vertical="center" wrapText="1"/>
      <protection locked="0"/>
    </xf>
    <xf numFmtId="164" fontId="20" fillId="3" borderId="21" xfId="1" applyNumberFormat="1" applyFont="1" applyFill="1" applyBorder="1" applyAlignment="1" applyProtection="1">
      <alignment horizontal="center" vertical="center"/>
    </xf>
    <xf numFmtId="0" fontId="19" fillId="0" borderId="21" xfId="1" applyNumberFormat="1" applyFont="1" applyFill="1" applyBorder="1" applyAlignment="1" applyProtection="1">
      <alignment horizontal="center" vertical="center"/>
    </xf>
    <xf numFmtId="0" fontId="18" fillId="3" borderId="21" xfId="1" applyNumberFormat="1" applyFont="1" applyFill="1" applyBorder="1" applyAlignment="1" applyProtection="1">
      <alignment horizontal="center" vertical="center"/>
    </xf>
    <xf numFmtId="0" fontId="15" fillId="3" borderId="37" xfId="1" applyFont="1" applyFill="1" applyBorder="1" applyAlignment="1" applyProtection="1">
      <alignment horizontal="center" vertical="center"/>
      <protection locked="0"/>
    </xf>
    <xf numFmtId="0" fontId="15" fillId="3" borderId="20" xfId="1" applyFont="1" applyFill="1" applyBorder="1" applyAlignment="1" applyProtection="1">
      <alignment horizontal="center" vertical="center"/>
      <protection locked="0"/>
    </xf>
    <xf numFmtId="0" fontId="8" fillId="0" borderId="29" xfId="1" applyFont="1" applyBorder="1" applyAlignment="1" applyProtection="1">
      <alignment horizontal="left" vertical="center"/>
      <protection locked="0"/>
    </xf>
    <xf numFmtId="0" fontId="11" fillId="0" borderId="0" xfId="1" applyFont="1" applyFill="1" applyAlignment="1" applyProtection="1">
      <alignment horizontal="center" vertical="center" wrapText="1"/>
      <protection locked="0"/>
    </xf>
    <xf numFmtId="164" fontId="8" fillId="0" borderId="26" xfId="1" applyNumberFormat="1" applyFont="1" applyBorder="1" applyAlignment="1" applyProtection="1">
      <alignment horizontal="center" vertical="center"/>
      <protection locked="0"/>
    </xf>
    <xf numFmtId="164" fontId="8" fillId="0" borderId="28" xfId="1" applyNumberFormat="1" applyFont="1" applyBorder="1" applyAlignment="1" applyProtection="1">
      <alignment horizontal="center" vertical="center"/>
      <protection locked="0"/>
    </xf>
    <xf numFmtId="164" fontId="8" fillId="0" borderId="27" xfId="1" applyNumberFormat="1" applyFont="1" applyBorder="1" applyAlignment="1" applyProtection="1">
      <alignment horizontal="center" vertical="center"/>
      <protection locked="0"/>
    </xf>
    <xf numFmtId="0" fontId="12" fillId="0" borderId="25" xfId="1" applyNumberFormat="1" applyFont="1" applyFill="1" applyBorder="1" applyAlignment="1" applyProtection="1">
      <alignment horizontal="center" vertical="center"/>
      <protection locked="0"/>
    </xf>
    <xf numFmtId="0" fontId="11" fillId="3" borderId="25" xfId="1" applyNumberFormat="1" applyFont="1" applyFill="1" applyBorder="1" applyAlignment="1" applyProtection="1">
      <alignment horizontal="center" vertical="center"/>
      <protection locked="0"/>
    </xf>
    <xf numFmtId="0" fontId="8" fillId="0" borderId="0" xfId="1" applyFont="1" applyBorder="1" applyAlignment="1" applyProtection="1">
      <alignment vertical="center"/>
      <protection locked="0"/>
    </xf>
    <xf numFmtId="0" fontId="8" fillId="0" borderId="24" xfId="1" applyFont="1" applyBorder="1" applyAlignment="1" applyProtection="1">
      <alignment vertical="center"/>
      <protection locked="0"/>
    </xf>
    <xf numFmtId="0" fontId="8" fillId="0" borderId="23" xfId="1" applyFont="1" applyBorder="1" applyAlignment="1" applyProtection="1">
      <alignment horizontal="left" vertical="center" wrapText="1"/>
      <protection locked="0"/>
    </xf>
    <xf numFmtId="0" fontId="8" fillId="5" borderId="8" xfId="1" applyNumberFormat="1" applyFont="1" applyFill="1" applyBorder="1" applyAlignment="1" applyProtection="1">
      <alignment horizontal="center" vertical="center" wrapText="1"/>
      <protection locked="0"/>
    </xf>
    <xf numFmtId="0" fontId="8" fillId="5" borderId="10" xfId="1" applyNumberFormat="1" applyFont="1" applyFill="1" applyBorder="1" applyAlignment="1" applyProtection="1">
      <alignment horizontal="center" vertical="center" wrapText="1"/>
      <protection locked="0"/>
    </xf>
    <xf numFmtId="0" fontId="8" fillId="5" borderId="16" xfId="1" applyNumberFormat="1" applyFont="1" applyFill="1" applyBorder="1" applyAlignment="1" applyProtection="1">
      <alignment horizontal="center" vertical="center" wrapText="1"/>
      <protection locked="0"/>
    </xf>
    <xf numFmtId="0" fontId="8" fillId="5" borderId="9" xfId="1" applyNumberFormat="1" applyFont="1" applyFill="1" applyBorder="1" applyAlignment="1" applyProtection="1">
      <alignment horizontal="center" vertical="center" wrapText="1"/>
      <protection locked="0"/>
    </xf>
    <xf numFmtId="0" fontId="12" fillId="0" borderId="8" xfId="1" applyNumberFormat="1" applyFont="1" applyFill="1" applyBorder="1" applyAlignment="1" applyProtection="1">
      <alignment horizontal="center" vertical="center" wrapText="1"/>
      <protection locked="0"/>
    </xf>
    <xf numFmtId="0" fontId="11" fillId="3" borderId="8" xfId="1" applyNumberFormat="1" applyFont="1" applyFill="1" applyBorder="1" applyAlignment="1" applyProtection="1">
      <alignment horizontal="center" vertical="center" wrapText="1"/>
      <protection locked="0"/>
    </xf>
    <xf numFmtId="0" fontId="10" fillId="5" borderId="15" xfId="1" applyFont="1" applyFill="1" applyBorder="1" applyAlignment="1" applyProtection="1">
      <alignment horizontal="center" vertical="center"/>
      <protection locked="0"/>
    </xf>
    <xf numFmtId="0" fontId="8" fillId="4" borderId="15" xfId="1" applyFont="1" applyFill="1" applyBorder="1" applyAlignment="1" applyProtection="1">
      <alignment horizontal="center" vertical="center"/>
      <protection locked="0"/>
    </xf>
    <xf numFmtId="0" fontId="8" fillId="5" borderId="13" xfId="1" applyFont="1" applyFill="1" applyBorder="1" applyAlignment="1" applyProtection="1">
      <alignment horizontal="left" vertical="center" wrapText="1"/>
      <protection locked="0"/>
    </xf>
    <xf numFmtId="0" fontId="11" fillId="0" borderId="0" xfId="1" applyFont="1" applyBorder="1" applyAlignment="1" applyProtection="1">
      <alignment horizontal="center" vertical="center" wrapText="1"/>
      <protection locked="0"/>
    </xf>
    <xf numFmtId="0" fontId="8" fillId="0" borderId="22" xfId="1" applyNumberFormat="1" applyFont="1" applyBorder="1" applyAlignment="1" applyProtection="1">
      <alignment horizontal="center" vertical="center" wrapText="1"/>
      <protection locked="0"/>
    </xf>
    <xf numFmtId="0" fontId="8" fillId="0" borderId="11" xfId="1" applyNumberFormat="1" applyFont="1" applyBorder="1" applyAlignment="1" applyProtection="1">
      <alignment horizontal="center" vertical="center" wrapText="1"/>
      <protection locked="0"/>
    </xf>
    <xf numFmtId="0" fontId="10" fillId="0" borderId="11" xfId="1" applyFont="1" applyFill="1" applyBorder="1" applyAlignment="1" applyProtection="1">
      <alignment horizontal="center" vertical="center"/>
      <protection locked="0"/>
    </xf>
    <xf numFmtId="0" fontId="8" fillId="4" borderId="11" xfId="1" applyFont="1" applyFill="1" applyBorder="1" applyAlignment="1" applyProtection="1">
      <alignment horizontal="center" vertical="center"/>
      <protection locked="0"/>
    </xf>
    <xf numFmtId="0" fontId="8" fillId="0" borderId="12" xfId="1" applyFont="1" applyFill="1" applyBorder="1" applyAlignment="1" applyProtection="1">
      <alignment horizontal="left" vertical="center" wrapText="1"/>
      <protection locked="0"/>
    </xf>
    <xf numFmtId="0" fontId="11" fillId="5" borderId="0" xfId="1" applyFont="1" applyFill="1" applyAlignment="1" applyProtection="1">
      <alignment horizontal="center" vertical="center" wrapText="1"/>
      <protection locked="0"/>
    </xf>
    <xf numFmtId="14" fontId="10" fillId="0" borderId="11" xfId="1" applyNumberFormat="1" applyFont="1" applyFill="1" applyBorder="1" applyAlignment="1" applyProtection="1">
      <alignment horizontal="center" vertical="center"/>
      <protection locked="0"/>
    </xf>
    <xf numFmtId="0" fontId="8" fillId="6" borderId="8" xfId="1" applyNumberFormat="1" applyFont="1" applyFill="1" applyBorder="1" applyAlignment="1" applyProtection="1">
      <alignment horizontal="center" vertical="center" wrapText="1"/>
      <protection locked="0"/>
    </xf>
    <xf numFmtId="14" fontId="10" fillId="5" borderId="11" xfId="1" applyNumberFormat="1" applyFont="1" applyFill="1" applyBorder="1" applyAlignment="1" applyProtection="1">
      <alignment horizontal="center" vertical="center"/>
      <protection locked="0"/>
    </xf>
    <xf numFmtId="0" fontId="8" fillId="5" borderId="12" xfId="1" applyFont="1" applyFill="1" applyBorder="1" applyAlignment="1" applyProtection="1">
      <alignment horizontal="left" vertical="center" wrapText="1"/>
      <protection locked="0"/>
    </xf>
    <xf numFmtId="0" fontId="8" fillId="0" borderId="8" xfId="1" applyNumberFormat="1" applyFont="1" applyBorder="1" applyAlignment="1" applyProtection="1">
      <alignment horizontal="center" vertical="center" wrapText="1"/>
      <protection locked="0"/>
    </xf>
    <xf numFmtId="0" fontId="8" fillId="0" borderId="10" xfId="1" applyNumberFormat="1" applyFont="1" applyBorder="1" applyAlignment="1" applyProtection="1">
      <alignment horizontal="center" vertical="center" wrapText="1"/>
      <protection locked="0"/>
    </xf>
    <xf numFmtId="0" fontId="8" fillId="0" borderId="16" xfId="1" applyNumberFormat="1" applyFont="1" applyBorder="1" applyAlignment="1" applyProtection="1">
      <alignment horizontal="center" vertical="center" wrapText="1"/>
      <protection locked="0"/>
    </xf>
    <xf numFmtId="0" fontId="8" fillId="0" borderId="9" xfId="1" applyNumberFormat="1" applyFont="1" applyBorder="1" applyAlignment="1" applyProtection="1">
      <alignment horizontal="center" vertical="center" wrapText="1"/>
      <protection locked="0"/>
    </xf>
    <xf numFmtId="0" fontId="8" fillId="0" borderId="6" xfId="1" applyFont="1" applyFill="1" applyBorder="1" applyAlignment="1" applyProtection="1">
      <alignment vertical="center" wrapText="1"/>
      <protection locked="0"/>
    </xf>
    <xf numFmtId="0" fontId="8" fillId="5" borderId="22" xfId="1" applyNumberFormat="1" applyFont="1" applyFill="1" applyBorder="1" applyAlignment="1" applyProtection="1">
      <alignment horizontal="center" vertical="center" wrapText="1"/>
      <protection locked="0"/>
    </xf>
    <xf numFmtId="0" fontId="8" fillId="5" borderId="11" xfId="1" applyNumberFormat="1" applyFont="1" applyFill="1" applyBorder="1" applyAlignment="1" applyProtection="1">
      <alignment horizontal="center" vertical="center" wrapText="1"/>
      <protection locked="0"/>
    </xf>
    <xf numFmtId="0" fontId="10" fillId="5" borderId="11" xfId="1" applyFont="1" applyFill="1" applyBorder="1" applyAlignment="1" applyProtection="1">
      <alignment horizontal="center" vertical="center"/>
      <protection locked="0"/>
    </xf>
    <xf numFmtId="0" fontId="8" fillId="0" borderId="6" xfId="1" applyFont="1" applyFill="1" applyBorder="1" applyAlignment="1" applyProtection="1">
      <alignment horizontal="left" vertical="center" wrapText="1"/>
      <protection locked="0"/>
    </xf>
    <xf numFmtId="14" fontId="11" fillId="0" borderId="0" xfId="1" applyNumberFormat="1" applyFont="1" applyAlignment="1" applyProtection="1">
      <alignment horizontal="center" vertical="center" wrapText="1"/>
      <protection locked="0"/>
    </xf>
    <xf numFmtId="0" fontId="8" fillId="5" borderId="6" xfId="1" applyFont="1" applyFill="1" applyBorder="1" applyAlignment="1" applyProtection="1">
      <alignment horizontal="left" vertical="center" wrapText="1"/>
      <protection locked="0"/>
    </xf>
    <xf numFmtId="0" fontId="8" fillId="0" borderId="8" xfId="1" applyNumberFormat="1" applyFont="1" applyFill="1" applyBorder="1" applyAlignment="1" applyProtection="1">
      <alignment horizontal="center" vertical="center" wrapText="1"/>
      <protection locked="0"/>
    </xf>
    <xf numFmtId="0" fontId="8" fillId="0" borderId="10" xfId="1" applyNumberFormat="1" applyFont="1" applyFill="1" applyBorder="1" applyAlignment="1" applyProtection="1">
      <alignment horizontal="center" vertical="center" wrapText="1"/>
      <protection locked="0"/>
    </xf>
    <xf numFmtId="0" fontId="8" fillId="0" borderId="16" xfId="1" applyNumberFormat="1" applyFont="1" applyFill="1" applyBorder="1" applyAlignment="1" applyProtection="1">
      <alignment horizontal="center" vertical="center" wrapText="1"/>
      <protection locked="0"/>
    </xf>
    <xf numFmtId="0" fontId="8" fillId="0" borderId="9" xfId="1" applyNumberFormat="1" applyFont="1" applyFill="1" applyBorder="1" applyAlignment="1" applyProtection="1">
      <alignment horizontal="center" vertical="center" wrapText="1"/>
      <protection locked="0"/>
    </xf>
    <xf numFmtId="0" fontId="8" fillId="0" borderId="11" xfId="1" applyNumberFormat="1" applyFont="1" applyBorder="1" applyAlignment="1" applyProtection="1">
      <alignment horizontal="center" vertical="center"/>
      <protection locked="0"/>
    </xf>
    <xf numFmtId="14" fontId="12" fillId="0" borderId="8" xfId="1" applyNumberFormat="1" applyFont="1" applyFill="1" applyBorder="1" applyAlignment="1" applyProtection="1">
      <alignment horizontal="center" vertical="center" wrapText="1"/>
      <protection locked="0"/>
    </xf>
    <xf numFmtId="164" fontId="8" fillId="0" borderId="0" xfId="1" applyNumberFormat="1" applyFont="1" applyFill="1" applyBorder="1" applyAlignment="1" applyProtection="1">
      <alignment horizontal="center" vertical="center"/>
      <protection locked="0"/>
    </xf>
    <xf numFmtId="0" fontId="19" fillId="0" borderId="0" xfId="1" applyNumberFormat="1" applyFont="1" applyFill="1" applyBorder="1" applyAlignment="1" applyProtection="1">
      <alignment horizontal="center" vertical="center"/>
      <protection locked="0"/>
    </xf>
    <xf numFmtId="0" fontId="18" fillId="0" borderId="0" xfId="1" applyNumberFormat="1" applyFont="1" applyFill="1" applyBorder="1" applyAlignment="1" applyProtection="1">
      <alignment horizontal="center" vertical="center"/>
      <protection locked="0"/>
    </xf>
    <xf numFmtId="0" fontId="10" fillId="0" borderId="0" xfId="1" applyFont="1" applyFill="1" applyBorder="1" applyAlignment="1" applyProtection="1">
      <alignment vertical="center" wrapText="1"/>
      <protection locked="0"/>
    </xf>
    <xf numFmtId="0" fontId="15" fillId="0" borderId="0" xfId="1" applyFont="1" applyFill="1" applyBorder="1" applyAlignment="1" applyProtection="1">
      <alignment horizontal="center" vertical="center"/>
      <protection locked="0"/>
    </xf>
    <xf numFmtId="0" fontId="14" fillId="0" borderId="17" xfId="1" applyFont="1" applyFill="1" applyBorder="1" applyAlignment="1" applyProtection="1">
      <alignment horizontal="left" vertical="center" wrapText="1"/>
      <protection locked="0"/>
    </xf>
    <xf numFmtId="164" fontId="20" fillId="3" borderId="37" xfId="1" applyNumberFormat="1" applyFont="1" applyFill="1" applyBorder="1" applyAlignment="1" applyProtection="1">
      <alignment horizontal="center" vertical="center"/>
    </xf>
    <xf numFmtId="0" fontId="19" fillId="0" borderId="37" xfId="1" applyNumberFormat="1" applyFont="1" applyFill="1" applyBorder="1" applyAlignment="1" applyProtection="1">
      <alignment horizontal="center" vertical="center"/>
    </xf>
    <xf numFmtId="0" fontId="18" fillId="3" borderId="37" xfId="1" applyNumberFormat="1" applyFont="1" applyFill="1" applyBorder="1" applyAlignment="1" applyProtection="1">
      <alignment horizontal="center" vertical="center"/>
    </xf>
    <xf numFmtId="0" fontId="10" fillId="3" borderId="39" xfId="1" applyFont="1" applyFill="1" applyBorder="1" applyAlignment="1" applyProtection="1">
      <alignment vertical="center" wrapText="1"/>
      <protection locked="0"/>
    </xf>
    <xf numFmtId="0" fontId="14" fillId="3" borderId="60" xfId="1" applyFont="1" applyFill="1" applyBorder="1" applyAlignment="1" applyProtection="1">
      <alignment horizontal="left" vertical="center" wrapText="1"/>
      <protection locked="0"/>
    </xf>
    <xf numFmtId="164" fontId="8" fillId="5" borderId="8" xfId="1" applyNumberFormat="1" applyFont="1" applyFill="1" applyBorder="1" applyAlignment="1" applyProtection="1">
      <alignment vertical="center" wrapText="1"/>
      <protection locked="0"/>
    </xf>
    <xf numFmtId="164" fontId="8" fillId="5" borderId="10" xfId="1" applyNumberFormat="1" applyFont="1" applyFill="1" applyBorder="1" applyAlignment="1" applyProtection="1">
      <alignment vertical="center" wrapText="1"/>
      <protection locked="0"/>
    </xf>
    <xf numFmtId="164" fontId="8" fillId="5" borderId="10" xfId="1" applyNumberFormat="1" applyFont="1" applyFill="1" applyBorder="1" applyAlignment="1" applyProtection="1">
      <alignment vertical="center"/>
      <protection locked="0"/>
    </xf>
    <xf numFmtId="0" fontId="12" fillId="0" borderId="15" xfId="1" applyNumberFormat="1" applyFont="1" applyFill="1" applyBorder="1" applyAlignment="1" applyProtection="1">
      <alignment horizontal="center" vertical="center"/>
      <protection locked="0"/>
    </xf>
    <xf numFmtId="0" fontId="11" fillId="3" borderId="15" xfId="1" applyNumberFormat="1" applyFont="1" applyFill="1" applyBorder="1" applyAlignment="1" applyProtection="1">
      <alignment horizontal="center" vertical="center"/>
      <protection locked="0"/>
    </xf>
    <xf numFmtId="0" fontId="10" fillId="5" borderId="15" xfId="1" applyFont="1" applyFill="1" applyBorder="1" applyAlignment="1" applyProtection="1">
      <alignment vertical="center" wrapText="1"/>
      <protection locked="0"/>
    </xf>
    <xf numFmtId="0" fontId="8" fillId="0" borderId="32" xfId="1" applyFont="1" applyFill="1" applyBorder="1" applyAlignment="1" applyProtection="1">
      <alignment horizontal="left" vertical="center" wrapText="1"/>
      <protection locked="0"/>
    </xf>
    <xf numFmtId="164" fontId="8" fillId="0" borderId="8" xfId="1" applyNumberFormat="1" applyFont="1" applyBorder="1" applyAlignment="1" applyProtection="1">
      <alignment vertical="center" wrapText="1"/>
      <protection locked="0"/>
    </xf>
    <xf numFmtId="164" fontId="8" fillId="0" borderId="10" xfId="1" applyNumberFormat="1" applyFont="1" applyBorder="1" applyAlignment="1" applyProtection="1">
      <alignment vertical="center" wrapText="1"/>
      <protection locked="0"/>
    </xf>
    <xf numFmtId="0" fontId="12" fillId="0" borderId="11" xfId="1" applyNumberFormat="1" applyFont="1" applyFill="1" applyBorder="1" applyAlignment="1" applyProtection="1">
      <alignment horizontal="center" vertical="center" wrapText="1"/>
      <protection locked="0"/>
    </xf>
    <xf numFmtId="0" fontId="11" fillId="3" borderId="11" xfId="1" applyNumberFormat="1" applyFont="1" applyFill="1" applyBorder="1" applyAlignment="1" applyProtection="1">
      <alignment horizontal="center" vertical="center" wrapText="1"/>
      <protection locked="0"/>
    </xf>
    <xf numFmtId="164" fontId="8" fillId="5" borderId="22" xfId="1" applyNumberFormat="1" applyFont="1" applyFill="1" applyBorder="1" applyAlignment="1" applyProtection="1">
      <alignment vertical="center" wrapText="1"/>
      <protection locked="0"/>
    </xf>
    <xf numFmtId="164" fontId="8" fillId="5" borderId="11" xfId="1" applyNumberFormat="1" applyFont="1" applyFill="1" applyBorder="1" applyAlignment="1" applyProtection="1">
      <alignment vertical="center" wrapText="1"/>
      <protection locked="0"/>
    </xf>
    <xf numFmtId="0" fontId="8" fillId="0" borderId="22" xfId="1" applyNumberFormat="1" applyFont="1" applyBorder="1" applyAlignment="1" applyProtection="1">
      <alignment horizontal="center" vertical="center"/>
      <protection locked="0"/>
    </xf>
    <xf numFmtId="0" fontId="12" fillId="0" borderId="15" xfId="1" applyNumberFormat="1" applyFont="1" applyFill="1" applyBorder="1" applyAlignment="1" applyProtection="1">
      <alignment horizontal="center" vertical="center" wrapText="1"/>
      <protection locked="0"/>
    </xf>
    <xf numFmtId="0" fontId="11" fillId="3" borderId="15" xfId="1" applyNumberFormat="1" applyFont="1" applyFill="1" applyBorder="1" applyAlignment="1" applyProtection="1">
      <alignment horizontal="center" vertical="center" wrapText="1"/>
      <protection locked="0"/>
    </xf>
    <xf numFmtId="0" fontId="10" fillId="0" borderId="15" xfId="1" applyFont="1" applyFill="1" applyBorder="1" applyAlignment="1" applyProtection="1">
      <alignment horizontal="center" vertical="center"/>
      <protection locked="0"/>
    </xf>
    <xf numFmtId="0" fontId="8" fillId="0" borderId="13" xfId="1" applyFont="1" applyFill="1" applyBorder="1" applyAlignment="1" applyProtection="1">
      <alignment horizontal="left" vertical="center" wrapText="1"/>
      <protection locked="0"/>
    </xf>
    <xf numFmtId="17" fontId="10" fillId="0" borderId="11" xfId="1" applyNumberFormat="1" applyFont="1" applyFill="1" applyBorder="1" applyAlignment="1" applyProtection="1">
      <alignment horizontal="center" vertical="center"/>
      <protection locked="0"/>
    </xf>
    <xf numFmtId="17" fontId="10" fillId="5" borderId="11" xfId="1" applyNumberFormat="1" applyFont="1" applyFill="1" applyBorder="1" applyAlignment="1" applyProtection="1">
      <alignment horizontal="center" vertical="center"/>
      <protection locked="0"/>
    </xf>
    <xf numFmtId="17" fontId="12" fillId="0" borderId="8" xfId="1" applyNumberFormat="1" applyFont="1" applyFill="1" applyBorder="1" applyAlignment="1" applyProtection="1">
      <alignment horizontal="center" vertical="center" wrapText="1"/>
      <protection locked="0"/>
    </xf>
    <xf numFmtId="0" fontId="8" fillId="4" borderId="22" xfId="1" applyFont="1" applyFill="1" applyBorder="1" applyAlignment="1" applyProtection="1">
      <alignment horizontal="center" vertical="center"/>
      <protection locked="0"/>
    </xf>
    <xf numFmtId="164" fontId="32" fillId="0" borderId="0" xfId="1" applyNumberFormat="1" applyFont="1" applyFill="1" applyBorder="1" applyAlignment="1" applyProtection="1">
      <alignment horizontal="center" vertical="center"/>
      <protection locked="0"/>
    </xf>
    <xf numFmtId="0" fontId="10" fillId="0" borderId="0" xfId="1" applyFont="1" applyFill="1" applyBorder="1" applyAlignment="1" applyProtection="1">
      <alignment vertical="center"/>
      <protection locked="0"/>
    </xf>
    <xf numFmtId="0" fontId="8" fillId="0" borderId="17" xfId="1" applyFont="1" applyFill="1" applyBorder="1" applyAlignment="1" applyProtection="1">
      <alignment horizontal="left" vertical="center"/>
      <protection locked="0"/>
    </xf>
    <xf numFmtId="0" fontId="10" fillId="5" borderId="63" xfId="1" applyFont="1" applyFill="1" applyBorder="1" applyAlignment="1" applyProtection="1">
      <alignment horizontal="center" vertical="center"/>
      <protection locked="0"/>
    </xf>
    <xf numFmtId="0" fontId="10" fillId="0" borderId="16" xfId="1" applyFont="1" applyBorder="1" applyAlignment="1" applyProtection="1">
      <alignment horizontal="center" vertical="center"/>
      <protection locked="0"/>
    </xf>
    <xf numFmtId="0" fontId="10" fillId="5" borderId="16" xfId="1" applyFont="1" applyFill="1" applyBorder="1" applyAlignment="1" applyProtection="1">
      <alignment horizontal="center" vertical="center"/>
      <protection locked="0"/>
    </xf>
    <xf numFmtId="0" fontId="8" fillId="5" borderId="6" xfId="1" applyFont="1" applyFill="1" applyBorder="1" applyAlignment="1" applyProtection="1">
      <alignment vertical="center" wrapText="1"/>
      <protection locked="0"/>
    </xf>
    <xf numFmtId="14" fontId="11" fillId="3" borderId="11" xfId="1" applyNumberFormat="1" applyFont="1" applyFill="1" applyBorder="1" applyAlignment="1" applyProtection="1">
      <alignment horizontal="center" vertical="center" wrapText="1"/>
      <protection locked="0"/>
    </xf>
    <xf numFmtId="17" fontId="10" fillId="0" borderId="16" xfId="1" applyNumberFormat="1" applyFont="1" applyBorder="1" applyAlignment="1" applyProtection="1">
      <alignment horizontal="center" vertical="center"/>
      <protection locked="0"/>
    </xf>
    <xf numFmtId="0" fontId="8" fillId="6" borderId="11" xfId="1" applyNumberFormat="1" applyFont="1" applyFill="1" applyBorder="1" applyAlignment="1" applyProtection="1">
      <alignment horizontal="center" vertical="center" wrapText="1"/>
      <protection locked="0"/>
    </xf>
    <xf numFmtId="14" fontId="10" fillId="5" borderId="16" xfId="1" applyNumberFormat="1" applyFont="1" applyFill="1" applyBorder="1" applyAlignment="1" applyProtection="1">
      <alignment horizontal="center" vertical="center"/>
      <protection locked="0"/>
    </xf>
    <xf numFmtId="17" fontId="10" fillId="5" borderId="16" xfId="1" applyNumberFormat="1" applyFont="1" applyFill="1" applyBorder="1" applyAlignment="1" applyProtection="1">
      <alignment horizontal="center" vertical="center"/>
      <protection locked="0"/>
    </xf>
    <xf numFmtId="0" fontId="8" fillId="0" borderId="22" xfId="1" applyNumberFormat="1" applyFont="1" applyFill="1" applyBorder="1" applyAlignment="1" applyProtection="1">
      <alignment horizontal="center" vertical="center" wrapText="1"/>
      <protection locked="0"/>
    </xf>
    <xf numFmtId="0" fontId="8" fillId="0" borderId="11" xfId="1" applyNumberFormat="1" applyFont="1" applyFill="1" applyBorder="1" applyAlignment="1" applyProtection="1">
      <alignment horizontal="center" vertical="center" wrapText="1"/>
      <protection locked="0"/>
    </xf>
    <xf numFmtId="0" fontId="8" fillId="0" borderId="16" xfId="1" applyFont="1" applyBorder="1" applyAlignment="1" applyProtection="1">
      <alignment horizontal="center" vertical="center"/>
      <protection locked="0"/>
    </xf>
    <xf numFmtId="14" fontId="10" fillId="0" borderId="16" xfId="1" applyNumberFormat="1" applyFont="1" applyBorder="1" applyAlignment="1" applyProtection="1">
      <alignment horizontal="center" vertical="center"/>
      <protection locked="0"/>
    </xf>
    <xf numFmtId="0" fontId="8" fillId="6" borderId="6" xfId="1" applyFont="1" applyFill="1" applyBorder="1" applyAlignment="1" applyProtection="1">
      <alignment horizontal="left" vertical="center" wrapText="1"/>
      <protection locked="0"/>
    </xf>
    <xf numFmtId="10" fontId="33" fillId="0" borderId="0" xfId="1" applyNumberFormat="1" applyFont="1" applyFill="1" applyBorder="1" applyAlignment="1" applyProtection="1">
      <alignment vertical="center" wrapText="1"/>
      <protection locked="0"/>
    </xf>
    <xf numFmtId="164" fontId="5" fillId="3" borderId="64" xfId="1" applyNumberFormat="1" applyFont="1" applyFill="1" applyBorder="1" applyAlignment="1" applyProtection="1">
      <alignment horizontal="center" vertical="center" wrapText="1"/>
      <protection locked="0"/>
    </xf>
    <xf numFmtId="164" fontId="5" fillId="3" borderId="33" xfId="1" applyNumberFormat="1" applyFont="1" applyFill="1" applyBorder="1" applyAlignment="1" applyProtection="1">
      <alignment horizontal="center" vertical="center" wrapText="1"/>
      <protection locked="0"/>
    </xf>
    <xf numFmtId="0" fontId="6" fillId="0" borderId="34" xfId="1" applyFont="1" applyFill="1" applyBorder="1" applyAlignment="1" applyProtection="1">
      <alignment horizontal="center" vertical="center" wrapText="1"/>
      <protection locked="0"/>
    </xf>
    <xf numFmtId="0" fontId="5" fillId="3" borderId="34" xfId="1" applyFont="1" applyFill="1" applyBorder="1" applyAlignment="1" applyProtection="1">
      <alignment horizontal="center" vertical="center" wrapText="1"/>
      <protection locked="0"/>
    </xf>
    <xf numFmtId="0" fontId="34" fillId="3" borderId="57" xfId="1" applyFont="1" applyFill="1" applyBorder="1" applyAlignment="1" applyProtection="1">
      <alignment horizontal="center" vertical="center" wrapText="1"/>
      <protection locked="0"/>
    </xf>
    <xf numFmtId="0" fontId="35" fillId="3" borderId="57" xfId="1" applyFont="1" applyFill="1" applyBorder="1" applyAlignment="1" applyProtection="1">
      <alignment horizontal="center" vertical="center" wrapText="1"/>
      <protection locked="0"/>
    </xf>
    <xf numFmtId="0" fontId="1" fillId="2" borderId="56" xfId="1" applyFont="1" applyFill="1" applyBorder="1" applyAlignment="1" applyProtection="1">
      <alignment horizontal="center" vertical="center" wrapText="1"/>
      <protection locked="0"/>
    </xf>
    <xf numFmtId="164" fontId="24" fillId="0" borderId="38" xfId="1" applyNumberFormat="1" applyFont="1" applyFill="1" applyBorder="1" applyAlignment="1" applyProtection="1">
      <alignment horizontal="center" vertical="center" wrapText="1"/>
      <protection locked="0"/>
    </xf>
    <xf numFmtId="0" fontId="25" fillId="0" borderId="62" xfId="1" applyFont="1" applyFill="1" applyBorder="1" applyAlignment="1" applyProtection="1">
      <alignment horizontal="center" vertical="center" wrapText="1"/>
      <protection locked="0"/>
    </xf>
    <xf numFmtId="0" fontId="26" fillId="0" borderId="62" xfId="1" applyFont="1" applyFill="1" applyBorder="1" applyAlignment="1" applyProtection="1">
      <alignment horizontal="center" vertical="center" wrapText="1"/>
      <protection locked="0"/>
    </xf>
    <xf numFmtId="0" fontId="34" fillId="0" borderId="62" xfId="1" applyFont="1" applyFill="1" applyBorder="1" applyAlignment="1" applyProtection="1">
      <alignment horizontal="center" vertical="center" wrapText="1"/>
      <protection locked="0"/>
    </xf>
    <xf numFmtId="0" fontId="27" fillId="0" borderId="62" xfId="1" applyFont="1" applyFill="1" applyBorder="1" applyAlignment="1" applyProtection="1">
      <alignment horizontal="center" vertical="center" wrapText="1"/>
      <protection locked="0"/>
    </xf>
    <xf numFmtId="0" fontId="27" fillId="0" borderId="53" xfId="1" applyFont="1" applyFill="1" applyBorder="1" applyAlignment="1" applyProtection="1">
      <alignment horizontal="center" vertical="center" wrapText="1"/>
      <protection locked="0"/>
    </xf>
    <xf numFmtId="0" fontId="3" fillId="0" borderId="17" xfId="1" applyFont="1" applyFill="1" applyBorder="1" applyAlignment="1" applyProtection="1">
      <alignment horizontal="center" vertical="center" wrapText="1"/>
      <protection locked="0"/>
    </xf>
    <xf numFmtId="164" fontId="28" fillId="3" borderId="66" xfId="1" applyNumberFormat="1" applyFont="1" applyFill="1" applyBorder="1" applyAlignment="1" applyProtection="1">
      <alignment horizontal="center" vertical="center" wrapText="1"/>
    </xf>
    <xf numFmtId="167" fontId="25" fillId="0" borderId="66" xfId="1" applyNumberFormat="1" applyFont="1" applyFill="1" applyBorder="1" applyAlignment="1" applyProtection="1">
      <alignment horizontal="center" vertical="center" wrapText="1"/>
    </xf>
    <xf numFmtId="167" fontId="23" fillId="3" borderId="66" xfId="1" applyNumberFormat="1" applyFont="1" applyFill="1" applyBorder="1" applyAlignment="1" applyProtection="1">
      <alignment horizontal="center" vertical="center" wrapText="1"/>
    </xf>
    <xf numFmtId="0" fontId="34" fillId="3" borderId="66" xfId="1" applyFont="1" applyFill="1" applyBorder="1" applyAlignment="1" applyProtection="1">
      <alignment horizontal="center" vertical="center" wrapText="1"/>
      <protection locked="0"/>
    </xf>
    <xf numFmtId="0" fontId="27" fillId="3" borderId="66" xfId="1" applyFont="1" applyFill="1" applyBorder="1" applyAlignment="1" applyProtection="1">
      <alignment horizontal="center" vertical="center" wrapText="1"/>
      <protection locked="0"/>
    </xf>
    <xf numFmtId="0" fontId="27" fillId="3" borderId="44" xfId="1" applyFont="1" applyFill="1" applyBorder="1" applyAlignment="1" applyProtection="1">
      <alignment horizontal="center" vertical="center" wrapText="1"/>
      <protection locked="0"/>
    </xf>
    <xf numFmtId="0" fontId="3" fillId="3" borderId="67" xfId="1" applyFont="1" applyFill="1" applyBorder="1" applyAlignment="1" applyProtection="1">
      <alignment horizontal="center" vertical="center" wrapText="1"/>
      <protection locked="0"/>
    </xf>
    <xf numFmtId="0" fontId="11" fillId="11" borderId="45" xfId="1" applyFont="1" applyFill="1" applyBorder="1" applyAlignment="1" applyProtection="1">
      <alignment horizontal="center" vertical="center"/>
      <protection locked="0"/>
    </xf>
    <xf numFmtId="0" fontId="37" fillId="3" borderId="51" xfId="1" applyFont="1" applyFill="1" applyBorder="1" applyAlignment="1" applyProtection="1">
      <alignment horizontal="center" vertical="center" wrapText="1"/>
      <protection locked="0"/>
    </xf>
    <xf numFmtId="0" fontId="25" fillId="0" borderId="57" xfId="1" applyFont="1" applyFill="1" applyBorder="1" applyAlignment="1" applyProtection="1">
      <alignment horizontal="center" vertical="center" wrapText="1"/>
    </xf>
    <xf numFmtId="0" fontId="38" fillId="3" borderId="57" xfId="1" applyFont="1" applyFill="1" applyBorder="1" applyAlignment="1">
      <alignment horizontal="center" vertical="center" wrapText="1"/>
    </xf>
    <xf numFmtId="164" fontId="8" fillId="0" borderId="0" xfId="1" applyNumberFormat="1" applyFont="1" applyFill="1" applyBorder="1" applyAlignment="1" applyProtection="1">
      <alignment horizontal="center" vertical="center"/>
    </xf>
    <xf numFmtId="0" fontId="19" fillId="0" borderId="0" xfId="1" applyNumberFormat="1" applyFont="1" applyFill="1" applyBorder="1" applyAlignment="1" applyProtection="1">
      <alignment horizontal="center" vertical="center"/>
    </xf>
    <xf numFmtId="0" fontId="18" fillId="0" borderId="0" xfId="1" applyNumberFormat="1" applyFont="1" applyFill="1" applyBorder="1" applyAlignment="1" applyProtection="1">
      <alignment horizontal="center" vertical="center"/>
    </xf>
    <xf numFmtId="0" fontId="21" fillId="0" borderId="0" xfId="1" applyFont="1" applyFill="1" applyBorder="1" applyAlignment="1" applyProtection="1">
      <alignment horizontal="center" vertical="center"/>
      <protection locked="0"/>
    </xf>
    <xf numFmtId="0" fontId="8" fillId="0" borderId="17" xfId="1" applyFont="1" applyBorder="1" applyAlignment="1" applyProtection="1">
      <alignment horizontal="left" vertical="center"/>
      <protection locked="0"/>
    </xf>
    <xf numFmtId="0" fontId="10" fillId="0" borderId="40" xfId="1" applyFont="1" applyBorder="1" applyAlignment="1" applyProtection="1">
      <alignment vertical="center"/>
      <protection locked="0"/>
    </xf>
    <xf numFmtId="0" fontId="15" fillId="3" borderId="68" xfId="1" applyFont="1" applyFill="1" applyBorder="1" applyAlignment="1" applyProtection="1">
      <alignment horizontal="center" vertical="center"/>
      <protection locked="0"/>
    </xf>
    <xf numFmtId="0" fontId="10" fillId="0" borderId="0" xfId="1" applyFont="1" applyBorder="1" applyAlignment="1" applyProtection="1">
      <alignment vertical="center"/>
      <protection locked="0"/>
    </xf>
    <xf numFmtId="164" fontId="8" fillId="5" borderId="8" xfId="1" applyNumberFormat="1" applyFont="1" applyFill="1" applyBorder="1" applyAlignment="1" applyProtection="1">
      <alignment horizontal="center" vertical="center" wrapText="1"/>
      <protection locked="0"/>
    </xf>
    <xf numFmtId="164" fontId="8" fillId="5" borderId="10" xfId="1" applyNumberFormat="1" applyFont="1" applyFill="1" applyBorder="1" applyAlignment="1" applyProtection="1">
      <alignment horizontal="center" vertical="center" wrapText="1"/>
      <protection locked="0"/>
    </xf>
    <xf numFmtId="164" fontId="8" fillId="5" borderId="16" xfId="1" applyNumberFormat="1" applyFont="1" applyFill="1" applyBorder="1" applyAlignment="1" applyProtection="1">
      <alignment horizontal="center" vertical="center" wrapText="1"/>
      <protection locked="0"/>
    </xf>
    <xf numFmtId="164" fontId="8" fillId="5" borderId="9" xfId="1" applyNumberFormat="1" applyFont="1" applyFill="1" applyBorder="1" applyAlignment="1" applyProtection="1">
      <alignment horizontal="center" vertical="center" wrapText="1"/>
      <protection locked="0"/>
    </xf>
    <xf numFmtId="0" fontId="8" fillId="6" borderId="10" xfId="1" applyNumberFormat="1" applyFont="1" applyFill="1" applyBorder="1" applyAlignment="1" applyProtection="1">
      <alignment horizontal="center" vertical="center" wrapText="1"/>
      <protection locked="0"/>
    </xf>
    <xf numFmtId="0" fontId="8" fillId="6" borderId="16" xfId="1" applyNumberFormat="1" applyFont="1" applyFill="1" applyBorder="1" applyAlignment="1" applyProtection="1">
      <alignment horizontal="center" vertical="center" wrapText="1"/>
      <protection locked="0"/>
    </xf>
    <xf numFmtId="0" fontId="8" fillId="6" borderId="9" xfId="1" applyNumberFormat="1" applyFont="1" applyFill="1" applyBorder="1" applyAlignment="1" applyProtection="1">
      <alignment horizontal="center" vertical="center" wrapText="1"/>
      <protection locked="0"/>
    </xf>
    <xf numFmtId="164" fontId="8" fillId="0" borderId="31" xfId="1" applyNumberFormat="1" applyFont="1" applyFill="1" applyBorder="1" applyAlignment="1" applyProtection="1">
      <alignment horizontal="center" vertical="center"/>
      <protection locked="0"/>
    </xf>
    <xf numFmtId="0" fontId="19" fillId="0" borderId="31" xfId="1" applyNumberFormat="1" applyFont="1" applyFill="1" applyBorder="1" applyAlignment="1" applyProtection="1">
      <alignment horizontal="center" vertical="center"/>
      <protection locked="0"/>
    </xf>
    <xf numFmtId="0" fontId="18" fillId="0" borderId="31" xfId="1" applyNumberFormat="1" applyFont="1" applyFill="1" applyBorder="1" applyAlignment="1" applyProtection="1">
      <alignment horizontal="center" vertical="center"/>
      <protection locked="0"/>
    </xf>
    <xf numFmtId="0" fontId="10" fillId="0" borderId="0" xfId="1" applyFont="1" applyFill="1" applyBorder="1" applyAlignment="1" applyProtection="1">
      <alignment horizontal="left" vertical="center"/>
      <protection locked="0"/>
    </xf>
    <xf numFmtId="0" fontId="8" fillId="0" borderId="0" xfId="1" applyFont="1" applyFill="1" applyBorder="1" applyAlignment="1" applyProtection="1">
      <alignment horizontal="left" vertical="center"/>
      <protection locked="0"/>
    </xf>
    <xf numFmtId="0" fontId="14" fillId="0" borderId="17" xfId="1" applyFont="1" applyFill="1" applyBorder="1" applyAlignment="1" applyProtection="1">
      <alignment horizontal="left" vertical="center"/>
      <protection locked="0"/>
    </xf>
    <xf numFmtId="164" fontId="20" fillId="3" borderId="70" xfId="1" applyNumberFormat="1" applyFont="1" applyFill="1" applyBorder="1" applyAlignment="1" applyProtection="1">
      <alignment horizontal="center" vertical="center"/>
    </xf>
    <xf numFmtId="0" fontId="19" fillId="0" borderId="71" xfId="1" applyNumberFormat="1" applyFont="1" applyFill="1" applyBorder="1" applyAlignment="1" applyProtection="1">
      <alignment horizontal="center" vertical="center"/>
    </xf>
    <xf numFmtId="0" fontId="18" fillId="3" borderId="71" xfId="1" applyNumberFormat="1" applyFont="1" applyFill="1" applyBorder="1" applyAlignment="1" applyProtection="1">
      <alignment horizontal="center" vertical="center"/>
    </xf>
    <xf numFmtId="0" fontId="17" fillId="3" borderId="30" xfId="1" applyFont="1" applyFill="1" applyBorder="1" applyAlignment="1" applyProtection="1">
      <alignment horizontal="center" vertical="center"/>
      <protection locked="0"/>
    </xf>
    <xf numFmtId="0" fontId="15" fillId="3" borderId="30" xfId="1" applyFont="1" applyFill="1" applyBorder="1" applyAlignment="1" applyProtection="1">
      <alignment horizontal="center" vertical="center"/>
      <protection locked="0"/>
    </xf>
    <xf numFmtId="16" fontId="8" fillId="4" borderId="11" xfId="1" applyNumberFormat="1" applyFont="1" applyFill="1" applyBorder="1" applyAlignment="1" applyProtection="1">
      <alignment horizontal="center" vertical="center"/>
      <protection locked="0"/>
    </xf>
    <xf numFmtId="0" fontId="8" fillId="6" borderId="6" xfId="1" applyFont="1" applyFill="1" applyBorder="1" applyAlignment="1" applyProtection="1">
      <alignment vertical="center" wrapText="1"/>
      <protection locked="0"/>
    </xf>
    <xf numFmtId="164" fontId="8" fillId="0" borderId="14" xfId="1" applyNumberFormat="1" applyFont="1" applyFill="1" applyBorder="1" applyAlignment="1" applyProtection="1">
      <alignment horizontal="center" vertical="center"/>
      <protection locked="0"/>
    </xf>
    <xf numFmtId="0" fontId="19" fillId="0" borderId="14" xfId="1" applyNumberFormat="1" applyFont="1" applyFill="1" applyBorder="1" applyAlignment="1" applyProtection="1">
      <alignment horizontal="center" vertical="center"/>
      <protection locked="0"/>
    </xf>
    <xf numFmtId="0" fontId="18" fillId="0" borderId="14" xfId="1" applyNumberFormat="1" applyFont="1" applyFill="1" applyBorder="1" applyAlignment="1" applyProtection="1">
      <alignment horizontal="center" vertical="center"/>
      <protection locked="0"/>
    </xf>
    <xf numFmtId="0" fontId="19" fillId="0" borderId="70" xfId="1" applyNumberFormat="1" applyFont="1" applyFill="1" applyBorder="1" applyAlignment="1" applyProtection="1">
      <alignment horizontal="center" vertical="center"/>
    </xf>
    <xf numFmtId="0" fontId="18" fillId="3" borderId="70" xfId="1" applyNumberFormat="1" applyFont="1" applyFill="1" applyBorder="1" applyAlignment="1" applyProtection="1">
      <alignment horizontal="center" vertical="center"/>
    </xf>
    <xf numFmtId="0" fontId="17" fillId="3" borderId="68" xfId="1" applyFont="1" applyFill="1" applyBorder="1" applyAlignment="1" applyProtection="1">
      <alignment horizontal="center" vertical="center"/>
      <protection locked="0"/>
    </xf>
    <xf numFmtId="0" fontId="14" fillId="3" borderId="72" xfId="1" applyFont="1" applyFill="1" applyBorder="1" applyAlignment="1" applyProtection="1">
      <alignment horizontal="left" vertical="center"/>
      <protection locked="0"/>
    </xf>
    <xf numFmtId="164" fontId="8" fillId="0" borderId="19" xfId="1" applyNumberFormat="1" applyFont="1" applyBorder="1" applyAlignment="1" applyProtection="1">
      <alignment horizontal="center" vertical="center"/>
      <protection locked="0"/>
    </xf>
    <xf numFmtId="164" fontId="8" fillId="0" borderId="19" xfId="1" applyNumberFormat="1" applyFont="1" applyFill="1" applyBorder="1" applyAlignment="1" applyProtection="1">
      <alignment horizontal="center" vertical="center"/>
      <protection locked="0"/>
    </xf>
    <xf numFmtId="0" fontId="12" fillId="0" borderId="18" xfId="1" applyNumberFormat="1" applyFont="1" applyFill="1" applyBorder="1" applyAlignment="1" applyProtection="1">
      <alignment horizontal="center" vertical="center"/>
      <protection locked="0"/>
    </xf>
    <xf numFmtId="0" fontId="11" fillId="3" borderId="18" xfId="1" applyNumberFormat="1" applyFont="1" applyFill="1" applyBorder="1" applyAlignment="1" applyProtection="1">
      <alignment horizontal="center" vertical="center"/>
      <protection locked="0"/>
    </xf>
    <xf numFmtId="164" fontId="8" fillId="0" borderId="8" xfId="1" applyNumberFormat="1" applyFont="1" applyBorder="1" applyAlignment="1" applyProtection="1">
      <alignment horizontal="center" vertical="center"/>
      <protection locked="0"/>
    </xf>
    <xf numFmtId="164" fontId="8" fillId="0" borderId="10" xfId="1" applyNumberFormat="1" applyFont="1" applyBorder="1" applyAlignment="1" applyProtection="1">
      <alignment horizontal="center" vertical="center"/>
      <protection locked="0"/>
    </xf>
    <xf numFmtId="164" fontId="8" fillId="0" borderId="16" xfId="1" applyNumberFormat="1" applyFont="1" applyBorder="1" applyAlignment="1" applyProtection="1">
      <alignment horizontal="center" vertical="center"/>
      <protection locked="0"/>
    </xf>
    <xf numFmtId="164" fontId="8" fillId="0" borderId="9" xfId="1" applyNumberFormat="1" applyFont="1" applyBorder="1" applyAlignment="1" applyProtection="1">
      <alignment horizontal="center" vertical="center"/>
      <protection locked="0"/>
    </xf>
    <xf numFmtId="0" fontId="10" fillId="0" borderId="14" xfId="1" applyFont="1" applyFill="1" applyBorder="1" applyAlignment="1" applyProtection="1">
      <alignment horizontal="center" vertical="center"/>
      <protection locked="0"/>
    </xf>
    <xf numFmtId="0" fontId="8" fillId="4" borderId="14" xfId="1" applyFont="1" applyFill="1" applyBorder="1" applyAlignment="1" applyProtection="1">
      <alignment horizontal="center" vertical="center"/>
      <protection locked="0"/>
    </xf>
    <xf numFmtId="0" fontId="8" fillId="0" borderId="13" xfId="1" applyFont="1" applyFill="1" applyBorder="1" applyAlignment="1" applyProtection="1">
      <alignment vertical="center"/>
      <protection locked="0"/>
    </xf>
    <xf numFmtId="0" fontId="8" fillId="5" borderId="8" xfId="1" applyNumberFormat="1" applyFont="1" applyFill="1" applyBorder="1" applyAlignment="1" applyProtection="1">
      <alignment horizontal="center" vertical="center"/>
      <protection locked="0"/>
    </xf>
    <xf numFmtId="0" fontId="8" fillId="5" borderId="10" xfId="1" applyNumberFormat="1" applyFont="1" applyFill="1" applyBorder="1" applyAlignment="1" applyProtection="1">
      <alignment horizontal="center" vertical="center"/>
      <protection locked="0"/>
    </xf>
    <xf numFmtId="0" fontId="8" fillId="5" borderId="9" xfId="1" applyNumberFormat="1" applyFont="1" applyFill="1" applyBorder="1" applyAlignment="1" applyProtection="1">
      <alignment horizontal="center" vertical="center"/>
      <protection locked="0"/>
    </xf>
    <xf numFmtId="0" fontId="12" fillId="0" borderId="11" xfId="1" applyNumberFormat="1" applyFont="1" applyFill="1" applyBorder="1" applyAlignment="1" applyProtection="1">
      <alignment horizontal="center" vertical="center"/>
      <protection locked="0"/>
    </xf>
    <xf numFmtId="0" fontId="11" fillId="3" borderId="11" xfId="1" applyNumberFormat="1" applyFont="1" applyFill="1" applyBorder="1" applyAlignment="1" applyProtection="1">
      <alignment horizontal="center" vertical="center"/>
      <protection locked="0"/>
    </xf>
    <xf numFmtId="0" fontId="8" fillId="0" borderId="8" xfId="1" applyNumberFormat="1" applyFont="1" applyFill="1" applyBorder="1" applyAlignment="1" applyProtection="1">
      <alignment horizontal="center" vertical="center"/>
      <protection locked="0"/>
    </xf>
    <xf numFmtId="0" fontId="8" fillId="0" borderId="10" xfId="1" applyNumberFormat="1" applyFont="1" applyFill="1" applyBorder="1" applyAlignment="1" applyProtection="1">
      <alignment horizontal="center" vertical="center"/>
      <protection locked="0"/>
    </xf>
    <xf numFmtId="0" fontId="8" fillId="0" borderId="9" xfId="1" applyNumberFormat="1" applyFont="1" applyFill="1" applyBorder="1" applyAlignment="1" applyProtection="1">
      <alignment horizontal="center" vertical="center"/>
      <protection locked="0"/>
    </xf>
    <xf numFmtId="0" fontId="8" fillId="0" borderId="6" xfId="1" applyFont="1" applyFill="1" applyBorder="1" applyAlignment="1" applyProtection="1">
      <alignment vertical="center"/>
      <protection locked="0"/>
    </xf>
    <xf numFmtId="0" fontId="8" fillId="0" borderId="10" xfId="1" applyNumberFormat="1" applyFont="1" applyBorder="1" applyAlignment="1" applyProtection="1">
      <alignment horizontal="center" vertical="center"/>
      <protection locked="0"/>
    </xf>
    <xf numFmtId="0" fontId="8" fillId="6" borderId="8" xfId="1" applyNumberFormat="1" applyFont="1" applyFill="1" applyBorder="1" applyAlignment="1" applyProtection="1">
      <alignment horizontal="center" vertical="center"/>
      <protection locked="0"/>
    </xf>
    <xf numFmtId="14" fontId="11" fillId="3" borderId="11" xfId="1" applyNumberFormat="1" applyFont="1" applyFill="1" applyBorder="1" applyAlignment="1" applyProtection="1">
      <alignment horizontal="center" vertical="center"/>
      <protection locked="0"/>
    </xf>
    <xf numFmtId="0" fontId="8" fillId="6" borderId="22" xfId="1" applyNumberFormat="1" applyFont="1" applyFill="1" applyBorder="1" applyAlignment="1" applyProtection="1">
      <alignment horizontal="center" vertical="center"/>
      <protection locked="0"/>
    </xf>
    <xf numFmtId="0" fontId="8" fillId="6" borderId="11" xfId="1" applyNumberFormat="1" applyFont="1" applyFill="1" applyBorder="1" applyAlignment="1" applyProtection="1">
      <alignment horizontal="center" vertical="center"/>
      <protection locked="0"/>
    </xf>
    <xf numFmtId="0" fontId="8" fillId="5" borderId="11" xfId="1" applyNumberFormat="1" applyFont="1" applyFill="1" applyBorder="1" applyAlignment="1" applyProtection="1">
      <alignment horizontal="center" vertical="center"/>
      <protection locked="0"/>
    </xf>
    <xf numFmtId="0" fontId="8" fillId="0" borderId="22" xfId="1" applyNumberFormat="1" applyFont="1" applyFill="1" applyBorder="1" applyAlignment="1" applyProtection="1">
      <alignment horizontal="center" vertical="center"/>
      <protection locked="0"/>
    </xf>
    <xf numFmtId="0" fontId="8" fillId="0" borderId="11" xfId="1" applyNumberFormat="1" applyFont="1" applyFill="1" applyBorder="1" applyAlignment="1" applyProtection="1">
      <alignment horizontal="center" vertical="center"/>
      <protection locked="0"/>
    </xf>
    <xf numFmtId="0" fontId="8" fillId="5" borderId="22" xfId="1" applyNumberFormat="1" applyFont="1" applyFill="1" applyBorder="1" applyAlignment="1" applyProtection="1">
      <alignment horizontal="center" vertical="center"/>
      <protection locked="0"/>
    </xf>
    <xf numFmtId="0" fontId="12" fillId="0" borderId="7" xfId="1" applyNumberFormat="1" applyFont="1" applyFill="1" applyBorder="1" applyAlignment="1" applyProtection="1">
      <alignment horizontal="center" vertical="center"/>
      <protection locked="0"/>
    </xf>
    <xf numFmtId="0" fontId="11" fillId="3" borderId="7" xfId="1" applyNumberFormat="1" applyFont="1" applyFill="1" applyBorder="1" applyAlignment="1" applyProtection="1">
      <alignment horizontal="center" vertical="center"/>
      <protection locked="0"/>
    </xf>
    <xf numFmtId="0" fontId="10" fillId="0" borderId="7" xfId="1" applyFont="1" applyFill="1" applyBorder="1" applyAlignment="1" applyProtection="1">
      <alignment horizontal="center" vertical="center"/>
      <protection locked="0"/>
    </xf>
    <xf numFmtId="0" fontId="8" fillId="4" borderId="7" xfId="1" applyFont="1" applyFill="1" applyBorder="1" applyAlignment="1" applyProtection="1">
      <alignment horizontal="center" vertical="center"/>
      <protection locked="0"/>
    </xf>
    <xf numFmtId="0" fontId="8" fillId="5" borderId="6" xfId="1" applyFont="1" applyFill="1" applyBorder="1" applyAlignment="1" applyProtection="1">
      <alignment vertical="center"/>
      <protection locked="0"/>
    </xf>
    <xf numFmtId="164" fontId="7" fillId="3" borderId="5" xfId="1" applyNumberFormat="1" applyFont="1" applyFill="1" applyBorder="1" applyAlignment="1" applyProtection="1">
      <alignment horizontal="center" vertical="center" wrapText="1"/>
      <protection locked="0"/>
    </xf>
    <xf numFmtId="164" fontId="7" fillId="3" borderId="4" xfId="1" applyNumberFormat="1" applyFont="1" applyFill="1" applyBorder="1" applyAlignment="1" applyProtection="1">
      <alignment horizontal="center" vertical="center" wrapText="1"/>
      <protection locked="0"/>
    </xf>
    <xf numFmtId="0" fontId="6" fillId="0" borderId="3" xfId="1" applyFont="1" applyFill="1" applyBorder="1" applyAlignment="1" applyProtection="1">
      <alignment horizontal="center" vertical="center" wrapText="1"/>
      <protection locked="0"/>
    </xf>
    <xf numFmtId="0" fontId="5" fillId="3" borderId="3" xfId="1" applyFont="1" applyFill="1" applyBorder="1" applyAlignment="1" applyProtection="1">
      <alignment horizontal="center" vertical="center" wrapText="1"/>
      <protection locked="0"/>
    </xf>
    <xf numFmtId="0" fontId="4" fillId="3" borderId="3" xfId="1" applyFont="1" applyFill="1" applyBorder="1" applyAlignment="1" applyProtection="1">
      <alignment horizontal="center" vertical="center" wrapText="1"/>
      <protection locked="0"/>
    </xf>
    <xf numFmtId="0" fontId="3" fillId="3" borderId="3" xfId="1" applyFont="1" applyFill="1" applyBorder="1" applyAlignment="1" applyProtection="1">
      <alignment horizontal="center" vertical="center" wrapText="1"/>
      <protection locked="0"/>
    </xf>
    <xf numFmtId="0" fontId="1" fillId="2" borderId="1" xfId="1" applyFont="1" applyFill="1" applyBorder="1" applyAlignment="1" applyProtection="1">
      <alignment horizontal="center" vertical="center" wrapText="1"/>
      <protection locked="0"/>
    </xf>
    <xf numFmtId="0" fontId="8" fillId="8" borderId="0" xfId="1" applyFont="1" applyFill="1" applyAlignment="1" applyProtection="1">
      <alignment horizontal="center" vertical="center" wrapText="1"/>
      <protection locked="0"/>
    </xf>
    <xf numFmtId="164" fontId="39" fillId="8" borderId="69" xfId="1" applyNumberFormat="1" applyFont="1" applyFill="1" applyBorder="1" applyAlignment="1" applyProtection="1">
      <alignment horizontal="center" vertical="center" wrapText="1"/>
    </xf>
    <xf numFmtId="164" fontId="39" fillId="8" borderId="15" xfId="1" applyNumberFormat="1" applyFont="1" applyFill="1" applyBorder="1" applyAlignment="1" applyProtection="1">
      <alignment horizontal="center" vertical="center" wrapText="1"/>
    </xf>
    <xf numFmtId="0" fontId="7" fillId="8" borderId="0" xfId="1" applyFont="1" applyFill="1" applyBorder="1" applyAlignment="1" applyProtection="1">
      <alignment horizontal="center" vertical="center" wrapText="1"/>
    </xf>
    <xf numFmtId="0" fontId="35" fillId="8" borderId="15" xfId="1" applyFont="1" applyFill="1" applyBorder="1" applyAlignment="1" applyProtection="1">
      <alignment horizontal="center" vertical="center" wrapText="1"/>
      <protection locked="0"/>
    </xf>
    <xf numFmtId="0" fontId="40" fillId="8" borderId="15" xfId="1" applyFont="1" applyFill="1" applyBorder="1" applyAlignment="1" applyProtection="1">
      <alignment horizontal="center" vertical="center" wrapText="1"/>
      <protection locked="0"/>
    </xf>
    <xf numFmtId="0" fontId="3" fillId="8" borderId="54" xfId="1" applyFont="1" applyFill="1" applyBorder="1" applyAlignment="1" applyProtection="1">
      <alignment horizontal="center" vertical="center" wrapText="1"/>
      <protection locked="0"/>
    </xf>
    <xf numFmtId="164" fontId="32" fillId="8" borderId="73" xfId="1" applyNumberFormat="1" applyFont="1" applyFill="1" applyBorder="1" applyAlignment="1" applyProtection="1">
      <alignment horizontal="center" vertical="center" wrapText="1"/>
    </xf>
    <xf numFmtId="0" fontId="7" fillId="8" borderId="73" xfId="1" applyFont="1" applyFill="1" applyBorder="1" applyAlignment="1" applyProtection="1">
      <alignment horizontal="center" vertical="center" wrapText="1"/>
    </xf>
    <xf numFmtId="164" fontId="31" fillId="8" borderId="73" xfId="1" applyNumberFormat="1" applyFont="1" applyFill="1" applyBorder="1" applyAlignment="1" applyProtection="1">
      <alignment horizontal="center" vertical="center" wrapText="1"/>
    </xf>
    <xf numFmtId="0" fontId="40" fillId="8" borderId="73" xfId="1" applyFont="1" applyFill="1" applyBorder="1" applyAlignment="1" applyProtection="1">
      <alignment horizontal="center" vertical="center" wrapText="1"/>
      <protection locked="0"/>
    </xf>
    <xf numFmtId="0" fontId="3" fillId="8" borderId="29" xfId="1" applyFont="1" applyFill="1" applyBorder="1" applyAlignment="1" applyProtection="1">
      <alignment horizontal="center" vertical="center" wrapText="1"/>
      <protection locked="0"/>
    </xf>
    <xf numFmtId="0" fontId="8" fillId="0" borderId="8" xfId="1" applyNumberFormat="1" applyFont="1" applyBorder="1" applyAlignment="1" applyProtection="1">
      <alignment horizontal="center" vertical="center"/>
      <protection locked="0"/>
    </xf>
    <xf numFmtId="0" fontId="6" fillId="0" borderId="61" xfId="1" applyFont="1" applyFill="1" applyBorder="1" applyAlignment="1" applyProtection="1">
      <alignment horizontal="center" vertical="center" wrapText="1"/>
      <protection locked="0"/>
    </xf>
    <xf numFmtId="0" fontId="5" fillId="3" borderId="59" xfId="1" applyFont="1" applyFill="1" applyBorder="1" applyAlignment="1" applyProtection="1">
      <alignment horizontal="center" vertical="center" wrapText="1"/>
      <protection locked="0"/>
    </xf>
    <xf numFmtId="0" fontId="34" fillId="0" borderId="42" xfId="1" applyFont="1" applyBorder="1" applyAlignment="1" applyProtection="1">
      <alignment horizontal="center" vertical="center" wrapText="1"/>
      <protection locked="0"/>
    </xf>
    <xf numFmtId="0" fontId="35" fillId="0" borderId="42" xfId="1" applyFont="1" applyBorder="1" applyAlignment="1" applyProtection="1">
      <alignment horizontal="center" vertical="center" wrapText="1"/>
      <protection locked="0"/>
    </xf>
    <xf numFmtId="0" fontId="5" fillId="0" borderId="60" xfId="1" applyFont="1" applyBorder="1" applyAlignment="1" applyProtection="1">
      <alignment horizontal="center" vertical="center" wrapText="1"/>
      <protection locked="0"/>
    </xf>
    <xf numFmtId="0" fontId="3" fillId="3" borderId="2" xfId="1" applyFont="1" applyFill="1" applyBorder="1" applyAlignment="1" applyProtection="1">
      <alignment horizontal="center" vertical="center" wrapText="1"/>
      <protection locked="0"/>
    </xf>
    <xf numFmtId="0" fontId="8" fillId="3" borderId="68" xfId="1" applyFont="1" applyFill="1" applyBorder="1" applyAlignment="1" applyProtection="1">
      <alignment horizontal="center" vertical="center"/>
      <protection locked="0"/>
    </xf>
    <xf numFmtId="0" fontId="8" fillId="3" borderId="20" xfId="1" applyFont="1" applyFill="1" applyBorder="1" applyAlignment="1" applyProtection="1">
      <alignment horizontal="center" vertical="center"/>
      <protection locked="0"/>
    </xf>
    <xf numFmtId="164" fontId="22" fillId="7" borderId="77" xfId="1" applyNumberFormat="1" applyFont="1" applyFill="1" applyBorder="1" applyAlignment="1" applyProtection="1">
      <alignment horizontal="center" vertical="center" wrapText="1"/>
      <protection locked="0"/>
    </xf>
    <xf numFmtId="164" fontId="22" fillId="7" borderId="42" xfId="1" applyNumberFormat="1" applyFont="1" applyFill="1" applyBorder="1" applyAlignment="1" applyProtection="1">
      <alignment horizontal="center" vertical="center" wrapText="1"/>
      <protection locked="0"/>
    </xf>
    <xf numFmtId="164" fontId="22" fillId="7" borderId="76" xfId="1" applyNumberFormat="1" applyFont="1" applyFill="1" applyBorder="1" applyAlignment="1" applyProtection="1">
      <alignment horizontal="center" vertical="center" wrapText="1"/>
      <protection locked="0"/>
    </xf>
    <xf numFmtId="164" fontId="22" fillId="7" borderId="41" xfId="1" applyNumberFormat="1" applyFont="1" applyFill="1" applyBorder="1" applyAlignment="1" applyProtection="1">
      <alignment horizontal="center" vertical="center" wrapText="1"/>
      <protection locked="0"/>
    </xf>
    <xf numFmtId="0" fontId="6" fillId="0" borderId="75" xfId="1" applyFont="1" applyFill="1" applyBorder="1" applyAlignment="1" applyProtection="1">
      <alignment horizontal="center" vertical="center" wrapText="1"/>
      <protection locked="0"/>
    </xf>
    <xf numFmtId="0" fontId="12" fillId="0" borderId="35" xfId="1" applyFont="1" applyFill="1" applyBorder="1" applyAlignment="1">
      <alignment horizontal="center" vertical="center" wrapText="1"/>
    </xf>
    <xf numFmtId="0" fontId="36" fillId="10" borderId="81" xfId="1" applyFont="1" applyFill="1" applyBorder="1" applyAlignment="1" applyProtection="1">
      <alignment horizontal="center" vertical="center" wrapText="1"/>
      <protection locked="0"/>
    </xf>
    <xf numFmtId="0" fontId="8" fillId="0" borderId="80" xfId="1" applyBorder="1" applyAlignment="1">
      <alignment horizontal="center" vertical="center" wrapText="1"/>
    </xf>
    <xf numFmtId="0" fontId="8" fillId="0" borderId="46" xfId="1" applyBorder="1" applyAlignment="1">
      <alignment horizontal="center" vertical="center" wrapText="1"/>
    </xf>
    <xf numFmtId="0" fontId="8" fillId="0" borderId="27" xfId="1" applyBorder="1" applyAlignment="1">
      <alignment horizontal="center" vertical="center" wrapText="1"/>
    </xf>
    <xf numFmtId="0" fontId="36" fillId="10" borderId="65" xfId="1" applyFont="1" applyFill="1" applyBorder="1" applyAlignment="1" applyProtection="1">
      <alignment horizontal="center" vertical="center" wrapText="1"/>
      <protection locked="0"/>
    </xf>
    <xf numFmtId="0" fontId="8" fillId="0" borderId="45" xfId="1" applyBorder="1" applyAlignment="1">
      <alignment horizontal="center" vertical="center" wrapText="1"/>
    </xf>
    <xf numFmtId="0" fontId="43" fillId="3" borderId="79" xfId="1" applyFont="1" applyFill="1" applyBorder="1" applyAlignment="1" applyProtection="1">
      <alignment horizontal="center" vertical="center"/>
      <protection locked="0"/>
    </xf>
    <xf numFmtId="0" fontId="42" fillId="0" borderId="74" xfId="1" applyFont="1" applyBorder="1" applyAlignment="1">
      <alignment horizontal="center" vertical="center"/>
    </xf>
    <xf numFmtId="165" fontId="41" fillId="0" borderId="75" xfId="1" applyNumberFormat="1" applyFont="1" applyBorder="1" applyAlignment="1" applyProtection="1">
      <alignment horizontal="center" vertical="center" wrapText="1"/>
      <protection locked="0"/>
    </xf>
    <xf numFmtId="165" fontId="41" fillId="0" borderId="55" xfId="1" applyNumberFormat="1" applyFont="1" applyBorder="1" applyAlignment="1" applyProtection="1">
      <alignment horizontal="center" vertical="center" wrapText="1"/>
      <protection locked="0"/>
    </xf>
    <xf numFmtId="0" fontId="22" fillId="0" borderId="75" xfId="1" applyFont="1" applyBorder="1" applyAlignment="1" applyProtection="1">
      <alignment horizontal="center" vertical="center"/>
      <protection locked="0"/>
    </xf>
    <xf numFmtId="0" fontId="8" fillId="0" borderId="35" xfId="1" applyBorder="1" applyAlignment="1">
      <alignment horizontal="center" vertical="center"/>
    </xf>
    <xf numFmtId="0" fontId="23" fillId="3" borderId="75" xfId="1" applyFont="1" applyFill="1" applyBorder="1" applyAlignment="1" applyProtection="1">
      <alignment horizontal="center" vertical="center" wrapText="1"/>
      <protection locked="0"/>
    </xf>
    <xf numFmtId="0" fontId="11" fillId="0" borderId="35" xfId="1" applyFont="1" applyBorder="1" applyAlignment="1">
      <alignment horizontal="center" vertical="center" wrapText="1"/>
    </xf>
    <xf numFmtId="0" fontId="22" fillId="0" borderId="75" xfId="1" applyFont="1" applyBorder="1" applyAlignment="1" applyProtection="1">
      <alignment horizontal="center" vertical="center" wrapText="1"/>
      <protection locked="0"/>
    </xf>
    <xf numFmtId="0" fontId="22" fillId="0" borderId="55" xfId="1" applyFont="1" applyBorder="1" applyAlignment="1" applyProtection="1">
      <alignment horizontal="center" vertical="center" wrapText="1"/>
      <protection locked="0"/>
    </xf>
    <xf numFmtId="164" fontId="22" fillId="7" borderId="78" xfId="1" applyNumberFormat="1" applyFont="1" applyFill="1" applyBorder="1" applyAlignment="1" applyProtection="1">
      <alignment horizontal="center" vertical="center" wrapText="1"/>
      <protection locked="0"/>
    </xf>
    <xf numFmtId="164" fontId="22" fillId="7" borderId="43" xfId="1" applyNumberFormat="1" applyFont="1" applyFill="1" applyBorder="1" applyAlignment="1" applyProtection="1">
      <alignment horizontal="center" vertical="center" wrapText="1"/>
      <protection locked="0"/>
    </xf>
  </cellXfs>
  <cellStyles count="2">
    <cellStyle name="Normal 2" xfId="1"/>
    <cellStyle name="Standard" xfId="0" builtinId="0"/>
  </cellStyles>
  <dxfs count="6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523875</xdr:colOff>
          <xdr:row>3</xdr:row>
          <xdr:rowOff>47625</xdr:rowOff>
        </xdr:from>
        <xdr:to>
          <xdr:col>4</xdr:col>
          <xdr:colOff>209550</xdr:colOff>
          <xdr:row>6</xdr:row>
          <xdr:rowOff>123825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Saisir des données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tabSelected="1" workbookViewId="0">
      <selection activeCell="B28" sqref="B28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ppel_Formulaire">
                <anchor moveWithCells="1" sizeWithCells="1">
                  <from>
                    <xdr:col>1</xdr:col>
                    <xdr:colOff>523875</xdr:colOff>
                    <xdr:row>3</xdr:row>
                    <xdr:rowOff>47625</xdr:rowOff>
                  </from>
                  <to>
                    <xdr:col>4</xdr:col>
                    <xdr:colOff>209550</xdr:colOff>
                    <xdr:row>6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indexed="50"/>
  </sheetPr>
  <dimension ref="A1:T141"/>
  <sheetViews>
    <sheetView zoomScale="85" zoomScaleNormal="85" workbookViewId="0">
      <pane xSplit="1" ySplit="4" topLeftCell="B5" activePane="bottomRight" state="frozen"/>
      <selection activeCell="D67" sqref="D67"/>
      <selection pane="topRight" activeCell="D67" sqref="D67"/>
      <selection pane="bottomLeft" activeCell="D67" sqref="D67"/>
      <selection pane="bottomRight" activeCell="S21" sqref="S21"/>
    </sheetView>
  </sheetViews>
  <sheetFormatPr baseColWidth="10" defaultColWidth="11.42578125" defaultRowHeight="12.75" x14ac:dyDescent="0.25"/>
  <cols>
    <col min="1" max="1" width="30" style="1" customWidth="1"/>
    <col min="2" max="2" width="21.5703125" style="1" customWidth="1"/>
    <col min="3" max="3" width="9.42578125" style="1" customWidth="1"/>
    <col min="4" max="4" width="10.140625" style="1" customWidth="1"/>
    <col min="5" max="5" width="8" style="4" customWidth="1"/>
    <col min="6" max="6" width="8" style="3" customWidth="1"/>
    <col min="7" max="19" width="6.28515625" style="2" customWidth="1"/>
    <col min="20" max="16384" width="11.42578125" style="1"/>
  </cols>
  <sheetData>
    <row r="1" spans="1:19" s="23" customFormat="1" ht="15.75" customHeight="1" x14ac:dyDescent="0.25">
      <c r="A1" s="276" t="s">
        <v>51</v>
      </c>
      <c r="B1" s="277"/>
      <c r="C1" s="277"/>
      <c r="D1" s="277"/>
      <c r="E1" s="277"/>
      <c r="F1" s="277"/>
      <c r="G1" s="277"/>
      <c r="H1" s="277"/>
      <c r="I1" s="277"/>
      <c r="J1" s="277"/>
      <c r="K1" s="277"/>
      <c r="L1" s="277"/>
      <c r="M1" s="277"/>
      <c r="N1" s="277"/>
      <c r="O1" s="277"/>
      <c r="P1" s="277"/>
      <c r="Q1" s="277"/>
      <c r="R1" s="277"/>
      <c r="S1" s="277"/>
    </row>
    <row r="2" spans="1:19" s="23" customFormat="1" ht="13.5" customHeight="1" thickBot="1" x14ac:dyDescent="0.3">
      <c r="A2" s="278"/>
      <c r="B2" s="279"/>
      <c r="C2" s="279"/>
      <c r="D2" s="279"/>
      <c r="E2" s="279"/>
      <c r="F2" s="279"/>
      <c r="G2" s="279"/>
      <c r="H2" s="279"/>
      <c r="I2" s="279"/>
      <c r="J2" s="279"/>
      <c r="K2" s="279"/>
      <c r="L2" s="279"/>
      <c r="M2" s="279"/>
      <c r="N2" s="279"/>
      <c r="O2" s="279"/>
      <c r="P2" s="279"/>
      <c r="Q2" s="279"/>
      <c r="R2" s="279"/>
      <c r="S2" s="279"/>
    </row>
    <row r="3" spans="1:19" s="23" customFormat="1" ht="12.75" customHeight="1" x14ac:dyDescent="0.25">
      <c r="A3" s="282">
        <v>2015</v>
      </c>
      <c r="B3" s="290" t="s">
        <v>41</v>
      </c>
      <c r="C3" s="286" t="s">
        <v>40</v>
      </c>
      <c r="D3" s="284" t="s">
        <v>39</v>
      </c>
      <c r="E3" s="288" t="s">
        <v>38</v>
      </c>
      <c r="F3" s="274" t="s">
        <v>37</v>
      </c>
      <c r="G3" s="292" t="s">
        <v>1</v>
      </c>
      <c r="H3" s="270" t="s">
        <v>2</v>
      </c>
      <c r="I3" s="270" t="s">
        <v>3</v>
      </c>
      <c r="J3" s="270" t="s">
        <v>4</v>
      </c>
      <c r="K3" s="270" t="s">
        <v>5</v>
      </c>
      <c r="L3" s="270" t="s">
        <v>6</v>
      </c>
      <c r="M3" s="270" t="s">
        <v>7</v>
      </c>
      <c r="N3" s="270" t="s">
        <v>8</v>
      </c>
      <c r="O3" s="270" t="s">
        <v>9</v>
      </c>
      <c r="P3" s="270" t="s">
        <v>10</v>
      </c>
      <c r="Q3" s="270" t="s">
        <v>11</v>
      </c>
      <c r="R3" s="272" t="s">
        <v>12</v>
      </c>
      <c r="S3" s="272" t="s">
        <v>1</v>
      </c>
    </row>
    <row r="4" spans="1:19" s="23" customFormat="1" ht="12" thickBot="1" x14ac:dyDescent="0.3">
      <c r="A4" s="283"/>
      <c r="B4" s="291"/>
      <c r="C4" s="287"/>
      <c r="D4" s="285"/>
      <c r="E4" s="289"/>
      <c r="F4" s="275"/>
      <c r="G4" s="293"/>
      <c r="H4" s="271"/>
      <c r="I4" s="271"/>
      <c r="J4" s="271"/>
      <c r="K4" s="271"/>
      <c r="L4" s="271"/>
      <c r="M4" s="271"/>
      <c r="N4" s="271"/>
      <c r="O4" s="271"/>
      <c r="P4" s="271"/>
      <c r="Q4" s="271"/>
      <c r="R4" s="273"/>
      <c r="S4" s="273"/>
    </row>
    <row r="5" spans="1:19" s="23" customFormat="1" ht="15.75" customHeight="1" thickBot="1" x14ac:dyDescent="0.3">
      <c r="A5" s="266"/>
      <c r="B5" s="265"/>
      <c r="C5" s="265"/>
      <c r="D5" s="264"/>
      <c r="E5" s="263"/>
      <c r="F5" s="262"/>
      <c r="G5" s="261"/>
      <c r="H5" s="261"/>
      <c r="I5" s="261"/>
      <c r="J5" s="261"/>
      <c r="K5" s="261"/>
      <c r="L5" s="261"/>
      <c r="M5" s="261"/>
      <c r="N5" s="261"/>
      <c r="O5" s="261"/>
      <c r="P5" s="261"/>
      <c r="Q5" s="261"/>
      <c r="R5" s="261"/>
      <c r="S5" s="261"/>
    </row>
    <row r="6" spans="1:19" s="249" customFormat="1" ht="21" customHeight="1" thickBot="1" x14ac:dyDescent="0.3">
      <c r="A6" s="260" t="s">
        <v>36</v>
      </c>
      <c r="B6" s="259"/>
      <c r="C6" s="259"/>
      <c r="D6" s="259"/>
      <c r="E6" s="258"/>
      <c r="F6" s="257"/>
      <c r="G6" s="256">
        <f t="shared" ref="G6:S6" si="0">SUM(G5:G5)</f>
        <v>0</v>
      </c>
      <c r="H6" s="256">
        <f t="shared" si="0"/>
        <v>0</v>
      </c>
      <c r="I6" s="256">
        <f t="shared" si="0"/>
        <v>0</v>
      </c>
      <c r="J6" s="256">
        <f t="shared" si="0"/>
        <v>0</v>
      </c>
      <c r="K6" s="256">
        <f t="shared" si="0"/>
        <v>0</v>
      </c>
      <c r="L6" s="256">
        <f t="shared" si="0"/>
        <v>0</v>
      </c>
      <c r="M6" s="256">
        <f t="shared" si="0"/>
        <v>0</v>
      </c>
      <c r="N6" s="256">
        <f t="shared" si="0"/>
        <v>0</v>
      </c>
      <c r="O6" s="256">
        <f t="shared" si="0"/>
        <v>0</v>
      </c>
      <c r="P6" s="256">
        <f t="shared" si="0"/>
        <v>0</v>
      </c>
      <c r="Q6" s="256">
        <f t="shared" si="0"/>
        <v>0</v>
      </c>
      <c r="R6" s="256">
        <f t="shared" si="0"/>
        <v>0</v>
      </c>
      <c r="S6" s="256">
        <f t="shared" si="0"/>
        <v>0</v>
      </c>
    </row>
    <row r="7" spans="1:19" s="249" customFormat="1" ht="21" customHeight="1" thickBot="1" x14ac:dyDescent="0.3">
      <c r="A7" s="255"/>
      <c r="B7" s="254"/>
      <c r="C7" s="254"/>
      <c r="D7" s="254"/>
      <c r="E7" s="253"/>
      <c r="F7" s="252"/>
      <c r="G7" s="251"/>
      <c r="H7" s="251"/>
      <c r="I7" s="251"/>
      <c r="J7" s="251"/>
      <c r="K7" s="251"/>
      <c r="L7" s="251"/>
      <c r="M7" s="251"/>
      <c r="N7" s="251"/>
      <c r="O7" s="251"/>
      <c r="P7" s="251"/>
      <c r="Q7" s="251"/>
      <c r="R7" s="250"/>
      <c r="S7" s="250"/>
    </row>
    <row r="8" spans="1:19" s="23" customFormat="1" ht="21.75" customHeight="1" thickTop="1" x14ac:dyDescent="0.25">
      <c r="A8" s="248" t="s">
        <v>0</v>
      </c>
      <c r="B8" s="267" t="s">
        <v>59</v>
      </c>
      <c r="C8" s="247"/>
      <c r="D8" s="246"/>
      <c r="E8" s="245"/>
      <c r="F8" s="244"/>
      <c r="G8" s="243" t="s">
        <v>1</v>
      </c>
      <c r="H8" s="243" t="s">
        <v>2</v>
      </c>
      <c r="I8" s="243" t="s">
        <v>3</v>
      </c>
      <c r="J8" s="243" t="s">
        <v>4</v>
      </c>
      <c r="K8" s="243" t="s">
        <v>5</v>
      </c>
      <c r="L8" s="243" t="s">
        <v>6</v>
      </c>
      <c r="M8" s="243" t="s">
        <v>7</v>
      </c>
      <c r="N8" s="243" t="s">
        <v>8</v>
      </c>
      <c r="O8" s="243" t="s">
        <v>9</v>
      </c>
      <c r="P8" s="243" t="s">
        <v>10</v>
      </c>
      <c r="Q8" s="243" t="s">
        <v>11</v>
      </c>
      <c r="R8" s="242" t="s">
        <v>12</v>
      </c>
      <c r="S8" s="242" t="s">
        <v>12</v>
      </c>
    </row>
    <row r="9" spans="1:19" s="23" customFormat="1" ht="15.75" customHeight="1" x14ac:dyDescent="0.25">
      <c r="A9" s="227" t="s">
        <v>42</v>
      </c>
      <c r="B9" s="73" t="s">
        <v>48</v>
      </c>
      <c r="C9" s="73" t="s">
        <v>13</v>
      </c>
      <c r="D9" s="72"/>
      <c r="E9" s="223"/>
      <c r="F9" s="222"/>
      <c r="G9" s="95">
        <v>1</v>
      </c>
      <c r="H9" s="95">
        <v>1</v>
      </c>
      <c r="I9" s="95">
        <v>1</v>
      </c>
      <c r="J9" s="95">
        <v>1</v>
      </c>
      <c r="K9" s="95">
        <v>1</v>
      </c>
      <c r="L9" s="95">
        <v>1</v>
      </c>
      <c r="M9" s="95">
        <v>1</v>
      </c>
      <c r="N9" s="95">
        <v>1</v>
      </c>
      <c r="O9" s="95">
        <v>1</v>
      </c>
      <c r="P9" s="95">
        <v>1</v>
      </c>
      <c r="Q9" s="95">
        <v>1</v>
      </c>
      <c r="R9" s="121">
        <v>1</v>
      </c>
      <c r="S9" s="121">
        <v>1</v>
      </c>
    </row>
    <row r="10" spans="1:19" s="75" customFormat="1" ht="15.75" customHeight="1" x14ac:dyDescent="0.25">
      <c r="A10" s="241" t="s">
        <v>43</v>
      </c>
      <c r="B10" s="73" t="s">
        <v>49</v>
      </c>
      <c r="C10" s="73" t="s">
        <v>14</v>
      </c>
      <c r="D10" s="127">
        <v>39904</v>
      </c>
      <c r="E10" s="223"/>
      <c r="F10" s="222"/>
      <c r="G10" s="233">
        <v>1</v>
      </c>
      <c r="H10" s="233">
        <v>1</v>
      </c>
      <c r="I10" s="233">
        <v>1</v>
      </c>
      <c r="J10" s="233">
        <v>1</v>
      </c>
      <c r="K10" s="233">
        <v>1</v>
      </c>
      <c r="L10" s="233">
        <v>1</v>
      </c>
      <c r="M10" s="233">
        <v>1</v>
      </c>
      <c r="N10" s="233">
        <v>1</v>
      </c>
      <c r="O10" s="233">
        <v>1</v>
      </c>
      <c r="P10" s="233">
        <v>1</v>
      </c>
      <c r="Q10" s="233">
        <v>1</v>
      </c>
      <c r="R10" s="236">
        <v>1</v>
      </c>
      <c r="S10" s="236">
        <v>1</v>
      </c>
    </row>
    <row r="11" spans="1:19" s="23" customFormat="1" ht="15.75" customHeight="1" x14ac:dyDescent="0.25">
      <c r="A11" s="227" t="s">
        <v>44</v>
      </c>
      <c r="B11" s="73" t="s">
        <v>48</v>
      </c>
      <c r="C11" s="240" t="s">
        <v>13</v>
      </c>
      <c r="D11" s="239"/>
      <c r="E11" s="238"/>
      <c r="F11" s="237"/>
      <c r="G11" s="80">
        <v>1</v>
      </c>
      <c r="H11" s="80">
        <v>1</v>
      </c>
      <c r="I11" s="83">
        <v>1</v>
      </c>
      <c r="J11" s="82">
        <v>1</v>
      </c>
      <c r="K11" s="81">
        <v>1</v>
      </c>
      <c r="L11" s="81">
        <v>1</v>
      </c>
      <c r="M11" s="81">
        <v>1</v>
      </c>
      <c r="N11" s="81">
        <v>1</v>
      </c>
      <c r="O11" s="81">
        <v>1</v>
      </c>
      <c r="P11" s="81">
        <v>1</v>
      </c>
      <c r="Q11" s="81">
        <v>1</v>
      </c>
      <c r="R11" s="80">
        <v>1</v>
      </c>
      <c r="S11" s="80">
        <v>1</v>
      </c>
    </row>
    <row r="12" spans="1:19" s="75" customFormat="1" ht="15.75" customHeight="1" x14ac:dyDescent="0.25">
      <c r="A12" s="241" t="s">
        <v>45</v>
      </c>
      <c r="B12" s="73" t="s">
        <v>50</v>
      </c>
      <c r="C12" s="73" t="s">
        <v>13</v>
      </c>
      <c r="D12" s="127">
        <v>39753</v>
      </c>
      <c r="E12" s="223"/>
      <c r="F12" s="222"/>
      <c r="G12" s="233">
        <v>1</v>
      </c>
      <c r="H12" s="233">
        <v>1</v>
      </c>
      <c r="I12" s="233">
        <v>1</v>
      </c>
      <c r="J12" s="233">
        <v>1</v>
      </c>
      <c r="K12" s="233">
        <v>1</v>
      </c>
      <c r="L12" s="233">
        <v>1</v>
      </c>
      <c r="M12" s="233">
        <v>1</v>
      </c>
      <c r="N12" s="233">
        <v>1</v>
      </c>
      <c r="O12" s="233">
        <v>1</v>
      </c>
      <c r="P12" s="233">
        <v>1</v>
      </c>
      <c r="Q12" s="233">
        <v>1</v>
      </c>
      <c r="R12" s="236">
        <v>1</v>
      </c>
      <c r="S12" s="236">
        <v>1</v>
      </c>
    </row>
    <row r="13" spans="1:19" s="23" customFormat="1" ht="15.75" customHeight="1" x14ac:dyDescent="0.25">
      <c r="A13" s="227" t="s">
        <v>46</v>
      </c>
      <c r="B13" s="73" t="s">
        <v>48</v>
      </c>
      <c r="C13" s="73" t="s">
        <v>13</v>
      </c>
      <c r="D13" s="76">
        <v>42221</v>
      </c>
      <c r="E13" s="223" t="s">
        <v>15</v>
      </c>
      <c r="F13" s="222"/>
      <c r="G13" s="235">
        <v>1</v>
      </c>
      <c r="H13" s="235">
        <v>1</v>
      </c>
      <c r="I13" s="235">
        <v>1</v>
      </c>
      <c r="J13" s="235">
        <v>1</v>
      </c>
      <c r="K13" s="235">
        <v>1</v>
      </c>
      <c r="L13" s="235">
        <v>1</v>
      </c>
      <c r="M13" s="235">
        <v>1</v>
      </c>
      <c r="N13" s="235">
        <v>1</v>
      </c>
      <c r="O13" s="235">
        <v>1</v>
      </c>
      <c r="P13" s="235">
        <v>1</v>
      </c>
      <c r="Q13" s="235">
        <v>1</v>
      </c>
      <c r="R13" s="234">
        <v>1</v>
      </c>
      <c r="S13" s="234">
        <v>1</v>
      </c>
    </row>
    <row r="14" spans="1:19" s="75" customFormat="1" ht="15.75" customHeight="1" x14ac:dyDescent="0.25">
      <c r="A14" s="241" t="s">
        <v>47</v>
      </c>
      <c r="B14" s="73" t="s">
        <v>50</v>
      </c>
      <c r="C14" s="73" t="s">
        <v>14</v>
      </c>
      <c r="D14" s="127">
        <v>40664</v>
      </c>
      <c r="E14" s="223"/>
      <c r="F14" s="222"/>
      <c r="G14" s="233">
        <v>1</v>
      </c>
      <c r="H14" s="233">
        <v>1</v>
      </c>
      <c r="I14" s="233">
        <v>1</v>
      </c>
      <c r="J14" s="233">
        <v>1</v>
      </c>
      <c r="K14" s="233">
        <v>1</v>
      </c>
      <c r="L14" s="233">
        <v>1</v>
      </c>
      <c r="M14" s="232">
        <v>0</v>
      </c>
      <c r="N14" s="232">
        <v>0</v>
      </c>
      <c r="O14" s="232">
        <v>0</v>
      </c>
      <c r="P14" s="232">
        <v>0</v>
      </c>
      <c r="Q14" s="232">
        <v>0</v>
      </c>
      <c r="R14" s="231">
        <v>0</v>
      </c>
      <c r="S14" s="231">
        <v>0</v>
      </c>
    </row>
    <row r="15" spans="1:19" s="75" customFormat="1" ht="15.75" customHeight="1" x14ac:dyDescent="0.25">
      <c r="A15" s="227"/>
      <c r="B15" s="73"/>
      <c r="C15" s="73"/>
      <c r="D15" s="76"/>
      <c r="E15" s="230"/>
      <c r="F15" s="222"/>
      <c r="G15" s="229"/>
      <c r="H15" s="229"/>
      <c r="I15" s="229"/>
      <c r="J15" s="228"/>
      <c r="K15" s="228"/>
      <c r="L15" s="228"/>
      <c r="M15" s="228"/>
      <c r="N15" s="228"/>
      <c r="O15" s="228"/>
      <c r="P15" s="228"/>
      <c r="Q15" s="228"/>
      <c r="R15" s="228"/>
      <c r="S15" s="228"/>
    </row>
    <row r="16" spans="1:19" s="75" customFormat="1" ht="15.75" customHeight="1" x14ac:dyDescent="0.25">
      <c r="A16" s="241"/>
      <c r="B16" s="73"/>
      <c r="C16" s="73"/>
      <c r="D16" s="87"/>
      <c r="E16" s="223"/>
      <c r="F16" s="222"/>
      <c r="G16" s="219"/>
      <c r="H16" s="219"/>
      <c r="I16" s="221"/>
      <c r="J16" s="220"/>
      <c r="K16" s="220"/>
      <c r="L16" s="220"/>
      <c r="M16" s="220"/>
      <c r="N16" s="220"/>
      <c r="O16" s="220"/>
      <c r="P16" s="220"/>
      <c r="Q16" s="220"/>
      <c r="R16" s="219"/>
      <c r="S16" s="219"/>
    </row>
    <row r="17" spans="1:20" s="75" customFormat="1" ht="15.75" customHeight="1" x14ac:dyDescent="0.25">
      <c r="A17" s="227"/>
      <c r="B17" s="73"/>
      <c r="C17" s="73"/>
      <c r="D17" s="72"/>
      <c r="E17" s="223"/>
      <c r="F17" s="222"/>
      <c r="G17" s="224"/>
      <c r="H17" s="224"/>
      <c r="I17" s="226"/>
      <c r="J17" s="225"/>
      <c r="K17" s="225"/>
      <c r="L17" s="225"/>
      <c r="M17" s="225"/>
      <c r="N17" s="225"/>
      <c r="O17" s="225"/>
      <c r="P17" s="225"/>
      <c r="Q17" s="225"/>
      <c r="R17" s="224"/>
      <c r="S17" s="224"/>
    </row>
    <row r="18" spans="1:20" s="75" customFormat="1" ht="15.75" customHeight="1" x14ac:dyDescent="0.25">
      <c r="A18" s="241"/>
      <c r="B18" s="73"/>
      <c r="C18" s="73"/>
      <c r="D18" s="87"/>
      <c r="E18" s="223"/>
      <c r="F18" s="222"/>
      <c r="G18" s="219"/>
      <c r="H18" s="219"/>
      <c r="I18" s="221"/>
      <c r="J18" s="220"/>
      <c r="K18" s="220"/>
      <c r="L18" s="220"/>
      <c r="M18" s="220"/>
      <c r="N18" s="220"/>
      <c r="O18" s="220"/>
      <c r="P18" s="220"/>
      <c r="Q18" s="220"/>
      <c r="R18" s="219"/>
      <c r="S18" s="219"/>
    </row>
    <row r="19" spans="1:20" s="75" customFormat="1" ht="15.75" customHeight="1" x14ac:dyDescent="0.25">
      <c r="A19" s="227"/>
      <c r="B19" s="73"/>
      <c r="C19" s="73"/>
      <c r="D19" s="72"/>
      <c r="E19" s="223"/>
      <c r="F19" s="222"/>
      <c r="G19" s="224"/>
      <c r="H19" s="224"/>
      <c r="I19" s="226"/>
      <c r="J19" s="225"/>
      <c r="K19" s="225"/>
      <c r="L19" s="225"/>
      <c r="M19" s="225"/>
      <c r="N19" s="225"/>
      <c r="O19" s="225"/>
      <c r="P19" s="225"/>
      <c r="Q19" s="225"/>
      <c r="R19" s="224"/>
      <c r="S19" s="224"/>
    </row>
    <row r="20" spans="1:20" s="75" customFormat="1" ht="15.75" customHeight="1" x14ac:dyDescent="0.25">
      <c r="A20" s="241"/>
      <c r="B20" s="73"/>
      <c r="C20" s="73"/>
      <c r="D20" s="87"/>
      <c r="E20" s="223"/>
      <c r="F20" s="222"/>
      <c r="G20" s="219"/>
      <c r="H20" s="219"/>
      <c r="I20" s="221"/>
      <c r="J20" s="220"/>
      <c r="K20" s="220"/>
      <c r="L20" s="220"/>
      <c r="M20" s="220"/>
      <c r="N20" s="220"/>
      <c r="O20" s="220"/>
      <c r="P20" s="220"/>
      <c r="Q20" s="220"/>
      <c r="R20" s="219"/>
      <c r="S20" s="219"/>
    </row>
    <row r="21" spans="1:20" s="23" customFormat="1" ht="15.75" customHeight="1" x14ac:dyDescent="0.25">
      <c r="A21" s="218"/>
      <c r="B21" s="73"/>
      <c r="C21" s="217"/>
      <c r="D21" s="216"/>
      <c r="E21" s="112"/>
      <c r="F21" s="111"/>
      <c r="G21" s="212"/>
      <c r="H21" s="212"/>
      <c r="I21" s="215"/>
      <c r="J21" s="214"/>
      <c r="K21" s="213"/>
      <c r="L21" s="213"/>
      <c r="M21" s="213"/>
      <c r="N21" s="213"/>
      <c r="O21" s="213"/>
      <c r="P21" s="213"/>
      <c r="Q21" s="213"/>
      <c r="R21" s="212"/>
      <c r="S21" s="212"/>
    </row>
    <row r="22" spans="1:20" s="69" customFormat="1" ht="5.25" customHeight="1" thickBot="1" x14ac:dyDescent="0.3">
      <c r="A22" s="177"/>
      <c r="B22" s="57"/>
      <c r="C22" s="57"/>
      <c r="D22" s="180"/>
      <c r="E22" s="211"/>
      <c r="F22" s="210"/>
      <c r="G22" s="208"/>
      <c r="H22" s="208"/>
      <c r="I22" s="209"/>
      <c r="J22" s="209"/>
      <c r="K22" s="209"/>
      <c r="L22" s="209"/>
      <c r="M22" s="208"/>
      <c r="N22" s="208"/>
      <c r="O22" s="208"/>
      <c r="P22" s="208"/>
      <c r="Q22" s="208"/>
      <c r="R22" s="208"/>
      <c r="S22" s="208"/>
    </row>
    <row r="23" spans="1:20" s="23" customFormat="1" ht="15.75" customHeight="1" thickBot="1" x14ac:dyDescent="0.3">
      <c r="A23" s="207"/>
      <c r="B23" s="268" t="s">
        <v>78</v>
      </c>
      <c r="C23" s="179"/>
      <c r="D23" s="206"/>
      <c r="E23" s="205"/>
      <c r="F23" s="204"/>
      <c r="G23" s="194">
        <f t="shared" ref="G23:S23" si="1">SUM(G9:G21)</f>
        <v>6</v>
      </c>
      <c r="H23" s="194">
        <f t="shared" si="1"/>
        <v>6</v>
      </c>
      <c r="I23" s="194">
        <f t="shared" si="1"/>
        <v>6</v>
      </c>
      <c r="J23" s="194">
        <f t="shared" si="1"/>
        <v>6</v>
      </c>
      <c r="K23" s="194">
        <f t="shared" si="1"/>
        <v>6</v>
      </c>
      <c r="L23" s="194">
        <f t="shared" si="1"/>
        <v>6</v>
      </c>
      <c r="M23" s="194">
        <f t="shared" si="1"/>
        <v>5</v>
      </c>
      <c r="N23" s="194">
        <f t="shared" si="1"/>
        <v>5</v>
      </c>
      <c r="O23" s="194">
        <f t="shared" si="1"/>
        <v>5</v>
      </c>
      <c r="P23" s="194">
        <f t="shared" si="1"/>
        <v>5</v>
      </c>
      <c r="Q23" s="194">
        <f t="shared" si="1"/>
        <v>5</v>
      </c>
      <c r="R23" s="194">
        <f t="shared" si="1"/>
        <v>5</v>
      </c>
      <c r="S23" s="194">
        <f t="shared" si="1"/>
        <v>5</v>
      </c>
    </row>
    <row r="24" spans="1:20" s="51" customFormat="1" ht="19.5" customHeight="1" thickTop="1" x14ac:dyDescent="0.25">
      <c r="A24" s="193"/>
      <c r="B24" s="267" t="s">
        <v>77</v>
      </c>
      <c r="C24" s="192"/>
      <c r="D24" s="191"/>
      <c r="E24" s="203"/>
      <c r="F24" s="202"/>
      <c r="G24" s="201"/>
      <c r="H24" s="201"/>
      <c r="I24" s="201"/>
      <c r="J24" s="97"/>
      <c r="K24" s="97"/>
      <c r="L24" s="97"/>
      <c r="M24" s="97"/>
      <c r="N24" s="97"/>
      <c r="O24" s="97"/>
      <c r="P24" s="201"/>
      <c r="Q24" s="201"/>
      <c r="R24" s="201"/>
      <c r="S24" s="201"/>
    </row>
    <row r="25" spans="1:20" s="23" customFormat="1" ht="15.75" customHeight="1" x14ac:dyDescent="0.25">
      <c r="A25" s="88" t="s">
        <v>52</v>
      </c>
      <c r="B25" s="73" t="s">
        <v>16</v>
      </c>
      <c r="C25" s="73" t="s">
        <v>13</v>
      </c>
      <c r="D25" s="76">
        <v>41609</v>
      </c>
      <c r="E25" s="65"/>
      <c r="F25" s="64"/>
      <c r="G25" s="80">
        <v>1</v>
      </c>
      <c r="H25" s="80">
        <v>1</v>
      </c>
      <c r="I25" s="83">
        <v>1</v>
      </c>
      <c r="J25" s="83">
        <v>1</v>
      </c>
      <c r="K25" s="82">
        <v>1</v>
      </c>
      <c r="L25" s="81">
        <v>1</v>
      </c>
      <c r="M25" s="81">
        <v>1</v>
      </c>
      <c r="N25" s="81">
        <v>1</v>
      </c>
      <c r="O25" s="81">
        <v>1</v>
      </c>
      <c r="P25" s="81">
        <v>1</v>
      </c>
      <c r="Q25" s="81">
        <v>1</v>
      </c>
      <c r="R25" s="80">
        <v>1</v>
      </c>
      <c r="S25" s="80">
        <v>1</v>
      </c>
    </row>
    <row r="26" spans="1:20" s="75" customFormat="1" ht="15.75" customHeight="1" x14ac:dyDescent="0.25">
      <c r="A26" s="90" t="s">
        <v>53</v>
      </c>
      <c r="B26" s="73" t="s">
        <v>17</v>
      </c>
      <c r="C26" s="73" t="s">
        <v>18</v>
      </c>
      <c r="D26" s="87"/>
      <c r="E26" s="65"/>
      <c r="F26" s="64"/>
      <c r="G26" s="60">
        <v>0.8</v>
      </c>
      <c r="H26" s="60">
        <v>0.8</v>
      </c>
      <c r="I26" s="63">
        <v>0.8</v>
      </c>
      <c r="J26" s="62">
        <v>0.8</v>
      </c>
      <c r="K26" s="61">
        <v>0.8</v>
      </c>
      <c r="L26" s="61">
        <v>0.8</v>
      </c>
      <c r="M26" s="61">
        <v>0.8</v>
      </c>
      <c r="N26" s="61">
        <v>0.8</v>
      </c>
      <c r="O26" s="61">
        <v>0.8</v>
      </c>
      <c r="P26" s="61">
        <v>0.8</v>
      </c>
      <c r="Q26" s="61">
        <v>0.8</v>
      </c>
      <c r="R26" s="60">
        <v>0.8</v>
      </c>
      <c r="S26" s="60">
        <v>0.8</v>
      </c>
    </row>
    <row r="27" spans="1:20" s="23" customFormat="1" ht="15.75" customHeight="1" x14ac:dyDescent="0.25">
      <c r="A27" s="200" t="s">
        <v>54</v>
      </c>
      <c r="B27" s="73" t="s">
        <v>16</v>
      </c>
      <c r="C27" s="73" t="s">
        <v>13</v>
      </c>
      <c r="D27" s="72" t="s">
        <v>19</v>
      </c>
      <c r="E27" s="65"/>
      <c r="F27" s="64"/>
      <c r="G27" s="81">
        <v>1</v>
      </c>
      <c r="H27" s="77">
        <v>0</v>
      </c>
      <c r="I27" s="77">
        <v>0</v>
      </c>
      <c r="J27" s="77">
        <v>0</v>
      </c>
      <c r="K27" s="77">
        <v>0</v>
      </c>
      <c r="L27" s="77">
        <v>0</v>
      </c>
      <c r="M27" s="77">
        <v>0</v>
      </c>
      <c r="N27" s="77">
        <v>0</v>
      </c>
      <c r="O27" s="77">
        <v>0</v>
      </c>
      <c r="P27" s="77">
        <v>0</v>
      </c>
      <c r="Q27" s="77">
        <v>0</v>
      </c>
      <c r="R27" s="77">
        <v>0</v>
      </c>
      <c r="S27" s="77">
        <v>0</v>
      </c>
    </row>
    <row r="28" spans="1:20" s="75" customFormat="1" ht="15.75" customHeight="1" x14ac:dyDescent="0.25">
      <c r="A28" s="90" t="s">
        <v>55</v>
      </c>
      <c r="B28" s="73" t="s">
        <v>17</v>
      </c>
      <c r="C28" s="199" t="s">
        <v>14</v>
      </c>
      <c r="D28" s="76">
        <v>41487</v>
      </c>
      <c r="E28" s="65"/>
      <c r="F28" s="64"/>
      <c r="G28" s="60">
        <v>1</v>
      </c>
      <c r="H28" s="60">
        <v>1</v>
      </c>
      <c r="I28" s="60">
        <v>1</v>
      </c>
      <c r="J28" s="60">
        <v>1</v>
      </c>
      <c r="K28" s="60">
        <v>1</v>
      </c>
      <c r="L28" s="60">
        <v>1</v>
      </c>
      <c r="M28" s="60">
        <v>1</v>
      </c>
      <c r="N28" s="60">
        <v>1</v>
      </c>
      <c r="O28" s="60">
        <v>1</v>
      </c>
      <c r="P28" s="60">
        <v>1</v>
      </c>
      <c r="Q28" s="60">
        <v>1</v>
      </c>
      <c r="R28" s="60">
        <v>1</v>
      </c>
      <c r="S28" s="60">
        <v>1</v>
      </c>
    </row>
    <row r="29" spans="1:20" s="23" customFormat="1" ht="15.75" customHeight="1" x14ac:dyDescent="0.25">
      <c r="A29" s="84"/>
      <c r="B29" s="73"/>
      <c r="C29" s="73"/>
      <c r="D29" s="87"/>
      <c r="E29" s="65"/>
      <c r="F29" s="64"/>
      <c r="G29" s="91"/>
      <c r="H29" s="91"/>
      <c r="I29" s="91"/>
      <c r="J29" s="91"/>
      <c r="K29" s="91"/>
      <c r="L29" s="91"/>
      <c r="M29" s="91"/>
      <c r="N29" s="91"/>
      <c r="O29" s="91"/>
      <c r="P29" s="91"/>
      <c r="Q29" s="91"/>
      <c r="R29" s="91"/>
      <c r="S29" s="91"/>
      <c r="T29" s="89"/>
    </row>
    <row r="30" spans="1:20" s="75" customFormat="1" ht="15.75" customHeight="1" x14ac:dyDescent="0.25">
      <c r="A30" s="74"/>
      <c r="B30" s="73"/>
      <c r="C30" s="73"/>
      <c r="D30" s="72"/>
      <c r="E30" s="65"/>
      <c r="F30" s="64"/>
      <c r="G30" s="92"/>
      <c r="H30" s="91"/>
      <c r="I30" s="91"/>
      <c r="J30" s="91"/>
      <c r="K30" s="91"/>
      <c r="L30" s="91"/>
      <c r="M30" s="91"/>
      <c r="N30" s="91"/>
      <c r="O30" s="91"/>
      <c r="P30" s="91"/>
      <c r="Q30" s="91"/>
      <c r="R30" s="91"/>
      <c r="S30" s="91"/>
    </row>
    <row r="31" spans="1:20" s="23" customFormat="1" ht="15.75" customHeight="1" x14ac:dyDescent="0.25">
      <c r="A31" s="88"/>
      <c r="B31" s="73"/>
      <c r="C31" s="73"/>
      <c r="D31" s="72"/>
      <c r="E31" s="65"/>
      <c r="F31" s="64"/>
      <c r="G31" s="91"/>
      <c r="H31" s="91"/>
      <c r="I31" s="94"/>
      <c r="J31" s="93"/>
      <c r="K31" s="92"/>
      <c r="L31" s="92"/>
      <c r="M31" s="92"/>
      <c r="N31" s="92"/>
      <c r="O31" s="92"/>
      <c r="P31" s="92"/>
      <c r="Q31" s="92"/>
      <c r="R31" s="91"/>
      <c r="S31" s="91"/>
    </row>
    <row r="32" spans="1:20" s="75" customFormat="1" ht="15.75" customHeight="1" x14ac:dyDescent="0.25">
      <c r="A32" s="74"/>
      <c r="B32" s="73"/>
      <c r="C32" s="73"/>
      <c r="D32" s="87"/>
      <c r="E32" s="65"/>
      <c r="F32" s="64"/>
      <c r="G32" s="143"/>
      <c r="H32" s="143"/>
      <c r="I32" s="143"/>
      <c r="J32" s="143"/>
      <c r="K32" s="143"/>
      <c r="L32" s="143"/>
      <c r="M32" s="143"/>
      <c r="N32" s="143"/>
      <c r="O32" s="143"/>
      <c r="P32" s="143"/>
      <c r="Q32" s="143"/>
      <c r="R32" s="142"/>
      <c r="S32" s="142"/>
    </row>
    <row r="33" spans="1:20" s="75" customFormat="1" ht="15.75" customHeight="1" x14ac:dyDescent="0.25">
      <c r="A33" s="88"/>
      <c r="B33" s="73"/>
      <c r="C33" s="73"/>
      <c r="D33" s="72"/>
      <c r="E33" s="65"/>
      <c r="F33" s="64"/>
      <c r="G33" s="91"/>
      <c r="H33" s="91"/>
      <c r="I33" s="94"/>
      <c r="J33" s="93"/>
      <c r="K33" s="92"/>
      <c r="L33" s="92"/>
      <c r="M33" s="92"/>
      <c r="N33" s="92"/>
      <c r="O33" s="92"/>
      <c r="P33" s="92"/>
      <c r="Q33" s="92"/>
      <c r="R33" s="91"/>
      <c r="S33" s="91"/>
    </row>
    <row r="34" spans="1:20" s="23" customFormat="1" ht="15.75" customHeight="1" x14ac:dyDescent="0.25">
      <c r="A34" s="79"/>
      <c r="B34" s="73"/>
      <c r="C34" s="73"/>
      <c r="D34" s="87"/>
      <c r="E34" s="65"/>
      <c r="F34" s="64"/>
      <c r="G34" s="86"/>
      <c r="H34" s="86"/>
      <c r="I34" s="86"/>
      <c r="J34" s="86"/>
      <c r="K34" s="86"/>
      <c r="L34" s="86"/>
      <c r="M34" s="86"/>
      <c r="N34" s="86"/>
      <c r="O34" s="86"/>
      <c r="P34" s="86"/>
      <c r="Q34" s="86"/>
      <c r="R34" s="85"/>
      <c r="S34" s="85"/>
    </row>
    <row r="35" spans="1:20" s="23" customFormat="1" ht="15.75" customHeight="1" x14ac:dyDescent="0.25">
      <c r="A35" s="84"/>
      <c r="B35" s="73"/>
      <c r="C35" s="73"/>
      <c r="D35" s="72"/>
      <c r="E35" s="65"/>
      <c r="F35" s="64"/>
      <c r="G35" s="80"/>
      <c r="H35" s="80"/>
      <c r="I35" s="83"/>
      <c r="J35" s="82"/>
      <c r="K35" s="81"/>
      <c r="L35" s="81"/>
      <c r="M35" s="81"/>
      <c r="N35" s="81"/>
      <c r="O35" s="81"/>
      <c r="P35" s="81"/>
      <c r="Q35" s="81"/>
      <c r="R35" s="80"/>
      <c r="S35" s="80"/>
    </row>
    <row r="36" spans="1:20" s="23" customFormat="1" ht="15.75" customHeight="1" x14ac:dyDescent="0.25">
      <c r="A36" s="79"/>
      <c r="B36" s="73"/>
      <c r="C36" s="73"/>
      <c r="D36" s="87"/>
      <c r="E36" s="65"/>
      <c r="F36" s="64"/>
      <c r="G36" s="86"/>
      <c r="H36" s="86"/>
      <c r="I36" s="86"/>
      <c r="J36" s="86"/>
      <c r="K36" s="86"/>
      <c r="L36" s="86"/>
      <c r="M36" s="86"/>
      <c r="N36" s="86"/>
      <c r="O36" s="86"/>
      <c r="P36" s="86"/>
      <c r="Q36" s="86"/>
      <c r="R36" s="85"/>
      <c r="S36" s="85"/>
    </row>
    <row r="37" spans="1:20" s="75" customFormat="1" ht="15.75" customHeight="1" x14ac:dyDescent="0.25">
      <c r="A37" s="68"/>
      <c r="B37" s="73"/>
      <c r="C37" s="67"/>
      <c r="D37" s="66"/>
      <c r="E37" s="65"/>
      <c r="F37" s="64"/>
      <c r="G37" s="181"/>
      <c r="H37" s="181"/>
      <c r="I37" s="184"/>
      <c r="J37" s="183"/>
      <c r="K37" s="182"/>
      <c r="L37" s="182"/>
      <c r="M37" s="182"/>
      <c r="N37" s="182"/>
      <c r="O37" s="182"/>
      <c r="P37" s="182"/>
      <c r="Q37" s="182"/>
      <c r="R37" s="181"/>
      <c r="S37" s="181"/>
    </row>
    <row r="38" spans="1:20" s="69" customFormat="1" ht="5.25" customHeight="1" thickBot="1" x14ac:dyDescent="0.3">
      <c r="A38" s="59"/>
      <c r="B38" s="58"/>
      <c r="C38" s="57"/>
      <c r="D38" s="180"/>
      <c r="E38" s="56"/>
      <c r="F38" s="55"/>
      <c r="G38" s="52"/>
      <c r="H38" s="54"/>
      <c r="I38" s="54"/>
      <c r="J38" s="54"/>
      <c r="K38" s="54"/>
      <c r="L38" s="54"/>
      <c r="M38" s="54"/>
      <c r="N38" s="54"/>
      <c r="O38" s="54"/>
      <c r="P38" s="54"/>
      <c r="Q38" s="53"/>
      <c r="R38" s="52"/>
      <c r="S38" s="52"/>
    </row>
    <row r="39" spans="1:20" s="23" customFormat="1" ht="15.75" customHeight="1" thickBot="1" x14ac:dyDescent="0.3">
      <c r="A39" s="50"/>
      <c r="B39" s="268" t="s">
        <v>79</v>
      </c>
      <c r="C39" s="198"/>
      <c r="D39" s="197"/>
      <c r="E39" s="196"/>
      <c r="F39" s="195"/>
      <c r="G39" s="194">
        <f t="shared" ref="G39:S39" si="2">SUM(G25:G37)</f>
        <v>3.8</v>
      </c>
      <c r="H39" s="194">
        <f t="shared" si="2"/>
        <v>2.8</v>
      </c>
      <c r="I39" s="194">
        <f t="shared" si="2"/>
        <v>2.8</v>
      </c>
      <c r="J39" s="194">
        <f t="shared" si="2"/>
        <v>2.8</v>
      </c>
      <c r="K39" s="194">
        <f t="shared" si="2"/>
        <v>2.8</v>
      </c>
      <c r="L39" s="194">
        <f t="shared" si="2"/>
        <v>2.8</v>
      </c>
      <c r="M39" s="194">
        <f t="shared" si="2"/>
        <v>2.8</v>
      </c>
      <c r="N39" s="194">
        <f t="shared" si="2"/>
        <v>2.8</v>
      </c>
      <c r="O39" s="194">
        <f t="shared" si="2"/>
        <v>2.8</v>
      </c>
      <c r="P39" s="194">
        <f t="shared" si="2"/>
        <v>2.8</v>
      </c>
      <c r="Q39" s="194">
        <f t="shared" si="2"/>
        <v>2.8</v>
      </c>
      <c r="R39" s="194">
        <f t="shared" si="2"/>
        <v>2.8</v>
      </c>
      <c r="S39" s="194">
        <f t="shared" si="2"/>
        <v>2.8</v>
      </c>
    </row>
    <row r="40" spans="1:20" s="51" customFormat="1" ht="18.75" customHeight="1" thickTop="1" x14ac:dyDescent="0.25">
      <c r="A40" s="193"/>
      <c r="B40" s="267" t="s">
        <v>80</v>
      </c>
      <c r="C40" s="192"/>
      <c r="D40" s="191"/>
      <c r="E40" s="190"/>
      <c r="F40" s="189"/>
      <c r="G40" s="188"/>
      <c r="H40" s="188"/>
      <c r="I40" s="188"/>
      <c r="J40" s="97"/>
      <c r="K40" s="97"/>
      <c r="L40" s="97"/>
      <c r="M40" s="97"/>
      <c r="N40" s="97"/>
      <c r="O40" s="97"/>
      <c r="P40" s="188"/>
      <c r="Q40" s="188"/>
      <c r="R40" s="188"/>
      <c r="S40" s="188"/>
    </row>
    <row r="41" spans="1:20" s="23" customFormat="1" ht="15.75" customHeight="1" x14ac:dyDescent="0.25">
      <c r="A41" s="88" t="s">
        <v>56</v>
      </c>
      <c r="B41" s="73" t="s">
        <v>22</v>
      </c>
      <c r="C41" s="73" t="s">
        <v>13</v>
      </c>
      <c r="D41" s="76">
        <v>41583</v>
      </c>
      <c r="E41" s="65"/>
      <c r="F41" s="64"/>
      <c r="G41" s="80">
        <v>1</v>
      </c>
      <c r="H41" s="80">
        <v>1</v>
      </c>
      <c r="I41" s="83">
        <v>1</v>
      </c>
      <c r="J41" s="82">
        <v>1</v>
      </c>
      <c r="K41" s="81">
        <v>1</v>
      </c>
      <c r="L41" s="81">
        <v>1</v>
      </c>
      <c r="M41" s="81">
        <v>1</v>
      </c>
      <c r="N41" s="81">
        <v>1</v>
      </c>
      <c r="O41" s="81">
        <v>1</v>
      </c>
      <c r="P41" s="81">
        <v>1</v>
      </c>
      <c r="Q41" s="81">
        <v>1</v>
      </c>
      <c r="R41" s="80">
        <v>1</v>
      </c>
      <c r="S41" s="80">
        <v>1</v>
      </c>
    </row>
    <row r="42" spans="1:20" s="75" customFormat="1" ht="15.75" customHeight="1" x14ac:dyDescent="0.25">
      <c r="A42" s="88" t="s">
        <v>57</v>
      </c>
      <c r="B42" s="73" t="s">
        <v>22</v>
      </c>
      <c r="C42" s="73" t="s">
        <v>13</v>
      </c>
      <c r="D42" s="72"/>
      <c r="E42" s="65"/>
      <c r="F42" s="128">
        <v>42248</v>
      </c>
      <c r="G42" s="81">
        <v>0.8</v>
      </c>
      <c r="H42" s="81">
        <v>0.8</v>
      </c>
      <c r="I42" s="81">
        <v>0.8</v>
      </c>
      <c r="J42" s="81">
        <v>0.8</v>
      </c>
      <c r="K42" s="81">
        <v>0.8</v>
      </c>
      <c r="L42" s="81">
        <v>0.8</v>
      </c>
      <c r="M42" s="81">
        <v>0.8</v>
      </c>
      <c r="N42" s="81">
        <v>0.8</v>
      </c>
      <c r="O42" s="81">
        <v>0.8</v>
      </c>
      <c r="P42" s="81">
        <v>0.8</v>
      </c>
      <c r="Q42" s="81">
        <v>0.8</v>
      </c>
      <c r="R42" s="80">
        <v>0.8</v>
      </c>
      <c r="S42" s="80">
        <v>0.8</v>
      </c>
    </row>
    <row r="43" spans="1:20" s="23" customFormat="1" ht="15.75" customHeight="1" x14ac:dyDescent="0.25">
      <c r="A43" s="146" t="s">
        <v>58</v>
      </c>
      <c r="B43" s="73" t="s">
        <v>22</v>
      </c>
      <c r="C43" s="73" t="s">
        <v>23</v>
      </c>
      <c r="D43" s="87"/>
      <c r="E43" s="65"/>
      <c r="F43" s="64"/>
      <c r="G43" s="60">
        <v>1</v>
      </c>
      <c r="H43" s="60">
        <v>1</v>
      </c>
      <c r="I43" s="63">
        <v>1</v>
      </c>
      <c r="J43" s="62">
        <v>1</v>
      </c>
      <c r="K43" s="92">
        <v>1</v>
      </c>
      <c r="L43" s="185">
        <v>0</v>
      </c>
      <c r="M43" s="185">
        <v>0</v>
      </c>
      <c r="N43" s="185">
        <v>0</v>
      </c>
      <c r="O43" s="185">
        <v>0</v>
      </c>
      <c r="P43" s="185">
        <v>0</v>
      </c>
      <c r="Q43" s="185">
        <v>0</v>
      </c>
      <c r="R43" s="77">
        <v>0</v>
      </c>
      <c r="S43" s="77">
        <v>0</v>
      </c>
      <c r="T43" s="89"/>
    </row>
    <row r="44" spans="1:20" s="75" customFormat="1" ht="15.75" customHeight="1" x14ac:dyDescent="0.25">
      <c r="A44" s="146"/>
      <c r="B44" s="73"/>
      <c r="C44" s="73"/>
      <c r="D44" s="72"/>
      <c r="E44" s="65"/>
      <c r="F44" s="64"/>
      <c r="G44" s="91"/>
      <c r="H44" s="91"/>
      <c r="I44" s="94"/>
      <c r="J44" s="93"/>
      <c r="K44" s="185"/>
      <c r="L44" s="185"/>
      <c r="M44" s="185"/>
      <c r="N44" s="185"/>
      <c r="O44" s="185"/>
      <c r="P44" s="185"/>
      <c r="Q44" s="185"/>
      <c r="R44" s="77"/>
      <c r="S44" s="77"/>
    </row>
    <row r="45" spans="1:20" s="23" customFormat="1" ht="15.75" customHeight="1" x14ac:dyDescent="0.25">
      <c r="A45" s="90"/>
      <c r="B45" s="73"/>
      <c r="C45" s="73"/>
      <c r="D45" s="87"/>
      <c r="E45" s="65"/>
      <c r="F45" s="64"/>
      <c r="G45" s="60"/>
      <c r="H45" s="60"/>
      <c r="I45" s="63"/>
      <c r="J45" s="62"/>
      <c r="K45" s="61"/>
      <c r="L45" s="61"/>
      <c r="M45" s="61"/>
      <c r="N45" s="61"/>
      <c r="O45" s="61"/>
      <c r="P45" s="61"/>
      <c r="Q45" s="61"/>
      <c r="R45" s="60"/>
      <c r="S45" s="60"/>
      <c r="T45" s="89"/>
    </row>
    <row r="46" spans="1:20" s="75" customFormat="1" ht="15.75" customHeight="1" x14ac:dyDescent="0.25">
      <c r="A46" s="84"/>
      <c r="B46" s="73"/>
      <c r="C46" s="73"/>
      <c r="D46" s="72"/>
      <c r="E46" s="65"/>
      <c r="F46" s="64"/>
      <c r="G46" s="77"/>
      <c r="H46" s="77"/>
      <c r="I46" s="187"/>
      <c r="J46" s="186"/>
      <c r="K46" s="185"/>
      <c r="L46" s="185"/>
      <c r="M46" s="81"/>
      <c r="N46" s="81"/>
      <c r="O46" s="81"/>
      <c r="P46" s="81"/>
      <c r="Q46" s="81"/>
      <c r="R46" s="80"/>
      <c r="S46" s="80"/>
    </row>
    <row r="47" spans="1:20" s="75" customFormat="1" ht="15.75" customHeight="1" x14ac:dyDescent="0.25">
      <c r="A47" s="79"/>
      <c r="B47" s="73"/>
      <c r="C47" s="73"/>
      <c r="D47" s="87"/>
      <c r="E47" s="65"/>
      <c r="F47" s="64"/>
      <c r="G47" s="86"/>
      <c r="H47" s="86"/>
      <c r="I47" s="86"/>
      <c r="J47" s="86"/>
      <c r="K47" s="86"/>
      <c r="L47" s="86"/>
      <c r="M47" s="86"/>
      <c r="N47" s="86"/>
      <c r="O47" s="86"/>
      <c r="P47" s="86"/>
      <c r="Q47" s="86"/>
      <c r="R47" s="85"/>
      <c r="S47" s="85"/>
    </row>
    <row r="48" spans="1:20" s="75" customFormat="1" ht="15.75" customHeight="1" x14ac:dyDescent="0.25">
      <c r="A48" s="84"/>
      <c r="B48" s="73"/>
      <c r="C48" s="73"/>
      <c r="D48" s="72"/>
      <c r="E48" s="65"/>
      <c r="F48" s="64"/>
      <c r="G48" s="80"/>
      <c r="H48" s="80"/>
      <c r="I48" s="83"/>
      <c r="J48" s="82"/>
      <c r="K48" s="81"/>
      <c r="L48" s="81"/>
      <c r="M48" s="81"/>
      <c r="N48" s="81"/>
      <c r="O48" s="81"/>
      <c r="P48" s="81"/>
      <c r="Q48" s="81"/>
      <c r="R48" s="80"/>
      <c r="S48" s="80"/>
    </row>
    <row r="49" spans="1:20" s="75" customFormat="1" ht="15.75" customHeight="1" x14ac:dyDescent="0.25">
      <c r="A49" s="90"/>
      <c r="B49" s="73"/>
      <c r="C49" s="73"/>
      <c r="D49" s="87"/>
      <c r="E49" s="65"/>
      <c r="F49" s="64"/>
      <c r="G49" s="86"/>
      <c r="H49" s="86"/>
      <c r="I49" s="86"/>
      <c r="J49" s="86"/>
      <c r="K49" s="86"/>
      <c r="L49" s="86"/>
      <c r="M49" s="86"/>
      <c r="N49" s="86"/>
      <c r="O49" s="86"/>
      <c r="P49" s="86"/>
      <c r="Q49" s="86"/>
      <c r="R49" s="85"/>
      <c r="S49" s="85"/>
    </row>
    <row r="50" spans="1:20" s="75" customFormat="1" ht="15.75" customHeight="1" x14ac:dyDescent="0.25">
      <c r="A50" s="84"/>
      <c r="B50" s="73"/>
      <c r="C50" s="73"/>
      <c r="D50" s="72"/>
      <c r="E50" s="65"/>
      <c r="F50" s="64"/>
      <c r="G50" s="80"/>
      <c r="H50" s="80"/>
      <c r="I50" s="83"/>
      <c r="J50" s="82"/>
      <c r="K50" s="81"/>
      <c r="L50" s="81"/>
      <c r="M50" s="81"/>
      <c r="N50" s="81"/>
      <c r="O50" s="81"/>
      <c r="P50" s="81"/>
      <c r="Q50" s="81"/>
      <c r="R50" s="80"/>
      <c r="S50" s="80"/>
    </row>
    <row r="51" spans="1:20" s="75" customFormat="1" ht="15.75" customHeight="1" x14ac:dyDescent="0.25">
      <c r="A51" s="90"/>
      <c r="B51" s="73"/>
      <c r="C51" s="73"/>
      <c r="D51" s="87"/>
      <c r="E51" s="65"/>
      <c r="F51" s="64"/>
      <c r="G51" s="86"/>
      <c r="H51" s="86"/>
      <c r="I51" s="86"/>
      <c r="J51" s="86"/>
      <c r="K51" s="86"/>
      <c r="L51" s="86"/>
      <c r="M51" s="86"/>
      <c r="N51" s="86"/>
      <c r="O51" s="86"/>
      <c r="P51" s="86"/>
      <c r="Q51" s="86"/>
      <c r="R51" s="85"/>
      <c r="S51" s="85"/>
    </row>
    <row r="52" spans="1:20" s="23" customFormat="1" ht="15.75" customHeight="1" x14ac:dyDescent="0.25">
      <c r="A52" s="74"/>
      <c r="B52" s="73"/>
      <c r="C52" s="73"/>
      <c r="D52" s="72"/>
      <c r="E52" s="65"/>
      <c r="F52" s="64"/>
      <c r="G52" s="71"/>
      <c r="H52" s="71"/>
      <c r="I52" s="71"/>
      <c r="J52" s="71"/>
      <c r="K52" s="71"/>
      <c r="L52" s="71"/>
      <c r="M52" s="71"/>
      <c r="N52" s="71"/>
      <c r="O52" s="71"/>
      <c r="P52" s="71"/>
      <c r="Q52" s="71"/>
      <c r="R52" s="70"/>
      <c r="S52" s="70"/>
    </row>
    <row r="53" spans="1:20" s="75" customFormat="1" ht="15.75" customHeight="1" x14ac:dyDescent="0.25">
      <c r="A53" s="68"/>
      <c r="B53" s="67"/>
      <c r="C53" s="67"/>
      <c r="D53" s="66"/>
      <c r="E53" s="65"/>
      <c r="F53" s="64"/>
      <c r="G53" s="181"/>
      <c r="H53" s="181"/>
      <c r="I53" s="184"/>
      <c r="J53" s="183"/>
      <c r="K53" s="182"/>
      <c r="L53" s="182"/>
      <c r="M53" s="182"/>
      <c r="N53" s="182"/>
      <c r="O53" s="182"/>
      <c r="P53" s="182"/>
      <c r="Q53" s="182"/>
      <c r="R53" s="181"/>
      <c r="S53" s="181"/>
    </row>
    <row r="54" spans="1:20" s="69" customFormat="1" ht="5.25" customHeight="1" thickBot="1" x14ac:dyDescent="0.3">
      <c r="A54" s="59"/>
      <c r="B54" s="58"/>
      <c r="C54" s="57"/>
      <c r="D54" s="180"/>
      <c r="E54" s="56"/>
      <c r="F54" s="55"/>
      <c r="G54" s="52"/>
      <c r="H54" s="54"/>
      <c r="I54" s="54"/>
      <c r="J54" s="54"/>
      <c r="K54" s="54"/>
      <c r="L54" s="54"/>
      <c r="M54" s="54"/>
      <c r="N54" s="54"/>
      <c r="O54" s="54"/>
      <c r="P54" s="54"/>
      <c r="Q54" s="53"/>
      <c r="R54" s="52"/>
      <c r="S54" s="52"/>
    </row>
    <row r="55" spans="1:20" s="23" customFormat="1" ht="15.75" customHeight="1" thickBot="1" x14ac:dyDescent="0.3">
      <c r="A55" s="50"/>
      <c r="B55" s="179" t="s">
        <v>31</v>
      </c>
      <c r="C55" s="48"/>
      <c r="D55" s="178"/>
      <c r="E55" s="47"/>
      <c r="F55" s="46"/>
      <c r="G55" s="45">
        <f t="shared" ref="G55:S55" si="3">SUM(G41:G53)</f>
        <v>2.8</v>
      </c>
      <c r="H55" s="45">
        <f t="shared" si="3"/>
        <v>2.8</v>
      </c>
      <c r="I55" s="45">
        <f t="shared" si="3"/>
        <v>2.8</v>
      </c>
      <c r="J55" s="45">
        <f t="shared" si="3"/>
        <v>2.8</v>
      </c>
      <c r="K55" s="45">
        <f t="shared" si="3"/>
        <v>2.8</v>
      </c>
      <c r="L55" s="45">
        <f t="shared" si="3"/>
        <v>1.8</v>
      </c>
      <c r="M55" s="45">
        <f t="shared" si="3"/>
        <v>1.8</v>
      </c>
      <c r="N55" s="45">
        <f t="shared" si="3"/>
        <v>1.8</v>
      </c>
      <c r="O55" s="45">
        <f t="shared" si="3"/>
        <v>1.8</v>
      </c>
      <c r="P55" s="45">
        <f t="shared" si="3"/>
        <v>1.8</v>
      </c>
      <c r="Q55" s="45">
        <f t="shared" si="3"/>
        <v>1.8</v>
      </c>
      <c r="R55" s="45">
        <f t="shared" si="3"/>
        <v>1.8</v>
      </c>
      <c r="S55" s="45">
        <f t="shared" si="3"/>
        <v>1.8</v>
      </c>
    </row>
    <row r="56" spans="1:20" s="23" customFormat="1" ht="9" customHeight="1" thickBot="1" x14ac:dyDescent="0.3">
      <c r="A56" s="177"/>
      <c r="B56" s="176"/>
      <c r="C56" s="176"/>
      <c r="D56" s="131"/>
      <c r="E56" s="175"/>
      <c r="F56" s="174"/>
      <c r="G56" s="173"/>
      <c r="H56" s="173"/>
      <c r="I56" s="173"/>
      <c r="J56" s="173"/>
      <c r="K56" s="173"/>
      <c r="L56" s="173"/>
      <c r="M56" s="173"/>
      <c r="N56" s="173"/>
      <c r="O56" s="173"/>
      <c r="P56" s="173"/>
      <c r="Q56" s="173"/>
      <c r="R56" s="173"/>
      <c r="S56" s="173"/>
    </row>
    <row r="57" spans="1:20" s="23" customFormat="1" ht="21" customHeight="1" thickBot="1" x14ac:dyDescent="0.3">
      <c r="A57" s="29" t="s">
        <v>35</v>
      </c>
      <c r="B57" s="28"/>
      <c r="C57" s="27"/>
      <c r="D57" s="172"/>
      <c r="E57" s="25"/>
      <c r="F57" s="171"/>
      <c r="G57" s="24">
        <f t="shared" ref="G57:S57" si="4">(SUM(G9:G21)+SUM(G41:G53)+SUM(G25:G37))</f>
        <v>12.600000000000001</v>
      </c>
      <c r="H57" s="24">
        <f t="shared" si="4"/>
        <v>11.600000000000001</v>
      </c>
      <c r="I57" s="24">
        <f t="shared" si="4"/>
        <v>11.600000000000001</v>
      </c>
      <c r="J57" s="24">
        <f t="shared" si="4"/>
        <v>11.600000000000001</v>
      </c>
      <c r="K57" s="24">
        <f t="shared" si="4"/>
        <v>11.600000000000001</v>
      </c>
      <c r="L57" s="24">
        <f t="shared" si="4"/>
        <v>10.6</v>
      </c>
      <c r="M57" s="24">
        <f t="shared" si="4"/>
        <v>9.6</v>
      </c>
      <c r="N57" s="24">
        <f t="shared" si="4"/>
        <v>9.6</v>
      </c>
      <c r="O57" s="24">
        <f t="shared" si="4"/>
        <v>9.6</v>
      </c>
      <c r="P57" s="24">
        <f t="shared" si="4"/>
        <v>9.6</v>
      </c>
      <c r="Q57" s="24">
        <f t="shared" si="4"/>
        <v>9.6</v>
      </c>
      <c r="R57" s="24">
        <f t="shared" si="4"/>
        <v>9.6</v>
      </c>
      <c r="S57" s="24">
        <f t="shared" si="4"/>
        <v>9.6</v>
      </c>
    </row>
    <row r="58" spans="1:20" s="23" customFormat="1" ht="21.75" customHeight="1" x14ac:dyDescent="0.25">
      <c r="A58" s="22" t="s">
        <v>27</v>
      </c>
      <c r="B58" s="21"/>
      <c r="C58" s="20"/>
      <c r="D58" s="170"/>
      <c r="E58" s="169"/>
      <c r="F58" s="18"/>
      <c r="G58" s="17">
        <v>19</v>
      </c>
      <c r="H58" s="17">
        <v>19</v>
      </c>
      <c r="I58" s="17">
        <v>19</v>
      </c>
      <c r="J58" s="17">
        <v>19</v>
      </c>
      <c r="K58" s="17">
        <v>19</v>
      </c>
      <c r="L58" s="17">
        <v>19</v>
      </c>
      <c r="M58" s="17">
        <v>19</v>
      </c>
      <c r="N58" s="17">
        <v>19</v>
      </c>
      <c r="O58" s="17">
        <v>19</v>
      </c>
      <c r="P58" s="17">
        <v>19</v>
      </c>
      <c r="Q58" s="17">
        <v>19</v>
      </c>
      <c r="R58" s="17">
        <v>19</v>
      </c>
      <c r="S58" s="17">
        <v>19</v>
      </c>
    </row>
    <row r="59" spans="1:20" s="23" customFormat="1" ht="24.75" customHeight="1" thickBot="1" x14ac:dyDescent="0.3">
      <c r="A59" s="168" t="s">
        <v>26</v>
      </c>
      <c r="B59" s="167"/>
      <c r="C59" s="166"/>
      <c r="D59" s="165"/>
      <c r="E59" s="164"/>
      <c r="F59" s="163"/>
      <c r="G59" s="162">
        <f t="shared" ref="G59:S59" si="5">+G57-G58</f>
        <v>-6.3999999999999986</v>
      </c>
      <c r="H59" s="162">
        <f t="shared" si="5"/>
        <v>-7.3999999999999986</v>
      </c>
      <c r="I59" s="162">
        <f t="shared" si="5"/>
        <v>-7.3999999999999986</v>
      </c>
      <c r="J59" s="162">
        <f t="shared" si="5"/>
        <v>-7.3999999999999986</v>
      </c>
      <c r="K59" s="162">
        <f t="shared" si="5"/>
        <v>-7.3999999999999986</v>
      </c>
      <c r="L59" s="162">
        <f t="shared" si="5"/>
        <v>-8.4</v>
      </c>
      <c r="M59" s="162">
        <f t="shared" si="5"/>
        <v>-9.4</v>
      </c>
      <c r="N59" s="162">
        <f t="shared" si="5"/>
        <v>-9.4</v>
      </c>
      <c r="O59" s="162">
        <f t="shared" si="5"/>
        <v>-9.4</v>
      </c>
      <c r="P59" s="162">
        <f t="shared" si="5"/>
        <v>-9.4</v>
      </c>
      <c r="Q59" s="162">
        <f t="shared" si="5"/>
        <v>-9.4</v>
      </c>
      <c r="R59" s="162">
        <f t="shared" si="5"/>
        <v>-9.4</v>
      </c>
      <c r="S59" s="162">
        <f t="shared" si="5"/>
        <v>-9.4</v>
      </c>
    </row>
    <row r="60" spans="1:20" s="51" customFormat="1" ht="9.75" customHeight="1" thickBot="1" x14ac:dyDescent="0.3">
      <c r="A60" s="161"/>
      <c r="B60" s="160"/>
      <c r="C60" s="159"/>
      <c r="D60" s="158"/>
      <c r="E60" s="157"/>
      <c r="F60" s="156"/>
      <c r="G60" s="155"/>
      <c r="H60" s="155"/>
      <c r="I60" s="155"/>
      <c r="J60" s="155"/>
      <c r="K60" s="155"/>
      <c r="L60" s="155"/>
      <c r="M60" s="155"/>
      <c r="N60" s="155"/>
      <c r="O60" s="155"/>
      <c r="P60" s="155"/>
      <c r="Q60" s="155"/>
      <c r="R60" s="155"/>
      <c r="S60" s="155"/>
    </row>
    <row r="61" spans="1:20" s="23" customFormat="1" ht="16.5" customHeight="1" x14ac:dyDescent="0.25">
      <c r="A61" s="280" t="s">
        <v>51</v>
      </c>
      <c r="B61" s="281"/>
      <c r="C61" s="281"/>
      <c r="D61" s="281"/>
      <c r="E61" s="281"/>
      <c r="F61" s="281"/>
      <c r="G61" s="281"/>
      <c r="H61" s="281"/>
      <c r="I61" s="281"/>
      <c r="J61" s="281"/>
      <c r="K61" s="281"/>
      <c r="L61" s="281"/>
      <c r="M61" s="281"/>
      <c r="N61" s="281"/>
      <c r="O61" s="281"/>
      <c r="P61" s="281"/>
      <c r="Q61" s="281"/>
      <c r="R61" s="281"/>
      <c r="S61" s="281"/>
    </row>
    <row r="62" spans="1:20" s="23" customFormat="1" ht="13.5" customHeight="1" thickBot="1" x14ac:dyDescent="0.3">
      <c r="A62" s="278"/>
      <c r="B62" s="279"/>
      <c r="C62" s="279"/>
      <c r="D62" s="279"/>
      <c r="E62" s="279"/>
      <c r="F62" s="279"/>
      <c r="G62" s="279"/>
      <c r="H62" s="279"/>
      <c r="I62" s="279"/>
      <c r="J62" s="279"/>
      <c r="K62" s="279"/>
      <c r="L62" s="279"/>
      <c r="M62" s="279"/>
      <c r="N62" s="279"/>
      <c r="O62" s="279"/>
      <c r="P62" s="279"/>
      <c r="Q62" s="279"/>
      <c r="R62" s="279"/>
      <c r="S62" s="279"/>
      <c r="T62" s="147"/>
    </row>
    <row r="63" spans="1:20" s="23" customFormat="1" ht="15.75" customHeight="1" thickTop="1" x14ac:dyDescent="0.25">
      <c r="A63" s="154" t="s">
        <v>25</v>
      </c>
      <c r="B63" s="267" t="s">
        <v>59</v>
      </c>
      <c r="C63" s="153"/>
      <c r="D63" s="152"/>
      <c r="E63" s="151"/>
      <c r="F63" s="150"/>
      <c r="G63" s="149" t="s">
        <v>1</v>
      </c>
      <c r="H63" s="149" t="s">
        <v>2</v>
      </c>
      <c r="I63" s="149" t="s">
        <v>3</v>
      </c>
      <c r="J63" s="149" t="s">
        <v>4</v>
      </c>
      <c r="K63" s="149" t="s">
        <v>5</v>
      </c>
      <c r="L63" s="149" t="s">
        <v>6</v>
      </c>
      <c r="M63" s="149" t="s">
        <v>7</v>
      </c>
      <c r="N63" s="149" t="s">
        <v>8</v>
      </c>
      <c r="O63" s="149" t="s">
        <v>9</v>
      </c>
      <c r="P63" s="149" t="s">
        <v>10</v>
      </c>
      <c r="Q63" s="149" t="s">
        <v>11</v>
      </c>
      <c r="R63" s="148" t="s">
        <v>12</v>
      </c>
      <c r="S63" s="148" t="s">
        <v>1</v>
      </c>
    </row>
    <row r="64" spans="1:20" s="23" customFormat="1" ht="15.75" customHeight="1" x14ac:dyDescent="0.25">
      <c r="A64" s="90" t="s">
        <v>60</v>
      </c>
      <c r="B64" s="129" t="s">
        <v>24</v>
      </c>
      <c r="C64" s="73" t="s">
        <v>20</v>
      </c>
      <c r="D64" s="135"/>
      <c r="E64" s="65"/>
      <c r="F64" s="64"/>
      <c r="G64" s="60">
        <v>1</v>
      </c>
      <c r="H64" s="60">
        <v>1</v>
      </c>
      <c r="I64" s="63">
        <v>1</v>
      </c>
      <c r="J64" s="62">
        <v>1</v>
      </c>
      <c r="K64" s="61">
        <v>1</v>
      </c>
      <c r="L64" s="61">
        <v>1</v>
      </c>
      <c r="M64" s="61">
        <v>1</v>
      </c>
      <c r="N64" s="61">
        <v>1</v>
      </c>
      <c r="O64" s="61">
        <v>1</v>
      </c>
      <c r="P64" s="61">
        <v>1</v>
      </c>
      <c r="Q64" s="61">
        <v>1</v>
      </c>
      <c r="R64" s="60">
        <v>1</v>
      </c>
      <c r="S64" s="60">
        <v>1</v>
      </c>
      <c r="T64" s="147"/>
    </row>
    <row r="65" spans="1:19" s="23" customFormat="1" ht="15.75" customHeight="1" x14ac:dyDescent="0.25">
      <c r="A65" s="88" t="s">
        <v>61</v>
      </c>
      <c r="B65" s="129" t="s">
        <v>49</v>
      </c>
      <c r="C65" s="73" t="s">
        <v>33</v>
      </c>
      <c r="D65" s="134"/>
      <c r="E65" s="65"/>
      <c r="F65" s="64"/>
      <c r="G65" s="80">
        <v>1</v>
      </c>
      <c r="H65" s="80">
        <v>1</v>
      </c>
      <c r="I65" s="83">
        <v>1</v>
      </c>
      <c r="J65" s="82">
        <v>1</v>
      </c>
      <c r="K65" s="81">
        <v>1</v>
      </c>
      <c r="L65" s="81">
        <v>1</v>
      </c>
      <c r="M65" s="81">
        <v>1</v>
      </c>
      <c r="N65" s="81">
        <v>1</v>
      </c>
      <c r="O65" s="81">
        <v>1</v>
      </c>
      <c r="P65" s="81">
        <v>1</v>
      </c>
      <c r="Q65" s="81">
        <v>1</v>
      </c>
      <c r="R65" s="80">
        <v>1</v>
      </c>
      <c r="S65" s="80">
        <v>1</v>
      </c>
    </row>
    <row r="66" spans="1:19" s="23" customFormat="1" ht="15.75" customHeight="1" x14ac:dyDescent="0.25">
      <c r="A66" s="88" t="s">
        <v>64</v>
      </c>
      <c r="B66" s="129" t="s">
        <v>49</v>
      </c>
      <c r="C66" s="73" t="s">
        <v>20</v>
      </c>
      <c r="D66" s="145">
        <v>39234</v>
      </c>
      <c r="E66" s="65"/>
      <c r="F66" s="64"/>
      <c r="G66" s="80">
        <v>1</v>
      </c>
      <c r="H66" s="80">
        <v>1</v>
      </c>
      <c r="I66" s="83">
        <v>1</v>
      </c>
      <c r="J66" s="82">
        <v>1</v>
      </c>
      <c r="K66" s="81">
        <v>1</v>
      </c>
      <c r="L66" s="81">
        <v>1</v>
      </c>
      <c r="M66" s="81">
        <v>1</v>
      </c>
      <c r="N66" s="81">
        <v>1</v>
      </c>
      <c r="O66" s="81">
        <v>1</v>
      </c>
      <c r="P66" s="81">
        <v>1</v>
      </c>
      <c r="Q66" s="81">
        <v>1</v>
      </c>
      <c r="R66" s="80">
        <v>1</v>
      </c>
      <c r="S66" s="80">
        <v>1</v>
      </c>
    </row>
    <row r="67" spans="1:19" s="23" customFormat="1" ht="15.75" customHeight="1" x14ac:dyDescent="0.25">
      <c r="A67" s="90" t="s">
        <v>63</v>
      </c>
      <c r="B67" s="129" t="s">
        <v>24</v>
      </c>
      <c r="C67" s="73" t="s">
        <v>20</v>
      </c>
      <c r="D67" s="135">
        <v>1995</v>
      </c>
      <c r="E67" s="65"/>
      <c r="F67" s="64"/>
      <c r="G67" s="60">
        <v>1</v>
      </c>
      <c r="H67" s="60">
        <v>1</v>
      </c>
      <c r="I67" s="63">
        <v>1</v>
      </c>
      <c r="J67" s="62">
        <v>1</v>
      </c>
      <c r="K67" s="61">
        <v>1</v>
      </c>
      <c r="L67" s="61">
        <v>1</v>
      </c>
      <c r="M67" s="61">
        <v>1</v>
      </c>
      <c r="N67" s="61">
        <v>1</v>
      </c>
      <c r="O67" s="61">
        <v>1</v>
      </c>
      <c r="P67" s="61">
        <v>1</v>
      </c>
      <c r="Q67" s="61">
        <v>1</v>
      </c>
      <c r="R67" s="60">
        <v>1</v>
      </c>
      <c r="S67" s="60">
        <v>1</v>
      </c>
    </row>
    <row r="68" spans="1:19" s="23" customFormat="1" ht="15.75" customHeight="1" x14ac:dyDescent="0.25">
      <c r="A68" s="136"/>
      <c r="B68" s="129"/>
      <c r="C68" s="73"/>
      <c r="D68" s="135"/>
      <c r="E68" s="65"/>
      <c r="F68" s="64"/>
      <c r="G68" s="60"/>
      <c r="H68" s="60"/>
      <c r="I68" s="63"/>
      <c r="J68" s="62"/>
      <c r="K68" s="61"/>
      <c r="L68" s="61"/>
      <c r="M68" s="61"/>
      <c r="N68" s="61"/>
      <c r="O68" s="61"/>
      <c r="P68" s="61"/>
      <c r="Q68" s="61"/>
      <c r="R68" s="60"/>
      <c r="S68" s="60"/>
    </row>
    <row r="69" spans="1:19" s="23" customFormat="1" ht="15.75" customHeight="1" x14ac:dyDescent="0.25">
      <c r="A69" s="88"/>
      <c r="B69" s="129"/>
      <c r="C69" s="73"/>
      <c r="D69" s="134"/>
      <c r="E69" s="65"/>
      <c r="F69" s="64"/>
      <c r="G69" s="92"/>
      <c r="H69" s="92"/>
      <c r="I69" s="92"/>
      <c r="J69" s="92"/>
      <c r="K69" s="92"/>
      <c r="L69" s="92"/>
      <c r="M69" s="92"/>
      <c r="N69" s="92"/>
      <c r="O69" s="92"/>
      <c r="P69" s="92"/>
      <c r="Q69" s="92"/>
      <c r="R69" s="91"/>
      <c r="S69" s="91"/>
    </row>
    <row r="70" spans="1:19" s="23" customFormat="1" ht="15.75" customHeight="1" x14ac:dyDescent="0.25">
      <c r="A70" s="146"/>
      <c r="B70" s="129"/>
      <c r="C70" s="73"/>
      <c r="D70" s="135"/>
      <c r="E70" s="65"/>
      <c r="F70" s="64"/>
      <c r="G70" s="60"/>
      <c r="H70" s="60"/>
      <c r="I70" s="60"/>
      <c r="J70" s="60"/>
      <c r="K70" s="60"/>
      <c r="L70" s="60"/>
      <c r="M70" s="77"/>
      <c r="N70" s="77"/>
      <c r="O70" s="77"/>
      <c r="P70" s="77"/>
      <c r="Q70" s="77"/>
      <c r="R70" s="77"/>
      <c r="S70" s="77"/>
    </row>
    <row r="71" spans="1:19" s="23" customFormat="1" ht="15.75" customHeight="1" x14ac:dyDescent="0.25">
      <c r="A71" s="88"/>
      <c r="B71" s="129"/>
      <c r="C71" s="73"/>
      <c r="D71" s="145"/>
      <c r="E71" s="118"/>
      <c r="F71" s="117"/>
      <c r="G71" s="71"/>
      <c r="H71" s="71"/>
      <c r="I71" s="71"/>
      <c r="J71" s="71"/>
      <c r="K71" s="71"/>
      <c r="L71" s="71"/>
      <c r="M71" s="71"/>
      <c r="N71" s="71"/>
      <c r="O71" s="71"/>
      <c r="P71" s="71"/>
      <c r="Q71" s="71"/>
      <c r="R71" s="71"/>
      <c r="S71" s="71"/>
    </row>
    <row r="72" spans="1:19" s="23" customFormat="1" ht="15.75" customHeight="1" x14ac:dyDescent="0.25">
      <c r="A72" s="74"/>
      <c r="B72" s="129"/>
      <c r="C72" s="73"/>
      <c r="D72" s="134"/>
      <c r="E72" s="118"/>
      <c r="F72" s="117"/>
      <c r="G72" s="71"/>
      <c r="H72" s="71"/>
      <c r="I72" s="71"/>
      <c r="J72" s="71"/>
      <c r="K72" s="71"/>
      <c r="L72" s="71"/>
      <c r="M72" s="71"/>
      <c r="N72" s="71"/>
      <c r="O72" s="71"/>
      <c r="P72" s="71"/>
      <c r="Q72" s="71"/>
      <c r="R72" s="70"/>
      <c r="S72" s="70"/>
    </row>
    <row r="73" spans="1:19" s="23" customFormat="1" ht="15.75" customHeight="1" x14ac:dyDescent="0.25">
      <c r="A73" s="88" t="s">
        <v>62</v>
      </c>
      <c r="B73" s="129"/>
      <c r="C73" s="67"/>
      <c r="D73" s="144"/>
      <c r="E73" s="118"/>
      <c r="F73" s="117"/>
      <c r="G73" s="95"/>
      <c r="H73" s="95"/>
      <c r="I73" s="95"/>
      <c r="J73" s="95"/>
      <c r="K73" s="95"/>
      <c r="L73" s="95"/>
      <c r="M73" s="95"/>
      <c r="N73" s="95"/>
      <c r="O73" s="95"/>
      <c r="P73" s="95"/>
      <c r="Q73" s="95"/>
      <c r="R73" s="121"/>
      <c r="S73" s="121"/>
    </row>
    <row r="74" spans="1:19" s="23" customFormat="1" ht="15.75" customHeight="1" x14ac:dyDescent="0.25">
      <c r="A74" s="136"/>
      <c r="B74" s="129"/>
      <c r="C74" s="73"/>
      <c r="D74" s="135"/>
      <c r="E74" s="118"/>
      <c r="F74" s="117"/>
      <c r="G74" s="86"/>
      <c r="H74" s="86"/>
      <c r="I74" s="86"/>
      <c r="J74" s="86"/>
      <c r="K74" s="86"/>
      <c r="L74" s="86"/>
      <c r="M74" s="86"/>
      <c r="N74" s="86"/>
      <c r="O74" s="86"/>
      <c r="P74" s="86"/>
      <c r="Q74" s="86"/>
      <c r="R74" s="85"/>
      <c r="S74" s="85"/>
    </row>
    <row r="75" spans="1:19" s="23" customFormat="1" ht="15.75" customHeight="1" x14ac:dyDescent="0.25">
      <c r="A75" s="84"/>
      <c r="B75" s="129"/>
      <c r="C75" s="73"/>
      <c r="D75" s="134"/>
      <c r="E75" s="118"/>
      <c r="F75" s="117"/>
      <c r="G75" s="143"/>
      <c r="H75" s="143"/>
      <c r="I75" s="143"/>
      <c r="J75" s="143"/>
      <c r="K75" s="143"/>
      <c r="L75" s="143"/>
      <c r="M75" s="143"/>
      <c r="N75" s="143"/>
      <c r="O75" s="143"/>
      <c r="P75" s="143"/>
      <c r="Q75" s="143"/>
      <c r="R75" s="142"/>
      <c r="S75" s="142"/>
    </row>
    <row r="76" spans="1:19" s="23" customFormat="1" ht="15.75" customHeight="1" x14ac:dyDescent="0.25">
      <c r="A76" s="136"/>
      <c r="B76" s="129"/>
      <c r="C76" s="73"/>
      <c r="D76" s="141"/>
      <c r="E76" s="65"/>
      <c r="F76" s="64"/>
      <c r="G76" s="86"/>
      <c r="H76" s="86"/>
      <c r="I76" s="86"/>
      <c r="J76" s="86"/>
      <c r="K76" s="86"/>
      <c r="L76" s="86"/>
      <c r="M76" s="86"/>
      <c r="N76" s="86"/>
      <c r="O76" s="86"/>
      <c r="P76" s="86"/>
      <c r="Q76" s="86"/>
      <c r="R76" s="85"/>
      <c r="S76" s="85"/>
    </row>
    <row r="77" spans="1:19" s="23" customFormat="1" ht="15.75" customHeight="1" x14ac:dyDescent="0.25">
      <c r="A77" s="136"/>
      <c r="B77" s="129"/>
      <c r="C77" s="73"/>
      <c r="D77" s="140"/>
      <c r="E77" s="118"/>
      <c r="F77" s="117"/>
      <c r="G77" s="139"/>
      <c r="H77" s="86"/>
      <c r="I77" s="86"/>
      <c r="J77" s="86"/>
      <c r="K77" s="86"/>
      <c r="L77" s="86"/>
      <c r="M77" s="86"/>
      <c r="N77" s="86"/>
      <c r="O77" s="86"/>
      <c r="P77" s="86"/>
      <c r="Q77" s="86"/>
      <c r="R77" s="85"/>
      <c r="S77" s="85"/>
    </row>
    <row r="78" spans="1:19" s="23" customFormat="1" ht="15.75" customHeight="1" x14ac:dyDescent="0.25">
      <c r="A78" s="74"/>
      <c r="B78" s="129"/>
      <c r="C78" s="73"/>
      <c r="D78" s="138"/>
      <c r="E78" s="137"/>
      <c r="F78" s="117"/>
      <c r="G78" s="71"/>
      <c r="H78" s="71"/>
      <c r="I78" s="71"/>
      <c r="J78" s="71"/>
      <c r="K78" s="71"/>
      <c r="L78" s="71"/>
      <c r="M78" s="71"/>
      <c r="N78" s="71"/>
      <c r="O78" s="71"/>
      <c r="P78" s="71"/>
      <c r="Q78" s="71"/>
      <c r="R78" s="70"/>
      <c r="S78" s="70"/>
    </row>
    <row r="79" spans="1:19" s="23" customFormat="1" ht="15.75" customHeight="1" x14ac:dyDescent="0.25">
      <c r="A79" s="136"/>
      <c r="B79" s="129"/>
      <c r="C79" s="73"/>
      <c r="D79" s="135"/>
      <c r="E79" s="118"/>
      <c r="F79" s="117"/>
      <c r="G79" s="86"/>
      <c r="H79" s="86"/>
      <c r="I79" s="86"/>
      <c r="J79" s="86"/>
      <c r="K79" s="86"/>
      <c r="L79" s="86"/>
      <c r="M79" s="86"/>
      <c r="N79" s="86"/>
      <c r="O79" s="86"/>
      <c r="P79" s="86"/>
      <c r="Q79" s="86"/>
      <c r="R79" s="85"/>
      <c r="S79" s="85"/>
    </row>
    <row r="80" spans="1:19" s="23" customFormat="1" ht="15.75" customHeight="1" x14ac:dyDescent="0.25">
      <c r="A80" s="74"/>
      <c r="B80" s="129"/>
      <c r="C80" s="73"/>
      <c r="D80" s="134"/>
      <c r="E80" s="118"/>
      <c r="F80" s="117"/>
      <c r="G80" s="71"/>
      <c r="H80" s="71"/>
      <c r="I80" s="71"/>
      <c r="J80" s="71"/>
      <c r="K80" s="71"/>
      <c r="L80" s="71"/>
      <c r="M80" s="71"/>
      <c r="N80" s="71"/>
      <c r="O80" s="71"/>
      <c r="P80" s="71"/>
      <c r="Q80" s="71"/>
      <c r="R80" s="70"/>
      <c r="S80" s="70"/>
    </row>
    <row r="81" spans="1:19" s="51" customFormat="1" ht="6" customHeight="1" thickBot="1" x14ac:dyDescent="0.3">
      <c r="A81" s="79"/>
      <c r="B81" s="129"/>
      <c r="C81" s="67"/>
      <c r="D81" s="133"/>
      <c r="E81" s="123"/>
      <c r="F81" s="122"/>
      <c r="G81" s="60"/>
      <c r="H81" s="60"/>
      <c r="I81" s="63"/>
      <c r="J81" s="62"/>
      <c r="K81" s="61"/>
      <c r="L81" s="61"/>
      <c r="M81" s="61"/>
      <c r="N81" s="61"/>
      <c r="O81" s="61"/>
      <c r="P81" s="61"/>
      <c r="Q81" s="61"/>
      <c r="R81" s="60"/>
      <c r="S81" s="60"/>
    </row>
    <row r="82" spans="1:19" s="23" customFormat="1" ht="15.75" customHeight="1" thickBot="1" x14ac:dyDescent="0.3">
      <c r="A82" s="50"/>
      <c r="B82" s="269" t="s">
        <v>87</v>
      </c>
      <c r="C82" s="48"/>
      <c r="D82" s="48"/>
      <c r="E82" s="105"/>
      <c r="F82" s="104"/>
      <c r="G82" s="103">
        <f t="shared" ref="G82:S82" si="6">SUM(G64:G81)</f>
        <v>4</v>
      </c>
      <c r="H82" s="103">
        <f t="shared" si="6"/>
        <v>4</v>
      </c>
      <c r="I82" s="103">
        <f t="shared" si="6"/>
        <v>4</v>
      </c>
      <c r="J82" s="103">
        <f t="shared" si="6"/>
        <v>4</v>
      </c>
      <c r="K82" s="103">
        <f t="shared" si="6"/>
        <v>4</v>
      </c>
      <c r="L82" s="103">
        <f t="shared" si="6"/>
        <v>4</v>
      </c>
      <c r="M82" s="103">
        <f t="shared" si="6"/>
        <v>4</v>
      </c>
      <c r="N82" s="103">
        <f t="shared" si="6"/>
        <v>4</v>
      </c>
      <c r="O82" s="103">
        <f t="shared" si="6"/>
        <v>4</v>
      </c>
      <c r="P82" s="103">
        <f t="shared" si="6"/>
        <v>4</v>
      </c>
      <c r="Q82" s="103">
        <f t="shared" si="6"/>
        <v>4</v>
      </c>
      <c r="R82" s="103">
        <f t="shared" si="6"/>
        <v>4</v>
      </c>
      <c r="S82" s="103">
        <f t="shared" si="6"/>
        <v>4</v>
      </c>
    </row>
    <row r="83" spans="1:19" s="23" customFormat="1" ht="15.75" customHeight="1" thickTop="1" x14ac:dyDescent="0.25">
      <c r="A83" s="132"/>
      <c r="B83" s="267" t="s">
        <v>77</v>
      </c>
      <c r="C83" s="101"/>
      <c r="D83" s="131"/>
      <c r="E83" s="99"/>
      <c r="F83" s="98"/>
      <c r="G83" s="130"/>
      <c r="H83" s="130"/>
      <c r="I83" s="130"/>
      <c r="J83" s="130"/>
      <c r="K83" s="130"/>
      <c r="L83" s="130"/>
      <c r="M83" s="130"/>
      <c r="N83" s="130"/>
      <c r="O83" s="130"/>
      <c r="P83" s="130"/>
      <c r="Q83" s="130"/>
      <c r="R83" s="130"/>
      <c r="S83" s="130"/>
    </row>
    <row r="84" spans="1:19" s="23" customFormat="1" ht="15.75" customHeight="1" x14ac:dyDescent="0.25">
      <c r="A84" s="90" t="s">
        <v>65</v>
      </c>
      <c r="B84" s="73" t="s">
        <v>24</v>
      </c>
      <c r="C84" s="73" t="s">
        <v>20</v>
      </c>
      <c r="D84" s="78">
        <v>39234</v>
      </c>
      <c r="E84" s="65"/>
      <c r="F84" s="64"/>
      <c r="G84" s="86">
        <v>1</v>
      </c>
      <c r="H84" s="86">
        <v>1</v>
      </c>
      <c r="I84" s="86">
        <v>1</v>
      </c>
      <c r="J84" s="86">
        <v>1</v>
      </c>
      <c r="K84" s="86">
        <v>1</v>
      </c>
      <c r="L84" s="86">
        <v>1</v>
      </c>
      <c r="M84" s="86">
        <v>1</v>
      </c>
      <c r="N84" s="86">
        <v>1</v>
      </c>
      <c r="O84" s="86">
        <v>1</v>
      </c>
      <c r="P84" s="86">
        <v>1</v>
      </c>
      <c r="Q84" s="86">
        <v>1</v>
      </c>
      <c r="R84" s="85">
        <v>1</v>
      </c>
      <c r="S84" s="85">
        <v>1</v>
      </c>
    </row>
    <row r="85" spans="1:19" s="23" customFormat="1" ht="15.75" customHeight="1" x14ac:dyDescent="0.25">
      <c r="A85" s="88" t="s">
        <v>66</v>
      </c>
      <c r="B85" s="73" t="s">
        <v>24</v>
      </c>
      <c r="C85" s="73" t="s">
        <v>20</v>
      </c>
      <c r="D85" s="76">
        <v>39234</v>
      </c>
      <c r="E85" s="65"/>
      <c r="F85" s="64"/>
      <c r="G85" s="95">
        <v>1</v>
      </c>
      <c r="H85" s="95">
        <v>1</v>
      </c>
      <c r="I85" s="95">
        <v>1</v>
      </c>
      <c r="J85" s="95">
        <v>1</v>
      </c>
      <c r="K85" s="95">
        <v>1</v>
      </c>
      <c r="L85" s="95">
        <v>1</v>
      </c>
      <c r="M85" s="95">
        <v>1</v>
      </c>
      <c r="N85" s="95">
        <v>1</v>
      </c>
      <c r="O85" s="95">
        <v>1</v>
      </c>
      <c r="P85" s="95">
        <v>1</v>
      </c>
      <c r="Q85" s="95">
        <v>1</v>
      </c>
      <c r="R85" s="121">
        <v>1</v>
      </c>
      <c r="S85" s="121">
        <v>1</v>
      </c>
    </row>
    <row r="86" spans="1:19" s="23" customFormat="1" ht="15.75" customHeight="1" x14ac:dyDescent="0.25">
      <c r="A86" s="88" t="s">
        <v>67</v>
      </c>
      <c r="B86" s="73" t="s">
        <v>24</v>
      </c>
      <c r="C86" s="73" t="s">
        <v>33</v>
      </c>
      <c r="D86" s="87"/>
      <c r="E86" s="65"/>
      <c r="F86" s="64"/>
      <c r="G86" s="86">
        <v>1</v>
      </c>
      <c r="H86" s="86">
        <v>1</v>
      </c>
      <c r="I86" s="86">
        <v>1</v>
      </c>
      <c r="J86" s="86">
        <v>1</v>
      </c>
      <c r="K86" s="86">
        <v>1</v>
      </c>
      <c r="L86" s="86">
        <v>1</v>
      </c>
      <c r="M86" s="86">
        <v>1</v>
      </c>
      <c r="N86" s="86">
        <v>1</v>
      </c>
      <c r="O86" s="86">
        <v>1</v>
      </c>
      <c r="P86" s="86">
        <v>1</v>
      </c>
      <c r="Q86" s="86">
        <v>1</v>
      </c>
      <c r="R86" s="85">
        <v>1</v>
      </c>
      <c r="S86" s="85">
        <v>1</v>
      </c>
    </row>
    <row r="87" spans="1:19" s="23" customFormat="1" ht="15.75" customHeight="1" x14ac:dyDescent="0.25">
      <c r="A87" s="88"/>
      <c r="B87" s="73"/>
      <c r="C87" s="73"/>
      <c r="D87" s="72"/>
      <c r="E87" s="65"/>
      <c r="F87" s="64"/>
      <c r="G87" s="95"/>
      <c r="H87" s="95"/>
      <c r="I87" s="95"/>
      <c r="J87" s="95"/>
      <c r="K87" s="95"/>
      <c r="L87" s="95"/>
      <c r="M87" s="95"/>
      <c r="N87" s="95"/>
      <c r="O87" s="95"/>
      <c r="P87" s="95"/>
      <c r="Q87" s="95"/>
      <c r="R87" s="121"/>
      <c r="S87" s="121"/>
    </row>
    <row r="88" spans="1:19" s="23" customFormat="1" ht="15.75" customHeight="1" x14ac:dyDescent="0.25">
      <c r="A88" s="90"/>
      <c r="B88" s="73"/>
      <c r="C88" s="73"/>
      <c r="D88" s="127"/>
      <c r="E88" s="65"/>
      <c r="F88" s="64"/>
      <c r="G88" s="86"/>
      <c r="H88" s="86"/>
      <c r="I88" s="86"/>
      <c r="J88" s="86"/>
      <c r="K88" s="86"/>
      <c r="L88" s="86"/>
      <c r="M88" s="86"/>
      <c r="N88" s="86"/>
      <c r="O88" s="86"/>
      <c r="P88" s="86"/>
      <c r="Q88" s="86"/>
      <c r="R88" s="85"/>
      <c r="S88" s="85"/>
    </row>
    <row r="89" spans="1:19" s="23" customFormat="1" ht="15.75" customHeight="1" x14ac:dyDescent="0.25">
      <c r="A89" s="88"/>
      <c r="B89" s="129"/>
      <c r="C89" s="73"/>
      <c r="D89" s="72"/>
      <c r="E89" s="65"/>
      <c r="F89" s="64"/>
      <c r="G89" s="95"/>
      <c r="H89" s="95"/>
      <c r="I89" s="95"/>
      <c r="J89" s="95"/>
      <c r="K89" s="95"/>
      <c r="L89" s="95"/>
      <c r="M89" s="95"/>
      <c r="N89" s="95"/>
      <c r="O89" s="95"/>
      <c r="P89" s="95"/>
      <c r="Q89" s="95"/>
      <c r="R89" s="121"/>
      <c r="S89" s="121"/>
    </row>
    <row r="90" spans="1:19" s="23" customFormat="1" ht="15.75" customHeight="1" x14ac:dyDescent="0.25">
      <c r="A90" s="90"/>
      <c r="B90" s="73"/>
      <c r="C90" s="73"/>
      <c r="D90" s="78"/>
      <c r="E90" s="65"/>
      <c r="F90" s="64"/>
      <c r="G90" s="86"/>
      <c r="H90" s="86"/>
      <c r="I90" s="86"/>
      <c r="J90" s="86"/>
      <c r="K90" s="86"/>
      <c r="L90" s="86"/>
      <c r="M90" s="86"/>
      <c r="N90" s="86"/>
      <c r="O90" s="86"/>
      <c r="P90" s="86"/>
      <c r="Q90" s="86"/>
      <c r="R90" s="85"/>
      <c r="S90" s="85"/>
    </row>
    <row r="91" spans="1:19" s="23" customFormat="1" ht="15.75" customHeight="1" x14ac:dyDescent="0.25">
      <c r="A91" s="88"/>
      <c r="B91" s="73"/>
      <c r="C91" s="73"/>
      <c r="D91" s="72"/>
      <c r="E91" s="65"/>
      <c r="F91" s="64"/>
      <c r="G91" s="95"/>
      <c r="H91" s="95"/>
      <c r="I91" s="95"/>
      <c r="J91" s="95"/>
      <c r="K91" s="95"/>
      <c r="L91" s="95"/>
      <c r="M91" s="95"/>
      <c r="N91" s="95"/>
      <c r="O91" s="95"/>
      <c r="P91" s="95"/>
      <c r="Q91" s="95"/>
      <c r="R91" s="121"/>
      <c r="S91" s="121"/>
    </row>
    <row r="92" spans="1:19" s="23" customFormat="1" ht="15.75" customHeight="1" x14ac:dyDescent="0.25">
      <c r="A92" s="90"/>
      <c r="B92" s="73"/>
      <c r="C92" s="73"/>
      <c r="D92" s="127"/>
      <c r="E92" s="65"/>
      <c r="F92" s="64"/>
      <c r="G92" s="86"/>
      <c r="H92" s="86"/>
      <c r="I92" s="86"/>
      <c r="J92" s="86"/>
      <c r="K92" s="86"/>
      <c r="L92" s="86"/>
      <c r="M92" s="86"/>
      <c r="N92" s="86"/>
      <c r="O92" s="86"/>
      <c r="P92" s="86"/>
      <c r="Q92" s="86"/>
      <c r="R92" s="85"/>
      <c r="S92" s="85"/>
    </row>
    <row r="93" spans="1:19" s="23" customFormat="1" ht="15.75" customHeight="1" x14ac:dyDescent="0.25">
      <c r="A93" s="88"/>
      <c r="B93" s="73"/>
      <c r="C93" s="73"/>
      <c r="D93" s="126"/>
      <c r="E93" s="65"/>
      <c r="F93" s="128"/>
      <c r="G93" s="95"/>
      <c r="H93" s="95"/>
      <c r="I93" s="95"/>
      <c r="J93" s="95"/>
      <c r="K93" s="95"/>
      <c r="L93" s="95"/>
      <c r="M93" s="95"/>
      <c r="N93" s="95"/>
      <c r="O93" s="95"/>
      <c r="P93" s="95"/>
      <c r="Q93" s="95"/>
      <c r="R93" s="95"/>
      <c r="S93" s="95"/>
    </row>
    <row r="94" spans="1:19" s="23" customFormat="1" ht="15.75" customHeight="1" x14ac:dyDescent="0.25">
      <c r="A94" s="90"/>
      <c r="B94" s="73"/>
      <c r="C94" s="73"/>
      <c r="D94" s="127"/>
      <c r="E94" s="65"/>
      <c r="F94" s="64"/>
      <c r="G94" s="86"/>
      <c r="H94" s="86"/>
      <c r="I94" s="86"/>
      <c r="J94" s="86"/>
      <c r="K94" s="86"/>
      <c r="L94" s="86"/>
      <c r="M94" s="86"/>
      <c r="N94" s="86"/>
      <c r="O94" s="86"/>
      <c r="P94" s="86"/>
      <c r="Q94" s="86"/>
      <c r="R94" s="85"/>
      <c r="S94" s="85"/>
    </row>
    <row r="95" spans="1:19" s="23" customFormat="1" ht="15.75" customHeight="1" x14ac:dyDescent="0.25">
      <c r="A95" s="84"/>
      <c r="B95" s="73"/>
      <c r="C95" s="73"/>
      <c r="D95" s="72"/>
      <c r="E95" s="65"/>
      <c r="F95" s="64"/>
      <c r="G95" s="95"/>
      <c r="H95" s="95"/>
      <c r="I95" s="95"/>
      <c r="J95" s="95"/>
      <c r="K95" s="95"/>
      <c r="L95" s="95"/>
      <c r="M95" s="95"/>
      <c r="N95" s="95"/>
      <c r="O95" s="95"/>
      <c r="P95" s="95"/>
      <c r="Q95" s="95"/>
      <c r="R95" s="121"/>
      <c r="S95" s="121"/>
    </row>
    <row r="96" spans="1:19" s="23" customFormat="1" ht="15.75" customHeight="1" x14ac:dyDescent="0.25">
      <c r="A96" s="79"/>
      <c r="B96" s="73"/>
      <c r="C96" s="73"/>
      <c r="D96" s="78"/>
      <c r="E96" s="65"/>
      <c r="F96" s="64"/>
      <c r="G96" s="86"/>
      <c r="H96" s="86"/>
      <c r="I96" s="86"/>
      <c r="J96" s="86"/>
      <c r="K96" s="86"/>
      <c r="L96" s="86"/>
      <c r="M96" s="86"/>
      <c r="N96" s="86"/>
      <c r="O96" s="86"/>
      <c r="P96" s="86"/>
      <c r="Q96" s="86"/>
      <c r="R96" s="85"/>
      <c r="S96" s="85"/>
    </row>
    <row r="97" spans="1:19" s="23" customFormat="1" ht="15.75" customHeight="1" x14ac:dyDescent="0.25">
      <c r="A97" s="84"/>
      <c r="B97" s="73"/>
      <c r="C97" s="73"/>
      <c r="D97" s="126"/>
      <c r="E97" s="65"/>
      <c r="F97" s="64"/>
      <c r="G97" s="95"/>
      <c r="H97" s="95"/>
      <c r="I97" s="95"/>
      <c r="J97" s="95"/>
      <c r="K97" s="95"/>
      <c r="L97" s="95"/>
      <c r="M97" s="95"/>
      <c r="N97" s="95"/>
      <c r="O97" s="95"/>
      <c r="P97" s="95"/>
      <c r="Q97" s="95"/>
      <c r="R97" s="121"/>
      <c r="S97" s="121"/>
    </row>
    <row r="98" spans="1:19" s="23" customFormat="1" ht="15.75" customHeight="1" x14ac:dyDescent="0.25">
      <c r="A98" s="79"/>
      <c r="B98" s="73"/>
      <c r="C98" s="73"/>
      <c r="D98" s="78"/>
      <c r="E98" s="118"/>
      <c r="F98" s="117"/>
      <c r="G98" s="86"/>
      <c r="H98" s="86"/>
      <c r="I98" s="86"/>
      <c r="J98" s="86"/>
      <c r="K98" s="86"/>
      <c r="L98" s="86"/>
      <c r="M98" s="86"/>
      <c r="N98" s="86"/>
      <c r="O98" s="86"/>
      <c r="P98" s="86"/>
      <c r="Q98" s="86"/>
      <c r="R98" s="85"/>
      <c r="S98" s="85"/>
    </row>
    <row r="99" spans="1:19" s="23" customFormat="1" ht="15.75" customHeight="1" x14ac:dyDescent="0.25">
      <c r="A99" s="74"/>
      <c r="B99" s="73"/>
      <c r="C99" s="73"/>
      <c r="D99" s="72"/>
      <c r="E99" s="118"/>
      <c r="F99" s="117"/>
      <c r="G99" s="95"/>
      <c r="H99" s="95"/>
      <c r="I99" s="95"/>
      <c r="J99" s="95"/>
      <c r="K99" s="95"/>
      <c r="L99" s="95"/>
      <c r="M99" s="95"/>
      <c r="N99" s="95"/>
      <c r="O99" s="95"/>
      <c r="P99" s="95"/>
      <c r="Q99" s="95"/>
      <c r="R99" s="121"/>
      <c r="S99" s="121"/>
    </row>
    <row r="100" spans="1:19" s="23" customFormat="1" ht="15.75" customHeight="1" x14ac:dyDescent="0.25">
      <c r="A100" s="125"/>
      <c r="B100" s="73"/>
      <c r="C100" s="67"/>
      <c r="D100" s="124"/>
      <c r="E100" s="123"/>
      <c r="F100" s="122"/>
      <c r="G100" s="95"/>
      <c r="H100" s="95"/>
      <c r="I100" s="95"/>
      <c r="J100" s="95"/>
      <c r="K100" s="95"/>
      <c r="L100" s="95"/>
      <c r="M100" s="95"/>
      <c r="N100" s="95"/>
      <c r="O100" s="95"/>
      <c r="P100" s="95"/>
      <c r="Q100" s="95"/>
      <c r="R100" s="121"/>
      <c r="S100" s="121"/>
    </row>
    <row r="101" spans="1:19" s="23" customFormat="1" ht="15.75" customHeight="1" x14ac:dyDescent="0.25">
      <c r="A101" s="79"/>
      <c r="B101" s="73"/>
      <c r="C101" s="73"/>
      <c r="D101" s="87"/>
      <c r="E101" s="65"/>
      <c r="F101" s="64"/>
      <c r="G101" s="86"/>
      <c r="H101" s="86"/>
      <c r="I101" s="86"/>
      <c r="J101" s="86"/>
      <c r="K101" s="86"/>
      <c r="L101" s="86"/>
      <c r="M101" s="86"/>
      <c r="N101" s="86"/>
      <c r="O101" s="86"/>
      <c r="P101" s="86"/>
      <c r="Q101" s="86"/>
      <c r="R101" s="85"/>
      <c r="S101" s="85"/>
    </row>
    <row r="102" spans="1:19" s="23" customFormat="1" ht="15.75" customHeight="1" x14ac:dyDescent="0.25">
      <c r="A102" s="74"/>
      <c r="B102" s="73"/>
      <c r="C102" s="73"/>
      <c r="D102" s="87"/>
      <c r="E102" s="118"/>
      <c r="F102" s="117"/>
      <c r="G102" s="120"/>
      <c r="H102" s="120"/>
      <c r="I102" s="120"/>
      <c r="J102" s="120"/>
      <c r="K102" s="120"/>
      <c r="L102" s="120"/>
      <c r="M102" s="120"/>
      <c r="N102" s="120"/>
      <c r="O102" s="120"/>
      <c r="P102" s="120"/>
      <c r="Q102" s="120"/>
      <c r="R102" s="119"/>
      <c r="S102" s="119"/>
    </row>
    <row r="103" spans="1:19" s="23" customFormat="1" ht="15.75" customHeight="1" x14ac:dyDescent="0.25">
      <c r="A103" s="68"/>
      <c r="B103" s="73"/>
      <c r="C103" s="67"/>
      <c r="D103" s="66"/>
      <c r="E103" s="118"/>
      <c r="F103" s="117"/>
      <c r="G103" s="116"/>
      <c r="H103" s="116"/>
      <c r="I103" s="116"/>
      <c r="J103" s="116"/>
      <c r="K103" s="116"/>
      <c r="L103" s="116"/>
      <c r="M103" s="116"/>
      <c r="N103" s="116"/>
      <c r="O103" s="116"/>
      <c r="P103" s="116"/>
      <c r="Q103" s="116"/>
      <c r="R103" s="115"/>
      <c r="S103" s="115"/>
    </row>
    <row r="104" spans="1:19" s="23" customFormat="1" ht="15.75" customHeight="1" x14ac:dyDescent="0.25">
      <c r="A104" s="74"/>
      <c r="B104" s="73"/>
      <c r="C104" s="73"/>
      <c r="D104" s="87"/>
      <c r="E104" s="118"/>
      <c r="F104" s="117"/>
      <c r="G104" s="120"/>
      <c r="H104" s="120"/>
      <c r="I104" s="120"/>
      <c r="J104" s="120"/>
      <c r="K104" s="120"/>
      <c r="L104" s="120"/>
      <c r="M104" s="120"/>
      <c r="N104" s="120"/>
      <c r="O104" s="120"/>
      <c r="P104" s="120"/>
      <c r="Q104" s="120"/>
      <c r="R104" s="119"/>
      <c r="S104" s="119"/>
    </row>
    <row r="105" spans="1:19" s="23" customFormat="1" ht="15.75" customHeight="1" x14ac:dyDescent="0.25">
      <c r="A105" s="68"/>
      <c r="B105" s="73"/>
      <c r="C105" s="67"/>
      <c r="D105" s="66"/>
      <c r="E105" s="118"/>
      <c r="F105" s="117"/>
      <c r="G105" s="116"/>
      <c r="H105" s="116"/>
      <c r="I105" s="116"/>
      <c r="J105" s="116"/>
      <c r="K105" s="116"/>
      <c r="L105" s="116"/>
      <c r="M105" s="116"/>
      <c r="N105" s="116"/>
      <c r="O105" s="116"/>
      <c r="P105" s="116"/>
      <c r="Q105" s="116"/>
      <c r="R105" s="115"/>
      <c r="S105" s="115"/>
    </row>
    <row r="106" spans="1:19" s="51" customFormat="1" ht="6" customHeight="1" thickBot="1" x14ac:dyDescent="0.3">
      <c r="A106" s="114"/>
      <c r="B106" s="73"/>
      <c r="C106" s="67"/>
      <c r="D106" s="113"/>
      <c r="E106" s="112"/>
      <c r="F106" s="111"/>
      <c r="G106" s="110"/>
      <c r="H106" s="110"/>
      <c r="I106" s="110"/>
      <c r="J106" s="110"/>
      <c r="K106" s="109"/>
      <c r="L106" s="109"/>
      <c r="M106" s="109"/>
      <c r="N106" s="109"/>
      <c r="O106" s="109"/>
      <c r="P106" s="109"/>
      <c r="Q106" s="109"/>
      <c r="R106" s="108"/>
      <c r="S106" s="108"/>
    </row>
    <row r="107" spans="1:19" s="23" customFormat="1" ht="15.75" customHeight="1" thickBot="1" x14ac:dyDescent="0.3">
      <c r="A107" s="107"/>
      <c r="B107" s="269" t="s">
        <v>79</v>
      </c>
      <c r="C107" s="48"/>
      <c r="D107" s="106"/>
      <c r="E107" s="105"/>
      <c r="F107" s="104"/>
      <c r="G107" s="103">
        <f t="shared" ref="G107:S107" si="7">SUM(G84:G106)</f>
        <v>3</v>
      </c>
      <c r="H107" s="103">
        <f t="shared" si="7"/>
        <v>3</v>
      </c>
      <c r="I107" s="103">
        <f t="shared" si="7"/>
        <v>3</v>
      </c>
      <c r="J107" s="103">
        <f t="shared" si="7"/>
        <v>3</v>
      </c>
      <c r="K107" s="103">
        <f t="shared" si="7"/>
        <v>3</v>
      </c>
      <c r="L107" s="103">
        <f t="shared" si="7"/>
        <v>3</v>
      </c>
      <c r="M107" s="103">
        <f t="shared" si="7"/>
        <v>3</v>
      </c>
      <c r="N107" s="103">
        <f t="shared" si="7"/>
        <v>3</v>
      </c>
      <c r="O107" s="103">
        <f t="shared" si="7"/>
        <v>3</v>
      </c>
      <c r="P107" s="103">
        <f t="shared" si="7"/>
        <v>3</v>
      </c>
      <c r="Q107" s="103">
        <f t="shared" si="7"/>
        <v>3</v>
      </c>
      <c r="R107" s="103">
        <f t="shared" si="7"/>
        <v>3</v>
      </c>
      <c r="S107" s="103">
        <f t="shared" si="7"/>
        <v>3</v>
      </c>
    </row>
    <row r="108" spans="1:19" s="23" customFormat="1" ht="15.75" customHeight="1" thickTop="1" x14ac:dyDescent="0.25">
      <c r="A108" s="102"/>
      <c r="B108" s="267" t="s">
        <v>80</v>
      </c>
      <c r="C108" s="101"/>
      <c r="D108" s="100"/>
      <c r="E108" s="99"/>
      <c r="F108" s="98"/>
      <c r="G108" s="97"/>
      <c r="H108" s="97"/>
      <c r="I108" s="97"/>
      <c r="J108" s="97"/>
      <c r="K108" s="97"/>
      <c r="L108" s="97"/>
      <c r="M108" s="97"/>
      <c r="N108" s="97"/>
      <c r="O108" s="97"/>
      <c r="P108" s="97"/>
      <c r="Q108" s="97"/>
      <c r="R108" s="97"/>
      <c r="S108" s="97"/>
    </row>
    <row r="109" spans="1:19" s="23" customFormat="1" ht="15.75" customHeight="1" x14ac:dyDescent="0.25">
      <c r="A109" s="88" t="s">
        <v>68</v>
      </c>
      <c r="B109" s="73" t="s">
        <v>72</v>
      </c>
      <c r="C109" s="73" t="s">
        <v>13</v>
      </c>
      <c r="D109" s="72"/>
      <c r="E109" s="65"/>
      <c r="F109" s="64"/>
      <c r="G109" s="80">
        <v>1</v>
      </c>
      <c r="H109" s="80">
        <v>1</v>
      </c>
      <c r="I109" s="83">
        <v>1</v>
      </c>
      <c r="J109" s="82">
        <v>1</v>
      </c>
      <c r="K109" s="81">
        <v>1</v>
      </c>
      <c r="L109" s="81">
        <v>1</v>
      </c>
      <c r="M109" s="81">
        <v>1</v>
      </c>
      <c r="N109" s="81">
        <v>1</v>
      </c>
      <c r="O109" s="81">
        <v>1</v>
      </c>
      <c r="P109" s="81">
        <v>1</v>
      </c>
      <c r="Q109" s="81">
        <v>1</v>
      </c>
      <c r="R109" s="80">
        <v>1</v>
      </c>
      <c r="S109" s="80">
        <v>1</v>
      </c>
    </row>
    <row r="110" spans="1:19" s="23" customFormat="1" ht="15.75" customHeight="1" x14ac:dyDescent="0.25">
      <c r="A110" s="90" t="s">
        <v>69</v>
      </c>
      <c r="B110" s="73" t="s">
        <v>73</v>
      </c>
      <c r="C110" s="73" t="s">
        <v>32</v>
      </c>
      <c r="D110" s="87"/>
      <c r="E110" s="65"/>
      <c r="F110" s="96">
        <v>42401</v>
      </c>
      <c r="G110" s="60">
        <v>0.8</v>
      </c>
      <c r="H110" s="60">
        <v>0.8</v>
      </c>
      <c r="I110" s="60">
        <v>0.8</v>
      </c>
      <c r="J110" s="60">
        <v>0.8</v>
      </c>
      <c r="K110" s="60">
        <v>0.8</v>
      </c>
      <c r="L110" s="60">
        <v>0.8</v>
      </c>
      <c r="M110" s="60">
        <v>0.8</v>
      </c>
      <c r="N110" s="60">
        <v>0.8</v>
      </c>
      <c r="O110" s="60">
        <v>0.8</v>
      </c>
      <c r="P110" s="60">
        <v>0.8</v>
      </c>
      <c r="Q110" s="60">
        <v>0.8</v>
      </c>
      <c r="R110" s="60">
        <v>0.8</v>
      </c>
      <c r="S110" s="60">
        <v>0.8</v>
      </c>
    </row>
    <row r="111" spans="1:19" s="23" customFormat="1" ht="15.75" customHeight="1" x14ac:dyDescent="0.25">
      <c r="A111" s="88" t="s">
        <v>70</v>
      </c>
      <c r="B111" s="73" t="s">
        <v>74</v>
      </c>
      <c r="C111" s="73" t="s">
        <v>23</v>
      </c>
      <c r="D111" s="72"/>
      <c r="E111" s="65"/>
      <c r="F111" s="64"/>
      <c r="G111" s="80">
        <v>1</v>
      </c>
      <c r="H111" s="80">
        <v>1</v>
      </c>
      <c r="I111" s="83">
        <v>1</v>
      </c>
      <c r="J111" s="82">
        <v>1</v>
      </c>
      <c r="K111" s="81">
        <v>1</v>
      </c>
      <c r="L111" s="81">
        <v>1</v>
      </c>
      <c r="M111" s="81">
        <v>1</v>
      </c>
      <c r="N111" s="81">
        <v>1</v>
      </c>
      <c r="O111" s="81">
        <v>1</v>
      </c>
      <c r="P111" s="81">
        <v>1</v>
      </c>
      <c r="Q111" s="81">
        <v>1</v>
      </c>
      <c r="R111" s="80">
        <v>1</v>
      </c>
      <c r="S111" s="80">
        <v>1</v>
      </c>
    </row>
    <row r="112" spans="1:19" s="23" customFormat="1" ht="15.75" customHeight="1" x14ac:dyDescent="0.25">
      <c r="A112" s="90" t="s">
        <v>71</v>
      </c>
      <c r="B112" s="73" t="s">
        <v>75</v>
      </c>
      <c r="C112" s="73" t="s">
        <v>23</v>
      </c>
      <c r="D112" s="87"/>
      <c r="E112" s="65"/>
      <c r="F112" s="64"/>
      <c r="G112" s="60">
        <v>1</v>
      </c>
      <c r="H112" s="60">
        <v>1</v>
      </c>
      <c r="I112" s="63">
        <v>1</v>
      </c>
      <c r="J112" s="62">
        <v>1</v>
      </c>
      <c r="K112" s="61">
        <v>1</v>
      </c>
      <c r="L112" s="61">
        <v>1</v>
      </c>
      <c r="M112" s="61">
        <v>1</v>
      </c>
      <c r="N112" s="61">
        <v>1</v>
      </c>
      <c r="O112" s="61">
        <v>1</v>
      </c>
      <c r="P112" s="61">
        <v>1</v>
      </c>
      <c r="Q112" s="61">
        <v>1</v>
      </c>
      <c r="R112" s="60">
        <v>1</v>
      </c>
      <c r="S112" s="60">
        <v>1</v>
      </c>
    </row>
    <row r="113" spans="1:20" s="23" customFormat="1" ht="15.75" customHeight="1" x14ac:dyDescent="0.25">
      <c r="A113" s="88" t="s">
        <v>58</v>
      </c>
      <c r="B113" s="73" t="s">
        <v>76</v>
      </c>
      <c r="C113" s="73" t="s">
        <v>23</v>
      </c>
      <c r="D113" s="72"/>
      <c r="E113" s="65"/>
      <c r="F113" s="96">
        <v>42614</v>
      </c>
      <c r="G113" s="95">
        <v>0.8</v>
      </c>
      <c r="H113" s="95">
        <v>0.8</v>
      </c>
      <c r="I113" s="95">
        <v>0.8</v>
      </c>
      <c r="J113" s="95">
        <v>0.8</v>
      </c>
      <c r="K113" s="95">
        <v>0.8</v>
      </c>
      <c r="L113" s="95">
        <v>0.8</v>
      </c>
      <c r="M113" s="95">
        <v>0.8</v>
      </c>
      <c r="N113" s="95">
        <v>0.8</v>
      </c>
      <c r="O113" s="95">
        <v>0.8</v>
      </c>
      <c r="P113" s="95">
        <v>0.8</v>
      </c>
      <c r="Q113" s="95">
        <v>0.8</v>
      </c>
      <c r="R113" s="95">
        <v>0.8</v>
      </c>
      <c r="S113" s="95">
        <v>0.8</v>
      </c>
    </row>
    <row r="114" spans="1:20" s="75" customFormat="1" ht="15.75" customHeight="1" x14ac:dyDescent="0.25">
      <c r="A114" s="90"/>
      <c r="B114" s="73"/>
      <c r="C114" s="73"/>
      <c r="D114" s="87"/>
      <c r="E114" s="65"/>
      <c r="F114" s="64"/>
      <c r="G114" s="60"/>
      <c r="H114" s="60"/>
      <c r="I114" s="63"/>
      <c r="J114" s="62"/>
      <c r="K114" s="61"/>
      <c r="L114" s="61"/>
      <c r="M114" s="61"/>
      <c r="N114" s="61"/>
      <c r="O114" s="61"/>
      <c r="P114" s="61"/>
      <c r="Q114" s="61"/>
      <c r="R114" s="60"/>
      <c r="S114" s="60"/>
    </row>
    <row r="115" spans="1:20" s="23" customFormat="1" ht="15.75" customHeight="1" x14ac:dyDescent="0.25">
      <c r="A115" s="88"/>
      <c r="B115" s="73"/>
      <c r="C115" s="73"/>
      <c r="D115" s="72"/>
      <c r="E115" s="65"/>
      <c r="F115" s="64"/>
      <c r="G115" s="80"/>
      <c r="H115" s="77"/>
      <c r="I115" s="77"/>
      <c r="J115" s="77"/>
      <c r="K115" s="77"/>
      <c r="L115" s="77"/>
      <c r="M115" s="77"/>
      <c r="N115" s="77"/>
      <c r="O115" s="77"/>
      <c r="P115" s="77"/>
      <c r="Q115" s="77"/>
      <c r="R115" s="77"/>
      <c r="S115" s="77"/>
      <c r="T115" s="75"/>
    </row>
    <row r="116" spans="1:20" s="23" customFormat="1" ht="15.75" customHeight="1" x14ac:dyDescent="0.25">
      <c r="A116" s="90"/>
      <c r="B116" s="73"/>
      <c r="C116" s="73"/>
      <c r="D116" s="87"/>
      <c r="E116" s="65"/>
      <c r="F116" s="64"/>
      <c r="G116" s="60"/>
      <c r="H116" s="60"/>
      <c r="I116" s="63"/>
      <c r="J116" s="62"/>
      <c r="K116" s="61"/>
      <c r="L116" s="61"/>
      <c r="M116" s="61"/>
      <c r="N116" s="61"/>
      <c r="O116" s="61"/>
      <c r="P116" s="61"/>
      <c r="Q116" s="61"/>
      <c r="R116" s="60"/>
      <c r="S116" s="60"/>
      <c r="T116" s="89"/>
    </row>
    <row r="117" spans="1:20" s="75" customFormat="1" ht="15.75" customHeight="1" x14ac:dyDescent="0.25">
      <c r="A117" s="90"/>
      <c r="B117" s="73"/>
      <c r="C117" s="73"/>
      <c r="D117" s="87"/>
      <c r="E117" s="65"/>
      <c r="F117" s="64"/>
      <c r="G117" s="80"/>
      <c r="H117" s="80"/>
      <c r="I117" s="83"/>
      <c r="J117" s="82"/>
      <c r="K117" s="81"/>
      <c r="L117" s="81"/>
      <c r="M117" s="81"/>
      <c r="N117" s="81"/>
      <c r="O117" s="81"/>
      <c r="P117" s="81"/>
      <c r="Q117" s="81"/>
      <c r="R117" s="80"/>
      <c r="S117" s="80"/>
    </row>
    <row r="118" spans="1:20" s="23" customFormat="1" ht="15.75" customHeight="1" x14ac:dyDescent="0.25">
      <c r="A118" s="88"/>
      <c r="B118" s="73"/>
      <c r="C118" s="73"/>
      <c r="D118" s="72"/>
      <c r="E118" s="65"/>
      <c r="F118" s="64"/>
      <c r="G118" s="91"/>
      <c r="H118" s="91"/>
      <c r="I118" s="94"/>
      <c r="J118" s="93"/>
      <c r="K118" s="92"/>
      <c r="L118" s="92"/>
      <c r="M118" s="92"/>
      <c r="N118" s="92"/>
      <c r="O118" s="92"/>
      <c r="P118" s="92"/>
      <c r="Q118" s="92"/>
      <c r="R118" s="91"/>
      <c r="S118" s="91"/>
    </row>
    <row r="119" spans="1:20" s="75" customFormat="1" ht="15.75" customHeight="1" x14ac:dyDescent="0.25">
      <c r="A119" s="90"/>
      <c r="B119" s="73"/>
      <c r="C119" s="73"/>
      <c r="D119" s="87"/>
      <c r="E119" s="65"/>
      <c r="F119" s="64"/>
      <c r="G119" s="60"/>
      <c r="H119" s="60"/>
      <c r="I119" s="63"/>
      <c r="J119" s="62"/>
      <c r="K119" s="61"/>
      <c r="L119" s="61"/>
      <c r="M119" s="61"/>
      <c r="N119" s="61"/>
      <c r="O119" s="61"/>
      <c r="P119" s="61"/>
      <c r="Q119" s="61"/>
      <c r="R119" s="60"/>
      <c r="S119" s="60"/>
      <c r="T119" s="89"/>
    </row>
    <row r="120" spans="1:20" s="23" customFormat="1" ht="15.75" customHeight="1" x14ac:dyDescent="0.25">
      <c r="A120" s="84"/>
      <c r="B120" s="73"/>
      <c r="C120" s="73"/>
      <c r="D120" s="72"/>
      <c r="E120" s="65"/>
      <c r="F120" s="64"/>
      <c r="G120" s="80"/>
      <c r="H120" s="80"/>
      <c r="I120" s="80"/>
      <c r="J120" s="80"/>
      <c r="K120" s="80"/>
      <c r="L120" s="80"/>
      <c r="M120" s="80"/>
      <c r="N120" s="80"/>
      <c r="O120" s="80"/>
      <c r="P120" s="80"/>
      <c r="Q120" s="80"/>
      <c r="R120" s="80"/>
      <c r="S120" s="80"/>
      <c r="T120" s="75"/>
    </row>
    <row r="121" spans="1:20" s="75" customFormat="1" ht="15.75" customHeight="1" x14ac:dyDescent="0.25">
      <c r="A121" s="88"/>
      <c r="B121" s="73"/>
      <c r="C121" s="73"/>
      <c r="D121" s="72"/>
      <c r="E121" s="65"/>
      <c r="F121" s="64"/>
      <c r="G121" s="80"/>
      <c r="H121" s="80"/>
      <c r="I121" s="83"/>
      <c r="J121" s="82"/>
      <c r="K121" s="81"/>
      <c r="L121" s="81"/>
      <c r="M121" s="81"/>
      <c r="N121" s="81"/>
      <c r="O121" s="81"/>
      <c r="P121" s="81"/>
      <c r="Q121" s="81"/>
      <c r="R121" s="80"/>
      <c r="S121" s="80"/>
      <c r="T121" s="23"/>
    </row>
    <row r="122" spans="1:20" s="75" customFormat="1" ht="15.75" customHeight="1" x14ac:dyDescent="0.25">
      <c r="A122" s="79"/>
      <c r="B122" s="73"/>
      <c r="C122" s="73"/>
      <c r="D122" s="87"/>
      <c r="E122" s="65"/>
      <c r="F122" s="64"/>
      <c r="G122" s="86"/>
      <c r="H122" s="86"/>
      <c r="I122" s="86"/>
      <c r="J122" s="86"/>
      <c r="K122" s="86"/>
      <c r="L122" s="86"/>
      <c r="M122" s="86"/>
      <c r="N122" s="86"/>
      <c r="O122" s="86"/>
      <c r="P122" s="86"/>
      <c r="Q122" s="86"/>
      <c r="R122" s="85"/>
      <c r="S122" s="85"/>
      <c r="T122" s="23"/>
    </row>
    <row r="123" spans="1:20" s="75" customFormat="1" ht="15.75" customHeight="1" x14ac:dyDescent="0.25">
      <c r="A123" s="84"/>
      <c r="B123" s="73"/>
      <c r="C123" s="73"/>
      <c r="D123" s="72"/>
      <c r="E123" s="65"/>
      <c r="F123" s="64"/>
      <c r="G123" s="80"/>
      <c r="H123" s="80"/>
      <c r="I123" s="83"/>
      <c r="J123" s="82"/>
      <c r="K123" s="81"/>
      <c r="L123" s="81"/>
      <c r="M123" s="81"/>
      <c r="N123" s="81"/>
      <c r="O123" s="81"/>
      <c r="P123" s="81"/>
      <c r="Q123" s="81"/>
      <c r="R123" s="80"/>
      <c r="S123" s="80"/>
    </row>
    <row r="124" spans="1:20" s="75" customFormat="1" ht="15.75" customHeight="1" x14ac:dyDescent="0.25">
      <c r="A124" s="79"/>
      <c r="B124" s="73"/>
      <c r="C124" s="73"/>
      <c r="D124" s="78"/>
      <c r="E124" s="65"/>
      <c r="F124" s="64"/>
      <c r="G124" s="77"/>
      <c r="H124" s="60"/>
      <c r="I124" s="63"/>
      <c r="J124" s="62"/>
      <c r="K124" s="61"/>
      <c r="L124" s="61"/>
      <c r="M124" s="61"/>
      <c r="N124" s="61"/>
      <c r="O124" s="61"/>
      <c r="P124" s="61"/>
      <c r="Q124" s="61"/>
      <c r="R124" s="61"/>
      <c r="S124" s="61"/>
    </row>
    <row r="125" spans="1:20" s="75" customFormat="1" ht="15.75" customHeight="1" x14ac:dyDescent="0.25">
      <c r="A125" s="74"/>
      <c r="B125" s="73"/>
      <c r="C125" s="73"/>
      <c r="D125" s="76"/>
      <c r="E125" s="65"/>
      <c r="F125" s="64"/>
      <c r="G125" s="71"/>
      <c r="H125" s="71"/>
      <c r="I125" s="71"/>
      <c r="J125" s="71"/>
      <c r="K125" s="71"/>
      <c r="L125" s="71"/>
      <c r="M125" s="71"/>
      <c r="N125" s="71"/>
      <c r="O125" s="71"/>
      <c r="P125" s="71"/>
      <c r="Q125" s="71"/>
      <c r="R125" s="70"/>
      <c r="S125" s="70"/>
    </row>
    <row r="126" spans="1:20" s="75" customFormat="1" ht="15.75" customHeight="1" x14ac:dyDescent="0.25">
      <c r="A126" s="68"/>
      <c r="B126" s="67"/>
      <c r="C126" s="67"/>
      <c r="D126" s="66"/>
      <c r="E126" s="65"/>
      <c r="F126" s="64"/>
      <c r="G126" s="60"/>
      <c r="H126" s="60"/>
      <c r="I126" s="63"/>
      <c r="J126" s="62"/>
      <c r="K126" s="61"/>
      <c r="L126" s="61"/>
      <c r="M126" s="61"/>
      <c r="N126" s="61"/>
      <c r="O126" s="61"/>
      <c r="P126" s="61"/>
      <c r="Q126" s="61"/>
      <c r="R126" s="60"/>
      <c r="S126" s="60"/>
    </row>
    <row r="127" spans="1:20" s="75" customFormat="1" ht="15.75" customHeight="1" x14ac:dyDescent="0.25">
      <c r="A127" s="68"/>
      <c r="B127" s="67"/>
      <c r="C127" s="67"/>
      <c r="D127" s="66"/>
      <c r="E127" s="65"/>
      <c r="F127" s="64"/>
      <c r="G127" s="60"/>
      <c r="H127" s="60"/>
      <c r="I127" s="63"/>
      <c r="J127" s="62"/>
      <c r="K127" s="61"/>
      <c r="L127" s="61"/>
      <c r="M127" s="61"/>
      <c r="N127" s="61"/>
      <c r="O127" s="61"/>
      <c r="P127" s="61"/>
      <c r="Q127" s="61"/>
      <c r="R127" s="60"/>
      <c r="S127" s="60"/>
    </row>
    <row r="128" spans="1:20" s="23" customFormat="1" ht="15.75" customHeight="1" x14ac:dyDescent="0.25">
      <c r="A128" s="74"/>
      <c r="B128" s="73"/>
      <c r="C128" s="73"/>
      <c r="D128" s="72"/>
      <c r="E128" s="65"/>
      <c r="F128" s="64"/>
      <c r="G128" s="71"/>
      <c r="H128" s="71"/>
      <c r="I128" s="71"/>
      <c r="J128" s="71"/>
      <c r="K128" s="71"/>
      <c r="L128" s="71"/>
      <c r="M128" s="71"/>
      <c r="N128" s="71"/>
      <c r="O128" s="71"/>
      <c r="P128" s="71"/>
      <c r="Q128" s="71"/>
      <c r="R128" s="70"/>
      <c r="S128" s="70"/>
    </row>
    <row r="129" spans="1:19" s="75" customFormat="1" ht="15.75" customHeight="1" x14ac:dyDescent="0.25">
      <c r="A129" s="68"/>
      <c r="B129" s="67"/>
      <c r="C129" s="67"/>
      <c r="D129" s="66"/>
      <c r="E129" s="65"/>
      <c r="F129" s="64"/>
      <c r="G129" s="60"/>
      <c r="H129" s="60"/>
      <c r="I129" s="63"/>
      <c r="J129" s="62"/>
      <c r="K129" s="61"/>
      <c r="L129" s="61"/>
      <c r="M129" s="61"/>
      <c r="N129" s="61"/>
      <c r="O129" s="61"/>
      <c r="P129" s="61"/>
      <c r="Q129" s="61"/>
      <c r="R129" s="60"/>
      <c r="S129" s="60"/>
    </row>
    <row r="130" spans="1:19" s="69" customFormat="1" ht="5.25" customHeight="1" x14ac:dyDescent="0.25">
      <c r="A130" s="74"/>
      <c r="B130" s="73"/>
      <c r="C130" s="73"/>
      <c r="D130" s="72"/>
      <c r="E130" s="65"/>
      <c r="F130" s="64"/>
      <c r="G130" s="71"/>
      <c r="H130" s="71"/>
      <c r="I130" s="71"/>
      <c r="J130" s="71"/>
      <c r="K130" s="71"/>
      <c r="L130" s="71"/>
      <c r="M130" s="71"/>
      <c r="N130" s="71"/>
      <c r="O130" s="71"/>
      <c r="P130" s="71"/>
      <c r="Q130" s="71"/>
      <c r="R130" s="70"/>
      <c r="S130" s="70"/>
    </row>
    <row r="131" spans="1:19" s="23" customFormat="1" ht="15.75" customHeight="1" x14ac:dyDescent="0.25">
      <c r="A131" s="68"/>
      <c r="B131" s="67"/>
      <c r="C131" s="67"/>
      <c r="D131" s="66"/>
      <c r="E131" s="65"/>
      <c r="F131" s="64"/>
      <c r="G131" s="60"/>
      <c r="H131" s="60"/>
      <c r="I131" s="63"/>
      <c r="J131" s="62"/>
      <c r="K131" s="61"/>
      <c r="L131" s="61"/>
      <c r="M131" s="61"/>
      <c r="N131" s="61"/>
      <c r="O131" s="61"/>
      <c r="P131" s="61"/>
      <c r="Q131" s="61"/>
      <c r="R131" s="60"/>
      <c r="S131" s="60"/>
    </row>
    <row r="132" spans="1:19" s="51" customFormat="1" ht="6" customHeight="1" thickBot="1" x14ac:dyDescent="0.3">
      <c r="A132" s="59"/>
      <c r="B132" s="58"/>
      <c r="C132" s="57"/>
      <c r="D132" s="57"/>
      <c r="E132" s="56"/>
      <c r="F132" s="55"/>
      <c r="G132" s="52"/>
      <c r="H132" s="54"/>
      <c r="I132" s="54"/>
      <c r="J132" s="54"/>
      <c r="K132" s="54"/>
      <c r="L132" s="54"/>
      <c r="M132" s="54"/>
      <c r="N132" s="54"/>
      <c r="O132" s="54"/>
      <c r="P132" s="54"/>
      <c r="Q132" s="53"/>
      <c r="R132" s="52"/>
      <c r="S132" s="52"/>
    </row>
    <row r="133" spans="1:19" s="37" customFormat="1" ht="21" customHeight="1" thickBot="1" x14ac:dyDescent="0.3">
      <c r="A133" s="50"/>
      <c r="B133" s="49" t="s">
        <v>31</v>
      </c>
      <c r="C133" s="48"/>
      <c r="D133" s="48"/>
      <c r="E133" s="47"/>
      <c r="F133" s="46"/>
      <c r="G133" s="45">
        <f t="shared" ref="G133:S133" si="8">SUM(G109:G131)</f>
        <v>4.5999999999999996</v>
      </c>
      <c r="H133" s="45">
        <f t="shared" si="8"/>
        <v>4.5999999999999996</v>
      </c>
      <c r="I133" s="45">
        <f t="shared" si="8"/>
        <v>4.5999999999999996</v>
      </c>
      <c r="J133" s="45">
        <f t="shared" si="8"/>
        <v>4.5999999999999996</v>
      </c>
      <c r="K133" s="45">
        <f t="shared" si="8"/>
        <v>4.5999999999999996</v>
      </c>
      <c r="L133" s="45">
        <f t="shared" si="8"/>
        <v>4.5999999999999996</v>
      </c>
      <c r="M133" s="45">
        <f t="shared" si="8"/>
        <v>4.5999999999999996</v>
      </c>
      <c r="N133" s="45">
        <f t="shared" si="8"/>
        <v>4.5999999999999996</v>
      </c>
      <c r="O133" s="45">
        <f t="shared" si="8"/>
        <v>4.5999999999999996</v>
      </c>
      <c r="P133" s="45">
        <f t="shared" si="8"/>
        <v>4.5999999999999996</v>
      </c>
      <c r="Q133" s="45">
        <f t="shared" si="8"/>
        <v>4.5999999999999996</v>
      </c>
      <c r="R133" s="45">
        <f t="shared" si="8"/>
        <v>4.5999999999999996</v>
      </c>
      <c r="S133" s="45">
        <f t="shared" si="8"/>
        <v>4.5999999999999996</v>
      </c>
    </row>
    <row r="134" spans="1:19" s="37" customFormat="1" ht="21" customHeight="1" thickBot="1" x14ac:dyDescent="0.3">
      <c r="A134" s="44"/>
      <c r="B134" s="43"/>
      <c r="C134" s="43"/>
      <c r="D134" s="42"/>
      <c r="E134" s="41"/>
      <c r="F134" s="40"/>
      <c r="G134" s="39"/>
      <c r="H134" s="39"/>
      <c r="I134" s="39"/>
      <c r="J134" s="39"/>
      <c r="K134" s="38"/>
      <c r="L134" s="38"/>
      <c r="M134" s="38"/>
      <c r="N134" s="38"/>
      <c r="O134" s="38"/>
      <c r="P134" s="38"/>
      <c r="Q134" s="38"/>
      <c r="R134" s="38"/>
      <c r="S134" s="38"/>
    </row>
    <row r="135" spans="1:19" s="23" customFormat="1" ht="21" customHeight="1" thickBot="1" x14ac:dyDescent="0.3">
      <c r="A135" s="35" t="s">
        <v>30</v>
      </c>
      <c r="B135" s="34"/>
      <c r="C135" s="33"/>
      <c r="D135" s="32"/>
      <c r="E135" s="30"/>
      <c r="F135" s="31"/>
      <c r="G135" s="36">
        <f t="shared" ref="G135:S135" si="9">G82+G107</f>
        <v>7</v>
      </c>
      <c r="H135" s="30">
        <f t="shared" si="9"/>
        <v>7</v>
      </c>
      <c r="I135" s="30">
        <f t="shared" si="9"/>
        <v>7</v>
      </c>
      <c r="J135" s="30">
        <f t="shared" si="9"/>
        <v>7</v>
      </c>
      <c r="K135" s="30">
        <f t="shared" si="9"/>
        <v>7</v>
      </c>
      <c r="L135" s="30">
        <f t="shared" si="9"/>
        <v>7</v>
      </c>
      <c r="M135" s="30">
        <f t="shared" si="9"/>
        <v>7</v>
      </c>
      <c r="N135" s="30">
        <f t="shared" si="9"/>
        <v>7</v>
      </c>
      <c r="O135" s="30">
        <f t="shared" si="9"/>
        <v>7</v>
      </c>
      <c r="P135" s="30">
        <f t="shared" si="9"/>
        <v>7</v>
      </c>
      <c r="Q135" s="30">
        <f t="shared" si="9"/>
        <v>7</v>
      </c>
      <c r="R135" s="30">
        <f t="shared" si="9"/>
        <v>7</v>
      </c>
      <c r="S135" s="30">
        <f t="shared" si="9"/>
        <v>7</v>
      </c>
    </row>
    <row r="136" spans="1:19" s="23" customFormat="1" ht="21.75" customHeight="1" thickBot="1" x14ac:dyDescent="0.3">
      <c r="A136" s="35" t="s">
        <v>29</v>
      </c>
      <c r="B136" s="34"/>
      <c r="C136" s="33"/>
      <c r="D136" s="32"/>
      <c r="E136" s="30"/>
      <c r="F136" s="31"/>
      <c r="G136" s="30">
        <f t="shared" ref="G136:S136" si="10">G133</f>
        <v>4.5999999999999996</v>
      </c>
      <c r="H136" s="30">
        <f t="shared" si="10"/>
        <v>4.5999999999999996</v>
      </c>
      <c r="I136" s="30">
        <f t="shared" si="10"/>
        <v>4.5999999999999996</v>
      </c>
      <c r="J136" s="30">
        <f t="shared" si="10"/>
        <v>4.5999999999999996</v>
      </c>
      <c r="K136" s="30">
        <f t="shared" si="10"/>
        <v>4.5999999999999996</v>
      </c>
      <c r="L136" s="30">
        <f t="shared" si="10"/>
        <v>4.5999999999999996</v>
      </c>
      <c r="M136" s="30">
        <f t="shared" si="10"/>
        <v>4.5999999999999996</v>
      </c>
      <c r="N136" s="30">
        <f t="shared" si="10"/>
        <v>4.5999999999999996</v>
      </c>
      <c r="O136" s="30">
        <f t="shared" si="10"/>
        <v>4.5999999999999996</v>
      </c>
      <c r="P136" s="30">
        <f t="shared" si="10"/>
        <v>4.5999999999999996</v>
      </c>
      <c r="Q136" s="30">
        <f t="shared" si="10"/>
        <v>4.5999999999999996</v>
      </c>
      <c r="R136" s="30">
        <f t="shared" si="10"/>
        <v>4.5999999999999996</v>
      </c>
      <c r="S136" s="30">
        <f t="shared" si="10"/>
        <v>4.5999999999999996</v>
      </c>
    </row>
    <row r="137" spans="1:19" s="23" customFormat="1" ht="24.75" customHeight="1" thickBot="1" x14ac:dyDescent="0.3">
      <c r="A137" s="29" t="s">
        <v>28</v>
      </c>
      <c r="B137" s="28"/>
      <c r="C137" s="27"/>
      <c r="D137" s="26"/>
      <c r="E137" s="25"/>
      <c r="F137" s="18"/>
      <c r="G137" s="24">
        <f t="shared" ref="G137:S137" si="11">(SUM(G64:G81)+SUM(G109:G131)+SUM(G84:G106))</f>
        <v>11.6</v>
      </c>
      <c r="H137" s="24">
        <f t="shared" si="11"/>
        <v>11.6</v>
      </c>
      <c r="I137" s="24">
        <f t="shared" si="11"/>
        <v>11.6</v>
      </c>
      <c r="J137" s="24">
        <f t="shared" si="11"/>
        <v>11.6</v>
      </c>
      <c r="K137" s="24">
        <f t="shared" si="11"/>
        <v>11.6</v>
      </c>
      <c r="L137" s="24">
        <f t="shared" si="11"/>
        <v>11.6</v>
      </c>
      <c r="M137" s="24">
        <f t="shared" si="11"/>
        <v>11.6</v>
      </c>
      <c r="N137" s="24">
        <f t="shared" si="11"/>
        <v>11.6</v>
      </c>
      <c r="O137" s="24">
        <f t="shared" si="11"/>
        <v>11.6</v>
      </c>
      <c r="P137" s="24">
        <f t="shared" si="11"/>
        <v>11.6</v>
      </c>
      <c r="Q137" s="24">
        <f t="shared" si="11"/>
        <v>11.6</v>
      </c>
      <c r="R137" s="24">
        <f t="shared" si="11"/>
        <v>11.6</v>
      </c>
      <c r="S137" s="24">
        <f t="shared" si="11"/>
        <v>11.6</v>
      </c>
    </row>
    <row r="138" spans="1:19" s="16" customFormat="1" ht="23.25" customHeight="1" thickTop="1" thickBot="1" x14ac:dyDescent="0.3">
      <c r="A138" s="22" t="s">
        <v>27</v>
      </c>
      <c r="B138" s="21"/>
      <c r="C138" s="20"/>
      <c r="D138" s="20"/>
      <c r="E138" s="19"/>
      <c r="F138" s="18"/>
      <c r="G138" s="17">
        <v>48</v>
      </c>
      <c r="H138" s="17">
        <v>48</v>
      </c>
      <c r="I138" s="17">
        <v>48</v>
      </c>
      <c r="J138" s="17">
        <v>48</v>
      </c>
      <c r="K138" s="17">
        <v>48</v>
      </c>
      <c r="L138" s="17">
        <v>48</v>
      </c>
      <c r="M138" s="17">
        <v>48</v>
      </c>
      <c r="N138" s="17">
        <v>48</v>
      </c>
      <c r="O138" s="17">
        <v>48</v>
      </c>
      <c r="P138" s="17">
        <v>48</v>
      </c>
      <c r="Q138" s="17">
        <v>48</v>
      </c>
      <c r="R138" s="17">
        <v>48</v>
      </c>
      <c r="S138" s="17">
        <v>48</v>
      </c>
    </row>
    <row r="139" spans="1:19" ht="21.75" customHeight="1" thickTop="1" thickBot="1" x14ac:dyDescent="0.3">
      <c r="A139" s="15" t="s">
        <v>26</v>
      </c>
      <c r="B139" s="14"/>
      <c r="C139" s="13"/>
      <c r="D139" s="13"/>
      <c r="E139" s="12"/>
      <c r="F139" s="11"/>
      <c r="G139" s="10">
        <f t="shared" ref="G139:S139" si="12">+G137-G138</f>
        <v>-36.4</v>
      </c>
      <c r="H139" s="10">
        <f t="shared" si="12"/>
        <v>-36.4</v>
      </c>
      <c r="I139" s="10">
        <f t="shared" si="12"/>
        <v>-36.4</v>
      </c>
      <c r="J139" s="10">
        <f t="shared" si="12"/>
        <v>-36.4</v>
      </c>
      <c r="K139" s="10">
        <f t="shared" si="12"/>
        <v>-36.4</v>
      </c>
      <c r="L139" s="10">
        <f t="shared" si="12"/>
        <v>-36.4</v>
      </c>
      <c r="M139" s="10">
        <f t="shared" si="12"/>
        <v>-36.4</v>
      </c>
      <c r="N139" s="10">
        <f t="shared" si="12"/>
        <v>-36.4</v>
      </c>
      <c r="O139" s="10">
        <f t="shared" si="12"/>
        <v>-36.4</v>
      </c>
      <c r="P139" s="10">
        <f t="shared" si="12"/>
        <v>-36.4</v>
      </c>
      <c r="Q139" s="10">
        <f t="shared" si="12"/>
        <v>-36.4</v>
      </c>
      <c r="R139" s="10">
        <f t="shared" si="12"/>
        <v>-36.4</v>
      </c>
      <c r="S139" s="10">
        <f t="shared" si="12"/>
        <v>-36.4</v>
      </c>
    </row>
    <row r="140" spans="1:19" ht="17.25" thickTop="1" thickBot="1" x14ac:dyDescent="0.3">
      <c r="A140" s="9"/>
      <c r="B140" s="8"/>
      <c r="C140" s="8"/>
      <c r="D140" s="8"/>
      <c r="E140" s="7"/>
      <c r="F140" s="6"/>
      <c r="G140" s="5"/>
      <c r="H140" s="5"/>
      <c r="I140" s="5"/>
      <c r="J140" s="5"/>
      <c r="K140" s="5"/>
      <c r="L140" s="5"/>
      <c r="M140" s="5"/>
      <c r="N140" s="5"/>
      <c r="O140" s="5"/>
      <c r="P140" s="5"/>
      <c r="Q140" s="5"/>
      <c r="R140" s="5"/>
      <c r="S140" s="5"/>
    </row>
    <row r="141" spans="1:19" ht="13.5" thickTop="1" x14ac:dyDescent="0.25"/>
  </sheetData>
  <sheetProtection selectLockedCells="1"/>
  <mergeCells count="21">
    <mergeCell ref="F3:F4"/>
    <mergeCell ref="A1:S2"/>
    <mergeCell ref="A61:S62"/>
    <mergeCell ref="S3:S4"/>
    <mergeCell ref="A3:A4"/>
    <mergeCell ref="D3:D4"/>
    <mergeCell ref="C3:C4"/>
    <mergeCell ref="J3:J4"/>
    <mergeCell ref="E3:E4"/>
    <mergeCell ref="B3:B4"/>
    <mergeCell ref="G3:G4"/>
    <mergeCell ref="H3:H4"/>
    <mergeCell ref="N3:N4"/>
    <mergeCell ref="O3:O4"/>
    <mergeCell ref="Q3:Q4"/>
    <mergeCell ref="K3:K4"/>
    <mergeCell ref="L3:L4"/>
    <mergeCell ref="I3:I4"/>
    <mergeCell ref="R3:R4"/>
    <mergeCell ref="M3:M4"/>
    <mergeCell ref="P3:P4"/>
  </mergeCells>
  <conditionalFormatting sqref="G59:R59">
    <cfRule type="cellIs" dxfId="5" priority="12" operator="lessThan">
      <formula>0</formula>
    </cfRule>
  </conditionalFormatting>
  <conditionalFormatting sqref="S59">
    <cfRule type="cellIs" dxfId="4" priority="2" operator="lessThan">
      <formula>0</formula>
    </cfRule>
  </conditionalFormatting>
  <printOptions horizontalCentered="1" verticalCentered="1"/>
  <pageMargins left="0" right="0" top="0" bottom="0" header="0" footer="0"/>
  <pageSetup paperSize="9" scale="46" orientation="landscape" r:id="rId1"/>
  <headerFooter alignWithMargins="0">
    <oddHeader>&amp;L&amp;D</oddHeader>
  </headerFooter>
  <rowBreaks count="2" manualBreakCount="2">
    <brk id="60" max="36" man="1"/>
    <brk id="139" max="16383" man="1"/>
  </row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indexed="50"/>
  </sheetPr>
  <dimension ref="A1:T141"/>
  <sheetViews>
    <sheetView zoomScale="85" zoomScaleNormal="85" workbookViewId="0">
      <pane xSplit="1" ySplit="4" topLeftCell="B65" activePane="bottomRight" state="frozen"/>
      <selection activeCell="D67" sqref="D67"/>
      <selection pane="topRight" activeCell="D67" sqref="D67"/>
      <selection pane="bottomLeft" activeCell="D67" sqref="D67"/>
      <selection pane="bottomRight" activeCell="B87" sqref="B87"/>
    </sheetView>
  </sheetViews>
  <sheetFormatPr baseColWidth="10" defaultColWidth="11.42578125" defaultRowHeight="12.75" x14ac:dyDescent="0.25"/>
  <cols>
    <col min="1" max="1" width="30" style="1" customWidth="1"/>
    <col min="2" max="2" width="21.5703125" style="1" customWidth="1"/>
    <col min="3" max="3" width="9.42578125" style="1" customWidth="1"/>
    <col min="4" max="4" width="10.140625" style="1" customWidth="1"/>
    <col min="5" max="5" width="8" style="4" customWidth="1"/>
    <col min="6" max="6" width="8" style="3" customWidth="1"/>
    <col min="7" max="19" width="6.28515625" style="2" customWidth="1"/>
    <col min="20" max="16384" width="11.42578125" style="1"/>
  </cols>
  <sheetData>
    <row r="1" spans="1:19" s="23" customFormat="1" ht="15.75" customHeight="1" x14ac:dyDescent="0.25">
      <c r="A1" s="276" t="s">
        <v>51</v>
      </c>
      <c r="B1" s="277"/>
      <c r="C1" s="277"/>
      <c r="D1" s="277"/>
      <c r="E1" s="277"/>
      <c r="F1" s="277"/>
      <c r="G1" s="277"/>
      <c r="H1" s="277"/>
      <c r="I1" s="277"/>
      <c r="J1" s="277"/>
      <c r="K1" s="277"/>
      <c r="L1" s="277"/>
      <c r="M1" s="277"/>
      <c r="N1" s="277"/>
      <c r="O1" s="277"/>
      <c r="P1" s="277"/>
      <c r="Q1" s="277"/>
      <c r="R1" s="277"/>
      <c r="S1" s="277"/>
    </row>
    <row r="2" spans="1:19" s="23" customFormat="1" ht="13.5" customHeight="1" thickBot="1" x14ac:dyDescent="0.3">
      <c r="A2" s="278"/>
      <c r="B2" s="279"/>
      <c r="C2" s="279"/>
      <c r="D2" s="279"/>
      <c r="E2" s="279"/>
      <c r="F2" s="279"/>
      <c r="G2" s="279"/>
      <c r="H2" s="279"/>
      <c r="I2" s="279"/>
      <c r="J2" s="279"/>
      <c r="K2" s="279"/>
      <c r="L2" s="279"/>
      <c r="M2" s="279"/>
      <c r="N2" s="279"/>
      <c r="O2" s="279"/>
      <c r="P2" s="279"/>
      <c r="Q2" s="279"/>
      <c r="R2" s="279"/>
      <c r="S2" s="279"/>
    </row>
    <row r="3" spans="1:19" s="23" customFormat="1" ht="12.75" customHeight="1" x14ac:dyDescent="0.25">
      <c r="A3" s="282">
        <v>2015</v>
      </c>
      <c r="B3" s="290" t="s">
        <v>41</v>
      </c>
      <c r="C3" s="286" t="s">
        <v>40</v>
      </c>
      <c r="D3" s="284" t="s">
        <v>39</v>
      </c>
      <c r="E3" s="288" t="s">
        <v>38</v>
      </c>
      <c r="F3" s="274" t="s">
        <v>37</v>
      </c>
      <c r="G3" s="292" t="s">
        <v>1</v>
      </c>
      <c r="H3" s="270" t="s">
        <v>2</v>
      </c>
      <c r="I3" s="270" t="s">
        <v>3</v>
      </c>
      <c r="J3" s="270" t="s">
        <v>4</v>
      </c>
      <c r="K3" s="270" t="s">
        <v>5</v>
      </c>
      <c r="L3" s="270" t="s">
        <v>6</v>
      </c>
      <c r="M3" s="270" t="s">
        <v>7</v>
      </c>
      <c r="N3" s="270" t="s">
        <v>8</v>
      </c>
      <c r="O3" s="270" t="s">
        <v>9</v>
      </c>
      <c r="P3" s="270" t="s">
        <v>10</v>
      </c>
      <c r="Q3" s="270" t="s">
        <v>11</v>
      </c>
      <c r="R3" s="272" t="s">
        <v>12</v>
      </c>
      <c r="S3" s="272" t="s">
        <v>1</v>
      </c>
    </row>
    <row r="4" spans="1:19" s="23" customFormat="1" ht="12" thickBot="1" x14ac:dyDescent="0.3">
      <c r="A4" s="283"/>
      <c r="B4" s="291"/>
      <c r="C4" s="287"/>
      <c r="D4" s="285"/>
      <c r="E4" s="289"/>
      <c r="F4" s="275"/>
      <c r="G4" s="293"/>
      <c r="H4" s="271"/>
      <c r="I4" s="271"/>
      <c r="J4" s="271"/>
      <c r="K4" s="271"/>
      <c r="L4" s="271"/>
      <c r="M4" s="271"/>
      <c r="N4" s="271"/>
      <c r="O4" s="271"/>
      <c r="P4" s="271"/>
      <c r="Q4" s="271"/>
      <c r="R4" s="273"/>
      <c r="S4" s="273"/>
    </row>
    <row r="5" spans="1:19" s="23" customFormat="1" ht="15.75" customHeight="1" thickBot="1" x14ac:dyDescent="0.3">
      <c r="A5" s="266"/>
      <c r="B5" s="265"/>
      <c r="C5" s="265"/>
      <c r="D5" s="264"/>
      <c r="E5" s="263"/>
      <c r="F5" s="262"/>
      <c r="G5" s="261"/>
      <c r="H5" s="261"/>
      <c r="I5" s="261"/>
      <c r="J5" s="261"/>
      <c r="K5" s="261"/>
      <c r="L5" s="261"/>
      <c r="M5" s="261"/>
      <c r="N5" s="261"/>
      <c r="O5" s="261"/>
      <c r="P5" s="261"/>
      <c r="Q5" s="261"/>
      <c r="R5" s="261"/>
      <c r="S5" s="261"/>
    </row>
    <row r="6" spans="1:19" s="249" customFormat="1" ht="21" customHeight="1" thickBot="1" x14ac:dyDescent="0.3">
      <c r="A6" s="260" t="s">
        <v>36</v>
      </c>
      <c r="B6" s="259"/>
      <c r="C6" s="259"/>
      <c r="D6" s="259"/>
      <c r="E6" s="258"/>
      <c r="F6" s="257"/>
      <c r="G6" s="256">
        <f t="shared" ref="G6:S6" si="0">SUM(G5:G5)</f>
        <v>0</v>
      </c>
      <c r="H6" s="256">
        <f t="shared" si="0"/>
        <v>0</v>
      </c>
      <c r="I6" s="256">
        <f t="shared" si="0"/>
        <v>0</v>
      </c>
      <c r="J6" s="256">
        <f t="shared" si="0"/>
        <v>0</v>
      </c>
      <c r="K6" s="256">
        <f t="shared" si="0"/>
        <v>0</v>
      </c>
      <c r="L6" s="256">
        <f t="shared" si="0"/>
        <v>0</v>
      </c>
      <c r="M6" s="256">
        <f t="shared" si="0"/>
        <v>0</v>
      </c>
      <c r="N6" s="256">
        <f t="shared" si="0"/>
        <v>0</v>
      </c>
      <c r="O6" s="256">
        <f t="shared" si="0"/>
        <v>0</v>
      </c>
      <c r="P6" s="256">
        <f t="shared" si="0"/>
        <v>0</v>
      </c>
      <c r="Q6" s="256">
        <f t="shared" si="0"/>
        <v>0</v>
      </c>
      <c r="R6" s="256">
        <f t="shared" si="0"/>
        <v>0</v>
      </c>
      <c r="S6" s="256">
        <f t="shared" si="0"/>
        <v>0</v>
      </c>
    </row>
    <row r="7" spans="1:19" s="249" customFormat="1" ht="21" customHeight="1" thickBot="1" x14ac:dyDescent="0.3">
      <c r="A7" s="255"/>
      <c r="B7" s="254"/>
      <c r="C7" s="254"/>
      <c r="D7" s="254"/>
      <c r="E7" s="253"/>
      <c r="F7" s="252"/>
      <c r="G7" s="251"/>
      <c r="H7" s="251"/>
      <c r="I7" s="251"/>
      <c r="J7" s="251"/>
      <c r="K7" s="251"/>
      <c r="L7" s="251"/>
      <c r="M7" s="251"/>
      <c r="N7" s="251"/>
      <c r="O7" s="251"/>
      <c r="P7" s="251"/>
      <c r="Q7" s="251"/>
      <c r="R7" s="250"/>
      <c r="S7" s="250"/>
    </row>
    <row r="8" spans="1:19" s="23" customFormat="1" ht="21.75" customHeight="1" thickTop="1" x14ac:dyDescent="0.25">
      <c r="A8" s="248" t="s">
        <v>0</v>
      </c>
      <c r="B8" s="267" t="s">
        <v>59</v>
      </c>
      <c r="C8" s="247"/>
      <c r="D8" s="246"/>
      <c r="E8" s="245"/>
      <c r="F8" s="244"/>
      <c r="G8" s="243" t="s">
        <v>1</v>
      </c>
      <c r="H8" s="243" t="s">
        <v>2</v>
      </c>
      <c r="I8" s="243" t="s">
        <v>3</v>
      </c>
      <c r="J8" s="243" t="s">
        <v>4</v>
      </c>
      <c r="K8" s="243" t="s">
        <v>5</v>
      </c>
      <c r="L8" s="243" t="s">
        <v>6</v>
      </c>
      <c r="M8" s="243" t="s">
        <v>7</v>
      </c>
      <c r="N8" s="243" t="s">
        <v>8</v>
      </c>
      <c r="O8" s="243" t="s">
        <v>9</v>
      </c>
      <c r="P8" s="243" t="s">
        <v>10</v>
      </c>
      <c r="Q8" s="243" t="s">
        <v>11</v>
      </c>
      <c r="R8" s="242" t="s">
        <v>12</v>
      </c>
      <c r="S8" s="242" t="s">
        <v>12</v>
      </c>
    </row>
    <row r="9" spans="1:19" s="23" customFormat="1" ht="15.75" customHeight="1" x14ac:dyDescent="0.25">
      <c r="A9" s="227" t="s">
        <v>42</v>
      </c>
      <c r="B9" s="73" t="s">
        <v>48</v>
      </c>
      <c r="C9" s="73" t="s">
        <v>13</v>
      </c>
      <c r="D9" s="72"/>
      <c r="E9" s="223"/>
      <c r="F9" s="222"/>
      <c r="G9" s="95">
        <v>1</v>
      </c>
      <c r="H9" s="95">
        <v>1</v>
      </c>
      <c r="I9" s="95">
        <v>1</v>
      </c>
      <c r="J9" s="95">
        <v>1</v>
      </c>
      <c r="K9" s="95">
        <v>1</v>
      </c>
      <c r="L9" s="95">
        <v>1</v>
      </c>
      <c r="M9" s="95">
        <v>1</v>
      </c>
      <c r="N9" s="95">
        <v>1</v>
      </c>
      <c r="O9" s="95">
        <v>1</v>
      </c>
      <c r="P9" s="95">
        <v>1</v>
      </c>
      <c r="Q9" s="95">
        <v>1</v>
      </c>
      <c r="R9" s="121">
        <v>1</v>
      </c>
      <c r="S9" s="121">
        <v>1</v>
      </c>
    </row>
    <row r="10" spans="1:19" s="75" customFormat="1" ht="15.75" customHeight="1" x14ac:dyDescent="0.25">
      <c r="A10" s="241" t="s">
        <v>43</v>
      </c>
      <c r="B10" s="73" t="s">
        <v>49</v>
      </c>
      <c r="C10" s="73" t="s">
        <v>14</v>
      </c>
      <c r="D10" s="127">
        <v>39904</v>
      </c>
      <c r="E10" s="223"/>
      <c r="F10" s="222"/>
      <c r="G10" s="233">
        <v>1</v>
      </c>
      <c r="H10" s="233">
        <v>1</v>
      </c>
      <c r="I10" s="233">
        <v>1</v>
      </c>
      <c r="J10" s="233">
        <v>1</v>
      </c>
      <c r="K10" s="233">
        <v>1</v>
      </c>
      <c r="L10" s="233">
        <v>1</v>
      </c>
      <c r="M10" s="233">
        <v>1</v>
      </c>
      <c r="N10" s="233">
        <v>1</v>
      </c>
      <c r="O10" s="233">
        <v>1</v>
      </c>
      <c r="P10" s="233">
        <v>1</v>
      </c>
      <c r="Q10" s="233">
        <v>1</v>
      </c>
      <c r="R10" s="236">
        <v>1</v>
      </c>
      <c r="S10" s="236">
        <v>1</v>
      </c>
    </row>
    <row r="11" spans="1:19" s="23" customFormat="1" ht="15.75" customHeight="1" x14ac:dyDescent="0.25">
      <c r="A11" s="227" t="s">
        <v>44</v>
      </c>
      <c r="B11" s="73" t="s">
        <v>48</v>
      </c>
      <c r="C11" s="240" t="s">
        <v>13</v>
      </c>
      <c r="D11" s="239"/>
      <c r="E11" s="238"/>
      <c r="F11" s="237"/>
      <c r="G11" s="80">
        <v>1</v>
      </c>
      <c r="H11" s="80">
        <v>1</v>
      </c>
      <c r="I11" s="83">
        <v>1</v>
      </c>
      <c r="J11" s="82">
        <v>1</v>
      </c>
      <c r="K11" s="81">
        <v>1</v>
      </c>
      <c r="L11" s="81">
        <v>1</v>
      </c>
      <c r="M11" s="81">
        <v>1</v>
      </c>
      <c r="N11" s="81">
        <v>1</v>
      </c>
      <c r="O11" s="81">
        <v>1</v>
      </c>
      <c r="P11" s="81">
        <v>1</v>
      </c>
      <c r="Q11" s="81">
        <v>1</v>
      </c>
      <c r="R11" s="80">
        <v>1</v>
      </c>
      <c r="S11" s="80">
        <v>1</v>
      </c>
    </row>
    <row r="12" spans="1:19" s="75" customFormat="1" ht="15.75" customHeight="1" x14ac:dyDescent="0.25">
      <c r="A12" s="241" t="s">
        <v>45</v>
      </c>
      <c r="B12" s="73" t="s">
        <v>50</v>
      </c>
      <c r="C12" s="73" t="s">
        <v>13</v>
      </c>
      <c r="D12" s="127">
        <v>39753</v>
      </c>
      <c r="E12" s="223"/>
      <c r="F12" s="222"/>
      <c r="G12" s="233">
        <v>1</v>
      </c>
      <c r="H12" s="233">
        <v>1</v>
      </c>
      <c r="I12" s="233">
        <v>1</v>
      </c>
      <c r="J12" s="233">
        <v>1</v>
      </c>
      <c r="K12" s="233">
        <v>1</v>
      </c>
      <c r="L12" s="233">
        <v>1</v>
      </c>
      <c r="M12" s="233">
        <v>1</v>
      </c>
      <c r="N12" s="233">
        <v>1</v>
      </c>
      <c r="O12" s="233">
        <v>1</v>
      </c>
      <c r="P12" s="233">
        <v>1</v>
      </c>
      <c r="Q12" s="233">
        <v>1</v>
      </c>
      <c r="R12" s="236">
        <v>1</v>
      </c>
      <c r="S12" s="236">
        <v>1</v>
      </c>
    </row>
    <row r="13" spans="1:19" s="23" customFormat="1" ht="15.75" customHeight="1" x14ac:dyDescent="0.25">
      <c r="A13" s="227" t="s">
        <v>46</v>
      </c>
      <c r="B13" s="73" t="s">
        <v>48</v>
      </c>
      <c r="C13" s="73" t="s">
        <v>13</v>
      </c>
      <c r="D13" s="76">
        <v>42221</v>
      </c>
      <c r="E13" s="223" t="s">
        <v>15</v>
      </c>
      <c r="F13" s="222"/>
      <c r="G13" s="235">
        <v>1</v>
      </c>
      <c r="H13" s="235">
        <v>1</v>
      </c>
      <c r="I13" s="235">
        <v>1</v>
      </c>
      <c r="J13" s="235">
        <v>1</v>
      </c>
      <c r="K13" s="235">
        <v>1</v>
      </c>
      <c r="L13" s="235">
        <v>1</v>
      </c>
      <c r="M13" s="235">
        <v>1</v>
      </c>
      <c r="N13" s="235">
        <v>1</v>
      </c>
      <c r="O13" s="235">
        <v>1</v>
      </c>
      <c r="P13" s="235">
        <v>1</v>
      </c>
      <c r="Q13" s="235">
        <v>1</v>
      </c>
      <c r="R13" s="234">
        <v>1</v>
      </c>
      <c r="S13" s="234">
        <v>1</v>
      </c>
    </row>
    <row r="14" spans="1:19" s="75" customFormat="1" ht="15.75" customHeight="1" x14ac:dyDescent="0.25">
      <c r="A14" s="241" t="s">
        <v>47</v>
      </c>
      <c r="B14" s="73" t="s">
        <v>50</v>
      </c>
      <c r="C14" s="73" t="s">
        <v>14</v>
      </c>
      <c r="D14" s="127">
        <v>40664</v>
      </c>
      <c r="E14" s="223"/>
      <c r="F14" s="222"/>
      <c r="G14" s="233">
        <v>1</v>
      </c>
      <c r="H14" s="233">
        <v>1</v>
      </c>
      <c r="I14" s="233">
        <v>1</v>
      </c>
      <c r="J14" s="233">
        <v>1</v>
      </c>
      <c r="K14" s="233">
        <v>1</v>
      </c>
      <c r="L14" s="233">
        <v>1</v>
      </c>
      <c r="M14" s="232">
        <v>0</v>
      </c>
      <c r="N14" s="232">
        <v>0</v>
      </c>
      <c r="O14" s="232">
        <v>0</v>
      </c>
      <c r="P14" s="232">
        <v>0</v>
      </c>
      <c r="Q14" s="232">
        <v>0</v>
      </c>
      <c r="R14" s="231">
        <v>0</v>
      </c>
      <c r="S14" s="231">
        <v>0</v>
      </c>
    </row>
    <row r="15" spans="1:19" s="75" customFormat="1" ht="15.75" customHeight="1" x14ac:dyDescent="0.25">
      <c r="A15" s="227"/>
      <c r="B15" s="73"/>
      <c r="C15" s="73"/>
      <c r="D15" s="76"/>
      <c r="E15" s="230"/>
      <c r="F15" s="222"/>
      <c r="G15" s="229"/>
      <c r="H15" s="229"/>
      <c r="I15" s="229"/>
      <c r="J15" s="228"/>
      <c r="K15" s="228"/>
      <c r="L15" s="228"/>
      <c r="M15" s="228"/>
      <c r="N15" s="228"/>
      <c r="O15" s="228"/>
      <c r="P15" s="228"/>
      <c r="Q15" s="228"/>
      <c r="R15" s="228"/>
      <c r="S15" s="228"/>
    </row>
    <row r="16" spans="1:19" s="75" customFormat="1" ht="15.75" customHeight="1" x14ac:dyDescent="0.25">
      <c r="A16" s="241"/>
      <c r="B16" s="73"/>
      <c r="C16" s="73"/>
      <c r="D16" s="87"/>
      <c r="E16" s="223"/>
      <c r="F16" s="222"/>
      <c r="G16" s="219"/>
      <c r="H16" s="219"/>
      <c r="I16" s="221"/>
      <c r="J16" s="220"/>
      <c r="K16" s="220"/>
      <c r="L16" s="220"/>
      <c r="M16" s="220"/>
      <c r="N16" s="220"/>
      <c r="O16" s="220"/>
      <c r="P16" s="220"/>
      <c r="Q16" s="220"/>
      <c r="R16" s="219"/>
      <c r="S16" s="219"/>
    </row>
    <row r="17" spans="1:20" s="75" customFormat="1" ht="15.75" customHeight="1" x14ac:dyDescent="0.25">
      <c r="A17" s="227"/>
      <c r="B17" s="73"/>
      <c r="C17" s="73"/>
      <c r="D17" s="72"/>
      <c r="E17" s="223"/>
      <c r="F17" s="222"/>
      <c r="G17" s="224"/>
      <c r="H17" s="224"/>
      <c r="I17" s="226"/>
      <c r="J17" s="225"/>
      <c r="K17" s="225"/>
      <c r="L17" s="225"/>
      <c r="M17" s="225"/>
      <c r="N17" s="225"/>
      <c r="O17" s="225"/>
      <c r="P17" s="225"/>
      <c r="Q17" s="225"/>
      <c r="R17" s="224"/>
      <c r="S17" s="224"/>
    </row>
    <row r="18" spans="1:20" s="75" customFormat="1" ht="15.75" customHeight="1" x14ac:dyDescent="0.25">
      <c r="A18" s="241"/>
      <c r="B18" s="73"/>
      <c r="C18" s="73"/>
      <c r="D18" s="87"/>
      <c r="E18" s="223"/>
      <c r="F18" s="222"/>
      <c r="G18" s="219"/>
      <c r="H18" s="219"/>
      <c r="I18" s="221"/>
      <c r="J18" s="220"/>
      <c r="K18" s="220"/>
      <c r="L18" s="220"/>
      <c r="M18" s="220"/>
      <c r="N18" s="220"/>
      <c r="O18" s="220"/>
      <c r="P18" s="220"/>
      <c r="Q18" s="220"/>
      <c r="R18" s="219"/>
      <c r="S18" s="219"/>
    </row>
    <row r="19" spans="1:20" s="75" customFormat="1" ht="15.75" customHeight="1" x14ac:dyDescent="0.25">
      <c r="A19" s="227"/>
      <c r="B19" s="73"/>
      <c r="C19" s="73"/>
      <c r="D19" s="72"/>
      <c r="E19" s="223"/>
      <c r="F19" s="222"/>
      <c r="G19" s="224"/>
      <c r="H19" s="224"/>
      <c r="I19" s="226"/>
      <c r="J19" s="225"/>
      <c r="K19" s="225"/>
      <c r="L19" s="225"/>
      <c r="M19" s="225"/>
      <c r="N19" s="225"/>
      <c r="O19" s="225"/>
      <c r="P19" s="225"/>
      <c r="Q19" s="225"/>
      <c r="R19" s="224"/>
      <c r="S19" s="224"/>
    </row>
    <row r="20" spans="1:20" s="75" customFormat="1" ht="15.75" customHeight="1" x14ac:dyDescent="0.25">
      <c r="A20" s="241"/>
      <c r="B20" s="73"/>
      <c r="C20" s="73"/>
      <c r="D20" s="87"/>
      <c r="E20" s="223"/>
      <c r="F20" s="222"/>
      <c r="G20" s="219"/>
      <c r="H20" s="219"/>
      <c r="I20" s="221"/>
      <c r="J20" s="220"/>
      <c r="K20" s="220"/>
      <c r="L20" s="220"/>
      <c r="M20" s="220"/>
      <c r="N20" s="220"/>
      <c r="O20" s="220"/>
      <c r="P20" s="220"/>
      <c r="Q20" s="220"/>
      <c r="R20" s="219"/>
      <c r="S20" s="219"/>
    </row>
    <row r="21" spans="1:20" s="23" customFormat="1" ht="15.75" customHeight="1" x14ac:dyDescent="0.25">
      <c r="A21" s="218"/>
      <c r="B21" s="73"/>
      <c r="C21" s="217"/>
      <c r="D21" s="216"/>
      <c r="E21" s="112"/>
      <c r="F21" s="111"/>
      <c r="G21" s="212"/>
      <c r="H21" s="212"/>
      <c r="I21" s="215"/>
      <c r="J21" s="214"/>
      <c r="K21" s="213"/>
      <c r="L21" s="213"/>
      <c r="M21" s="213"/>
      <c r="N21" s="213"/>
      <c r="O21" s="213"/>
      <c r="P21" s="213"/>
      <c r="Q21" s="213"/>
      <c r="R21" s="212"/>
      <c r="S21" s="212"/>
    </row>
    <row r="22" spans="1:20" s="69" customFormat="1" ht="5.25" customHeight="1" thickBot="1" x14ac:dyDescent="0.3">
      <c r="A22" s="177"/>
      <c r="B22" s="57"/>
      <c r="C22" s="57"/>
      <c r="D22" s="180"/>
      <c r="E22" s="211"/>
      <c r="F22" s="210"/>
      <c r="G22" s="208"/>
      <c r="H22" s="208"/>
      <c r="I22" s="209"/>
      <c r="J22" s="209"/>
      <c r="K22" s="209"/>
      <c r="L22" s="209"/>
      <c r="M22" s="208"/>
      <c r="N22" s="208"/>
      <c r="O22" s="208"/>
      <c r="P22" s="208"/>
      <c r="Q22" s="208"/>
      <c r="R22" s="208"/>
      <c r="S22" s="208"/>
    </row>
    <row r="23" spans="1:20" s="23" customFormat="1" ht="15.75" customHeight="1" thickBot="1" x14ac:dyDescent="0.3">
      <c r="A23" s="207"/>
      <c r="B23" s="268" t="s">
        <v>78</v>
      </c>
      <c r="C23" s="179"/>
      <c r="D23" s="206"/>
      <c r="E23" s="205"/>
      <c r="F23" s="204"/>
      <c r="G23" s="194">
        <f t="shared" ref="G23:S23" si="1">SUM(G9:G21)</f>
        <v>6</v>
      </c>
      <c r="H23" s="194">
        <f t="shared" si="1"/>
        <v>6</v>
      </c>
      <c r="I23" s="194">
        <f t="shared" si="1"/>
        <v>6</v>
      </c>
      <c r="J23" s="194">
        <f t="shared" si="1"/>
        <v>6</v>
      </c>
      <c r="K23" s="194">
        <f t="shared" si="1"/>
        <v>6</v>
      </c>
      <c r="L23" s="194">
        <f t="shared" si="1"/>
        <v>6</v>
      </c>
      <c r="M23" s="194">
        <f t="shared" si="1"/>
        <v>5</v>
      </c>
      <c r="N23" s="194">
        <f t="shared" si="1"/>
        <v>5</v>
      </c>
      <c r="O23" s="194">
        <f t="shared" si="1"/>
        <v>5</v>
      </c>
      <c r="P23" s="194">
        <f t="shared" si="1"/>
        <v>5</v>
      </c>
      <c r="Q23" s="194">
        <f t="shared" si="1"/>
        <v>5</v>
      </c>
      <c r="R23" s="194">
        <f t="shared" si="1"/>
        <v>5</v>
      </c>
      <c r="S23" s="194">
        <f t="shared" si="1"/>
        <v>5</v>
      </c>
    </row>
    <row r="24" spans="1:20" s="51" customFormat="1" ht="19.5" customHeight="1" thickTop="1" x14ac:dyDescent="0.25">
      <c r="A24" s="193"/>
      <c r="B24" s="267" t="s">
        <v>77</v>
      </c>
      <c r="C24" s="192"/>
      <c r="D24" s="191"/>
      <c r="E24" s="203"/>
      <c r="F24" s="202"/>
      <c r="G24" s="201"/>
      <c r="H24" s="201"/>
      <c r="I24" s="201"/>
      <c r="J24" s="97"/>
      <c r="K24" s="97"/>
      <c r="L24" s="97"/>
      <c r="M24" s="97"/>
      <c r="N24" s="97"/>
      <c r="O24" s="97"/>
      <c r="P24" s="201"/>
      <c r="Q24" s="201"/>
      <c r="R24" s="201"/>
      <c r="S24" s="201"/>
    </row>
    <row r="25" spans="1:20" s="23" customFormat="1" ht="15.75" customHeight="1" x14ac:dyDescent="0.25">
      <c r="A25" s="88" t="s">
        <v>52</v>
      </c>
      <c r="B25" s="73" t="s">
        <v>16</v>
      </c>
      <c r="C25" s="73" t="s">
        <v>13</v>
      </c>
      <c r="D25" s="76">
        <v>41609</v>
      </c>
      <c r="E25" s="65"/>
      <c r="F25" s="64"/>
      <c r="G25" s="80">
        <v>1</v>
      </c>
      <c r="H25" s="80">
        <v>1</v>
      </c>
      <c r="I25" s="83">
        <v>1</v>
      </c>
      <c r="J25" s="83">
        <v>1</v>
      </c>
      <c r="K25" s="82">
        <v>1</v>
      </c>
      <c r="L25" s="81">
        <v>1</v>
      </c>
      <c r="M25" s="81">
        <v>1</v>
      </c>
      <c r="N25" s="81">
        <v>1</v>
      </c>
      <c r="O25" s="81">
        <v>1</v>
      </c>
      <c r="P25" s="81">
        <v>1</v>
      </c>
      <c r="Q25" s="81">
        <v>1</v>
      </c>
      <c r="R25" s="80">
        <v>1</v>
      </c>
      <c r="S25" s="80">
        <v>1</v>
      </c>
    </row>
    <row r="26" spans="1:20" s="75" customFormat="1" ht="15.75" customHeight="1" x14ac:dyDescent="0.25">
      <c r="A26" s="90" t="s">
        <v>53</v>
      </c>
      <c r="B26" s="73" t="s">
        <v>17</v>
      </c>
      <c r="C26" s="73" t="s">
        <v>18</v>
      </c>
      <c r="D26" s="87"/>
      <c r="E26" s="65"/>
      <c r="F26" s="64"/>
      <c r="G26" s="60">
        <v>0.8</v>
      </c>
      <c r="H26" s="60">
        <v>0.8</v>
      </c>
      <c r="I26" s="63">
        <v>0.8</v>
      </c>
      <c r="J26" s="62">
        <v>0.8</v>
      </c>
      <c r="K26" s="61">
        <v>0.8</v>
      </c>
      <c r="L26" s="61">
        <v>0.8</v>
      </c>
      <c r="M26" s="61">
        <v>0.8</v>
      </c>
      <c r="N26" s="61">
        <v>0.8</v>
      </c>
      <c r="O26" s="61">
        <v>0.8</v>
      </c>
      <c r="P26" s="61">
        <v>0.8</v>
      </c>
      <c r="Q26" s="61">
        <v>0.8</v>
      </c>
      <c r="R26" s="60">
        <v>0.8</v>
      </c>
      <c r="S26" s="60">
        <v>0.8</v>
      </c>
    </row>
    <row r="27" spans="1:20" s="23" customFormat="1" ht="15.75" customHeight="1" x14ac:dyDescent="0.25">
      <c r="A27" s="200" t="s">
        <v>54</v>
      </c>
      <c r="B27" s="73" t="s">
        <v>16</v>
      </c>
      <c r="C27" s="73" t="s">
        <v>13</v>
      </c>
      <c r="D27" s="72" t="s">
        <v>19</v>
      </c>
      <c r="E27" s="65"/>
      <c r="F27" s="64"/>
      <c r="G27" s="81">
        <v>1</v>
      </c>
      <c r="H27" s="77">
        <v>0</v>
      </c>
      <c r="I27" s="77">
        <v>0</v>
      </c>
      <c r="J27" s="77">
        <v>0</v>
      </c>
      <c r="K27" s="77">
        <v>0</v>
      </c>
      <c r="L27" s="77">
        <v>0</v>
      </c>
      <c r="M27" s="77">
        <v>0</v>
      </c>
      <c r="N27" s="77">
        <v>0</v>
      </c>
      <c r="O27" s="77">
        <v>0</v>
      </c>
      <c r="P27" s="77">
        <v>0</v>
      </c>
      <c r="Q27" s="77">
        <v>0</v>
      </c>
      <c r="R27" s="77">
        <v>0</v>
      </c>
      <c r="S27" s="77">
        <v>0</v>
      </c>
    </row>
    <row r="28" spans="1:20" s="75" customFormat="1" ht="15.75" customHeight="1" x14ac:dyDescent="0.25">
      <c r="A28" s="90" t="s">
        <v>55</v>
      </c>
      <c r="B28" s="73" t="s">
        <v>17</v>
      </c>
      <c r="C28" s="199" t="s">
        <v>14</v>
      </c>
      <c r="D28" s="76">
        <v>41487</v>
      </c>
      <c r="E28" s="65"/>
      <c r="F28" s="64"/>
      <c r="G28" s="60">
        <v>1</v>
      </c>
      <c r="H28" s="60">
        <v>1</v>
      </c>
      <c r="I28" s="60">
        <v>1</v>
      </c>
      <c r="J28" s="60">
        <v>1</v>
      </c>
      <c r="K28" s="60">
        <v>1</v>
      </c>
      <c r="L28" s="60">
        <v>1</v>
      </c>
      <c r="M28" s="60">
        <v>1</v>
      </c>
      <c r="N28" s="60">
        <v>1</v>
      </c>
      <c r="O28" s="60">
        <v>1</v>
      </c>
      <c r="P28" s="60">
        <v>1</v>
      </c>
      <c r="Q28" s="60">
        <v>1</v>
      </c>
      <c r="R28" s="60">
        <v>1</v>
      </c>
      <c r="S28" s="60">
        <v>1</v>
      </c>
    </row>
    <row r="29" spans="1:20" s="23" customFormat="1" ht="15.75" customHeight="1" x14ac:dyDescent="0.25">
      <c r="A29" s="84"/>
      <c r="B29" s="73"/>
      <c r="C29" s="73"/>
      <c r="D29" s="87"/>
      <c r="E29" s="65"/>
      <c r="F29" s="64"/>
      <c r="G29" s="91"/>
      <c r="H29" s="91"/>
      <c r="I29" s="91"/>
      <c r="J29" s="91"/>
      <c r="K29" s="91"/>
      <c r="L29" s="91"/>
      <c r="M29" s="91"/>
      <c r="N29" s="91"/>
      <c r="O29" s="91"/>
      <c r="P29" s="91"/>
      <c r="Q29" s="91"/>
      <c r="R29" s="91"/>
      <c r="S29" s="91"/>
      <c r="T29" s="89"/>
    </row>
    <row r="30" spans="1:20" s="75" customFormat="1" ht="15.75" customHeight="1" x14ac:dyDescent="0.25">
      <c r="A30" s="74"/>
      <c r="B30" s="73"/>
      <c r="C30" s="73"/>
      <c r="D30" s="72"/>
      <c r="E30" s="65"/>
      <c r="F30" s="64"/>
      <c r="G30" s="92"/>
      <c r="H30" s="91"/>
      <c r="I30" s="91"/>
      <c r="J30" s="91"/>
      <c r="K30" s="91"/>
      <c r="L30" s="91"/>
      <c r="M30" s="91"/>
      <c r="N30" s="91"/>
      <c r="O30" s="91"/>
      <c r="P30" s="91"/>
      <c r="Q30" s="91"/>
      <c r="R30" s="91"/>
      <c r="S30" s="91"/>
    </row>
    <row r="31" spans="1:20" s="23" customFormat="1" ht="15.75" customHeight="1" x14ac:dyDescent="0.25">
      <c r="A31" s="88"/>
      <c r="B31" s="73"/>
      <c r="C31" s="73"/>
      <c r="D31" s="72"/>
      <c r="E31" s="65"/>
      <c r="F31" s="64"/>
      <c r="G31" s="91"/>
      <c r="H31" s="91"/>
      <c r="I31" s="94"/>
      <c r="J31" s="93"/>
      <c r="K31" s="92"/>
      <c r="L31" s="92"/>
      <c r="M31" s="92"/>
      <c r="N31" s="92"/>
      <c r="O31" s="92"/>
      <c r="P31" s="92"/>
      <c r="Q31" s="92"/>
      <c r="R31" s="91"/>
      <c r="S31" s="91"/>
    </row>
    <row r="32" spans="1:20" s="75" customFormat="1" ht="15.75" customHeight="1" x14ac:dyDescent="0.25">
      <c r="A32" s="74"/>
      <c r="B32" s="73"/>
      <c r="C32" s="73"/>
      <c r="D32" s="87"/>
      <c r="E32" s="65"/>
      <c r="F32" s="64"/>
      <c r="G32" s="143"/>
      <c r="H32" s="143"/>
      <c r="I32" s="143"/>
      <c r="J32" s="143"/>
      <c r="K32" s="143"/>
      <c r="L32" s="143"/>
      <c r="M32" s="143"/>
      <c r="N32" s="143"/>
      <c r="O32" s="143"/>
      <c r="P32" s="143"/>
      <c r="Q32" s="143"/>
      <c r="R32" s="142"/>
      <c r="S32" s="142"/>
    </row>
    <row r="33" spans="1:20" s="75" customFormat="1" ht="15.75" customHeight="1" x14ac:dyDescent="0.25">
      <c r="A33" s="88"/>
      <c r="B33" s="73"/>
      <c r="C33" s="73"/>
      <c r="D33" s="72"/>
      <c r="E33" s="65"/>
      <c r="F33" s="64"/>
      <c r="G33" s="91"/>
      <c r="H33" s="91"/>
      <c r="I33" s="94"/>
      <c r="J33" s="93"/>
      <c r="K33" s="92"/>
      <c r="L33" s="92"/>
      <c r="M33" s="92"/>
      <c r="N33" s="92"/>
      <c r="O33" s="92"/>
      <c r="P33" s="92"/>
      <c r="Q33" s="92"/>
      <c r="R33" s="91"/>
      <c r="S33" s="91"/>
    </row>
    <row r="34" spans="1:20" s="23" customFormat="1" ht="15.75" customHeight="1" x14ac:dyDescent="0.25">
      <c r="A34" s="79"/>
      <c r="B34" s="73"/>
      <c r="C34" s="73"/>
      <c r="D34" s="87"/>
      <c r="E34" s="65"/>
      <c r="F34" s="64"/>
      <c r="G34" s="86"/>
      <c r="H34" s="86"/>
      <c r="I34" s="86"/>
      <c r="J34" s="86"/>
      <c r="K34" s="86"/>
      <c r="L34" s="86"/>
      <c r="M34" s="86"/>
      <c r="N34" s="86"/>
      <c r="O34" s="86"/>
      <c r="P34" s="86"/>
      <c r="Q34" s="86"/>
      <c r="R34" s="85"/>
      <c r="S34" s="85"/>
    </row>
    <row r="35" spans="1:20" s="23" customFormat="1" ht="15.75" customHeight="1" x14ac:dyDescent="0.25">
      <c r="A35" s="84"/>
      <c r="B35" s="73"/>
      <c r="C35" s="73"/>
      <c r="D35" s="72"/>
      <c r="E35" s="65"/>
      <c r="F35" s="64"/>
      <c r="G35" s="80"/>
      <c r="H35" s="80"/>
      <c r="I35" s="83"/>
      <c r="J35" s="82"/>
      <c r="K35" s="81"/>
      <c r="L35" s="81"/>
      <c r="M35" s="81"/>
      <c r="N35" s="81"/>
      <c r="O35" s="81"/>
      <c r="P35" s="81"/>
      <c r="Q35" s="81"/>
      <c r="R35" s="80"/>
      <c r="S35" s="80"/>
    </row>
    <row r="36" spans="1:20" s="23" customFormat="1" ht="15.75" customHeight="1" x14ac:dyDescent="0.25">
      <c r="A36" s="79"/>
      <c r="B36" s="73"/>
      <c r="C36" s="73"/>
      <c r="D36" s="87"/>
      <c r="E36" s="65"/>
      <c r="F36" s="64"/>
      <c r="G36" s="86"/>
      <c r="H36" s="86"/>
      <c r="I36" s="86"/>
      <c r="J36" s="86"/>
      <c r="K36" s="86"/>
      <c r="L36" s="86"/>
      <c r="M36" s="86"/>
      <c r="N36" s="86"/>
      <c r="O36" s="86"/>
      <c r="P36" s="86"/>
      <c r="Q36" s="86"/>
      <c r="R36" s="85"/>
      <c r="S36" s="85"/>
    </row>
    <row r="37" spans="1:20" s="75" customFormat="1" ht="15.75" customHeight="1" x14ac:dyDescent="0.25">
      <c r="A37" s="68"/>
      <c r="B37" s="73"/>
      <c r="C37" s="67"/>
      <c r="D37" s="66"/>
      <c r="E37" s="65"/>
      <c r="F37" s="64"/>
      <c r="G37" s="181"/>
      <c r="H37" s="181"/>
      <c r="I37" s="184"/>
      <c r="J37" s="183"/>
      <c r="K37" s="182"/>
      <c r="L37" s="182"/>
      <c r="M37" s="182"/>
      <c r="N37" s="182"/>
      <c r="O37" s="182"/>
      <c r="P37" s="182"/>
      <c r="Q37" s="182"/>
      <c r="R37" s="181"/>
      <c r="S37" s="181"/>
    </row>
    <row r="38" spans="1:20" s="69" customFormat="1" ht="5.25" customHeight="1" thickBot="1" x14ac:dyDescent="0.3">
      <c r="A38" s="59"/>
      <c r="B38" s="58"/>
      <c r="C38" s="57"/>
      <c r="D38" s="180"/>
      <c r="E38" s="56"/>
      <c r="F38" s="55"/>
      <c r="G38" s="52"/>
      <c r="H38" s="54"/>
      <c r="I38" s="54"/>
      <c r="J38" s="54"/>
      <c r="K38" s="54"/>
      <c r="L38" s="54"/>
      <c r="M38" s="54"/>
      <c r="N38" s="54"/>
      <c r="O38" s="54"/>
      <c r="P38" s="54"/>
      <c r="Q38" s="53"/>
      <c r="R38" s="52"/>
      <c r="S38" s="52"/>
    </row>
    <row r="39" spans="1:20" s="23" customFormat="1" ht="15.75" customHeight="1" thickBot="1" x14ac:dyDescent="0.3">
      <c r="A39" s="50"/>
      <c r="B39" s="268" t="s">
        <v>79</v>
      </c>
      <c r="C39" s="198"/>
      <c r="D39" s="197"/>
      <c r="E39" s="196"/>
      <c r="F39" s="195"/>
      <c r="G39" s="194">
        <f t="shared" ref="G39:S39" si="2">SUM(G25:G37)</f>
        <v>3.8</v>
      </c>
      <c r="H39" s="194">
        <f t="shared" si="2"/>
        <v>2.8</v>
      </c>
      <c r="I39" s="194">
        <f t="shared" si="2"/>
        <v>2.8</v>
      </c>
      <c r="J39" s="194">
        <f t="shared" si="2"/>
        <v>2.8</v>
      </c>
      <c r="K39" s="194">
        <f t="shared" si="2"/>
        <v>2.8</v>
      </c>
      <c r="L39" s="194">
        <f t="shared" si="2"/>
        <v>2.8</v>
      </c>
      <c r="M39" s="194">
        <f t="shared" si="2"/>
        <v>2.8</v>
      </c>
      <c r="N39" s="194">
        <f t="shared" si="2"/>
        <v>2.8</v>
      </c>
      <c r="O39" s="194">
        <f t="shared" si="2"/>
        <v>2.8</v>
      </c>
      <c r="P39" s="194">
        <f t="shared" si="2"/>
        <v>2.8</v>
      </c>
      <c r="Q39" s="194">
        <f t="shared" si="2"/>
        <v>2.8</v>
      </c>
      <c r="R39" s="194">
        <f t="shared" si="2"/>
        <v>2.8</v>
      </c>
      <c r="S39" s="194">
        <f t="shared" si="2"/>
        <v>2.8</v>
      </c>
    </row>
    <row r="40" spans="1:20" s="51" customFormat="1" ht="18.75" customHeight="1" thickTop="1" x14ac:dyDescent="0.25">
      <c r="A40" s="193"/>
      <c r="B40" s="267" t="s">
        <v>80</v>
      </c>
      <c r="C40" s="192"/>
      <c r="D40" s="191"/>
      <c r="E40" s="190"/>
      <c r="F40" s="189"/>
      <c r="G40" s="188"/>
      <c r="H40" s="188"/>
      <c r="I40" s="188"/>
      <c r="J40" s="97"/>
      <c r="K40" s="97"/>
      <c r="L40" s="97"/>
      <c r="M40" s="97"/>
      <c r="N40" s="97"/>
      <c r="O40" s="97"/>
      <c r="P40" s="188"/>
      <c r="Q40" s="188"/>
      <c r="R40" s="188"/>
      <c r="S40" s="188"/>
    </row>
    <row r="41" spans="1:20" s="23" customFormat="1" ht="15.75" customHeight="1" x14ac:dyDescent="0.25">
      <c r="A41" s="88" t="s">
        <v>56</v>
      </c>
      <c r="B41" s="73" t="s">
        <v>22</v>
      </c>
      <c r="C41" s="73" t="s">
        <v>13</v>
      </c>
      <c r="D41" s="76">
        <v>41583</v>
      </c>
      <c r="E41" s="65"/>
      <c r="F41" s="64"/>
      <c r="G41" s="80">
        <v>1</v>
      </c>
      <c r="H41" s="80">
        <v>1</v>
      </c>
      <c r="I41" s="83">
        <v>1</v>
      </c>
      <c r="J41" s="82">
        <v>1</v>
      </c>
      <c r="K41" s="81">
        <v>1</v>
      </c>
      <c r="L41" s="81">
        <v>1</v>
      </c>
      <c r="M41" s="81">
        <v>1</v>
      </c>
      <c r="N41" s="81">
        <v>1</v>
      </c>
      <c r="O41" s="81">
        <v>1</v>
      </c>
      <c r="P41" s="81">
        <v>1</v>
      </c>
      <c r="Q41" s="81">
        <v>1</v>
      </c>
      <c r="R41" s="80">
        <v>1</v>
      </c>
      <c r="S41" s="80">
        <v>1</v>
      </c>
    </row>
    <row r="42" spans="1:20" s="75" customFormat="1" ht="15.75" customHeight="1" x14ac:dyDescent="0.25">
      <c r="A42" s="88" t="s">
        <v>57</v>
      </c>
      <c r="B42" s="73" t="s">
        <v>22</v>
      </c>
      <c r="C42" s="73" t="s">
        <v>13</v>
      </c>
      <c r="D42" s="72"/>
      <c r="E42" s="65"/>
      <c r="F42" s="128">
        <v>42248</v>
      </c>
      <c r="G42" s="81">
        <v>0.8</v>
      </c>
      <c r="H42" s="81">
        <v>0.8</v>
      </c>
      <c r="I42" s="81">
        <v>0.8</v>
      </c>
      <c r="J42" s="81">
        <v>0.8</v>
      </c>
      <c r="K42" s="81">
        <v>0.8</v>
      </c>
      <c r="L42" s="81">
        <v>0.8</v>
      </c>
      <c r="M42" s="81">
        <v>0.8</v>
      </c>
      <c r="N42" s="81">
        <v>0.8</v>
      </c>
      <c r="O42" s="81">
        <v>0.8</v>
      </c>
      <c r="P42" s="81">
        <v>0.8</v>
      </c>
      <c r="Q42" s="81">
        <v>0.8</v>
      </c>
      <c r="R42" s="80">
        <v>0.8</v>
      </c>
      <c r="S42" s="80">
        <v>0.8</v>
      </c>
    </row>
    <row r="43" spans="1:20" s="23" customFormat="1" ht="15.75" customHeight="1" x14ac:dyDescent="0.25">
      <c r="A43" s="146" t="s">
        <v>58</v>
      </c>
      <c r="B43" s="73" t="s">
        <v>22</v>
      </c>
      <c r="C43" s="73" t="s">
        <v>23</v>
      </c>
      <c r="D43" s="87"/>
      <c r="E43" s="65"/>
      <c r="F43" s="64"/>
      <c r="G43" s="60">
        <v>1</v>
      </c>
      <c r="H43" s="60">
        <v>1</v>
      </c>
      <c r="I43" s="63">
        <v>1</v>
      </c>
      <c r="J43" s="62">
        <v>1</v>
      </c>
      <c r="K43" s="92">
        <v>1</v>
      </c>
      <c r="L43" s="185">
        <v>0</v>
      </c>
      <c r="M43" s="185">
        <v>0</v>
      </c>
      <c r="N43" s="185">
        <v>0</v>
      </c>
      <c r="O43" s="185">
        <v>0</v>
      </c>
      <c r="P43" s="185">
        <v>0</v>
      </c>
      <c r="Q43" s="185">
        <v>0</v>
      </c>
      <c r="R43" s="77">
        <v>0</v>
      </c>
      <c r="S43" s="77">
        <v>0</v>
      </c>
      <c r="T43" s="89"/>
    </row>
    <row r="44" spans="1:20" s="75" customFormat="1" ht="15.75" customHeight="1" x14ac:dyDescent="0.25">
      <c r="A44" s="146"/>
      <c r="B44" s="73"/>
      <c r="C44" s="73"/>
      <c r="D44" s="72"/>
      <c r="E44" s="65"/>
      <c r="F44" s="64"/>
      <c r="G44" s="91"/>
      <c r="H44" s="91"/>
      <c r="I44" s="94"/>
      <c r="J44" s="93"/>
      <c r="K44" s="185"/>
      <c r="L44" s="185"/>
      <c r="M44" s="185"/>
      <c r="N44" s="185"/>
      <c r="O44" s="185"/>
      <c r="P44" s="185"/>
      <c r="Q44" s="185"/>
      <c r="R44" s="77"/>
      <c r="S44" s="77"/>
    </row>
    <row r="45" spans="1:20" s="23" customFormat="1" ht="15.75" customHeight="1" x14ac:dyDescent="0.25">
      <c r="A45" s="90"/>
      <c r="B45" s="73"/>
      <c r="C45" s="73"/>
      <c r="D45" s="87"/>
      <c r="E45" s="65"/>
      <c r="F45" s="64"/>
      <c r="G45" s="60"/>
      <c r="H45" s="60"/>
      <c r="I45" s="63"/>
      <c r="J45" s="62"/>
      <c r="K45" s="61"/>
      <c r="L45" s="61"/>
      <c r="M45" s="61"/>
      <c r="N45" s="61"/>
      <c r="O45" s="61"/>
      <c r="P45" s="61"/>
      <c r="Q45" s="61"/>
      <c r="R45" s="60"/>
      <c r="S45" s="60"/>
      <c r="T45" s="89"/>
    </row>
    <row r="46" spans="1:20" s="75" customFormat="1" ht="15.75" customHeight="1" x14ac:dyDescent="0.25">
      <c r="A46" s="84"/>
      <c r="B46" s="73"/>
      <c r="C46" s="73"/>
      <c r="D46" s="72"/>
      <c r="E46" s="65"/>
      <c r="F46" s="64"/>
      <c r="G46" s="77"/>
      <c r="H46" s="77"/>
      <c r="I46" s="187"/>
      <c r="J46" s="186"/>
      <c r="K46" s="185"/>
      <c r="L46" s="185"/>
      <c r="M46" s="81"/>
      <c r="N46" s="81"/>
      <c r="O46" s="81"/>
      <c r="P46" s="81"/>
      <c r="Q46" s="81"/>
      <c r="R46" s="80"/>
      <c r="S46" s="80"/>
    </row>
    <row r="47" spans="1:20" s="75" customFormat="1" ht="15.75" customHeight="1" x14ac:dyDescent="0.25">
      <c r="A47" s="79"/>
      <c r="B47" s="73"/>
      <c r="C47" s="73"/>
      <c r="D47" s="87"/>
      <c r="E47" s="65"/>
      <c r="F47" s="64"/>
      <c r="G47" s="86"/>
      <c r="H47" s="86"/>
      <c r="I47" s="86"/>
      <c r="J47" s="86"/>
      <c r="K47" s="86"/>
      <c r="L47" s="86"/>
      <c r="M47" s="86"/>
      <c r="N47" s="86"/>
      <c r="O47" s="86"/>
      <c r="P47" s="86"/>
      <c r="Q47" s="86"/>
      <c r="R47" s="85"/>
      <c r="S47" s="85"/>
    </row>
    <row r="48" spans="1:20" s="75" customFormat="1" ht="15.75" customHeight="1" x14ac:dyDescent="0.25">
      <c r="A48" s="84"/>
      <c r="B48" s="73"/>
      <c r="C48" s="73"/>
      <c r="D48" s="72"/>
      <c r="E48" s="65"/>
      <c r="F48" s="64"/>
      <c r="G48" s="80"/>
      <c r="H48" s="80"/>
      <c r="I48" s="83"/>
      <c r="J48" s="82"/>
      <c r="K48" s="81"/>
      <c r="L48" s="81"/>
      <c r="M48" s="81"/>
      <c r="N48" s="81"/>
      <c r="O48" s="81"/>
      <c r="P48" s="81"/>
      <c r="Q48" s="81"/>
      <c r="R48" s="80"/>
      <c r="S48" s="80"/>
    </row>
    <row r="49" spans="1:20" s="75" customFormat="1" ht="15.75" customHeight="1" x14ac:dyDescent="0.25">
      <c r="A49" s="90"/>
      <c r="B49" s="73"/>
      <c r="C49" s="73"/>
      <c r="D49" s="87"/>
      <c r="E49" s="65"/>
      <c r="F49" s="64"/>
      <c r="G49" s="86"/>
      <c r="H49" s="86"/>
      <c r="I49" s="86"/>
      <c r="J49" s="86"/>
      <c r="K49" s="86"/>
      <c r="L49" s="86"/>
      <c r="M49" s="86"/>
      <c r="N49" s="86"/>
      <c r="O49" s="86"/>
      <c r="P49" s="86"/>
      <c r="Q49" s="86"/>
      <c r="R49" s="85"/>
      <c r="S49" s="85"/>
    </row>
    <row r="50" spans="1:20" s="75" customFormat="1" ht="15.75" customHeight="1" x14ac:dyDescent="0.25">
      <c r="A50" s="84"/>
      <c r="B50" s="73"/>
      <c r="C50" s="73"/>
      <c r="D50" s="72"/>
      <c r="E50" s="65"/>
      <c r="F50" s="64"/>
      <c r="G50" s="80"/>
      <c r="H50" s="80"/>
      <c r="I50" s="83"/>
      <c r="J50" s="82"/>
      <c r="K50" s="81"/>
      <c r="L50" s="81"/>
      <c r="M50" s="81"/>
      <c r="N50" s="81"/>
      <c r="O50" s="81"/>
      <c r="P50" s="81"/>
      <c r="Q50" s="81"/>
      <c r="R50" s="80"/>
      <c r="S50" s="80"/>
    </row>
    <row r="51" spans="1:20" s="75" customFormat="1" ht="15.75" customHeight="1" x14ac:dyDescent="0.25">
      <c r="A51" s="90"/>
      <c r="B51" s="73"/>
      <c r="C51" s="73"/>
      <c r="D51" s="87"/>
      <c r="E51" s="65"/>
      <c r="F51" s="64"/>
      <c r="G51" s="86"/>
      <c r="H51" s="86"/>
      <c r="I51" s="86"/>
      <c r="J51" s="86"/>
      <c r="K51" s="86"/>
      <c r="L51" s="86"/>
      <c r="M51" s="86"/>
      <c r="N51" s="86"/>
      <c r="O51" s="86"/>
      <c r="P51" s="86"/>
      <c r="Q51" s="86"/>
      <c r="R51" s="85"/>
      <c r="S51" s="85"/>
    </row>
    <row r="52" spans="1:20" s="23" customFormat="1" ht="15.75" customHeight="1" x14ac:dyDescent="0.25">
      <c r="A52" s="74"/>
      <c r="B52" s="73"/>
      <c r="C52" s="73"/>
      <c r="D52" s="72"/>
      <c r="E52" s="65"/>
      <c r="F52" s="64"/>
      <c r="G52" s="71"/>
      <c r="H52" s="71"/>
      <c r="I52" s="71"/>
      <c r="J52" s="71"/>
      <c r="K52" s="71"/>
      <c r="L52" s="71"/>
      <c r="M52" s="71"/>
      <c r="N52" s="71"/>
      <c r="O52" s="71"/>
      <c r="P52" s="71"/>
      <c r="Q52" s="71"/>
      <c r="R52" s="70"/>
      <c r="S52" s="70"/>
    </row>
    <row r="53" spans="1:20" s="75" customFormat="1" ht="15.75" customHeight="1" x14ac:dyDescent="0.25">
      <c r="A53" s="68"/>
      <c r="B53" s="67"/>
      <c r="C53" s="67"/>
      <c r="D53" s="66"/>
      <c r="E53" s="65"/>
      <c r="F53" s="64"/>
      <c r="G53" s="181"/>
      <c r="H53" s="181"/>
      <c r="I53" s="184"/>
      <c r="J53" s="183"/>
      <c r="K53" s="182"/>
      <c r="L53" s="182"/>
      <c r="M53" s="182"/>
      <c r="N53" s="182"/>
      <c r="O53" s="182"/>
      <c r="P53" s="182"/>
      <c r="Q53" s="182"/>
      <c r="R53" s="181"/>
      <c r="S53" s="181"/>
    </row>
    <row r="54" spans="1:20" s="69" customFormat="1" ht="5.25" customHeight="1" thickBot="1" x14ac:dyDescent="0.3">
      <c r="A54" s="59"/>
      <c r="B54" s="58"/>
      <c r="C54" s="57"/>
      <c r="D54" s="180"/>
      <c r="E54" s="56"/>
      <c r="F54" s="55"/>
      <c r="G54" s="52"/>
      <c r="H54" s="54"/>
      <c r="I54" s="54"/>
      <c r="J54" s="54"/>
      <c r="K54" s="54"/>
      <c r="L54" s="54"/>
      <c r="M54" s="54"/>
      <c r="N54" s="54"/>
      <c r="O54" s="54"/>
      <c r="P54" s="54"/>
      <c r="Q54" s="53"/>
      <c r="R54" s="52"/>
      <c r="S54" s="52"/>
    </row>
    <row r="55" spans="1:20" s="23" customFormat="1" ht="15.75" customHeight="1" thickBot="1" x14ac:dyDescent="0.3">
      <c r="A55" s="50"/>
      <c r="B55" s="179" t="s">
        <v>31</v>
      </c>
      <c r="C55" s="48"/>
      <c r="D55" s="178"/>
      <c r="E55" s="47"/>
      <c r="F55" s="46"/>
      <c r="G55" s="45">
        <f t="shared" ref="G55:S55" si="3">SUM(G41:G53)</f>
        <v>2.8</v>
      </c>
      <c r="H55" s="45">
        <f t="shared" si="3"/>
        <v>2.8</v>
      </c>
      <c r="I55" s="45">
        <f t="shared" si="3"/>
        <v>2.8</v>
      </c>
      <c r="J55" s="45">
        <f t="shared" si="3"/>
        <v>2.8</v>
      </c>
      <c r="K55" s="45">
        <f t="shared" si="3"/>
        <v>2.8</v>
      </c>
      <c r="L55" s="45">
        <f t="shared" si="3"/>
        <v>1.8</v>
      </c>
      <c r="M55" s="45">
        <f t="shared" si="3"/>
        <v>1.8</v>
      </c>
      <c r="N55" s="45">
        <f t="shared" si="3"/>
        <v>1.8</v>
      </c>
      <c r="O55" s="45">
        <f t="shared" si="3"/>
        <v>1.8</v>
      </c>
      <c r="P55" s="45">
        <f t="shared" si="3"/>
        <v>1.8</v>
      </c>
      <c r="Q55" s="45">
        <f t="shared" si="3"/>
        <v>1.8</v>
      </c>
      <c r="R55" s="45">
        <f t="shared" si="3"/>
        <v>1.8</v>
      </c>
      <c r="S55" s="45">
        <f t="shared" si="3"/>
        <v>1.8</v>
      </c>
    </row>
    <row r="56" spans="1:20" s="23" customFormat="1" ht="9" customHeight="1" thickBot="1" x14ac:dyDescent="0.3">
      <c r="A56" s="177"/>
      <c r="B56" s="176"/>
      <c r="C56" s="176"/>
      <c r="D56" s="131"/>
      <c r="E56" s="175"/>
      <c r="F56" s="174"/>
      <c r="G56" s="173"/>
      <c r="H56" s="173"/>
      <c r="I56" s="173"/>
      <c r="J56" s="173"/>
      <c r="K56" s="173"/>
      <c r="L56" s="173"/>
      <c r="M56" s="173"/>
      <c r="N56" s="173"/>
      <c r="O56" s="173"/>
      <c r="P56" s="173"/>
      <c r="Q56" s="173"/>
      <c r="R56" s="173"/>
      <c r="S56" s="173"/>
    </row>
    <row r="57" spans="1:20" s="23" customFormat="1" ht="21" customHeight="1" thickBot="1" x14ac:dyDescent="0.3">
      <c r="A57" s="29" t="s">
        <v>35</v>
      </c>
      <c r="B57" s="28"/>
      <c r="C57" s="27"/>
      <c r="D57" s="172"/>
      <c r="E57" s="25"/>
      <c r="F57" s="171"/>
      <c r="G57" s="24">
        <f t="shared" ref="G57:S57" si="4">(SUM(G9:G21)+SUM(G41:G53)+SUM(G25:G37))</f>
        <v>12.600000000000001</v>
      </c>
      <c r="H57" s="24">
        <f t="shared" si="4"/>
        <v>11.600000000000001</v>
      </c>
      <c r="I57" s="24">
        <f t="shared" si="4"/>
        <v>11.600000000000001</v>
      </c>
      <c r="J57" s="24">
        <f t="shared" si="4"/>
        <v>11.600000000000001</v>
      </c>
      <c r="K57" s="24">
        <f t="shared" si="4"/>
        <v>11.600000000000001</v>
      </c>
      <c r="L57" s="24">
        <f t="shared" si="4"/>
        <v>10.6</v>
      </c>
      <c r="M57" s="24">
        <f t="shared" si="4"/>
        <v>9.6</v>
      </c>
      <c r="N57" s="24">
        <f t="shared" si="4"/>
        <v>9.6</v>
      </c>
      <c r="O57" s="24">
        <f t="shared" si="4"/>
        <v>9.6</v>
      </c>
      <c r="P57" s="24">
        <f t="shared" si="4"/>
        <v>9.6</v>
      </c>
      <c r="Q57" s="24">
        <f t="shared" si="4"/>
        <v>9.6</v>
      </c>
      <c r="R57" s="24">
        <f t="shared" si="4"/>
        <v>9.6</v>
      </c>
      <c r="S57" s="24">
        <f t="shared" si="4"/>
        <v>9.6</v>
      </c>
    </row>
    <row r="58" spans="1:20" s="23" customFormat="1" ht="21.75" customHeight="1" x14ac:dyDescent="0.25">
      <c r="A58" s="22" t="s">
        <v>27</v>
      </c>
      <c r="B58" s="21"/>
      <c r="C58" s="20"/>
      <c r="D58" s="170"/>
      <c r="E58" s="169"/>
      <c r="F58" s="18"/>
      <c r="G58" s="17">
        <v>19</v>
      </c>
      <c r="H58" s="17">
        <v>19</v>
      </c>
      <c r="I58" s="17">
        <v>19</v>
      </c>
      <c r="J58" s="17">
        <v>19</v>
      </c>
      <c r="K58" s="17">
        <v>19</v>
      </c>
      <c r="L58" s="17">
        <v>19</v>
      </c>
      <c r="M58" s="17">
        <v>19</v>
      </c>
      <c r="N58" s="17">
        <v>19</v>
      </c>
      <c r="O58" s="17">
        <v>19</v>
      </c>
      <c r="P58" s="17">
        <v>19</v>
      </c>
      <c r="Q58" s="17">
        <v>19</v>
      </c>
      <c r="R58" s="17">
        <v>19</v>
      </c>
      <c r="S58" s="17">
        <v>19</v>
      </c>
    </row>
    <row r="59" spans="1:20" s="23" customFormat="1" ht="24.75" customHeight="1" thickBot="1" x14ac:dyDescent="0.3">
      <c r="A59" s="168" t="s">
        <v>26</v>
      </c>
      <c r="B59" s="167"/>
      <c r="C59" s="166"/>
      <c r="D59" s="165"/>
      <c r="E59" s="164"/>
      <c r="F59" s="163"/>
      <c r="G59" s="162">
        <f t="shared" ref="G59:S59" si="5">+G57-G58</f>
        <v>-6.3999999999999986</v>
      </c>
      <c r="H59" s="162">
        <f t="shared" si="5"/>
        <v>-7.3999999999999986</v>
      </c>
      <c r="I59" s="162">
        <f t="shared" si="5"/>
        <v>-7.3999999999999986</v>
      </c>
      <c r="J59" s="162">
        <f t="shared" si="5"/>
        <v>-7.3999999999999986</v>
      </c>
      <c r="K59" s="162">
        <f t="shared" si="5"/>
        <v>-7.3999999999999986</v>
      </c>
      <c r="L59" s="162">
        <f t="shared" si="5"/>
        <v>-8.4</v>
      </c>
      <c r="M59" s="162">
        <f t="shared" si="5"/>
        <v>-9.4</v>
      </c>
      <c r="N59" s="162">
        <f t="shared" si="5"/>
        <v>-9.4</v>
      </c>
      <c r="O59" s="162">
        <f t="shared" si="5"/>
        <v>-9.4</v>
      </c>
      <c r="P59" s="162">
        <f t="shared" si="5"/>
        <v>-9.4</v>
      </c>
      <c r="Q59" s="162">
        <f t="shared" si="5"/>
        <v>-9.4</v>
      </c>
      <c r="R59" s="162">
        <f t="shared" si="5"/>
        <v>-9.4</v>
      </c>
      <c r="S59" s="162">
        <f t="shared" si="5"/>
        <v>-9.4</v>
      </c>
    </row>
    <row r="60" spans="1:20" s="51" customFormat="1" ht="9.75" customHeight="1" thickBot="1" x14ac:dyDescent="0.3">
      <c r="A60" s="161"/>
      <c r="B60" s="160"/>
      <c r="C60" s="159"/>
      <c r="D60" s="158"/>
      <c r="E60" s="157"/>
      <c r="F60" s="156"/>
      <c r="G60" s="155"/>
      <c r="H60" s="155"/>
      <c r="I60" s="155"/>
      <c r="J60" s="155"/>
      <c r="K60" s="155"/>
      <c r="L60" s="155"/>
      <c r="M60" s="155"/>
      <c r="N60" s="155"/>
      <c r="O60" s="155"/>
      <c r="P60" s="155"/>
      <c r="Q60" s="155"/>
      <c r="R60" s="155"/>
      <c r="S60" s="155"/>
    </row>
    <row r="61" spans="1:20" s="23" customFormat="1" ht="16.5" customHeight="1" x14ac:dyDescent="0.25">
      <c r="A61" s="280" t="s">
        <v>51</v>
      </c>
      <c r="B61" s="281"/>
      <c r="C61" s="281"/>
      <c r="D61" s="281"/>
      <c r="E61" s="281"/>
      <c r="F61" s="281"/>
      <c r="G61" s="281"/>
      <c r="H61" s="281"/>
      <c r="I61" s="281"/>
      <c r="J61" s="281"/>
      <c r="K61" s="281"/>
      <c r="L61" s="281"/>
      <c r="M61" s="281"/>
      <c r="N61" s="281"/>
      <c r="O61" s="281"/>
      <c r="P61" s="281"/>
      <c r="Q61" s="281"/>
      <c r="R61" s="281"/>
      <c r="S61" s="281"/>
    </row>
    <row r="62" spans="1:20" s="23" customFormat="1" ht="13.5" customHeight="1" thickBot="1" x14ac:dyDescent="0.3">
      <c r="A62" s="278"/>
      <c r="B62" s="279"/>
      <c r="C62" s="279"/>
      <c r="D62" s="279"/>
      <c r="E62" s="279"/>
      <c r="F62" s="279"/>
      <c r="G62" s="279"/>
      <c r="H62" s="279"/>
      <c r="I62" s="279"/>
      <c r="J62" s="279"/>
      <c r="K62" s="279"/>
      <c r="L62" s="279"/>
      <c r="M62" s="279"/>
      <c r="N62" s="279"/>
      <c r="O62" s="279"/>
      <c r="P62" s="279"/>
      <c r="Q62" s="279"/>
      <c r="R62" s="279"/>
      <c r="S62" s="279"/>
      <c r="T62" s="147"/>
    </row>
    <row r="63" spans="1:20" s="23" customFormat="1" ht="15.75" customHeight="1" thickTop="1" x14ac:dyDescent="0.25">
      <c r="A63" s="154" t="s">
        <v>25</v>
      </c>
      <c r="B63" s="267" t="s">
        <v>59</v>
      </c>
      <c r="C63" s="153"/>
      <c r="D63" s="152"/>
      <c r="E63" s="151"/>
      <c r="F63" s="150"/>
      <c r="G63" s="149" t="s">
        <v>1</v>
      </c>
      <c r="H63" s="149" t="s">
        <v>2</v>
      </c>
      <c r="I63" s="149" t="s">
        <v>3</v>
      </c>
      <c r="J63" s="149" t="s">
        <v>4</v>
      </c>
      <c r="K63" s="149" t="s">
        <v>5</v>
      </c>
      <c r="L63" s="149" t="s">
        <v>6</v>
      </c>
      <c r="M63" s="149" t="s">
        <v>7</v>
      </c>
      <c r="N63" s="149" t="s">
        <v>8</v>
      </c>
      <c r="O63" s="149" t="s">
        <v>9</v>
      </c>
      <c r="P63" s="149" t="s">
        <v>10</v>
      </c>
      <c r="Q63" s="149" t="s">
        <v>11</v>
      </c>
      <c r="R63" s="148" t="s">
        <v>12</v>
      </c>
      <c r="S63" s="148" t="s">
        <v>1</v>
      </c>
    </row>
    <row r="64" spans="1:20" s="23" customFormat="1" ht="15.75" customHeight="1" x14ac:dyDescent="0.25">
      <c r="A64" s="90" t="s">
        <v>60</v>
      </c>
      <c r="B64" s="129" t="s">
        <v>24</v>
      </c>
      <c r="C64" s="73" t="s">
        <v>20</v>
      </c>
      <c r="D64" s="135"/>
      <c r="E64" s="65"/>
      <c r="F64" s="64"/>
      <c r="G64" s="60">
        <v>1</v>
      </c>
      <c r="H64" s="60">
        <v>1</v>
      </c>
      <c r="I64" s="63">
        <v>1</v>
      </c>
      <c r="J64" s="62">
        <v>1</v>
      </c>
      <c r="K64" s="61">
        <v>1</v>
      </c>
      <c r="L64" s="61">
        <v>1</v>
      </c>
      <c r="M64" s="61">
        <v>1</v>
      </c>
      <c r="N64" s="61">
        <v>1</v>
      </c>
      <c r="O64" s="61">
        <v>1</v>
      </c>
      <c r="P64" s="61">
        <v>1</v>
      </c>
      <c r="Q64" s="61">
        <v>1</v>
      </c>
      <c r="R64" s="60">
        <v>1</v>
      </c>
      <c r="S64" s="60">
        <v>1</v>
      </c>
      <c r="T64" s="147"/>
    </row>
    <row r="65" spans="1:19" s="23" customFormat="1" ht="15.75" customHeight="1" x14ac:dyDescent="0.25">
      <c r="A65" s="88" t="s">
        <v>61</v>
      </c>
      <c r="B65" s="129" t="s">
        <v>49</v>
      </c>
      <c r="C65" s="73" t="s">
        <v>33</v>
      </c>
      <c r="D65" s="134"/>
      <c r="E65" s="65"/>
      <c r="F65" s="64"/>
      <c r="G65" s="80">
        <v>1</v>
      </c>
      <c r="H65" s="80">
        <v>1</v>
      </c>
      <c r="I65" s="83">
        <v>1</v>
      </c>
      <c r="J65" s="82">
        <v>1</v>
      </c>
      <c r="K65" s="81">
        <v>1</v>
      </c>
      <c r="L65" s="81">
        <v>1</v>
      </c>
      <c r="M65" s="81">
        <v>1</v>
      </c>
      <c r="N65" s="81">
        <v>1</v>
      </c>
      <c r="O65" s="81">
        <v>1</v>
      </c>
      <c r="P65" s="81">
        <v>1</v>
      </c>
      <c r="Q65" s="81">
        <v>1</v>
      </c>
      <c r="R65" s="80">
        <v>1</v>
      </c>
      <c r="S65" s="80">
        <v>1</v>
      </c>
    </row>
    <row r="66" spans="1:19" s="23" customFormat="1" ht="15.75" customHeight="1" x14ac:dyDescent="0.25">
      <c r="A66" s="88" t="s">
        <v>64</v>
      </c>
      <c r="B66" s="129" t="s">
        <v>49</v>
      </c>
      <c r="C66" s="73" t="s">
        <v>20</v>
      </c>
      <c r="D66" s="145">
        <v>39234</v>
      </c>
      <c r="E66" s="65"/>
      <c r="F66" s="64"/>
      <c r="G66" s="80">
        <v>1</v>
      </c>
      <c r="H66" s="80">
        <v>1</v>
      </c>
      <c r="I66" s="83">
        <v>1</v>
      </c>
      <c r="J66" s="82">
        <v>1</v>
      </c>
      <c r="K66" s="81">
        <v>1</v>
      </c>
      <c r="L66" s="81">
        <v>1</v>
      </c>
      <c r="M66" s="81">
        <v>1</v>
      </c>
      <c r="N66" s="81">
        <v>1</v>
      </c>
      <c r="O66" s="81">
        <v>1</v>
      </c>
      <c r="P66" s="81">
        <v>1</v>
      </c>
      <c r="Q66" s="81">
        <v>1</v>
      </c>
      <c r="R66" s="80">
        <v>1</v>
      </c>
      <c r="S66" s="80">
        <v>1</v>
      </c>
    </row>
    <row r="67" spans="1:19" s="23" customFormat="1" ht="15.75" customHeight="1" x14ac:dyDescent="0.25">
      <c r="A67" s="90" t="s">
        <v>63</v>
      </c>
      <c r="B67" s="129" t="s">
        <v>24</v>
      </c>
      <c r="C67" s="73" t="s">
        <v>20</v>
      </c>
      <c r="D67" s="135">
        <v>1995</v>
      </c>
      <c r="E67" s="65"/>
      <c r="F67" s="64"/>
      <c r="G67" s="60">
        <v>1</v>
      </c>
      <c r="H67" s="60">
        <v>1</v>
      </c>
      <c r="I67" s="63">
        <v>1</v>
      </c>
      <c r="J67" s="62">
        <v>1</v>
      </c>
      <c r="K67" s="61">
        <v>1</v>
      </c>
      <c r="L67" s="61">
        <v>1</v>
      </c>
      <c r="M67" s="61">
        <v>1</v>
      </c>
      <c r="N67" s="61">
        <v>1</v>
      </c>
      <c r="O67" s="61">
        <v>1</v>
      </c>
      <c r="P67" s="61">
        <v>1</v>
      </c>
      <c r="Q67" s="61">
        <v>1</v>
      </c>
      <c r="R67" s="60">
        <v>1</v>
      </c>
      <c r="S67" s="60">
        <v>1</v>
      </c>
    </row>
    <row r="68" spans="1:19" s="23" customFormat="1" ht="15.75" customHeight="1" x14ac:dyDescent="0.25">
      <c r="A68" s="136"/>
      <c r="B68" s="129"/>
      <c r="C68" s="73"/>
      <c r="D68" s="135"/>
      <c r="E68" s="65"/>
      <c r="F68" s="64"/>
      <c r="G68" s="60"/>
      <c r="H68" s="60"/>
      <c r="I68" s="63"/>
      <c r="J68" s="62"/>
      <c r="K68" s="61"/>
      <c r="L68" s="61"/>
      <c r="M68" s="61"/>
      <c r="N68" s="61"/>
      <c r="O68" s="61"/>
      <c r="P68" s="61"/>
      <c r="Q68" s="61"/>
      <c r="R68" s="60"/>
      <c r="S68" s="60"/>
    </row>
    <row r="69" spans="1:19" s="23" customFormat="1" ht="15.75" customHeight="1" x14ac:dyDescent="0.25">
      <c r="A69" s="88"/>
      <c r="B69" s="129"/>
      <c r="C69" s="73"/>
      <c r="D69" s="134"/>
      <c r="E69" s="65"/>
      <c r="F69" s="64"/>
      <c r="G69" s="92"/>
      <c r="H69" s="92"/>
      <c r="I69" s="92"/>
      <c r="J69" s="92"/>
      <c r="K69" s="92"/>
      <c r="L69" s="92"/>
      <c r="M69" s="92"/>
      <c r="N69" s="92"/>
      <c r="O69" s="92"/>
      <c r="P69" s="92"/>
      <c r="Q69" s="92"/>
      <c r="R69" s="91"/>
      <c r="S69" s="91"/>
    </row>
    <row r="70" spans="1:19" s="23" customFormat="1" ht="15.75" customHeight="1" x14ac:dyDescent="0.25">
      <c r="A70" s="146"/>
      <c r="B70" s="129"/>
      <c r="C70" s="73"/>
      <c r="D70" s="135"/>
      <c r="E70" s="65"/>
      <c r="F70" s="64"/>
      <c r="G70" s="60"/>
      <c r="H70" s="60"/>
      <c r="I70" s="60"/>
      <c r="J70" s="60"/>
      <c r="K70" s="60"/>
      <c r="L70" s="60"/>
      <c r="M70" s="77"/>
      <c r="N70" s="77"/>
      <c r="O70" s="77"/>
      <c r="P70" s="77"/>
      <c r="Q70" s="77"/>
      <c r="R70" s="77"/>
      <c r="S70" s="77"/>
    </row>
    <row r="71" spans="1:19" s="23" customFormat="1" ht="15.75" customHeight="1" x14ac:dyDescent="0.25">
      <c r="A71" s="88"/>
      <c r="B71" s="129"/>
      <c r="C71" s="73"/>
      <c r="D71" s="145"/>
      <c r="E71" s="118"/>
      <c r="F71" s="117"/>
      <c r="G71" s="71"/>
      <c r="H71" s="71"/>
      <c r="I71" s="71"/>
      <c r="J71" s="71"/>
      <c r="K71" s="71"/>
      <c r="L71" s="71"/>
      <c r="M71" s="71"/>
      <c r="N71" s="71"/>
      <c r="O71" s="71"/>
      <c r="P71" s="71"/>
      <c r="Q71" s="71"/>
      <c r="R71" s="71"/>
      <c r="S71" s="71"/>
    </row>
    <row r="72" spans="1:19" s="23" customFormat="1" ht="15.75" customHeight="1" x14ac:dyDescent="0.25">
      <c r="A72" s="74"/>
      <c r="B72" s="129"/>
      <c r="C72" s="73"/>
      <c r="D72" s="134"/>
      <c r="E72" s="118"/>
      <c r="F72" s="117"/>
      <c r="G72" s="71"/>
      <c r="H72" s="71"/>
      <c r="I72" s="71"/>
      <c r="J72" s="71"/>
      <c r="K72" s="71"/>
      <c r="L72" s="71"/>
      <c r="M72" s="71"/>
      <c r="N72" s="71"/>
      <c r="O72" s="71"/>
      <c r="P72" s="71"/>
      <c r="Q72" s="71"/>
      <c r="R72" s="70"/>
      <c r="S72" s="70"/>
    </row>
    <row r="73" spans="1:19" s="23" customFormat="1" ht="15.75" customHeight="1" x14ac:dyDescent="0.25">
      <c r="A73" s="88" t="s">
        <v>62</v>
      </c>
      <c r="B73" s="129"/>
      <c r="C73" s="67"/>
      <c r="D73" s="144"/>
      <c r="E73" s="118"/>
      <c r="F73" s="117"/>
      <c r="G73" s="95"/>
      <c r="H73" s="95"/>
      <c r="I73" s="95"/>
      <c r="J73" s="95"/>
      <c r="K73" s="95"/>
      <c r="L73" s="95"/>
      <c r="M73" s="95"/>
      <c r="N73" s="95"/>
      <c r="O73" s="95"/>
      <c r="P73" s="95"/>
      <c r="Q73" s="95"/>
      <c r="R73" s="121"/>
      <c r="S73" s="121"/>
    </row>
    <row r="74" spans="1:19" s="23" customFormat="1" ht="15.75" customHeight="1" x14ac:dyDescent="0.25">
      <c r="A74" s="136"/>
      <c r="B74" s="129"/>
      <c r="C74" s="73"/>
      <c r="D74" s="135"/>
      <c r="E74" s="118"/>
      <c r="F74" s="117"/>
      <c r="G74" s="86"/>
      <c r="H74" s="86"/>
      <c r="I74" s="86"/>
      <c r="J74" s="86"/>
      <c r="K74" s="86"/>
      <c r="L74" s="86"/>
      <c r="M74" s="86"/>
      <c r="N74" s="86"/>
      <c r="O74" s="86"/>
      <c r="P74" s="86"/>
      <c r="Q74" s="86"/>
      <c r="R74" s="85"/>
      <c r="S74" s="85"/>
    </row>
    <row r="75" spans="1:19" s="23" customFormat="1" ht="15.75" customHeight="1" x14ac:dyDescent="0.25">
      <c r="A75" s="84"/>
      <c r="B75" s="129"/>
      <c r="C75" s="73"/>
      <c r="D75" s="134"/>
      <c r="E75" s="118"/>
      <c r="F75" s="117"/>
      <c r="G75" s="143"/>
      <c r="H75" s="143"/>
      <c r="I75" s="143"/>
      <c r="J75" s="143"/>
      <c r="K75" s="143"/>
      <c r="L75" s="143"/>
      <c r="M75" s="143"/>
      <c r="N75" s="143"/>
      <c r="O75" s="143"/>
      <c r="P75" s="143"/>
      <c r="Q75" s="143"/>
      <c r="R75" s="142"/>
      <c r="S75" s="142"/>
    </row>
    <row r="76" spans="1:19" s="23" customFormat="1" ht="15.75" customHeight="1" x14ac:dyDescent="0.25">
      <c r="A76" s="136"/>
      <c r="B76" s="129"/>
      <c r="C76" s="73"/>
      <c r="D76" s="141"/>
      <c r="E76" s="65"/>
      <c r="F76" s="64"/>
      <c r="G76" s="86"/>
      <c r="H76" s="86"/>
      <c r="I76" s="86"/>
      <c r="J76" s="86"/>
      <c r="K76" s="86"/>
      <c r="L76" s="86"/>
      <c r="M76" s="86"/>
      <c r="N76" s="86"/>
      <c r="O76" s="86"/>
      <c r="P76" s="86"/>
      <c r="Q76" s="86"/>
      <c r="R76" s="85"/>
      <c r="S76" s="85"/>
    </row>
    <row r="77" spans="1:19" s="23" customFormat="1" ht="15.75" customHeight="1" x14ac:dyDescent="0.25">
      <c r="A77" s="136"/>
      <c r="B77" s="129"/>
      <c r="C77" s="73"/>
      <c r="D77" s="140"/>
      <c r="E77" s="118"/>
      <c r="F77" s="117"/>
      <c r="G77" s="139"/>
      <c r="H77" s="86"/>
      <c r="I77" s="86"/>
      <c r="J77" s="86"/>
      <c r="K77" s="86"/>
      <c r="L77" s="86"/>
      <c r="M77" s="86"/>
      <c r="N77" s="86"/>
      <c r="O77" s="86"/>
      <c r="P77" s="86"/>
      <c r="Q77" s="86"/>
      <c r="R77" s="85"/>
      <c r="S77" s="85"/>
    </row>
    <row r="78" spans="1:19" s="23" customFormat="1" ht="15.75" customHeight="1" x14ac:dyDescent="0.25">
      <c r="A78" s="74"/>
      <c r="B78" s="129"/>
      <c r="C78" s="73"/>
      <c r="D78" s="138"/>
      <c r="E78" s="137"/>
      <c r="F78" s="117"/>
      <c r="G78" s="71"/>
      <c r="H78" s="71"/>
      <c r="I78" s="71"/>
      <c r="J78" s="71"/>
      <c r="K78" s="71"/>
      <c r="L78" s="71"/>
      <c r="M78" s="71"/>
      <c r="N78" s="71"/>
      <c r="O78" s="71"/>
      <c r="P78" s="71"/>
      <c r="Q78" s="71"/>
      <c r="R78" s="70"/>
      <c r="S78" s="70"/>
    </row>
    <row r="79" spans="1:19" s="23" customFormat="1" ht="15.75" customHeight="1" x14ac:dyDescent="0.25">
      <c r="A79" s="136"/>
      <c r="B79" s="129"/>
      <c r="C79" s="73"/>
      <c r="D79" s="135"/>
      <c r="E79" s="118"/>
      <c r="F79" s="117"/>
      <c r="G79" s="86"/>
      <c r="H79" s="86"/>
      <c r="I79" s="86"/>
      <c r="J79" s="86"/>
      <c r="K79" s="86"/>
      <c r="L79" s="86"/>
      <c r="M79" s="86"/>
      <c r="N79" s="86"/>
      <c r="O79" s="86"/>
      <c r="P79" s="86"/>
      <c r="Q79" s="86"/>
      <c r="R79" s="85"/>
      <c r="S79" s="85"/>
    </row>
    <row r="80" spans="1:19" s="23" customFormat="1" ht="15.75" customHeight="1" x14ac:dyDescent="0.25">
      <c r="A80" s="74"/>
      <c r="B80" s="129"/>
      <c r="C80" s="73"/>
      <c r="D80" s="134"/>
      <c r="E80" s="118"/>
      <c r="F80" s="117"/>
      <c r="G80" s="71"/>
      <c r="H80" s="71"/>
      <c r="I80" s="71"/>
      <c r="J80" s="71"/>
      <c r="K80" s="71"/>
      <c r="L80" s="71"/>
      <c r="M80" s="71"/>
      <c r="N80" s="71"/>
      <c r="O80" s="71"/>
      <c r="P80" s="71"/>
      <c r="Q80" s="71"/>
      <c r="R80" s="70"/>
      <c r="S80" s="70"/>
    </row>
    <row r="81" spans="1:19" s="51" customFormat="1" ht="6" customHeight="1" thickBot="1" x14ac:dyDescent="0.3">
      <c r="A81" s="79"/>
      <c r="B81" s="129"/>
      <c r="C81" s="67"/>
      <c r="D81" s="133"/>
      <c r="E81" s="123"/>
      <c r="F81" s="122"/>
      <c r="G81" s="60"/>
      <c r="H81" s="60"/>
      <c r="I81" s="63"/>
      <c r="J81" s="62"/>
      <c r="K81" s="61"/>
      <c r="L81" s="61"/>
      <c r="M81" s="61"/>
      <c r="N81" s="61"/>
      <c r="O81" s="61"/>
      <c r="P81" s="61"/>
      <c r="Q81" s="61"/>
      <c r="R81" s="60"/>
      <c r="S81" s="60"/>
    </row>
    <row r="82" spans="1:19" s="23" customFormat="1" ht="15.75" customHeight="1" thickBot="1" x14ac:dyDescent="0.3">
      <c r="A82" s="50"/>
      <c r="B82" s="269" t="s">
        <v>87</v>
      </c>
      <c r="C82" s="48"/>
      <c r="D82" s="48"/>
      <c r="E82" s="105"/>
      <c r="F82" s="104"/>
      <c r="G82" s="103">
        <f t="shared" ref="G82:S82" si="6">SUM(G64:G81)</f>
        <v>4</v>
      </c>
      <c r="H82" s="103">
        <f t="shared" si="6"/>
        <v>4</v>
      </c>
      <c r="I82" s="103">
        <f t="shared" si="6"/>
        <v>4</v>
      </c>
      <c r="J82" s="103">
        <f t="shared" si="6"/>
        <v>4</v>
      </c>
      <c r="K82" s="103">
        <f t="shared" si="6"/>
        <v>4</v>
      </c>
      <c r="L82" s="103">
        <f t="shared" si="6"/>
        <v>4</v>
      </c>
      <c r="M82" s="103">
        <f t="shared" si="6"/>
        <v>4</v>
      </c>
      <c r="N82" s="103">
        <f t="shared" si="6"/>
        <v>4</v>
      </c>
      <c r="O82" s="103">
        <f t="shared" si="6"/>
        <v>4</v>
      </c>
      <c r="P82" s="103">
        <f t="shared" si="6"/>
        <v>4</v>
      </c>
      <c r="Q82" s="103">
        <f t="shared" si="6"/>
        <v>4</v>
      </c>
      <c r="R82" s="103">
        <f t="shared" si="6"/>
        <v>4</v>
      </c>
      <c r="S82" s="103">
        <f t="shared" si="6"/>
        <v>4</v>
      </c>
    </row>
    <row r="83" spans="1:19" s="23" customFormat="1" ht="15.75" customHeight="1" thickTop="1" x14ac:dyDescent="0.25">
      <c r="A83" s="132"/>
      <c r="B83" s="267" t="s">
        <v>77</v>
      </c>
      <c r="C83" s="101"/>
      <c r="D83" s="131"/>
      <c r="E83" s="99"/>
      <c r="F83" s="98"/>
      <c r="G83" s="130"/>
      <c r="H83" s="130"/>
      <c r="I83" s="130"/>
      <c r="J83" s="130"/>
      <c r="K83" s="130"/>
      <c r="L83" s="130"/>
      <c r="M83" s="130"/>
      <c r="N83" s="130"/>
      <c r="O83" s="130"/>
      <c r="P83" s="130"/>
      <c r="Q83" s="130"/>
      <c r="R83" s="130"/>
      <c r="S83" s="130"/>
    </row>
    <row r="84" spans="1:19" s="23" customFormat="1" ht="15.75" customHeight="1" x14ac:dyDescent="0.25">
      <c r="A84" s="90" t="s">
        <v>65</v>
      </c>
      <c r="B84" s="73" t="s">
        <v>24</v>
      </c>
      <c r="C84" s="73" t="s">
        <v>20</v>
      </c>
      <c r="D84" s="78">
        <v>39234</v>
      </c>
      <c r="E84" s="65"/>
      <c r="F84" s="64"/>
      <c r="G84" s="86">
        <v>1</v>
      </c>
      <c r="H84" s="86">
        <v>1</v>
      </c>
      <c r="I84" s="86">
        <v>1</v>
      </c>
      <c r="J84" s="86">
        <v>1</v>
      </c>
      <c r="K84" s="86">
        <v>1</v>
      </c>
      <c r="L84" s="86">
        <v>1</v>
      </c>
      <c r="M84" s="86">
        <v>1</v>
      </c>
      <c r="N84" s="86">
        <v>1</v>
      </c>
      <c r="O84" s="86">
        <v>1</v>
      </c>
      <c r="P84" s="86">
        <v>1</v>
      </c>
      <c r="Q84" s="86">
        <v>1</v>
      </c>
      <c r="R84" s="85">
        <v>1</v>
      </c>
      <c r="S84" s="85">
        <v>1</v>
      </c>
    </row>
    <row r="85" spans="1:19" s="23" customFormat="1" ht="15.75" customHeight="1" x14ac:dyDescent="0.25">
      <c r="A85" s="88" t="s">
        <v>66</v>
      </c>
      <c r="B85" s="73" t="s">
        <v>24</v>
      </c>
      <c r="C85" s="73" t="s">
        <v>20</v>
      </c>
      <c r="D85" s="76">
        <v>39234</v>
      </c>
      <c r="E85" s="65"/>
      <c r="F85" s="64"/>
      <c r="G85" s="95">
        <v>1</v>
      </c>
      <c r="H85" s="95">
        <v>1</v>
      </c>
      <c r="I85" s="95">
        <v>1</v>
      </c>
      <c r="J85" s="95">
        <v>1</v>
      </c>
      <c r="K85" s="95">
        <v>1</v>
      </c>
      <c r="L85" s="95">
        <v>1</v>
      </c>
      <c r="M85" s="95">
        <v>1</v>
      </c>
      <c r="N85" s="95">
        <v>1</v>
      </c>
      <c r="O85" s="95">
        <v>1</v>
      </c>
      <c r="P85" s="95">
        <v>1</v>
      </c>
      <c r="Q85" s="95">
        <v>1</v>
      </c>
      <c r="R85" s="121">
        <v>1</v>
      </c>
      <c r="S85" s="121">
        <v>1</v>
      </c>
    </row>
    <row r="86" spans="1:19" s="23" customFormat="1" ht="15.75" customHeight="1" x14ac:dyDescent="0.25">
      <c r="A86" s="88" t="s">
        <v>67</v>
      </c>
      <c r="B86" s="73" t="s">
        <v>24</v>
      </c>
      <c r="C86" s="73" t="s">
        <v>33</v>
      </c>
      <c r="D86" s="87"/>
      <c r="E86" s="65"/>
      <c r="F86" s="64"/>
      <c r="G86" s="86">
        <v>1</v>
      </c>
      <c r="H86" s="86">
        <v>1</v>
      </c>
      <c r="I86" s="86">
        <v>1</v>
      </c>
      <c r="J86" s="86">
        <v>1</v>
      </c>
      <c r="K86" s="86">
        <v>1</v>
      </c>
      <c r="L86" s="86">
        <v>1</v>
      </c>
      <c r="M86" s="86">
        <v>1</v>
      </c>
      <c r="N86" s="86">
        <v>1</v>
      </c>
      <c r="O86" s="86">
        <v>1</v>
      </c>
      <c r="P86" s="86">
        <v>1</v>
      </c>
      <c r="Q86" s="86">
        <v>1</v>
      </c>
      <c r="R86" s="85">
        <v>1</v>
      </c>
      <c r="S86" s="85">
        <v>1</v>
      </c>
    </row>
    <row r="87" spans="1:19" s="23" customFormat="1" ht="15.75" customHeight="1" x14ac:dyDescent="0.25">
      <c r="A87" s="88" t="s">
        <v>90</v>
      </c>
      <c r="B87" s="73" t="s">
        <v>91</v>
      </c>
      <c r="C87" s="73"/>
      <c r="D87" s="72"/>
      <c r="E87" s="65"/>
      <c r="F87" s="64"/>
      <c r="G87" s="95"/>
      <c r="H87" s="95"/>
      <c r="I87" s="95"/>
      <c r="J87" s="95"/>
      <c r="K87" s="95"/>
      <c r="L87" s="95"/>
      <c r="M87" s="95"/>
      <c r="N87" s="95"/>
      <c r="O87" s="95"/>
      <c r="P87" s="95"/>
      <c r="Q87" s="95"/>
      <c r="R87" s="121"/>
      <c r="S87" s="121"/>
    </row>
    <row r="88" spans="1:19" s="23" customFormat="1" ht="15.75" customHeight="1" x14ac:dyDescent="0.25">
      <c r="A88" s="90"/>
      <c r="B88" s="73"/>
      <c r="C88" s="73"/>
      <c r="D88" s="127"/>
      <c r="E88" s="65"/>
      <c r="F88" s="64"/>
      <c r="G88" s="86"/>
      <c r="H88" s="86"/>
      <c r="I88" s="86"/>
      <c r="J88" s="86"/>
      <c r="K88" s="86"/>
      <c r="L88" s="86"/>
      <c r="M88" s="86"/>
      <c r="N88" s="86"/>
      <c r="O88" s="86"/>
      <c r="P88" s="86"/>
      <c r="Q88" s="86"/>
      <c r="R88" s="85"/>
      <c r="S88" s="85"/>
    </row>
    <row r="89" spans="1:19" s="23" customFormat="1" ht="15.75" customHeight="1" x14ac:dyDescent="0.25">
      <c r="A89" s="88"/>
      <c r="B89" s="129"/>
      <c r="C89" s="73"/>
      <c r="D89" s="72"/>
      <c r="E89" s="65"/>
      <c r="F89" s="64"/>
      <c r="G89" s="95"/>
      <c r="H89" s="95"/>
      <c r="I89" s="95"/>
      <c r="J89" s="95"/>
      <c r="K89" s="95"/>
      <c r="L89" s="95"/>
      <c r="M89" s="95"/>
      <c r="N89" s="95"/>
      <c r="O89" s="95"/>
      <c r="P89" s="95"/>
      <c r="Q89" s="95"/>
      <c r="R89" s="121"/>
      <c r="S89" s="121"/>
    </row>
    <row r="90" spans="1:19" s="23" customFormat="1" ht="15.75" customHeight="1" x14ac:dyDescent="0.25">
      <c r="A90" s="90"/>
      <c r="B90" s="73"/>
      <c r="C90" s="73"/>
      <c r="D90" s="78"/>
      <c r="E90" s="65"/>
      <c r="F90" s="64"/>
      <c r="G90" s="86"/>
      <c r="H90" s="86"/>
      <c r="I90" s="86"/>
      <c r="J90" s="86"/>
      <c r="K90" s="86"/>
      <c r="L90" s="86"/>
      <c r="M90" s="86"/>
      <c r="N90" s="86"/>
      <c r="O90" s="86"/>
      <c r="P90" s="86"/>
      <c r="Q90" s="86"/>
      <c r="R90" s="85"/>
      <c r="S90" s="85"/>
    </row>
    <row r="91" spans="1:19" s="23" customFormat="1" ht="15.75" customHeight="1" x14ac:dyDescent="0.25">
      <c r="A91" s="88"/>
      <c r="B91" s="73"/>
      <c r="C91" s="73"/>
      <c r="D91" s="72"/>
      <c r="E91" s="65"/>
      <c r="F91" s="64"/>
      <c r="G91" s="95"/>
      <c r="H91" s="95"/>
      <c r="I91" s="95"/>
      <c r="J91" s="95"/>
      <c r="K91" s="95"/>
      <c r="L91" s="95"/>
      <c r="M91" s="95"/>
      <c r="N91" s="95"/>
      <c r="O91" s="95"/>
      <c r="P91" s="95"/>
      <c r="Q91" s="95"/>
      <c r="R91" s="121"/>
      <c r="S91" s="121"/>
    </row>
    <row r="92" spans="1:19" s="23" customFormat="1" ht="15.75" customHeight="1" x14ac:dyDescent="0.25">
      <c r="A92" s="90"/>
      <c r="B92" s="73"/>
      <c r="C92" s="73"/>
      <c r="D92" s="127"/>
      <c r="E92" s="65"/>
      <c r="F92" s="64"/>
      <c r="G92" s="86"/>
      <c r="H92" s="86"/>
      <c r="I92" s="86"/>
      <c r="J92" s="86"/>
      <c r="K92" s="86"/>
      <c r="L92" s="86"/>
      <c r="M92" s="86"/>
      <c r="N92" s="86"/>
      <c r="O92" s="86"/>
      <c r="P92" s="86"/>
      <c r="Q92" s="86"/>
      <c r="R92" s="85"/>
      <c r="S92" s="85"/>
    </row>
    <row r="93" spans="1:19" s="23" customFormat="1" ht="15.75" customHeight="1" x14ac:dyDescent="0.25">
      <c r="A93" s="88"/>
      <c r="B93" s="73"/>
      <c r="C93" s="73"/>
      <c r="D93" s="126"/>
      <c r="E93" s="65"/>
      <c r="F93" s="128"/>
      <c r="G93" s="95"/>
      <c r="H93" s="95"/>
      <c r="I93" s="95"/>
      <c r="J93" s="95"/>
      <c r="K93" s="95"/>
      <c r="L93" s="95"/>
      <c r="M93" s="95"/>
      <c r="N93" s="95"/>
      <c r="O93" s="95"/>
      <c r="P93" s="95"/>
      <c r="Q93" s="95"/>
      <c r="R93" s="95"/>
      <c r="S93" s="95"/>
    </row>
    <row r="94" spans="1:19" s="23" customFormat="1" ht="15.75" customHeight="1" x14ac:dyDescent="0.25">
      <c r="A94" s="90"/>
      <c r="B94" s="73"/>
      <c r="C94" s="73"/>
      <c r="D94" s="127"/>
      <c r="E94" s="65"/>
      <c r="F94" s="64"/>
      <c r="G94" s="86"/>
      <c r="H94" s="86"/>
      <c r="I94" s="86"/>
      <c r="J94" s="86"/>
      <c r="K94" s="86"/>
      <c r="L94" s="86"/>
      <c r="M94" s="86"/>
      <c r="N94" s="86"/>
      <c r="O94" s="86"/>
      <c r="P94" s="86"/>
      <c r="Q94" s="86"/>
      <c r="R94" s="85"/>
      <c r="S94" s="85"/>
    </row>
    <row r="95" spans="1:19" s="23" customFormat="1" ht="15.75" customHeight="1" x14ac:dyDescent="0.25">
      <c r="A95" s="84"/>
      <c r="B95" s="73"/>
      <c r="C95" s="73"/>
      <c r="D95" s="72"/>
      <c r="E95" s="65"/>
      <c r="F95" s="64"/>
      <c r="G95" s="95"/>
      <c r="H95" s="95"/>
      <c r="I95" s="95"/>
      <c r="J95" s="95"/>
      <c r="K95" s="95"/>
      <c r="L95" s="95"/>
      <c r="M95" s="95"/>
      <c r="N95" s="95"/>
      <c r="O95" s="95"/>
      <c r="P95" s="95"/>
      <c r="Q95" s="95"/>
      <c r="R95" s="121"/>
      <c r="S95" s="121"/>
    </row>
    <row r="96" spans="1:19" s="23" customFormat="1" ht="15.75" customHeight="1" x14ac:dyDescent="0.25">
      <c r="A96" s="79"/>
      <c r="B96" s="73"/>
      <c r="C96" s="73"/>
      <c r="D96" s="78"/>
      <c r="E96" s="65"/>
      <c r="F96" s="64"/>
      <c r="G96" s="86"/>
      <c r="H96" s="86"/>
      <c r="I96" s="86"/>
      <c r="J96" s="86"/>
      <c r="K96" s="86"/>
      <c r="L96" s="86"/>
      <c r="M96" s="86"/>
      <c r="N96" s="86"/>
      <c r="O96" s="86"/>
      <c r="P96" s="86"/>
      <c r="Q96" s="86"/>
      <c r="R96" s="85"/>
      <c r="S96" s="85"/>
    </row>
    <row r="97" spans="1:19" s="23" customFormat="1" ht="15.75" customHeight="1" x14ac:dyDescent="0.25">
      <c r="A97" s="84"/>
      <c r="B97" s="73"/>
      <c r="C97" s="73"/>
      <c r="D97" s="126"/>
      <c r="E97" s="65"/>
      <c r="F97" s="64"/>
      <c r="G97" s="95"/>
      <c r="H97" s="95"/>
      <c r="I97" s="95"/>
      <c r="J97" s="95"/>
      <c r="K97" s="95"/>
      <c r="L97" s="95"/>
      <c r="M97" s="95"/>
      <c r="N97" s="95"/>
      <c r="O97" s="95"/>
      <c r="P97" s="95"/>
      <c r="Q97" s="95"/>
      <c r="R97" s="121"/>
      <c r="S97" s="121"/>
    </row>
    <row r="98" spans="1:19" s="23" customFormat="1" ht="15.75" customHeight="1" x14ac:dyDescent="0.25">
      <c r="A98" s="79"/>
      <c r="B98" s="73"/>
      <c r="C98" s="73"/>
      <c r="D98" s="78"/>
      <c r="E98" s="118"/>
      <c r="F98" s="117"/>
      <c r="G98" s="86"/>
      <c r="H98" s="86"/>
      <c r="I98" s="86"/>
      <c r="J98" s="86"/>
      <c r="K98" s="86"/>
      <c r="L98" s="86"/>
      <c r="M98" s="86"/>
      <c r="N98" s="86"/>
      <c r="O98" s="86"/>
      <c r="P98" s="86"/>
      <c r="Q98" s="86"/>
      <c r="R98" s="85"/>
      <c r="S98" s="85"/>
    </row>
    <row r="99" spans="1:19" s="23" customFormat="1" ht="15.75" customHeight="1" x14ac:dyDescent="0.25">
      <c r="A99" s="74"/>
      <c r="B99" s="73"/>
      <c r="C99" s="73"/>
      <c r="D99" s="72"/>
      <c r="E99" s="118"/>
      <c r="F99" s="117"/>
      <c r="G99" s="95"/>
      <c r="H99" s="95"/>
      <c r="I99" s="95"/>
      <c r="J99" s="95"/>
      <c r="K99" s="95"/>
      <c r="L99" s="95"/>
      <c r="M99" s="95"/>
      <c r="N99" s="95"/>
      <c r="O99" s="95"/>
      <c r="P99" s="95"/>
      <c r="Q99" s="95"/>
      <c r="R99" s="121"/>
      <c r="S99" s="121"/>
    </row>
    <row r="100" spans="1:19" s="23" customFormat="1" ht="15.75" customHeight="1" x14ac:dyDescent="0.25">
      <c r="A100" s="125"/>
      <c r="B100" s="73"/>
      <c r="C100" s="67"/>
      <c r="D100" s="124"/>
      <c r="E100" s="123"/>
      <c r="F100" s="122"/>
      <c r="G100" s="95"/>
      <c r="H100" s="95"/>
      <c r="I100" s="95"/>
      <c r="J100" s="95"/>
      <c r="K100" s="95"/>
      <c r="L100" s="95"/>
      <c r="M100" s="95"/>
      <c r="N100" s="95"/>
      <c r="O100" s="95"/>
      <c r="P100" s="95"/>
      <c r="Q100" s="95"/>
      <c r="R100" s="121"/>
      <c r="S100" s="121"/>
    </row>
    <row r="101" spans="1:19" s="23" customFormat="1" ht="15.75" customHeight="1" x14ac:dyDescent="0.25">
      <c r="A101" s="79"/>
      <c r="B101" s="73"/>
      <c r="C101" s="73"/>
      <c r="D101" s="87"/>
      <c r="E101" s="65"/>
      <c r="F101" s="64"/>
      <c r="G101" s="86"/>
      <c r="H101" s="86"/>
      <c r="I101" s="86"/>
      <c r="J101" s="86"/>
      <c r="K101" s="86"/>
      <c r="L101" s="86"/>
      <c r="M101" s="86"/>
      <c r="N101" s="86"/>
      <c r="O101" s="86"/>
      <c r="P101" s="86"/>
      <c r="Q101" s="86"/>
      <c r="R101" s="85"/>
      <c r="S101" s="85"/>
    </row>
    <row r="102" spans="1:19" s="23" customFormat="1" ht="15.75" customHeight="1" x14ac:dyDescent="0.25">
      <c r="A102" s="74"/>
      <c r="B102" s="73"/>
      <c r="C102" s="73"/>
      <c r="D102" s="87"/>
      <c r="E102" s="118"/>
      <c r="F102" s="117"/>
      <c r="G102" s="120"/>
      <c r="H102" s="120"/>
      <c r="I102" s="120"/>
      <c r="J102" s="120"/>
      <c r="K102" s="120"/>
      <c r="L102" s="120"/>
      <c r="M102" s="120"/>
      <c r="N102" s="120"/>
      <c r="O102" s="120"/>
      <c r="P102" s="120"/>
      <c r="Q102" s="120"/>
      <c r="R102" s="119"/>
      <c r="S102" s="119"/>
    </row>
    <row r="103" spans="1:19" s="23" customFormat="1" ht="15.75" customHeight="1" x14ac:dyDescent="0.25">
      <c r="A103" s="68"/>
      <c r="B103" s="73"/>
      <c r="C103" s="67"/>
      <c r="D103" s="66"/>
      <c r="E103" s="118"/>
      <c r="F103" s="117"/>
      <c r="G103" s="116"/>
      <c r="H103" s="116"/>
      <c r="I103" s="116"/>
      <c r="J103" s="116"/>
      <c r="K103" s="116"/>
      <c r="L103" s="116"/>
      <c r="M103" s="116"/>
      <c r="N103" s="116"/>
      <c r="O103" s="116"/>
      <c r="P103" s="116"/>
      <c r="Q103" s="116"/>
      <c r="R103" s="115"/>
      <c r="S103" s="115"/>
    </row>
    <row r="104" spans="1:19" s="23" customFormat="1" ht="15.75" customHeight="1" x14ac:dyDescent="0.25">
      <c r="A104" s="74"/>
      <c r="B104" s="73"/>
      <c r="C104" s="73"/>
      <c r="D104" s="87"/>
      <c r="E104" s="118"/>
      <c r="F104" s="117"/>
      <c r="G104" s="120"/>
      <c r="H104" s="120"/>
      <c r="I104" s="120"/>
      <c r="J104" s="120"/>
      <c r="K104" s="120"/>
      <c r="L104" s="120"/>
      <c r="M104" s="120"/>
      <c r="N104" s="120"/>
      <c r="O104" s="120"/>
      <c r="P104" s="120"/>
      <c r="Q104" s="120"/>
      <c r="R104" s="119"/>
      <c r="S104" s="119"/>
    </row>
    <row r="105" spans="1:19" s="23" customFormat="1" ht="15.75" customHeight="1" x14ac:dyDescent="0.25">
      <c r="A105" s="68"/>
      <c r="B105" s="73"/>
      <c r="C105" s="67"/>
      <c r="D105" s="66"/>
      <c r="E105" s="118"/>
      <c r="F105" s="117"/>
      <c r="G105" s="116"/>
      <c r="H105" s="116"/>
      <c r="I105" s="116"/>
      <c r="J105" s="116"/>
      <c r="K105" s="116"/>
      <c r="L105" s="116"/>
      <c r="M105" s="116"/>
      <c r="N105" s="116"/>
      <c r="O105" s="116"/>
      <c r="P105" s="116"/>
      <c r="Q105" s="116"/>
      <c r="R105" s="115"/>
      <c r="S105" s="115"/>
    </row>
    <row r="106" spans="1:19" s="51" customFormat="1" ht="6" customHeight="1" thickBot="1" x14ac:dyDescent="0.3">
      <c r="A106" s="114"/>
      <c r="B106" s="73"/>
      <c r="C106" s="67"/>
      <c r="D106" s="113"/>
      <c r="E106" s="112"/>
      <c r="F106" s="111"/>
      <c r="G106" s="110"/>
      <c r="H106" s="110"/>
      <c r="I106" s="110"/>
      <c r="J106" s="110"/>
      <c r="K106" s="109"/>
      <c r="L106" s="109"/>
      <c r="M106" s="109"/>
      <c r="N106" s="109"/>
      <c r="O106" s="109"/>
      <c r="P106" s="109"/>
      <c r="Q106" s="109"/>
      <c r="R106" s="108"/>
      <c r="S106" s="108"/>
    </row>
    <row r="107" spans="1:19" s="23" customFormat="1" ht="15.75" customHeight="1" thickBot="1" x14ac:dyDescent="0.3">
      <c r="A107" s="107"/>
      <c r="B107" s="269" t="s">
        <v>79</v>
      </c>
      <c r="C107" s="48"/>
      <c r="D107" s="106"/>
      <c r="E107" s="105"/>
      <c r="F107" s="104"/>
      <c r="G107" s="103">
        <f t="shared" ref="G107:S107" si="7">SUM(G84:G106)</f>
        <v>3</v>
      </c>
      <c r="H107" s="103">
        <f t="shared" si="7"/>
        <v>3</v>
      </c>
      <c r="I107" s="103">
        <f t="shared" si="7"/>
        <v>3</v>
      </c>
      <c r="J107" s="103">
        <f t="shared" si="7"/>
        <v>3</v>
      </c>
      <c r="K107" s="103">
        <f t="shared" si="7"/>
        <v>3</v>
      </c>
      <c r="L107" s="103">
        <f t="shared" si="7"/>
        <v>3</v>
      </c>
      <c r="M107" s="103">
        <f t="shared" si="7"/>
        <v>3</v>
      </c>
      <c r="N107" s="103">
        <f t="shared" si="7"/>
        <v>3</v>
      </c>
      <c r="O107" s="103">
        <f t="shared" si="7"/>
        <v>3</v>
      </c>
      <c r="P107" s="103">
        <f t="shared" si="7"/>
        <v>3</v>
      </c>
      <c r="Q107" s="103">
        <f t="shared" si="7"/>
        <v>3</v>
      </c>
      <c r="R107" s="103">
        <f t="shared" si="7"/>
        <v>3</v>
      </c>
      <c r="S107" s="103">
        <f t="shared" si="7"/>
        <v>3</v>
      </c>
    </row>
    <row r="108" spans="1:19" s="23" customFormat="1" ht="15.75" customHeight="1" thickTop="1" x14ac:dyDescent="0.25">
      <c r="A108" s="102"/>
      <c r="B108" s="267" t="s">
        <v>80</v>
      </c>
      <c r="C108" s="101"/>
      <c r="D108" s="100"/>
      <c r="E108" s="99"/>
      <c r="F108" s="98"/>
      <c r="G108" s="97"/>
      <c r="H108" s="97"/>
      <c r="I108" s="97"/>
      <c r="J108" s="97"/>
      <c r="K108" s="97"/>
      <c r="L108" s="97"/>
      <c r="M108" s="97"/>
      <c r="N108" s="97"/>
      <c r="O108" s="97"/>
      <c r="P108" s="97"/>
      <c r="Q108" s="97"/>
      <c r="R108" s="97"/>
      <c r="S108" s="97"/>
    </row>
    <row r="109" spans="1:19" s="23" customFormat="1" ht="15.75" customHeight="1" x14ac:dyDescent="0.25">
      <c r="A109" s="88" t="s">
        <v>68</v>
      </c>
      <c r="B109" s="73" t="s">
        <v>72</v>
      </c>
      <c r="C109" s="73" t="s">
        <v>13</v>
      </c>
      <c r="D109" s="72"/>
      <c r="E109" s="65"/>
      <c r="F109" s="64"/>
      <c r="G109" s="80">
        <v>1</v>
      </c>
      <c r="H109" s="80">
        <v>1</v>
      </c>
      <c r="I109" s="83">
        <v>1</v>
      </c>
      <c r="J109" s="82">
        <v>1</v>
      </c>
      <c r="K109" s="81">
        <v>1</v>
      </c>
      <c r="L109" s="81">
        <v>1</v>
      </c>
      <c r="M109" s="81">
        <v>1</v>
      </c>
      <c r="N109" s="81">
        <v>1</v>
      </c>
      <c r="O109" s="81">
        <v>1</v>
      </c>
      <c r="P109" s="81">
        <v>1</v>
      </c>
      <c r="Q109" s="81">
        <v>1</v>
      </c>
      <c r="R109" s="80">
        <v>1</v>
      </c>
      <c r="S109" s="80">
        <v>1</v>
      </c>
    </row>
    <row r="110" spans="1:19" s="23" customFormat="1" ht="15.75" customHeight="1" x14ac:dyDescent="0.25">
      <c r="A110" s="90" t="s">
        <v>69</v>
      </c>
      <c r="B110" s="73" t="s">
        <v>73</v>
      </c>
      <c r="C110" s="73" t="s">
        <v>32</v>
      </c>
      <c r="D110" s="87"/>
      <c r="E110" s="65"/>
      <c r="F110" s="96">
        <v>42401</v>
      </c>
      <c r="G110" s="60">
        <v>0.8</v>
      </c>
      <c r="H110" s="60">
        <v>0.8</v>
      </c>
      <c r="I110" s="60">
        <v>0.8</v>
      </c>
      <c r="J110" s="60">
        <v>0.8</v>
      </c>
      <c r="K110" s="60">
        <v>0.8</v>
      </c>
      <c r="L110" s="60">
        <v>0.8</v>
      </c>
      <c r="M110" s="60">
        <v>0.8</v>
      </c>
      <c r="N110" s="60">
        <v>0.8</v>
      </c>
      <c r="O110" s="60">
        <v>0.8</v>
      </c>
      <c r="P110" s="60">
        <v>0.8</v>
      </c>
      <c r="Q110" s="60">
        <v>0.8</v>
      </c>
      <c r="R110" s="60">
        <v>0.8</v>
      </c>
      <c r="S110" s="60">
        <v>0.8</v>
      </c>
    </row>
    <row r="111" spans="1:19" s="23" customFormat="1" ht="15.75" customHeight="1" x14ac:dyDescent="0.25">
      <c r="A111" s="88" t="s">
        <v>70</v>
      </c>
      <c r="B111" s="73" t="s">
        <v>74</v>
      </c>
      <c r="C111" s="73" t="s">
        <v>23</v>
      </c>
      <c r="D111" s="72"/>
      <c r="E111" s="65"/>
      <c r="F111" s="64"/>
      <c r="G111" s="80">
        <v>1</v>
      </c>
      <c r="H111" s="80">
        <v>1</v>
      </c>
      <c r="I111" s="83">
        <v>1</v>
      </c>
      <c r="J111" s="82">
        <v>1</v>
      </c>
      <c r="K111" s="81">
        <v>1</v>
      </c>
      <c r="L111" s="81">
        <v>1</v>
      </c>
      <c r="M111" s="81">
        <v>1</v>
      </c>
      <c r="N111" s="81">
        <v>1</v>
      </c>
      <c r="O111" s="81">
        <v>1</v>
      </c>
      <c r="P111" s="81">
        <v>1</v>
      </c>
      <c r="Q111" s="81">
        <v>1</v>
      </c>
      <c r="R111" s="80">
        <v>1</v>
      </c>
      <c r="S111" s="80">
        <v>1</v>
      </c>
    </row>
    <row r="112" spans="1:19" s="23" customFormat="1" ht="15.75" customHeight="1" x14ac:dyDescent="0.25">
      <c r="A112" s="90" t="s">
        <v>71</v>
      </c>
      <c r="B112" s="73" t="s">
        <v>75</v>
      </c>
      <c r="C112" s="73" t="s">
        <v>23</v>
      </c>
      <c r="D112" s="87"/>
      <c r="E112" s="65"/>
      <c r="F112" s="64"/>
      <c r="G112" s="60">
        <v>1</v>
      </c>
      <c r="H112" s="60">
        <v>1</v>
      </c>
      <c r="I112" s="63">
        <v>1</v>
      </c>
      <c r="J112" s="62">
        <v>1</v>
      </c>
      <c r="K112" s="61">
        <v>1</v>
      </c>
      <c r="L112" s="61">
        <v>1</v>
      </c>
      <c r="M112" s="61">
        <v>1</v>
      </c>
      <c r="N112" s="61">
        <v>1</v>
      </c>
      <c r="O112" s="61">
        <v>1</v>
      </c>
      <c r="P112" s="61">
        <v>1</v>
      </c>
      <c r="Q112" s="61">
        <v>1</v>
      </c>
      <c r="R112" s="60">
        <v>1</v>
      </c>
      <c r="S112" s="60">
        <v>1</v>
      </c>
    </row>
    <row r="113" spans="1:20" s="23" customFormat="1" ht="15.75" customHeight="1" x14ac:dyDescent="0.25">
      <c r="A113" s="88" t="s">
        <v>58</v>
      </c>
      <c r="B113" s="73" t="s">
        <v>76</v>
      </c>
      <c r="C113" s="73" t="s">
        <v>23</v>
      </c>
      <c r="D113" s="72"/>
      <c r="E113" s="65"/>
      <c r="F113" s="96">
        <v>42614</v>
      </c>
      <c r="G113" s="95">
        <v>0.8</v>
      </c>
      <c r="H113" s="95">
        <v>0.8</v>
      </c>
      <c r="I113" s="95">
        <v>0.8</v>
      </c>
      <c r="J113" s="95">
        <v>0.8</v>
      </c>
      <c r="K113" s="95">
        <v>0.8</v>
      </c>
      <c r="L113" s="95">
        <v>0.8</v>
      </c>
      <c r="M113" s="95">
        <v>0.8</v>
      </c>
      <c r="N113" s="95">
        <v>0.8</v>
      </c>
      <c r="O113" s="95">
        <v>0.8</v>
      </c>
      <c r="P113" s="95">
        <v>0.8</v>
      </c>
      <c r="Q113" s="95">
        <v>0.8</v>
      </c>
      <c r="R113" s="95">
        <v>0.8</v>
      </c>
      <c r="S113" s="95">
        <v>0.8</v>
      </c>
    </row>
    <row r="114" spans="1:20" s="75" customFormat="1" ht="15.75" customHeight="1" x14ac:dyDescent="0.25">
      <c r="A114" s="90"/>
      <c r="B114" s="73"/>
      <c r="C114" s="73"/>
      <c r="D114" s="87"/>
      <c r="E114" s="65"/>
      <c r="F114" s="64"/>
      <c r="G114" s="60"/>
      <c r="H114" s="60"/>
      <c r="I114" s="63"/>
      <c r="J114" s="62"/>
      <c r="K114" s="61"/>
      <c r="L114" s="61"/>
      <c r="M114" s="61"/>
      <c r="N114" s="61"/>
      <c r="O114" s="61"/>
      <c r="P114" s="61"/>
      <c r="Q114" s="61"/>
      <c r="R114" s="60"/>
      <c r="S114" s="60"/>
    </row>
    <row r="115" spans="1:20" s="23" customFormat="1" ht="15.75" customHeight="1" x14ac:dyDescent="0.25">
      <c r="A115" s="88"/>
      <c r="B115" s="73"/>
      <c r="C115" s="73"/>
      <c r="D115" s="72"/>
      <c r="E115" s="65"/>
      <c r="F115" s="64"/>
      <c r="G115" s="80"/>
      <c r="H115" s="77"/>
      <c r="I115" s="77"/>
      <c r="J115" s="77"/>
      <c r="K115" s="77"/>
      <c r="L115" s="77"/>
      <c r="M115" s="77"/>
      <c r="N115" s="77"/>
      <c r="O115" s="77"/>
      <c r="P115" s="77"/>
      <c r="Q115" s="77"/>
      <c r="R115" s="77"/>
      <c r="S115" s="77"/>
      <c r="T115" s="75"/>
    </row>
    <row r="116" spans="1:20" s="23" customFormat="1" ht="15.75" customHeight="1" x14ac:dyDescent="0.25">
      <c r="A116" s="90"/>
      <c r="B116" s="73"/>
      <c r="C116" s="73"/>
      <c r="D116" s="87"/>
      <c r="E116" s="65"/>
      <c r="F116" s="64"/>
      <c r="G116" s="60"/>
      <c r="H116" s="60"/>
      <c r="I116" s="63"/>
      <c r="J116" s="62"/>
      <c r="K116" s="61"/>
      <c r="L116" s="61"/>
      <c r="M116" s="61"/>
      <c r="N116" s="61"/>
      <c r="O116" s="61"/>
      <c r="P116" s="61"/>
      <c r="Q116" s="61"/>
      <c r="R116" s="60"/>
      <c r="S116" s="60"/>
      <c r="T116" s="89"/>
    </row>
    <row r="117" spans="1:20" s="75" customFormat="1" ht="15.75" customHeight="1" x14ac:dyDescent="0.25">
      <c r="A117" s="90"/>
      <c r="B117" s="73"/>
      <c r="C117" s="73"/>
      <c r="D117" s="87"/>
      <c r="E117" s="65"/>
      <c r="F117" s="64"/>
      <c r="G117" s="80"/>
      <c r="H117" s="80"/>
      <c r="I117" s="83"/>
      <c r="J117" s="82"/>
      <c r="K117" s="81"/>
      <c r="L117" s="81"/>
      <c r="M117" s="81"/>
      <c r="N117" s="81"/>
      <c r="O117" s="81"/>
      <c r="P117" s="81"/>
      <c r="Q117" s="81"/>
      <c r="R117" s="80"/>
      <c r="S117" s="80"/>
    </row>
    <row r="118" spans="1:20" s="23" customFormat="1" ht="15.75" customHeight="1" x14ac:dyDescent="0.25">
      <c r="A118" s="88"/>
      <c r="B118" s="73"/>
      <c r="C118" s="73"/>
      <c r="D118" s="72"/>
      <c r="E118" s="65"/>
      <c r="F118" s="64"/>
      <c r="G118" s="91"/>
      <c r="H118" s="91"/>
      <c r="I118" s="94"/>
      <c r="J118" s="93"/>
      <c r="K118" s="92"/>
      <c r="L118" s="92"/>
      <c r="M118" s="92"/>
      <c r="N118" s="92"/>
      <c r="O118" s="92"/>
      <c r="P118" s="92"/>
      <c r="Q118" s="92"/>
      <c r="R118" s="91"/>
      <c r="S118" s="91"/>
    </row>
    <row r="119" spans="1:20" s="75" customFormat="1" ht="15.75" customHeight="1" x14ac:dyDescent="0.25">
      <c r="A119" s="90"/>
      <c r="B119" s="73"/>
      <c r="C119" s="73"/>
      <c r="D119" s="87"/>
      <c r="E119" s="65"/>
      <c r="F119" s="64"/>
      <c r="G119" s="60"/>
      <c r="H119" s="60"/>
      <c r="I119" s="63"/>
      <c r="J119" s="62"/>
      <c r="K119" s="61"/>
      <c r="L119" s="61"/>
      <c r="M119" s="61"/>
      <c r="N119" s="61"/>
      <c r="O119" s="61"/>
      <c r="P119" s="61"/>
      <c r="Q119" s="61"/>
      <c r="R119" s="60"/>
      <c r="S119" s="60"/>
      <c r="T119" s="89"/>
    </row>
    <row r="120" spans="1:20" s="23" customFormat="1" ht="15.75" customHeight="1" x14ac:dyDescent="0.25">
      <c r="A120" s="84"/>
      <c r="B120" s="73"/>
      <c r="C120" s="73"/>
      <c r="D120" s="72"/>
      <c r="E120" s="65"/>
      <c r="F120" s="64"/>
      <c r="G120" s="80"/>
      <c r="H120" s="80"/>
      <c r="I120" s="80"/>
      <c r="J120" s="80"/>
      <c r="K120" s="80"/>
      <c r="L120" s="80"/>
      <c r="M120" s="80"/>
      <c r="N120" s="80"/>
      <c r="O120" s="80"/>
      <c r="P120" s="80"/>
      <c r="Q120" s="80"/>
      <c r="R120" s="80"/>
      <c r="S120" s="80"/>
      <c r="T120" s="75"/>
    </row>
    <row r="121" spans="1:20" s="75" customFormat="1" ht="15.75" customHeight="1" x14ac:dyDescent="0.25">
      <c r="A121" s="88"/>
      <c r="B121" s="73"/>
      <c r="C121" s="73"/>
      <c r="D121" s="72"/>
      <c r="E121" s="65"/>
      <c r="F121" s="64"/>
      <c r="G121" s="80"/>
      <c r="H121" s="80"/>
      <c r="I121" s="83"/>
      <c r="J121" s="82"/>
      <c r="K121" s="81"/>
      <c r="L121" s="81"/>
      <c r="M121" s="81"/>
      <c r="N121" s="81"/>
      <c r="O121" s="81"/>
      <c r="P121" s="81"/>
      <c r="Q121" s="81"/>
      <c r="R121" s="80"/>
      <c r="S121" s="80"/>
      <c r="T121" s="23"/>
    </row>
    <row r="122" spans="1:20" s="75" customFormat="1" ht="15.75" customHeight="1" x14ac:dyDescent="0.25">
      <c r="A122" s="79"/>
      <c r="B122" s="73"/>
      <c r="C122" s="73"/>
      <c r="D122" s="87"/>
      <c r="E122" s="65"/>
      <c r="F122" s="64"/>
      <c r="G122" s="86"/>
      <c r="H122" s="86"/>
      <c r="I122" s="86"/>
      <c r="J122" s="86"/>
      <c r="K122" s="86"/>
      <c r="L122" s="86"/>
      <c r="M122" s="86"/>
      <c r="N122" s="86"/>
      <c r="O122" s="86"/>
      <c r="P122" s="86"/>
      <c r="Q122" s="86"/>
      <c r="R122" s="85"/>
      <c r="S122" s="85"/>
      <c r="T122" s="23"/>
    </row>
    <row r="123" spans="1:20" s="75" customFormat="1" ht="15.75" customHeight="1" x14ac:dyDescent="0.25">
      <c r="A123" s="84"/>
      <c r="B123" s="73"/>
      <c r="C123" s="73"/>
      <c r="D123" s="72"/>
      <c r="E123" s="65"/>
      <c r="F123" s="64"/>
      <c r="G123" s="80"/>
      <c r="H123" s="80"/>
      <c r="I123" s="83"/>
      <c r="J123" s="82"/>
      <c r="K123" s="81"/>
      <c r="L123" s="81"/>
      <c r="M123" s="81"/>
      <c r="N123" s="81"/>
      <c r="O123" s="81"/>
      <c r="P123" s="81"/>
      <c r="Q123" s="81"/>
      <c r="R123" s="80"/>
      <c r="S123" s="80"/>
    </row>
    <row r="124" spans="1:20" s="75" customFormat="1" ht="15.75" customHeight="1" x14ac:dyDescent="0.25">
      <c r="A124" s="79"/>
      <c r="B124" s="73"/>
      <c r="C124" s="73"/>
      <c r="D124" s="78"/>
      <c r="E124" s="65"/>
      <c r="F124" s="64"/>
      <c r="G124" s="77"/>
      <c r="H124" s="60"/>
      <c r="I124" s="63"/>
      <c r="J124" s="62"/>
      <c r="K124" s="61"/>
      <c r="L124" s="61"/>
      <c r="M124" s="61"/>
      <c r="N124" s="61"/>
      <c r="O124" s="61"/>
      <c r="P124" s="61"/>
      <c r="Q124" s="61"/>
      <c r="R124" s="61"/>
      <c r="S124" s="61"/>
    </row>
    <row r="125" spans="1:20" s="75" customFormat="1" ht="15.75" customHeight="1" x14ac:dyDescent="0.25">
      <c r="A125" s="74"/>
      <c r="B125" s="73"/>
      <c r="C125" s="73"/>
      <c r="D125" s="76"/>
      <c r="E125" s="65"/>
      <c r="F125" s="64"/>
      <c r="G125" s="71"/>
      <c r="H125" s="71"/>
      <c r="I125" s="71"/>
      <c r="J125" s="71"/>
      <c r="K125" s="71"/>
      <c r="L125" s="71"/>
      <c r="M125" s="71"/>
      <c r="N125" s="71"/>
      <c r="O125" s="71"/>
      <c r="P125" s="71"/>
      <c r="Q125" s="71"/>
      <c r="R125" s="70"/>
      <c r="S125" s="70"/>
    </row>
    <row r="126" spans="1:20" s="75" customFormat="1" ht="15.75" customHeight="1" x14ac:dyDescent="0.25">
      <c r="A126" s="68"/>
      <c r="B126" s="67"/>
      <c r="C126" s="67"/>
      <c r="D126" s="66"/>
      <c r="E126" s="65"/>
      <c r="F126" s="64"/>
      <c r="G126" s="60"/>
      <c r="H126" s="60"/>
      <c r="I126" s="63"/>
      <c r="J126" s="62"/>
      <c r="K126" s="61"/>
      <c r="L126" s="61"/>
      <c r="M126" s="61"/>
      <c r="N126" s="61"/>
      <c r="O126" s="61"/>
      <c r="P126" s="61"/>
      <c r="Q126" s="61"/>
      <c r="R126" s="60"/>
      <c r="S126" s="60"/>
    </row>
    <row r="127" spans="1:20" s="75" customFormat="1" ht="15.75" customHeight="1" x14ac:dyDescent="0.25">
      <c r="A127" s="68"/>
      <c r="B127" s="67"/>
      <c r="C127" s="67"/>
      <c r="D127" s="66"/>
      <c r="E127" s="65"/>
      <c r="F127" s="64"/>
      <c r="G127" s="60"/>
      <c r="H127" s="60"/>
      <c r="I127" s="63"/>
      <c r="J127" s="62"/>
      <c r="K127" s="61"/>
      <c r="L127" s="61"/>
      <c r="M127" s="61"/>
      <c r="N127" s="61"/>
      <c r="O127" s="61"/>
      <c r="P127" s="61"/>
      <c r="Q127" s="61"/>
      <c r="R127" s="60"/>
      <c r="S127" s="60"/>
    </row>
    <row r="128" spans="1:20" s="23" customFormat="1" ht="15.75" customHeight="1" x14ac:dyDescent="0.25">
      <c r="A128" s="74"/>
      <c r="B128" s="73"/>
      <c r="C128" s="73"/>
      <c r="D128" s="72"/>
      <c r="E128" s="65"/>
      <c r="F128" s="64"/>
      <c r="G128" s="71"/>
      <c r="H128" s="71"/>
      <c r="I128" s="71"/>
      <c r="J128" s="71"/>
      <c r="K128" s="71"/>
      <c r="L128" s="71"/>
      <c r="M128" s="71"/>
      <c r="N128" s="71"/>
      <c r="O128" s="71"/>
      <c r="P128" s="71"/>
      <c r="Q128" s="71"/>
      <c r="R128" s="70"/>
      <c r="S128" s="70"/>
    </row>
    <row r="129" spans="1:19" s="75" customFormat="1" ht="15.75" customHeight="1" x14ac:dyDescent="0.25">
      <c r="A129" s="68"/>
      <c r="B129" s="67"/>
      <c r="C129" s="67"/>
      <c r="D129" s="66"/>
      <c r="E129" s="65"/>
      <c r="F129" s="64"/>
      <c r="G129" s="60"/>
      <c r="H129" s="60"/>
      <c r="I129" s="63"/>
      <c r="J129" s="62"/>
      <c r="K129" s="61"/>
      <c r="L129" s="61"/>
      <c r="M129" s="61"/>
      <c r="N129" s="61"/>
      <c r="O129" s="61"/>
      <c r="P129" s="61"/>
      <c r="Q129" s="61"/>
      <c r="R129" s="60"/>
      <c r="S129" s="60"/>
    </row>
    <row r="130" spans="1:19" s="69" customFormat="1" ht="5.25" customHeight="1" x14ac:dyDescent="0.25">
      <c r="A130" s="74"/>
      <c r="B130" s="73"/>
      <c r="C130" s="73"/>
      <c r="D130" s="72"/>
      <c r="E130" s="65"/>
      <c r="F130" s="64"/>
      <c r="G130" s="71"/>
      <c r="H130" s="71"/>
      <c r="I130" s="71"/>
      <c r="J130" s="71"/>
      <c r="K130" s="71"/>
      <c r="L130" s="71"/>
      <c r="M130" s="71"/>
      <c r="N130" s="71"/>
      <c r="O130" s="71"/>
      <c r="P130" s="71"/>
      <c r="Q130" s="71"/>
      <c r="R130" s="70"/>
      <c r="S130" s="70"/>
    </row>
    <row r="131" spans="1:19" s="23" customFormat="1" ht="15.75" customHeight="1" x14ac:dyDescent="0.25">
      <c r="A131" s="68"/>
      <c r="B131" s="67"/>
      <c r="C131" s="67"/>
      <c r="D131" s="66"/>
      <c r="E131" s="65"/>
      <c r="F131" s="64"/>
      <c r="G131" s="60"/>
      <c r="H131" s="60"/>
      <c r="I131" s="63"/>
      <c r="J131" s="62"/>
      <c r="K131" s="61"/>
      <c r="L131" s="61"/>
      <c r="M131" s="61"/>
      <c r="N131" s="61"/>
      <c r="O131" s="61"/>
      <c r="P131" s="61"/>
      <c r="Q131" s="61"/>
      <c r="R131" s="60"/>
      <c r="S131" s="60"/>
    </row>
    <row r="132" spans="1:19" s="51" customFormat="1" ht="6" customHeight="1" thickBot="1" x14ac:dyDescent="0.3">
      <c r="A132" s="59"/>
      <c r="B132" s="58"/>
      <c r="C132" s="57"/>
      <c r="D132" s="57"/>
      <c r="E132" s="56"/>
      <c r="F132" s="55"/>
      <c r="G132" s="52"/>
      <c r="H132" s="54"/>
      <c r="I132" s="54"/>
      <c r="J132" s="54"/>
      <c r="K132" s="54"/>
      <c r="L132" s="54"/>
      <c r="M132" s="54"/>
      <c r="N132" s="54"/>
      <c r="O132" s="54"/>
      <c r="P132" s="54"/>
      <c r="Q132" s="53"/>
      <c r="R132" s="52"/>
      <c r="S132" s="52"/>
    </row>
    <row r="133" spans="1:19" s="37" customFormat="1" ht="21" customHeight="1" thickBot="1" x14ac:dyDescent="0.3">
      <c r="A133" s="50"/>
      <c r="B133" s="49" t="s">
        <v>31</v>
      </c>
      <c r="C133" s="48"/>
      <c r="D133" s="48"/>
      <c r="E133" s="47"/>
      <c r="F133" s="46"/>
      <c r="G133" s="45">
        <f t="shared" ref="G133:S133" si="8">SUM(G109:G131)</f>
        <v>4.5999999999999996</v>
      </c>
      <c r="H133" s="45">
        <f t="shared" si="8"/>
        <v>4.5999999999999996</v>
      </c>
      <c r="I133" s="45">
        <f t="shared" si="8"/>
        <v>4.5999999999999996</v>
      </c>
      <c r="J133" s="45">
        <f t="shared" si="8"/>
        <v>4.5999999999999996</v>
      </c>
      <c r="K133" s="45">
        <f t="shared" si="8"/>
        <v>4.5999999999999996</v>
      </c>
      <c r="L133" s="45">
        <f t="shared" si="8"/>
        <v>4.5999999999999996</v>
      </c>
      <c r="M133" s="45">
        <f t="shared" si="8"/>
        <v>4.5999999999999996</v>
      </c>
      <c r="N133" s="45">
        <f t="shared" si="8"/>
        <v>4.5999999999999996</v>
      </c>
      <c r="O133" s="45">
        <f t="shared" si="8"/>
        <v>4.5999999999999996</v>
      </c>
      <c r="P133" s="45">
        <f t="shared" si="8"/>
        <v>4.5999999999999996</v>
      </c>
      <c r="Q133" s="45">
        <f t="shared" si="8"/>
        <v>4.5999999999999996</v>
      </c>
      <c r="R133" s="45">
        <f t="shared" si="8"/>
        <v>4.5999999999999996</v>
      </c>
      <c r="S133" s="45">
        <f t="shared" si="8"/>
        <v>4.5999999999999996</v>
      </c>
    </row>
    <row r="134" spans="1:19" s="37" customFormat="1" ht="21" customHeight="1" thickBot="1" x14ac:dyDescent="0.3">
      <c r="A134" s="44"/>
      <c r="B134" s="43"/>
      <c r="C134" s="43"/>
      <c r="D134" s="42"/>
      <c r="E134" s="41"/>
      <c r="F134" s="40"/>
      <c r="G134" s="39"/>
      <c r="H134" s="39"/>
      <c r="I134" s="39"/>
      <c r="J134" s="39"/>
      <c r="K134" s="38"/>
      <c r="L134" s="38"/>
      <c r="M134" s="38"/>
      <c r="N134" s="38"/>
      <c r="O134" s="38"/>
      <c r="P134" s="38"/>
      <c r="Q134" s="38"/>
      <c r="R134" s="38"/>
      <c r="S134" s="38"/>
    </row>
    <row r="135" spans="1:19" s="23" customFormat="1" ht="21" customHeight="1" thickBot="1" x14ac:dyDescent="0.3">
      <c r="A135" s="35" t="s">
        <v>30</v>
      </c>
      <c r="B135" s="34"/>
      <c r="C135" s="33"/>
      <c r="D135" s="32"/>
      <c r="E135" s="30"/>
      <c r="F135" s="31"/>
      <c r="G135" s="36">
        <f t="shared" ref="G135:S135" si="9">G82+G107</f>
        <v>7</v>
      </c>
      <c r="H135" s="30">
        <f t="shared" si="9"/>
        <v>7</v>
      </c>
      <c r="I135" s="30">
        <f t="shared" si="9"/>
        <v>7</v>
      </c>
      <c r="J135" s="30">
        <f t="shared" si="9"/>
        <v>7</v>
      </c>
      <c r="K135" s="30">
        <f t="shared" si="9"/>
        <v>7</v>
      </c>
      <c r="L135" s="30">
        <f t="shared" si="9"/>
        <v>7</v>
      </c>
      <c r="M135" s="30">
        <f t="shared" si="9"/>
        <v>7</v>
      </c>
      <c r="N135" s="30">
        <f t="shared" si="9"/>
        <v>7</v>
      </c>
      <c r="O135" s="30">
        <f t="shared" si="9"/>
        <v>7</v>
      </c>
      <c r="P135" s="30">
        <f t="shared" si="9"/>
        <v>7</v>
      </c>
      <c r="Q135" s="30">
        <f t="shared" si="9"/>
        <v>7</v>
      </c>
      <c r="R135" s="30">
        <f t="shared" si="9"/>
        <v>7</v>
      </c>
      <c r="S135" s="30">
        <f t="shared" si="9"/>
        <v>7</v>
      </c>
    </row>
    <row r="136" spans="1:19" s="23" customFormat="1" ht="21.75" customHeight="1" thickBot="1" x14ac:dyDescent="0.3">
      <c r="A136" s="35" t="s">
        <v>29</v>
      </c>
      <c r="B136" s="34"/>
      <c r="C136" s="33"/>
      <c r="D136" s="32"/>
      <c r="E136" s="30"/>
      <c r="F136" s="31"/>
      <c r="G136" s="30">
        <f t="shared" ref="G136:S136" si="10">G133</f>
        <v>4.5999999999999996</v>
      </c>
      <c r="H136" s="30">
        <f t="shared" si="10"/>
        <v>4.5999999999999996</v>
      </c>
      <c r="I136" s="30">
        <f t="shared" si="10"/>
        <v>4.5999999999999996</v>
      </c>
      <c r="J136" s="30">
        <f t="shared" si="10"/>
        <v>4.5999999999999996</v>
      </c>
      <c r="K136" s="30">
        <f t="shared" si="10"/>
        <v>4.5999999999999996</v>
      </c>
      <c r="L136" s="30">
        <f t="shared" si="10"/>
        <v>4.5999999999999996</v>
      </c>
      <c r="M136" s="30">
        <f t="shared" si="10"/>
        <v>4.5999999999999996</v>
      </c>
      <c r="N136" s="30">
        <f t="shared" si="10"/>
        <v>4.5999999999999996</v>
      </c>
      <c r="O136" s="30">
        <f t="shared" si="10"/>
        <v>4.5999999999999996</v>
      </c>
      <c r="P136" s="30">
        <f t="shared" si="10"/>
        <v>4.5999999999999996</v>
      </c>
      <c r="Q136" s="30">
        <f t="shared" si="10"/>
        <v>4.5999999999999996</v>
      </c>
      <c r="R136" s="30">
        <f t="shared" si="10"/>
        <v>4.5999999999999996</v>
      </c>
      <c r="S136" s="30">
        <f t="shared" si="10"/>
        <v>4.5999999999999996</v>
      </c>
    </row>
    <row r="137" spans="1:19" s="23" customFormat="1" ht="24.75" customHeight="1" thickBot="1" x14ac:dyDescent="0.3">
      <c r="A137" s="29" t="s">
        <v>28</v>
      </c>
      <c r="B137" s="28"/>
      <c r="C137" s="27"/>
      <c r="D137" s="26"/>
      <c r="E137" s="25"/>
      <c r="F137" s="18"/>
      <c r="G137" s="24">
        <f t="shared" ref="G137:S137" si="11">(SUM(G64:G81)+SUM(G109:G131)+SUM(G84:G106))</f>
        <v>11.6</v>
      </c>
      <c r="H137" s="24">
        <f t="shared" si="11"/>
        <v>11.6</v>
      </c>
      <c r="I137" s="24">
        <f t="shared" si="11"/>
        <v>11.6</v>
      </c>
      <c r="J137" s="24">
        <f t="shared" si="11"/>
        <v>11.6</v>
      </c>
      <c r="K137" s="24">
        <f t="shared" si="11"/>
        <v>11.6</v>
      </c>
      <c r="L137" s="24">
        <f t="shared" si="11"/>
        <v>11.6</v>
      </c>
      <c r="M137" s="24">
        <f t="shared" si="11"/>
        <v>11.6</v>
      </c>
      <c r="N137" s="24">
        <f t="shared" si="11"/>
        <v>11.6</v>
      </c>
      <c r="O137" s="24">
        <f t="shared" si="11"/>
        <v>11.6</v>
      </c>
      <c r="P137" s="24">
        <f t="shared" si="11"/>
        <v>11.6</v>
      </c>
      <c r="Q137" s="24">
        <f t="shared" si="11"/>
        <v>11.6</v>
      </c>
      <c r="R137" s="24">
        <f t="shared" si="11"/>
        <v>11.6</v>
      </c>
      <c r="S137" s="24">
        <f t="shared" si="11"/>
        <v>11.6</v>
      </c>
    </row>
    <row r="138" spans="1:19" s="16" customFormat="1" ht="23.25" customHeight="1" thickTop="1" thickBot="1" x14ac:dyDescent="0.3">
      <c r="A138" s="22" t="s">
        <v>27</v>
      </c>
      <c r="B138" s="21"/>
      <c r="C138" s="20"/>
      <c r="D138" s="20"/>
      <c r="E138" s="19"/>
      <c r="F138" s="18"/>
      <c r="G138" s="17">
        <v>48</v>
      </c>
      <c r="H138" s="17">
        <v>48</v>
      </c>
      <c r="I138" s="17">
        <v>48</v>
      </c>
      <c r="J138" s="17">
        <v>48</v>
      </c>
      <c r="K138" s="17">
        <v>48</v>
      </c>
      <c r="L138" s="17">
        <v>48</v>
      </c>
      <c r="M138" s="17">
        <v>48</v>
      </c>
      <c r="N138" s="17">
        <v>48</v>
      </c>
      <c r="O138" s="17">
        <v>48</v>
      </c>
      <c r="P138" s="17">
        <v>48</v>
      </c>
      <c r="Q138" s="17">
        <v>48</v>
      </c>
      <c r="R138" s="17">
        <v>48</v>
      </c>
      <c r="S138" s="17">
        <v>48</v>
      </c>
    </row>
    <row r="139" spans="1:19" ht="21.75" customHeight="1" thickTop="1" thickBot="1" x14ac:dyDescent="0.3">
      <c r="A139" s="15" t="s">
        <v>26</v>
      </c>
      <c r="B139" s="14"/>
      <c r="C139" s="13"/>
      <c r="D139" s="13"/>
      <c r="E139" s="12"/>
      <c r="F139" s="11"/>
      <c r="G139" s="10">
        <f t="shared" ref="G139:S139" si="12">+G137-G138</f>
        <v>-36.4</v>
      </c>
      <c r="H139" s="10">
        <f t="shared" si="12"/>
        <v>-36.4</v>
      </c>
      <c r="I139" s="10">
        <f t="shared" si="12"/>
        <v>-36.4</v>
      </c>
      <c r="J139" s="10">
        <f t="shared" si="12"/>
        <v>-36.4</v>
      </c>
      <c r="K139" s="10">
        <f t="shared" si="12"/>
        <v>-36.4</v>
      </c>
      <c r="L139" s="10">
        <f t="shared" si="12"/>
        <v>-36.4</v>
      </c>
      <c r="M139" s="10">
        <f t="shared" si="12"/>
        <v>-36.4</v>
      </c>
      <c r="N139" s="10">
        <f t="shared" si="12"/>
        <v>-36.4</v>
      </c>
      <c r="O139" s="10">
        <f t="shared" si="12"/>
        <v>-36.4</v>
      </c>
      <c r="P139" s="10">
        <f t="shared" si="12"/>
        <v>-36.4</v>
      </c>
      <c r="Q139" s="10">
        <f t="shared" si="12"/>
        <v>-36.4</v>
      </c>
      <c r="R139" s="10">
        <f t="shared" si="12"/>
        <v>-36.4</v>
      </c>
      <c r="S139" s="10">
        <f t="shared" si="12"/>
        <v>-36.4</v>
      </c>
    </row>
    <row r="140" spans="1:19" ht="17.25" thickTop="1" thickBot="1" x14ac:dyDescent="0.3">
      <c r="A140" s="9"/>
      <c r="B140" s="8"/>
      <c r="C140" s="8"/>
      <c r="D140" s="8"/>
      <c r="E140" s="7"/>
      <c r="F140" s="6"/>
      <c r="G140" s="5"/>
      <c r="H140" s="5"/>
      <c r="I140" s="5"/>
      <c r="J140" s="5"/>
      <c r="K140" s="5"/>
      <c r="L140" s="5"/>
      <c r="M140" s="5"/>
      <c r="N140" s="5"/>
      <c r="O140" s="5"/>
      <c r="P140" s="5"/>
      <c r="Q140" s="5"/>
      <c r="R140" s="5"/>
      <c r="S140" s="5"/>
    </row>
    <row r="141" spans="1:19" ht="13.5" thickTop="1" x14ac:dyDescent="0.25"/>
  </sheetData>
  <sheetProtection selectLockedCells="1"/>
  <mergeCells count="21">
    <mergeCell ref="A1:S2"/>
    <mergeCell ref="A3:A4"/>
    <mergeCell ref="B3:B4"/>
    <mergeCell ref="C3:C4"/>
    <mergeCell ref="D3:D4"/>
    <mergeCell ref="E3:E4"/>
    <mergeCell ref="F3:F4"/>
    <mergeCell ref="G3:G4"/>
    <mergeCell ref="H3:H4"/>
    <mergeCell ref="I3:I4"/>
    <mergeCell ref="P3:P4"/>
    <mergeCell ref="Q3:Q4"/>
    <mergeCell ref="R3:R4"/>
    <mergeCell ref="S3:S4"/>
    <mergeCell ref="A61:S62"/>
    <mergeCell ref="J3:J4"/>
    <mergeCell ref="K3:K4"/>
    <mergeCell ref="L3:L4"/>
    <mergeCell ref="M3:M4"/>
    <mergeCell ref="N3:N4"/>
    <mergeCell ref="O3:O4"/>
  </mergeCells>
  <conditionalFormatting sqref="G59:R59">
    <cfRule type="cellIs" dxfId="3" priority="2" operator="lessThan">
      <formula>0</formula>
    </cfRule>
  </conditionalFormatting>
  <conditionalFormatting sqref="S59">
    <cfRule type="cellIs" dxfId="2" priority="1" operator="lessThan">
      <formula>0</formula>
    </cfRule>
  </conditionalFormatting>
  <printOptions horizontalCentered="1" verticalCentered="1"/>
  <pageMargins left="0" right="0" top="0" bottom="0" header="0" footer="0"/>
  <pageSetup paperSize="9" scale="46" orientation="landscape" r:id="rId1"/>
  <headerFooter alignWithMargins="0">
    <oddHeader>&amp;L&amp;D</oddHeader>
  </headerFooter>
  <rowBreaks count="2" manualBreakCount="2">
    <brk id="60" max="36" man="1"/>
    <brk id="139" max="16383" man="1"/>
  </row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indexed="50"/>
  </sheetPr>
  <dimension ref="A1:T141"/>
  <sheetViews>
    <sheetView zoomScale="85" zoomScaleNormal="85" workbookViewId="0">
      <pane xSplit="1" ySplit="4" topLeftCell="B110" activePane="bottomRight" state="frozen"/>
      <selection activeCell="U8" sqref="U8"/>
      <selection pane="topRight" activeCell="U8" sqref="U8"/>
      <selection pane="bottomLeft" activeCell="U8" sqref="U8"/>
      <selection pane="bottomRight" activeCell="B120" sqref="B120"/>
    </sheetView>
  </sheetViews>
  <sheetFormatPr baseColWidth="10" defaultColWidth="11.42578125" defaultRowHeight="12.75" x14ac:dyDescent="0.25"/>
  <cols>
    <col min="1" max="1" width="30" style="1" customWidth="1"/>
    <col min="2" max="2" width="21.5703125" style="1" customWidth="1"/>
    <col min="3" max="3" width="9.42578125" style="1" customWidth="1"/>
    <col min="4" max="4" width="10.140625" style="1" customWidth="1"/>
    <col min="5" max="5" width="8" style="4" customWidth="1"/>
    <col min="6" max="6" width="8" style="3" customWidth="1"/>
    <col min="7" max="19" width="6.28515625" style="2" customWidth="1"/>
    <col min="20" max="16384" width="11.42578125" style="1"/>
  </cols>
  <sheetData>
    <row r="1" spans="1:19" s="23" customFormat="1" ht="15.75" customHeight="1" x14ac:dyDescent="0.25">
      <c r="A1" s="276" t="s">
        <v>51</v>
      </c>
      <c r="B1" s="277"/>
      <c r="C1" s="277"/>
      <c r="D1" s="277"/>
      <c r="E1" s="277"/>
      <c r="F1" s="277"/>
      <c r="G1" s="277"/>
      <c r="H1" s="277"/>
      <c r="I1" s="277"/>
      <c r="J1" s="277"/>
      <c r="K1" s="277"/>
      <c r="L1" s="277"/>
      <c r="M1" s="277"/>
      <c r="N1" s="277"/>
      <c r="O1" s="277"/>
      <c r="P1" s="277"/>
      <c r="Q1" s="277"/>
      <c r="R1" s="277"/>
      <c r="S1" s="277"/>
    </row>
    <row r="2" spans="1:19" s="23" customFormat="1" ht="13.5" customHeight="1" thickBot="1" x14ac:dyDescent="0.3">
      <c r="A2" s="278"/>
      <c r="B2" s="279"/>
      <c r="C2" s="279"/>
      <c r="D2" s="279"/>
      <c r="E2" s="279"/>
      <c r="F2" s="279"/>
      <c r="G2" s="279"/>
      <c r="H2" s="279"/>
      <c r="I2" s="279"/>
      <c r="J2" s="279"/>
      <c r="K2" s="279"/>
      <c r="L2" s="279"/>
      <c r="M2" s="279"/>
      <c r="N2" s="279"/>
      <c r="O2" s="279"/>
      <c r="P2" s="279"/>
      <c r="Q2" s="279"/>
      <c r="R2" s="279"/>
      <c r="S2" s="279"/>
    </row>
    <row r="3" spans="1:19" s="23" customFormat="1" ht="12.75" customHeight="1" x14ac:dyDescent="0.25">
      <c r="A3" s="282">
        <v>2015</v>
      </c>
      <c r="B3" s="290" t="s">
        <v>41</v>
      </c>
      <c r="C3" s="286" t="s">
        <v>40</v>
      </c>
      <c r="D3" s="284" t="s">
        <v>39</v>
      </c>
      <c r="E3" s="288" t="s">
        <v>38</v>
      </c>
      <c r="F3" s="274" t="s">
        <v>37</v>
      </c>
      <c r="G3" s="292" t="s">
        <v>1</v>
      </c>
      <c r="H3" s="270" t="s">
        <v>2</v>
      </c>
      <c r="I3" s="270" t="s">
        <v>3</v>
      </c>
      <c r="J3" s="270" t="s">
        <v>4</v>
      </c>
      <c r="K3" s="270" t="s">
        <v>5</v>
      </c>
      <c r="L3" s="270" t="s">
        <v>6</v>
      </c>
      <c r="M3" s="270" t="s">
        <v>7</v>
      </c>
      <c r="N3" s="270" t="s">
        <v>8</v>
      </c>
      <c r="O3" s="270" t="s">
        <v>9</v>
      </c>
      <c r="P3" s="270" t="s">
        <v>10</v>
      </c>
      <c r="Q3" s="270" t="s">
        <v>11</v>
      </c>
      <c r="R3" s="272" t="s">
        <v>12</v>
      </c>
      <c r="S3" s="272" t="s">
        <v>1</v>
      </c>
    </row>
    <row r="4" spans="1:19" s="23" customFormat="1" ht="12" thickBot="1" x14ac:dyDescent="0.3">
      <c r="A4" s="283"/>
      <c r="B4" s="291"/>
      <c r="C4" s="287"/>
      <c r="D4" s="285"/>
      <c r="E4" s="289"/>
      <c r="F4" s="275"/>
      <c r="G4" s="293"/>
      <c r="H4" s="271"/>
      <c r="I4" s="271"/>
      <c r="J4" s="271"/>
      <c r="K4" s="271"/>
      <c r="L4" s="271"/>
      <c r="M4" s="271"/>
      <c r="N4" s="271"/>
      <c r="O4" s="271"/>
      <c r="P4" s="271"/>
      <c r="Q4" s="271"/>
      <c r="R4" s="273"/>
      <c r="S4" s="273"/>
    </row>
    <row r="5" spans="1:19" s="23" customFormat="1" ht="15.75" customHeight="1" thickBot="1" x14ac:dyDescent="0.3">
      <c r="A5" s="266"/>
      <c r="B5" s="265"/>
      <c r="C5" s="265"/>
      <c r="D5" s="264"/>
      <c r="E5" s="263"/>
      <c r="F5" s="262"/>
      <c r="G5" s="261"/>
      <c r="H5" s="261"/>
      <c r="I5" s="261"/>
      <c r="J5" s="261"/>
      <c r="K5" s="261"/>
      <c r="L5" s="261"/>
      <c r="M5" s="261"/>
      <c r="N5" s="261"/>
      <c r="O5" s="261"/>
      <c r="P5" s="261"/>
      <c r="Q5" s="261"/>
      <c r="R5" s="261"/>
      <c r="S5" s="261"/>
    </row>
    <row r="6" spans="1:19" s="249" customFormat="1" ht="21" customHeight="1" thickBot="1" x14ac:dyDescent="0.3">
      <c r="A6" s="260" t="s">
        <v>36</v>
      </c>
      <c r="B6" s="259"/>
      <c r="C6" s="259"/>
      <c r="D6" s="259"/>
      <c r="E6" s="258"/>
      <c r="F6" s="257"/>
      <c r="G6" s="256">
        <f t="shared" ref="G6:S6" si="0">SUM(G5:G5)</f>
        <v>0</v>
      </c>
      <c r="H6" s="256">
        <f t="shared" si="0"/>
        <v>0</v>
      </c>
      <c r="I6" s="256">
        <f t="shared" si="0"/>
        <v>0</v>
      </c>
      <c r="J6" s="256">
        <f t="shared" si="0"/>
        <v>0</v>
      </c>
      <c r="K6" s="256">
        <f t="shared" si="0"/>
        <v>0</v>
      </c>
      <c r="L6" s="256">
        <f t="shared" si="0"/>
        <v>0</v>
      </c>
      <c r="M6" s="256">
        <f t="shared" si="0"/>
        <v>0</v>
      </c>
      <c r="N6" s="256">
        <f t="shared" si="0"/>
        <v>0</v>
      </c>
      <c r="O6" s="256">
        <f t="shared" si="0"/>
        <v>0</v>
      </c>
      <c r="P6" s="256">
        <f t="shared" si="0"/>
        <v>0</v>
      </c>
      <c r="Q6" s="256">
        <f t="shared" si="0"/>
        <v>0</v>
      </c>
      <c r="R6" s="256">
        <f t="shared" si="0"/>
        <v>0</v>
      </c>
      <c r="S6" s="256">
        <f t="shared" si="0"/>
        <v>0</v>
      </c>
    </row>
    <row r="7" spans="1:19" s="249" customFormat="1" ht="21" customHeight="1" thickBot="1" x14ac:dyDescent="0.3">
      <c r="A7" s="255"/>
      <c r="B7" s="254"/>
      <c r="C7" s="254"/>
      <c r="D7" s="254"/>
      <c r="E7" s="253"/>
      <c r="F7" s="252"/>
      <c r="G7" s="251"/>
      <c r="H7" s="251"/>
      <c r="I7" s="251"/>
      <c r="J7" s="251"/>
      <c r="K7" s="251"/>
      <c r="L7" s="251"/>
      <c r="M7" s="251"/>
      <c r="N7" s="251"/>
      <c r="O7" s="251"/>
      <c r="P7" s="251"/>
      <c r="Q7" s="251"/>
      <c r="R7" s="250"/>
      <c r="S7" s="250"/>
    </row>
    <row r="8" spans="1:19" s="23" customFormat="1" ht="21.75" customHeight="1" thickTop="1" x14ac:dyDescent="0.25">
      <c r="A8" s="248" t="s">
        <v>0</v>
      </c>
      <c r="B8" s="267" t="s">
        <v>81</v>
      </c>
      <c r="C8" s="247"/>
      <c r="D8" s="246"/>
      <c r="E8" s="245"/>
      <c r="F8" s="244"/>
      <c r="G8" s="243" t="s">
        <v>1</v>
      </c>
      <c r="H8" s="243" t="s">
        <v>2</v>
      </c>
      <c r="I8" s="243" t="s">
        <v>3</v>
      </c>
      <c r="J8" s="243" t="s">
        <v>4</v>
      </c>
      <c r="K8" s="243" t="s">
        <v>5</v>
      </c>
      <c r="L8" s="243" t="s">
        <v>6</v>
      </c>
      <c r="M8" s="243" t="s">
        <v>7</v>
      </c>
      <c r="N8" s="243" t="s">
        <v>8</v>
      </c>
      <c r="O8" s="243" t="s">
        <v>9</v>
      </c>
      <c r="P8" s="243" t="s">
        <v>10</v>
      </c>
      <c r="Q8" s="243" t="s">
        <v>11</v>
      </c>
      <c r="R8" s="242" t="s">
        <v>12</v>
      </c>
      <c r="S8" s="242" t="s">
        <v>12</v>
      </c>
    </row>
    <row r="9" spans="1:19" s="23" customFormat="1" ht="15.75" customHeight="1" x14ac:dyDescent="0.25">
      <c r="A9" s="227" t="s">
        <v>42</v>
      </c>
      <c r="B9" s="73" t="s">
        <v>48</v>
      </c>
      <c r="C9" s="73" t="s">
        <v>13</v>
      </c>
      <c r="D9" s="72"/>
      <c r="E9" s="223"/>
      <c r="F9" s="222"/>
      <c r="G9" s="95">
        <v>1</v>
      </c>
      <c r="H9" s="95">
        <v>1</v>
      </c>
      <c r="I9" s="95">
        <v>1</v>
      </c>
      <c r="J9" s="95">
        <v>1</v>
      </c>
      <c r="K9" s="95">
        <v>1</v>
      </c>
      <c r="L9" s="95">
        <v>1</v>
      </c>
      <c r="M9" s="95">
        <v>1</v>
      </c>
      <c r="N9" s="95">
        <v>1</v>
      </c>
      <c r="O9" s="95">
        <v>1</v>
      </c>
      <c r="P9" s="95">
        <v>1</v>
      </c>
      <c r="Q9" s="95">
        <v>1</v>
      </c>
      <c r="R9" s="121">
        <v>1</v>
      </c>
      <c r="S9" s="121">
        <v>1</v>
      </c>
    </row>
    <row r="10" spans="1:19" s="75" customFormat="1" ht="15.75" customHeight="1" x14ac:dyDescent="0.25">
      <c r="A10" s="241" t="s">
        <v>43</v>
      </c>
      <c r="B10" s="73" t="s">
        <v>49</v>
      </c>
      <c r="C10" s="73" t="s">
        <v>14</v>
      </c>
      <c r="D10" s="127">
        <v>39904</v>
      </c>
      <c r="E10" s="223"/>
      <c r="F10" s="222"/>
      <c r="G10" s="233">
        <v>1</v>
      </c>
      <c r="H10" s="233">
        <v>1</v>
      </c>
      <c r="I10" s="233">
        <v>1</v>
      </c>
      <c r="J10" s="233">
        <v>1</v>
      </c>
      <c r="K10" s="233">
        <v>1</v>
      </c>
      <c r="L10" s="233">
        <v>1</v>
      </c>
      <c r="M10" s="233">
        <v>1</v>
      </c>
      <c r="N10" s="233">
        <v>1</v>
      </c>
      <c r="O10" s="233">
        <v>1</v>
      </c>
      <c r="P10" s="233">
        <v>1</v>
      </c>
      <c r="Q10" s="233">
        <v>1</v>
      </c>
      <c r="R10" s="236">
        <v>1</v>
      </c>
      <c r="S10" s="236">
        <v>1</v>
      </c>
    </row>
    <row r="11" spans="1:19" s="23" customFormat="1" ht="15.75" customHeight="1" x14ac:dyDescent="0.25">
      <c r="A11" s="227" t="s">
        <v>44</v>
      </c>
      <c r="B11" s="73" t="s">
        <v>48</v>
      </c>
      <c r="C11" s="240" t="s">
        <v>13</v>
      </c>
      <c r="D11" s="239"/>
      <c r="E11" s="238"/>
      <c r="F11" s="237"/>
      <c r="G11" s="80">
        <v>1</v>
      </c>
      <c r="H11" s="80">
        <v>1</v>
      </c>
      <c r="I11" s="83">
        <v>1</v>
      </c>
      <c r="J11" s="82">
        <v>1</v>
      </c>
      <c r="K11" s="81">
        <v>1</v>
      </c>
      <c r="L11" s="81">
        <v>1</v>
      </c>
      <c r="M11" s="81">
        <v>1</v>
      </c>
      <c r="N11" s="81">
        <v>1</v>
      </c>
      <c r="O11" s="81">
        <v>1</v>
      </c>
      <c r="P11" s="81">
        <v>1</v>
      </c>
      <c r="Q11" s="81">
        <v>1</v>
      </c>
      <c r="R11" s="80">
        <v>1</v>
      </c>
      <c r="S11" s="80">
        <v>1</v>
      </c>
    </row>
    <row r="12" spans="1:19" s="75" customFormat="1" ht="15.75" customHeight="1" x14ac:dyDescent="0.25">
      <c r="A12" s="241" t="s">
        <v>45</v>
      </c>
      <c r="B12" s="73" t="s">
        <v>50</v>
      </c>
      <c r="C12" s="73" t="s">
        <v>13</v>
      </c>
      <c r="D12" s="127">
        <v>39753</v>
      </c>
      <c r="E12" s="223"/>
      <c r="F12" s="222"/>
      <c r="G12" s="233">
        <v>1</v>
      </c>
      <c r="H12" s="233">
        <v>1</v>
      </c>
      <c r="I12" s="233">
        <v>1</v>
      </c>
      <c r="J12" s="233">
        <v>1</v>
      </c>
      <c r="K12" s="233">
        <v>1</v>
      </c>
      <c r="L12" s="233">
        <v>1</v>
      </c>
      <c r="M12" s="233">
        <v>1</v>
      </c>
      <c r="N12" s="233">
        <v>1</v>
      </c>
      <c r="O12" s="233">
        <v>1</v>
      </c>
      <c r="P12" s="233">
        <v>1</v>
      </c>
      <c r="Q12" s="233">
        <v>1</v>
      </c>
      <c r="R12" s="236">
        <v>1</v>
      </c>
      <c r="S12" s="236">
        <v>1</v>
      </c>
    </row>
    <row r="13" spans="1:19" s="23" customFormat="1" ht="15.75" customHeight="1" x14ac:dyDescent="0.25">
      <c r="A13" s="227" t="s">
        <v>46</v>
      </c>
      <c r="B13" s="73" t="s">
        <v>48</v>
      </c>
      <c r="C13" s="73" t="s">
        <v>13</v>
      </c>
      <c r="D13" s="76">
        <v>42221</v>
      </c>
      <c r="E13" s="223" t="s">
        <v>15</v>
      </c>
      <c r="F13" s="222"/>
      <c r="G13" s="235">
        <v>1</v>
      </c>
      <c r="H13" s="235">
        <v>1</v>
      </c>
      <c r="I13" s="235">
        <v>1</v>
      </c>
      <c r="J13" s="235">
        <v>1</v>
      </c>
      <c r="K13" s="235">
        <v>1</v>
      </c>
      <c r="L13" s="235">
        <v>1</v>
      </c>
      <c r="M13" s="235">
        <v>1</v>
      </c>
      <c r="N13" s="235">
        <v>1</v>
      </c>
      <c r="O13" s="235">
        <v>1</v>
      </c>
      <c r="P13" s="235">
        <v>1</v>
      </c>
      <c r="Q13" s="235">
        <v>1</v>
      </c>
      <c r="R13" s="234">
        <v>1</v>
      </c>
      <c r="S13" s="234">
        <v>1</v>
      </c>
    </row>
    <row r="14" spans="1:19" s="75" customFormat="1" ht="15.75" customHeight="1" x14ac:dyDescent="0.25">
      <c r="A14" s="241" t="s">
        <v>47</v>
      </c>
      <c r="B14" s="73" t="s">
        <v>50</v>
      </c>
      <c r="C14" s="73" t="s">
        <v>14</v>
      </c>
      <c r="D14" s="127">
        <v>40664</v>
      </c>
      <c r="E14" s="223"/>
      <c r="F14" s="222"/>
      <c r="G14" s="233">
        <v>1</v>
      </c>
      <c r="H14" s="233">
        <v>1</v>
      </c>
      <c r="I14" s="233">
        <v>1</v>
      </c>
      <c r="J14" s="233">
        <v>1</v>
      </c>
      <c r="K14" s="233">
        <v>1</v>
      </c>
      <c r="L14" s="233">
        <v>1</v>
      </c>
      <c r="M14" s="232">
        <v>0</v>
      </c>
      <c r="N14" s="232">
        <v>0</v>
      </c>
      <c r="O14" s="232">
        <v>0</v>
      </c>
      <c r="P14" s="232">
        <v>0</v>
      </c>
      <c r="Q14" s="232">
        <v>0</v>
      </c>
      <c r="R14" s="231">
        <v>0</v>
      </c>
      <c r="S14" s="231">
        <v>0</v>
      </c>
    </row>
    <row r="15" spans="1:19" s="75" customFormat="1" ht="15.75" customHeight="1" x14ac:dyDescent="0.25">
      <c r="A15" s="227"/>
      <c r="B15" s="73"/>
      <c r="C15" s="73"/>
      <c r="D15" s="76"/>
      <c r="E15" s="230"/>
      <c r="F15" s="222"/>
      <c r="G15" s="229"/>
      <c r="H15" s="229"/>
      <c r="I15" s="229"/>
      <c r="J15" s="228"/>
      <c r="K15" s="228"/>
      <c r="L15" s="228"/>
      <c r="M15" s="228"/>
      <c r="N15" s="228"/>
      <c r="O15" s="228"/>
      <c r="P15" s="228"/>
      <c r="Q15" s="228"/>
      <c r="R15" s="228"/>
      <c r="S15" s="228"/>
    </row>
    <row r="16" spans="1:19" s="75" customFormat="1" ht="15.75" customHeight="1" x14ac:dyDescent="0.25">
      <c r="A16" s="241"/>
      <c r="B16" s="73"/>
      <c r="C16" s="73"/>
      <c r="D16" s="87"/>
      <c r="E16" s="223"/>
      <c r="F16" s="222"/>
      <c r="G16" s="219"/>
      <c r="H16" s="219"/>
      <c r="I16" s="221"/>
      <c r="J16" s="220"/>
      <c r="K16" s="220"/>
      <c r="L16" s="220"/>
      <c r="M16" s="220"/>
      <c r="N16" s="220"/>
      <c r="O16" s="220"/>
      <c r="P16" s="220"/>
      <c r="Q16" s="220"/>
      <c r="R16" s="219"/>
      <c r="S16" s="219"/>
    </row>
    <row r="17" spans="1:20" s="75" customFormat="1" ht="15.75" customHeight="1" x14ac:dyDescent="0.25">
      <c r="A17" s="227"/>
      <c r="B17" s="73"/>
      <c r="C17" s="73"/>
      <c r="D17" s="72"/>
      <c r="E17" s="223"/>
      <c r="F17" s="222"/>
      <c r="G17" s="224"/>
      <c r="H17" s="224"/>
      <c r="I17" s="226"/>
      <c r="J17" s="225"/>
      <c r="K17" s="225"/>
      <c r="L17" s="225"/>
      <c r="M17" s="225"/>
      <c r="N17" s="225"/>
      <c r="O17" s="225"/>
      <c r="P17" s="225"/>
      <c r="Q17" s="225"/>
      <c r="R17" s="224"/>
      <c r="S17" s="224"/>
    </row>
    <row r="18" spans="1:20" s="75" customFormat="1" ht="15.75" customHeight="1" x14ac:dyDescent="0.25">
      <c r="A18" s="241"/>
      <c r="B18" s="73"/>
      <c r="C18" s="73"/>
      <c r="D18" s="87"/>
      <c r="E18" s="223"/>
      <c r="F18" s="222"/>
      <c r="G18" s="219"/>
      <c r="H18" s="219"/>
      <c r="I18" s="221"/>
      <c r="J18" s="220"/>
      <c r="K18" s="220"/>
      <c r="L18" s="220"/>
      <c r="M18" s="220"/>
      <c r="N18" s="220"/>
      <c r="O18" s="220"/>
      <c r="P18" s="220"/>
      <c r="Q18" s="220"/>
      <c r="R18" s="219"/>
      <c r="S18" s="219"/>
    </row>
    <row r="19" spans="1:20" s="75" customFormat="1" ht="15.75" customHeight="1" x14ac:dyDescent="0.25">
      <c r="A19" s="227"/>
      <c r="B19" s="73"/>
      <c r="C19" s="73"/>
      <c r="D19" s="72"/>
      <c r="E19" s="223"/>
      <c r="F19" s="222"/>
      <c r="G19" s="224"/>
      <c r="H19" s="224"/>
      <c r="I19" s="226"/>
      <c r="J19" s="225"/>
      <c r="K19" s="225"/>
      <c r="L19" s="225"/>
      <c r="M19" s="225"/>
      <c r="N19" s="225"/>
      <c r="O19" s="225"/>
      <c r="P19" s="225"/>
      <c r="Q19" s="225"/>
      <c r="R19" s="224"/>
      <c r="S19" s="224"/>
    </row>
    <row r="20" spans="1:20" s="75" customFormat="1" ht="15.75" customHeight="1" x14ac:dyDescent="0.25">
      <c r="A20" s="241"/>
      <c r="B20" s="73"/>
      <c r="C20" s="73"/>
      <c r="D20" s="87"/>
      <c r="E20" s="223"/>
      <c r="F20" s="222"/>
      <c r="G20" s="219"/>
      <c r="H20" s="219"/>
      <c r="I20" s="221"/>
      <c r="J20" s="220"/>
      <c r="K20" s="220"/>
      <c r="L20" s="220"/>
      <c r="M20" s="220"/>
      <c r="N20" s="220"/>
      <c r="O20" s="220"/>
      <c r="P20" s="220"/>
      <c r="Q20" s="220"/>
      <c r="R20" s="219"/>
      <c r="S20" s="219"/>
    </row>
    <row r="21" spans="1:20" s="23" customFormat="1" ht="15.75" customHeight="1" x14ac:dyDescent="0.25">
      <c r="A21" s="218"/>
      <c r="B21" s="73"/>
      <c r="C21" s="217"/>
      <c r="D21" s="216"/>
      <c r="E21" s="112"/>
      <c r="F21" s="111"/>
      <c r="G21" s="212"/>
      <c r="H21" s="212"/>
      <c r="I21" s="215"/>
      <c r="J21" s="214"/>
      <c r="K21" s="213"/>
      <c r="L21" s="213"/>
      <c r="M21" s="213"/>
      <c r="N21" s="213"/>
      <c r="O21" s="213"/>
      <c r="P21" s="213"/>
      <c r="Q21" s="213"/>
      <c r="R21" s="212"/>
      <c r="S21" s="212"/>
    </row>
    <row r="22" spans="1:20" s="69" customFormat="1" ht="5.25" customHeight="1" thickBot="1" x14ac:dyDescent="0.3">
      <c r="A22" s="177"/>
      <c r="B22" s="57"/>
      <c r="C22" s="57"/>
      <c r="D22" s="180"/>
      <c r="E22" s="211"/>
      <c r="F22" s="210"/>
      <c r="G22" s="208"/>
      <c r="H22" s="208"/>
      <c r="I22" s="209"/>
      <c r="J22" s="209"/>
      <c r="K22" s="209"/>
      <c r="L22" s="209"/>
      <c r="M22" s="208"/>
      <c r="N22" s="208"/>
      <c r="O22" s="208"/>
      <c r="P22" s="208"/>
      <c r="Q22" s="208"/>
      <c r="R22" s="208"/>
      <c r="S22" s="208"/>
    </row>
    <row r="23" spans="1:20" s="23" customFormat="1" ht="15.75" customHeight="1" thickBot="1" x14ac:dyDescent="0.3">
      <c r="A23" s="207"/>
      <c r="B23" s="268" t="s">
        <v>82</v>
      </c>
      <c r="C23" s="179"/>
      <c r="D23" s="206"/>
      <c r="E23" s="205"/>
      <c r="F23" s="204"/>
      <c r="G23" s="194">
        <f t="shared" ref="G23:S23" si="1">SUM(G9:G21)</f>
        <v>6</v>
      </c>
      <c r="H23" s="194">
        <f t="shared" si="1"/>
        <v>6</v>
      </c>
      <c r="I23" s="194">
        <f t="shared" si="1"/>
        <v>6</v>
      </c>
      <c r="J23" s="194">
        <f t="shared" si="1"/>
        <v>6</v>
      </c>
      <c r="K23" s="194">
        <f t="shared" si="1"/>
        <v>6</v>
      </c>
      <c r="L23" s="194">
        <f t="shared" si="1"/>
        <v>6</v>
      </c>
      <c r="M23" s="194">
        <f t="shared" si="1"/>
        <v>5</v>
      </c>
      <c r="N23" s="194">
        <f t="shared" si="1"/>
        <v>5</v>
      </c>
      <c r="O23" s="194">
        <f t="shared" si="1"/>
        <v>5</v>
      </c>
      <c r="P23" s="194">
        <f t="shared" si="1"/>
        <v>5</v>
      </c>
      <c r="Q23" s="194">
        <f t="shared" si="1"/>
        <v>5</v>
      </c>
      <c r="R23" s="194">
        <f t="shared" si="1"/>
        <v>5</v>
      </c>
      <c r="S23" s="194">
        <f t="shared" si="1"/>
        <v>5</v>
      </c>
    </row>
    <row r="24" spans="1:20" s="51" customFormat="1" ht="19.5" customHeight="1" thickTop="1" x14ac:dyDescent="0.25">
      <c r="A24" s="193"/>
      <c r="B24" s="267" t="s">
        <v>85</v>
      </c>
      <c r="C24" s="192"/>
      <c r="D24" s="191"/>
      <c r="E24" s="203"/>
      <c r="F24" s="202"/>
      <c r="G24" s="201"/>
      <c r="H24" s="201"/>
      <c r="I24" s="201"/>
      <c r="J24" s="97"/>
      <c r="K24" s="97"/>
      <c r="L24" s="97"/>
      <c r="M24" s="97"/>
      <c r="N24" s="97"/>
      <c r="O24" s="97"/>
      <c r="P24" s="201"/>
      <c r="Q24" s="201"/>
      <c r="R24" s="201"/>
      <c r="S24" s="201"/>
    </row>
    <row r="25" spans="1:20" s="23" customFormat="1" ht="15.75" customHeight="1" x14ac:dyDescent="0.25">
      <c r="A25" s="88" t="s">
        <v>52</v>
      </c>
      <c r="B25" s="73" t="s">
        <v>16</v>
      </c>
      <c r="C25" s="73" t="s">
        <v>13</v>
      </c>
      <c r="D25" s="76">
        <v>41609</v>
      </c>
      <c r="E25" s="65"/>
      <c r="F25" s="64"/>
      <c r="G25" s="80">
        <v>1</v>
      </c>
      <c r="H25" s="80">
        <v>1</v>
      </c>
      <c r="I25" s="83">
        <v>1</v>
      </c>
      <c r="J25" s="83">
        <v>1</v>
      </c>
      <c r="K25" s="82">
        <v>1</v>
      </c>
      <c r="L25" s="81">
        <v>1</v>
      </c>
      <c r="M25" s="81">
        <v>1</v>
      </c>
      <c r="N25" s="81">
        <v>1</v>
      </c>
      <c r="O25" s="81">
        <v>1</v>
      </c>
      <c r="P25" s="81">
        <v>1</v>
      </c>
      <c r="Q25" s="81">
        <v>1</v>
      </c>
      <c r="R25" s="80">
        <v>1</v>
      </c>
      <c r="S25" s="80">
        <v>1</v>
      </c>
    </row>
    <row r="26" spans="1:20" s="75" customFormat="1" ht="15.75" customHeight="1" x14ac:dyDescent="0.25">
      <c r="A26" s="90" t="s">
        <v>53</v>
      </c>
      <c r="B26" s="73" t="s">
        <v>17</v>
      </c>
      <c r="C26" s="73" t="s">
        <v>18</v>
      </c>
      <c r="D26" s="87"/>
      <c r="E26" s="65"/>
      <c r="F26" s="64"/>
      <c r="G26" s="60">
        <v>0.8</v>
      </c>
      <c r="H26" s="60">
        <v>0.8</v>
      </c>
      <c r="I26" s="63">
        <v>0.8</v>
      </c>
      <c r="J26" s="62">
        <v>0.8</v>
      </c>
      <c r="K26" s="61">
        <v>0.8</v>
      </c>
      <c r="L26" s="61">
        <v>0.8</v>
      </c>
      <c r="M26" s="61">
        <v>0.8</v>
      </c>
      <c r="N26" s="61">
        <v>0.8</v>
      </c>
      <c r="O26" s="61">
        <v>0.8</v>
      </c>
      <c r="P26" s="61">
        <v>0.8</v>
      </c>
      <c r="Q26" s="61">
        <v>0.8</v>
      </c>
      <c r="R26" s="60">
        <v>0.8</v>
      </c>
      <c r="S26" s="60">
        <v>0.8</v>
      </c>
    </row>
    <row r="27" spans="1:20" s="23" customFormat="1" ht="15.75" customHeight="1" x14ac:dyDescent="0.25">
      <c r="A27" s="200" t="s">
        <v>54</v>
      </c>
      <c r="B27" s="73" t="s">
        <v>16</v>
      </c>
      <c r="C27" s="73" t="s">
        <v>13</v>
      </c>
      <c r="D27" s="72" t="s">
        <v>19</v>
      </c>
      <c r="E27" s="65"/>
      <c r="F27" s="64"/>
      <c r="G27" s="81">
        <v>1</v>
      </c>
      <c r="H27" s="77">
        <v>0</v>
      </c>
      <c r="I27" s="77">
        <v>0</v>
      </c>
      <c r="J27" s="77">
        <v>0</v>
      </c>
      <c r="K27" s="77">
        <v>0</v>
      </c>
      <c r="L27" s="77">
        <v>0</v>
      </c>
      <c r="M27" s="77">
        <v>0</v>
      </c>
      <c r="N27" s="77">
        <v>0</v>
      </c>
      <c r="O27" s="77">
        <v>0</v>
      </c>
      <c r="P27" s="77">
        <v>0</v>
      </c>
      <c r="Q27" s="77">
        <v>0</v>
      </c>
      <c r="R27" s="77">
        <v>0</v>
      </c>
      <c r="S27" s="77">
        <v>0</v>
      </c>
    </row>
    <row r="28" spans="1:20" s="75" customFormat="1" ht="15.75" customHeight="1" x14ac:dyDescent="0.25">
      <c r="A28" s="90" t="s">
        <v>55</v>
      </c>
      <c r="B28" s="73" t="s">
        <v>17</v>
      </c>
      <c r="C28" s="199" t="s">
        <v>14</v>
      </c>
      <c r="D28" s="76">
        <v>41487</v>
      </c>
      <c r="E28" s="65"/>
      <c r="F28" s="64"/>
      <c r="G28" s="60">
        <v>1</v>
      </c>
      <c r="H28" s="60">
        <v>1</v>
      </c>
      <c r="I28" s="60">
        <v>1</v>
      </c>
      <c r="J28" s="60">
        <v>1</v>
      </c>
      <c r="K28" s="60">
        <v>1</v>
      </c>
      <c r="L28" s="60">
        <v>1</v>
      </c>
      <c r="M28" s="60">
        <v>1</v>
      </c>
      <c r="N28" s="60">
        <v>1</v>
      </c>
      <c r="O28" s="60">
        <v>1</v>
      </c>
      <c r="P28" s="60">
        <v>1</v>
      </c>
      <c r="Q28" s="60">
        <v>1</v>
      </c>
      <c r="R28" s="60">
        <v>1</v>
      </c>
      <c r="S28" s="60">
        <v>1</v>
      </c>
    </row>
    <row r="29" spans="1:20" s="23" customFormat="1" ht="15.75" customHeight="1" x14ac:dyDescent="0.25">
      <c r="A29" s="84"/>
      <c r="B29" s="73"/>
      <c r="C29" s="73"/>
      <c r="D29" s="87"/>
      <c r="E29" s="65"/>
      <c r="F29" s="64"/>
      <c r="G29" s="91"/>
      <c r="H29" s="91"/>
      <c r="I29" s="91"/>
      <c r="J29" s="91"/>
      <c r="K29" s="91"/>
      <c r="L29" s="91"/>
      <c r="M29" s="91"/>
      <c r="N29" s="91"/>
      <c r="O29" s="91"/>
      <c r="P29" s="91"/>
      <c r="Q29" s="91"/>
      <c r="R29" s="91"/>
      <c r="S29" s="91"/>
      <c r="T29" s="89"/>
    </row>
    <row r="30" spans="1:20" s="75" customFormat="1" ht="15.75" customHeight="1" x14ac:dyDescent="0.25">
      <c r="A30" s="74"/>
      <c r="B30" s="73"/>
      <c r="C30" s="73"/>
      <c r="D30" s="72"/>
      <c r="E30" s="65"/>
      <c r="F30" s="64"/>
      <c r="G30" s="92"/>
      <c r="H30" s="91"/>
      <c r="I30" s="91"/>
      <c r="J30" s="91"/>
      <c r="K30" s="91"/>
      <c r="L30" s="91"/>
      <c r="M30" s="91"/>
      <c r="N30" s="91"/>
      <c r="O30" s="91"/>
      <c r="P30" s="91"/>
      <c r="Q30" s="91"/>
      <c r="R30" s="91"/>
      <c r="S30" s="91"/>
    </row>
    <row r="31" spans="1:20" s="23" customFormat="1" ht="15.75" customHeight="1" x14ac:dyDescent="0.25">
      <c r="A31" s="88"/>
      <c r="B31" s="73"/>
      <c r="C31" s="73"/>
      <c r="D31" s="72"/>
      <c r="E31" s="65"/>
      <c r="F31" s="64"/>
      <c r="G31" s="91"/>
      <c r="H31" s="91"/>
      <c r="I31" s="94"/>
      <c r="J31" s="93"/>
      <c r="K31" s="92"/>
      <c r="L31" s="92"/>
      <c r="M31" s="92"/>
      <c r="N31" s="92"/>
      <c r="O31" s="92"/>
      <c r="P31" s="92"/>
      <c r="Q31" s="92"/>
      <c r="R31" s="91"/>
      <c r="S31" s="91"/>
    </row>
    <row r="32" spans="1:20" s="75" customFormat="1" ht="15.75" customHeight="1" x14ac:dyDescent="0.25">
      <c r="A32" s="74"/>
      <c r="B32" s="73"/>
      <c r="C32" s="73"/>
      <c r="D32" s="87"/>
      <c r="E32" s="65"/>
      <c r="F32" s="64"/>
      <c r="G32" s="143"/>
      <c r="H32" s="143"/>
      <c r="I32" s="143"/>
      <c r="J32" s="143"/>
      <c r="K32" s="143"/>
      <c r="L32" s="143"/>
      <c r="M32" s="143"/>
      <c r="N32" s="143"/>
      <c r="O32" s="143"/>
      <c r="P32" s="143"/>
      <c r="Q32" s="143"/>
      <c r="R32" s="142"/>
      <c r="S32" s="142"/>
    </row>
    <row r="33" spans="1:20" s="75" customFormat="1" ht="15.75" customHeight="1" x14ac:dyDescent="0.25">
      <c r="A33" s="88"/>
      <c r="B33" s="73"/>
      <c r="C33" s="73"/>
      <c r="D33" s="72"/>
      <c r="E33" s="65"/>
      <c r="F33" s="64"/>
      <c r="G33" s="91"/>
      <c r="H33" s="91"/>
      <c r="I33" s="94"/>
      <c r="J33" s="93"/>
      <c r="K33" s="92"/>
      <c r="L33" s="92"/>
      <c r="M33" s="92"/>
      <c r="N33" s="92"/>
      <c r="O33" s="92"/>
      <c r="P33" s="92"/>
      <c r="Q33" s="92"/>
      <c r="R33" s="91"/>
      <c r="S33" s="91"/>
    </row>
    <row r="34" spans="1:20" s="23" customFormat="1" ht="15.75" customHeight="1" x14ac:dyDescent="0.25">
      <c r="A34" s="79"/>
      <c r="B34" s="73"/>
      <c r="C34" s="73"/>
      <c r="D34" s="87"/>
      <c r="E34" s="65"/>
      <c r="F34" s="64"/>
      <c r="G34" s="86"/>
      <c r="H34" s="86"/>
      <c r="I34" s="86"/>
      <c r="J34" s="86"/>
      <c r="K34" s="86"/>
      <c r="L34" s="86"/>
      <c r="M34" s="86"/>
      <c r="N34" s="86"/>
      <c r="O34" s="86"/>
      <c r="P34" s="86"/>
      <c r="Q34" s="86"/>
      <c r="R34" s="85"/>
      <c r="S34" s="85"/>
    </row>
    <row r="35" spans="1:20" s="23" customFormat="1" ht="15.75" customHeight="1" x14ac:dyDescent="0.25">
      <c r="A35" s="84"/>
      <c r="B35" s="73"/>
      <c r="C35" s="73"/>
      <c r="D35" s="72"/>
      <c r="E35" s="65"/>
      <c r="F35" s="64"/>
      <c r="G35" s="80"/>
      <c r="H35" s="80"/>
      <c r="I35" s="83"/>
      <c r="J35" s="82"/>
      <c r="K35" s="81"/>
      <c r="L35" s="81"/>
      <c r="M35" s="81"/>
      <c r="N35" s="81"/>
      <c r="O35" s="81"/>
      <c r="P35" s="81"/>
      <c r="Q35" s="81"/>
      <c r="R35" s="80"/>
      <c r="S35" s="80"/>
    </row>
    <row r="36" spans="1:20" s="23" customFormat="1" ht="15.75" customHeight="1" x14ac:dyDescent="0.25">
      <c r="A36" s="79"/>
      <c r="B36" s="73"/>
      <c r="C36" s="73"/>
      <c r="D36" s="87"/>
      <c r="E36" s="65"/>
      <c r="F36" s="64"/>
      <c r="G36" s="86"/>
      <c r="H36" s="86"/>
      <c r="I36" s="86"/>
      <c r="J36" s="86"/>
      <c r="K36" s="86"/>
      <c r="L36" s="86"/>
      <c r="M36" s="86"/>
      <c r="N36" s="86"/>
      <c r="O36" s="86"/>
      <c r="P36" s="86"/>
      <c r="Q36" s="86"/>
      <c r="R36" s="85"/>
      <c r="S36" s="85"/>
    </row>
    <row r="37" spans="1:20" s="75" customFormat="1" ht="15.75" customHeight="1" x14ac:dyDescent="0.25">
      <c r="A37" s="68"/>
      <c r="B37" s="73"/>
      <c r="C37" s="67"/>
      <c r="D37" s="66"/>
      <c r="E37" s="65"/>
      <c r="F37" s="64"/>
      <c r="G37" s="181"/>
      <c r="H37" s="181"/>
      <c r="I37" s="184"/>
      <c r="J37" s="183"/>
      <c r="K37" s="182"/>
      <c r="L37" s="182"/>
      <c r="M37" s="182"/>
      <c r="N37" s="182"/>
      <c r="O37" s="182"/>
      <c r="P37" s="182"/>
      <c r="Q37" s="182"/>
      <c r="R37" s="181"/>
      <c r="S37" s="181"/>
    </row>
    <row r="38" spans="1:20" s="69" customFormat="1" ht="5.25" customHeight="1" thickBot="1" x14ac:dyDescent="0.3">
      <c r="A38" s="59"/>
      <c r="B38" s="58"/>
      <c r="C38" s="57"/>
      <c r="D38" s="180"/>
      <c r="E38" s="56"/>
      <c r="F38" s="55"/>
      <c r="G38" s="52"/>
      <c r="H38" s="54"/>
      <c r="I38" s="54"/>
      <c r="J38" s="54"/>
      <c r="K38" s="54"/>
      <c r="L38" s="54"/>
      <c r="M38" s="54"/>
      <c r="N38" s="54"/>
      <c r="O38" s="54"/>
      <c r="P38" s="54"/>
      <c r="Q38" s="53"/>
      <c r="R38" s="52"/>
      <c r="S38" s="52"/>
    </row>
    <row r="39" spans="1:20" s="23" customFormat="1" ht="15.75" customHeight="1" thickBot="1" x14ac:dyDescent="0.3">
      <c r="A39" s="50"/>
      <c r="B39" s="268" t="s">
        <v>83</v>
      </c>
      <c r="C39" s="198"/>
      <c r="D39" s="197"/>
      <c r="E39" s="196"/>
      <c r="F39" s="195"/>
      <c r="G39" s="194">
        <f t="shared" ref="G39:S39" si="2">SUM(G25:G37)</f>
        <v>3.8</v>
      </c>
      <c r="H39" s="194">
        <f t="shared" si="2"/>
        <v>2.8</v>
      </c>
      <c r="I39" s="194">
        <f t="shared" si="2"/>
        <v>2.8</v>
      </c>
      <c r="J39" s="194">
        <f t="shared" si="2"/>
        <v>2.8</v>
      </c>
      <c r="K39" s="194">
        <f t="shared" si="2"/>
        <v>2.8</v>
      </c>
      <c r="L39" s="194">
        <f t="shared" si="2"/>
        <v>2.8</v>
      </c>
      <c r="M39" s="194">
        <f t="shared" si="2"/>
        <v>2.8</v>
      </c>
      <c r="N39" s="194">
        <f t="shared" si="2"/>
        <v>2.8</v>
      </c>
      <c r="O39" s="194">
        <f t="shared" si="2"/>
        <v>2.8</v>
      </c>
      <c r="P39" s="194">
        <f t="shared" si="2"/>
        <v>2.8</v>
      </c>
      <c r="Q39" s="194">
        <f t="shared" si="2"/>
        <v>2.8</v>
      </c>
      <c r="R39" s="194">
        <f t="shared" si="2"/>
        <v>2.8</v>
      </c>
      <c r="S39" s="194">
        <f t="shared" si="2"/>
        <v>2.8</v>
      </c>
    </row>
    <row r="40" spans="1:20" s="51" customFormat="1" ht="18.75" customHeight="1" thickTop="1" x14ac:dyDescent="0.25">
      <c r="A40" s="193"/>
      <c r="B40" s="267" t="s">
        <v>88</v>
      </c>
      <c r="C40" s="192"/>
      <c r="D40" s="191"/>
      <c r="E40" s="190"/>
      <c r="F40" s="189"/>
      <c r="G40" s="188"/>
      <c r="H40" s="188"/>
      <c r="I40" s="188"/>
      <c r="J40" s="97"/>
      <c r="K40" s="97"/>
      <c r="L40" s="97"/>
      <c r="M40" s="97"/>
      <c r="N40" s="97"/>
      <c r="O40" s="97"/>
      <c r="P40" s="188"/>
      <c r="Q40" s="188"/>
      <c r="R40" s="188"/>
      <c r="S40" s="188"/>
    </row>
    <row r="41" spans="1:20" s="23" customFormat="1" ht="15.75" customHeight="1" x14ac:dyDescent="0.25">
      <c r="A41" s="88" t="s">
        <v>56</v>
      </c>
      <c r="B41" s="73" t="s">
        <v>89</v>
      </c>
      <c r="C41" s="73" t="s">
        <v>13</v>
      </c>
      <c r="D41" s="76">
        <v>41583</v>
      </c>
      <c r="E41" s="65"/>
      <c r="F41" s="64"/>
      <c r="G41" s="80">
        <v>1</v>
      </c>
      <c r="H41" s="80">
        <v>1</v>
      </c>
      <c r="I41" s="83">
        <v>1</v>
      </c>
      <c r="J41" s="82">
        <v>1</v>
      </c>
      <c r="K41" s="81">
        <v>1</v>
      </c>
      <c r="L41" s="81">
        <v>1</v>
      </c>
      <c r="M41" s="81">
        <v>1</v>
      </c>
      <c r="N41" s="81">
        <v>1</v>
      </c>
      <c r="O41" s="81">
        <v>1</v>
      </c>
      <c r="P41" s="81">
        <v>1</v>
      </c>
      <c r="Q41" s="81">
        <v>1</v>
      </c>
      <c r="R41" s="80">
        <v>1</v>
      </c>
      <c r="S41" s="80">
        <v>1</v>
      </c>
    </row>
    <row r="42" spans="1:20" s="75" customFormat="1" ht="15.75" customHeight="1" x14ac:dyDescent="0.25">
      <c r="A42" s="88" t="s">
        <v>57</v>
      </c>
      <c r="B42" s="73" t="s">
        <v>22</v>
      </c>
      <c r="C42" s="73" t="s">
        <v>13</v>
      </c>
      <c r="D42" s="72"/>
      <c r="E42" s="65"/>
      <c r="F42" s="128">
        <v>42248</v>
      </c>
      <c r="G42" s="81">
        <v>0.8</v>
      </c>
      <c r="H42" s="81">
        <v>0.8</v>
      </c>
      <c r="I42" s="81">
        <v>0.8</v>
      </c>
      <c r="J42" s="81">
        <v>0.8</v>
      </c>
      <c r="K42" s="81">
        <v>0.8</v>
      </c>
      <c r="L42" s="81">
        <v>0.8</v>
      </c>
      <c r="M42" s="81">
        <v>0.8</v>
      </c>
      <c r="N42" s="81">
        <v>0.8</v>
      </c>
      <c r="O42" s="81">
        <v>0.8</v>
      </c>
      <c r="P42" s="81">
        <v>0.8</v>
      </c>
      <c r="Q42" s="81">
        <v>0.8</v>
      </c>
      <c r="R42" s="80">
        <v>0.8</v>
      </c>
      <c r="S42" s="80">
        <v>0.8</v>
      </c>
    </row>
    <row r="43" spans="1:20" s="23" customFormat="1" ht="15.75" customHeight="1" x14ac:dyDescent="0.25">
      <c r="A43" s="146" t="s">
        <v>58</v>
      </c>
      <c r="B43" s="73" t="s">
        <v>22</v>
      </c>
      <c r="C43" s="73" t="s">
        <v>23</v>
      </c>
      <c r="D43" s="87"/>
      <c r="E43" s="65"/>
      <c r="F43" s="64"/>
      <c r="G43" s="60">
        <v>1</v>
      </c>
      <c r="H43" s="60">
        <v>1</v>
      </c>
      <c r="I43" s="63">
        <v>1</v>
      </c>
      <c r="J43" s="62">
        <v>1</v>
      </c>
      <c r="K43" s="92">
        <v>1</v>
      </c>
      <c r="L43" s="185">
        <v>0</v>
      </c>
      <c r="M43" s="185">
        <v>0</v>
      </c>
      <c r="N43" s="185">
        <v>0</v>
      </c>
      <c r="O43" s="185">
        <v>0</v>
      </c>
      <c r="P43" s="185">
        <v>0</v>
      </c>
      <c r="Q43" s="185">
        <v>0</v>
      </c>
      <c r="R43" s="77">
        <v>0</v>
      </c>
      <c r="S43" s="77">
        <v>0</v>
      </c>
      <c r="T43" s="89"/>
    </row>
    <row r="44" spans="1:20" s="75" customFormat="1" ht="15.75" customHeight="1" x14ac:dyDescent="0.25">
      <c r="A44" s="146"/>
      <c r="B44" s="73"/>
      <c r="C44" s="73"/>
      <c r="D44" s="72"/>
      <c r="E44" s="65"/>
      <c r="F44" s="64"/>
      <c r="G44" s="91"/>
      <c r="H44" s="91"/>
      <c r="I44" s="94"/>
      <c r="J44" s="93"/>
      <c r="K44" s="185"/>
      <c r="L44" s="185"/>
      <c r="M44" s="185"/>
      <c r="N44" s="185"/>
      <c r="O44" s="185"/>
      <c r="P44" s="185"/>
      <c r="Q44" s="185"/>
      <c r="R44" s="77"/>
      <c r="S44" s="77"/>
    </row>
    <row r="45" spans="1:20" s="23" customFormat="1" ht="15.75" customHeight="1" x14ac:dyDescent="0.25">
      <c r="A45" s="90"/>
      <c r="B45" s="73"/>
      <c r="C45" s="73"/>
      <c r="D45" s="87"/>
      <c r="E45" s="65"/>
      <c r="F45" s="64"/>
      <c r="G45" s="60"/>
      <c r="H45" s="60"/>
      <c r="I45" s="63"/>
      <c r="J45" s="62"/>
      <c r="K45" s="61"/>
      <c r="L45" s="61"/>
      <c r="M45" s="61"/>
      <c r="N45" s="61"/>
      <c r="O45" s="61"/>
      <c r="P45" s="61"/>
      <c r="Q45" s="61"/>
      <c r="R45" s="60"/>
      <c r="S45" s="60"/>
      <c r="T45" s="89"/>
    </row>
    <row r="46" spans="1:20" s="75" customFormat="1" ht="15.75" customHeight="1" x14ac:dyDescent="0.25">
      <c r="A46" s="84"/>
      <c r="B46" s="73"/>
      <c r="C46" s="73"/>
      <c r="D46" s="72"/>
      <c r="E46" s="65"/>
      <c r="F46" s="64"/>
      <c r="G46" s="77"/>
      <c r="H46" s="77"/>
      <c r="I46" s="187"/>
      <c r="J46" s="186"/>
      <c r="K46" s="185"/>
      <c r="L46" s="185"/>
      <c r="M46" s="81"/>
      <c r="N46" s="81"/>
      <c r="O46" s="81"/>
      <c r="P46" s="81"/>
      <c r="Q46" s="81"/>
      <c r="R46" s="80"/>
      <c r="S46" s="80"/>
    </row>
    <row r="47" spans="1:20" s="75" customFormat="1" ht="15.75" customHeight="1" x14ac:dyDescent="0.25">
      <c r="A47" s="79"/>
      <c r="B47" s="73"/>
      <c r="C47" s="73"/>
      <c r="D47" s="87"/>
      <c r="E47" s="65"/>
      <c r="F47" s="64"/>
      <c r="G47" s="86"/>
      <c r="H47" s="86"/>
      <c r="I47" s="86"/>
      <c r="J47" s="86"/>
      <c r="K47" s="86"/>
      <c r="L47" s="86"/>
      <c r="M47" s="86"/>
      <c r="N47" s="86"/>
      <c r="O47" s="86"/>
      <c r="P47" s="86"/>
      <c r="Q47" s="86"/>
      <c r="R47" s="85"/>
      <c r="S47" s="85"/>
    </row>
    <row r="48" spans="1:20" s="75" customFormat="1" ht="15.75" customHeight="1" x14ac:dyDescent="0.25">
      <c r="A48" s="84"/>
      <c r="B48" s="73"/>
      <c r="C48" s="73"/>
      <c r="D48" s="72"/>
      <c r="E48" s="65"/>
      <c r="F48" s="64"/>
      <c r="G48" s="80"/>
      <c r="H48" s="80"/>
      <c r="I48" s="83"/>
      <c r="J48" s="82"/>
      <c r="K48" s="81"/>
      <c r="L48" s="81"/>
      <c r="M48" s="81"/>
      <c r="N48" s="81"/>
      <c r="O48" s="81"/>
      <c r="P48" s="81"/>
      <c r="Q48" s="81"/>
      <c r="R48" s="80"/>
      <c r="S48" s="80"/>
    </row>
    <row r="49" spans="1:20" s="75" customFormat="1" ht="15.75" customHeight="1" x14ac:dyDescent="0.25">
      <c r="A49" s="90"/>
      <c r="B49" s="73"/>
      <c r="C49" s="73"/>
      <c r="D49" s="87"/>
      <c r="E49" s="65"/>
      <c r="F49" s="64"/>
      <c r="G49" s="86"/>
      <c r="H49" s="86"/>
      <c r="I49" s="86"/>
      <c r="J49" s="86"/>
      <c r="K49" s="86"/>
      <c r="L49" s="86"/>
      <c r="M49" s="86"/>
      <c r="N49" s="86"/>
      <c r="O49" s="86"/>
      <c r="P49" s="86"/>
      <c r="Q49" s="86"/>
      <c r="R49" s="85"/>
      <c r="S49" s="85"/>
    </row>
    <row r="50" spans="1:20" s="75" customFormat="1" ht="15.75" customHeight="1" x14ac:dyDescent="0.25">
      <c r="A50" s="84"/>
      <c r="B50" s="73"/>
      <c r="C50" s="73"/>
      <c r="D50" s="72"/>
      <c r="E50" s="65"/>
      <c r="F50" s="64"/>
      <c r="G50" s="80"/>
      <c r="H50" s="80"/>
      <c r="I50" s="83"/>
      <c r="J50" s="82"/>
      <c r="K50" s="81"/>
      <c r="L50" s="81"/>
      <c r="M50" s="81"/>
      <c r="N50" s="81"/>
      <c r="O50" s="81"/>
      <c r="P50" s="81"/>
      <c r="Q50" s="81"/>
      <c r="R50" s="80"/>
      <c r="S50" s="80"/>
    </row>
    <row r="51" spans="1:20" s="75" customFormat="1" ht="15.75" customHeight="1" x14ac:dyDescent="0.25">
      <c r="A51" s="90"/>
      <c r="B51" s="73"/>
      <c r="C51" s="73"/>
      <c r="D51" s="87"/>
      <c r="E51" s="65"/>
      <c r="F51" s="64"/>
      <c r="G51" s="86"/>
      <c r="H51" s="86"/>
      <c r="I51" s="86"/>
      <c r="J51" s="86"/>
      <c r="K51" s="86"/>
      <c r="L51" s="86"/>
      <c r="M51" s="86"/>
      <c r="N51" s="86"/>
      <c r="O51" s="86"/>
      <c r="P51" s="86"/>
      <c r="Q51" s="86"/>
      <c r="R51" s="85"/>
      <c r="S51" s="85"/>
    </row>
    <row r="52" spans="1:20" s="23" customFormat="1" ht="15.75" customHeight="1" x14ac:dyDescent="0.25">
      <c r="A52" s="74"/>
      <c r="B52" s="73"/>
      <c r="C52" s="73"/>
      <c r="D52" s="72"/>
      <c r="E52" s="65"/>
      <c r="F52" s="64"/>
      <c r="G52" s="71"/>
      <c r="H52" s="71"/>
      <c r="I52" s="71"/>
      <c r="J52" s="71"/>
      <c r="K52" s="71"/>
      <c r="L52" s="71"/>
      <c r="M52" s="71"/>
      <c r="N52" s="71"/>
      <c r="O52" s="71"/>
      <c r="P52" s="71"/>
      <c r="Q52" s="71"/>
      <c r="R52" s="70"/>
      <c r="S52" s="70"/>
    </row>
    <row r="53" spans="1:20" s="75" customFormat="1" ht="15.75" customHeight="1" x14ac:dyDescent="0.25">
      <c r="A53" s="68"/>
      <c r="B53" s="67"/>
      <c r="C53" s="67"/>
      <c r="D53" s="66"/>
      <c r="E53" s="65"/>
      <c r="F53" s="64"/>
      <c r="G53" s="181"/>
      <c r="H53" s="181"/>
      <c r="I53" s="184"/>
      <c r="J53" s="183"/>
      <c r="K53" s="182"/>
      <c r="L53" s="182"/>
      <c r="M53" s="182"/>
      <c r="N53" s="182"/>
      <c r="O53" s="182"/>
      <c r="P53" s="182"/>
      <c r="Q53" s="182"/>
      <c r="R53" s="181"/>
      <c r="S53" s="181"/>
    </row>
    <row r="54" spans="1:20" s="69" customFormat="1" ht="5.25" customHeight="1" thickBot="1" x14ac:dyDescent="0.3">
      <c r="A54" s="59"/>
      <c r="B54" s="58"/>
      <c r="C54" s="57"/>
      <c r="D54" s="180"/>
      <c r="E54" s="56"/>
      <c r="F54" s="55"/>
      <c r="G54" s="52"/>
      <c r="H54" s="54"/>
      <c r="I54" s="54"/>
      <c r="J54" s="54"/>
      <c r="K54" s="54"/>
      <c r="L54" s="54"/>
      <c r="M54" s="54"/>
      <c r="N54" s="54"/>
      <c r="O54" s="54"/>
      <c r="P54" s="54"/>
      <c r="Q54" s="53"/>
      <c r="R54" s="52"/>
      <c r="S54" s="52"/>
    </row>
    <row r="55" spans="1:20" s="23" customFormat="1" ht="15.75" customHeight="1" thickBot="1" x14ac:dyDescent="0.3">
      <c r="A55" s="50"/>
      <c r="B55" s="179" t="s">
        <v>21</v>
      </c>
      <c r="C55" s="48"/>
      <c r="D55" s="178"/>
      <c r="E55" s="47"/>
      <c r="F55" s="46"/>
      <c r="G55" s="45">
        <f t="shared" ref="G55:S55" si="3">SUM(G41:G53)</f>
        <v>2.8</v>
      </c>
      <c r="H55" s="45">
        <f t="shared" si="3"/>
        <v>2.8</v>
      </c>
      <c r="I55" s="45">
        <f t="shared" si="3"/>
        <v>2.8</v>
      </c>
      <c r="J55" s="45">
        <f t="shared" si="3"/>
        <v>2.8</v>
      </c>
      <c r="K55" s="45">
        <f t="shared" si="3"/>
        <v>2.8</v>
      </c>
      <c r="L55" s="45">
        <f t="shared" si="3"/>
        <v>1.8</v>
      </c>
      <c r="M55" s="45">
        <f t="shared" si="3"/>
        <v>1.8</v>
      </c>
      <c r="N55" s="45">
        <f t="shared" si="3"/>
        <v>1.8</v>
      </c>
      <c r="O55" s="45">
        <f t="shared" si="3"/>
        <v>1.8</v>
      </c>
      <c r="P55" s="45">
        <f t="shared" si="3"/>
        <v>1.8</v>
      </c>
      <c r="Q55" s="45">
        <f t="shared" si="3"/>
        <v>1.8</v>
      </c>
      <c r="R55" s="45">
        <f t="shared" si="3"/>
        <v>1.8</v>
      </c>
      <c r="S55" s="45">
        <f t="shared" si="3"/>
        <v>1.8</v>
      </c>
    </row>
    <row r="56" spans="1:20" s="23" customFormat="1" ht="9" customHeight="1" thickBot="1" x14ac:dyDescent="0.3">
      <c r="A56" s="177"/>
      <c r="B56" s="176"/>
      <c r="C56" s="176"/>
      <c r="D56" s="131"/>
      <c r="E56" s="175"/>
      <c r="F56" s="174"/>
      <c r="G56" s="173"/>
      <c r="H56" s="173"/>
      <c r="I56" s="173"/>
      <c r="J56" s="173"/>
      <c r="K56" s="173"/>
      <c r="L56" s="173"/>
      <c r="M56" s="173"/>
      <c r="N56" s="173"/>
      <c r="O56" s="173"/>
      <c r="P56" s="173"/>
      <c r="Q56" s="173"/>
      <c r="R56" s="173"/>
      <c r="S56" s="173"/>
    </row>
    <row r="57" spans="1:20" s="23" customFormat="1" ht="21" customHeight="1" thickBot="1" x14ac:dyDescent="0.3">
      <c r="A57" s="29" t="s">
        <v>35</v>
      </c>
      <c r="B57" s="28"/>
      <c r="C57" s="27"/>
      <c r="D57" s="172"/>
      <c r="E57" s="25"/>
      <c r="F57" s="171"/>
      <c r="G57" s="24">
        <f t="shared" ref="G57:S57" si="4">(SUM(G9:G21)+SUM(G41:G53)+SUM(G25:G37))</f>
        <v>12.600000000000001</v>
      </c>
      <c r="H57" s="24">
        <f t="shared" si="4"/>
        <v>11.600000000000001</v>
      </c>
      <c r="I57" s="24">
        <f t="shared" si="4"/>
        <v>11.600000000000001</v>
      </c>
      <c r="J57" s="24">
        <f t="shared" si="4"/>
        <v>11.600000000000001</v>
      </c>
      <c r="K57" s="24">
        <f t="shared" si="4"/>
        <v>11.600000000000001</v>
      </c>
      <c r="L57" s="24">
        <f t="shared" si="4"/>
        <v>10.6</v>
      </c>
      <c r="M57" s="24">
        <f t="shared" si="4"/>
        <v>9.6</v>
      </c>
      <c r="N57" s="24">
        <f t="shared" si="4"/>
        <v>9.6</v>
      </c>
      <c r="O57" s="24">
        <f t="shared" si="4"/>
        <v>9.6</v>
      </c>
      <c r="P57" s="24">
        <f t="shared" si="4"/>
        <v>9.6</v>
      </c>
      <c r="Q57" s="24">
        <f t="shared" si="4"/>
        <v>9.6</v>
      </c>
      <c r="R57" s="24">
        <f t="shared" si="4"/>
        <v>9.6</v>
      </c>
      <c r="S57" s="24">
        <f t="shared" si="4"/>
        <v>9.6</v>
      </c>
    </row>
    <row r="58" spans="1:20" s="23" customFormat="1" ht="21.75" customHeight="1" x14ac:dyDescent="0.25">
      <c r="A58" s="22" t="s">
        <v>27</v>
      </c>
      <c r="B58" s="21"/>
      <c r="C58" s="20"/>
      <c r="D58" s="170"/>
      <c r="E58" s="169"/>
      <c r="F58" s="18"/>
      <c r="G58" s="17">
        <v>19</v>
      </c>
      <c r="H58" s="17">
        <v>19</v>
      </c>
      <c r="I58" s="17">
        <v>19</v>
      </c>
      <c r="J58" s="17">
        <v>19</v>
      </c>
      <c r="K58" s="17">
        <v>19</v>
      </c>
      <c r="L58" s="17">
        <v>19</v>
      </c>
      <c r="M58" s="17">
        <v>19</v>
      </c>
      <c r="N58" s="17">
        <v>19</v>
      </c>
      <c r="O58" s="17">
        <v>19</v>
      </c>
      <c r="P58" s="17">
        <v>19</v>
      </c>
      <c r="Q58" s="17">
        <v>19</v>
      </c>
      <c r="R58" s="17">
        <v>19</v>
      </c>
      <c r="S58" s="17">
        <v>19</v>
      </c>
    </row>
    <row r="59" spans="1:20" s="23" customFormat="1" ht="24.75" customHeight="1" thickBot="1" x14ac:dyDescent="0.3">
      <c r="A59" s="168" t="s">
        <v>26</v>
      </c>
      <c r="B59" s="167"/>
      <c r="C59" s="166"/>
      <c r="D59" s="165"/>
      <c r="E59" s="164"/>
      <c r="F59" s="163"/>
      <c r="G59" s="162">
        <f t="shared" ref="G59:S59" si="5">+G57-G58</f>
        <v>-6.3999999999999986</v>
      </c>
      <c r="H59" s="162">
        <f t="shared" si="5"/>
        <v>-7.3999999999999986</v>
      </c>
      <c r="I59" s="162">
        <f t="shared" si="5"/>
        <v>-7.3999999999999986</v>
      </c>
      <c r="J59" s="162">
        <f t="shared" si="5"/>
        <v>-7.3999999999999986</v>
      </c>
      <c r="K59" s="162">
        <f t="shared" si="5"/>
        <v>-7.3999999999999986</v>
      </c>
      <c r="L59" s="162">
        <f t="shared" si="5"/>
        <v>-8.4</v>
      </c>
      <c r="M59" s="162">
        <f t="shared" si="5"/>
        <v>-9.4</v>
      </c>
      <c r="N59" s="162">
        <f t="shared" si="5"/>
        <v>-9.4</v>
      </c>
      <c r="O59" s="162">
        <f t="shared" si="5"/>
        <v>-9.4</v>
      </c>
      <c r="P59" s="162">
        <f t="shared" si="5"/>
        <v>-9.4</v>
      </c>
      <c r="Q59" s="162">
        <f t="shared" si="5"/>
        <v>-9.4</v>
      </c>
      <c r="R59" s="162">
        <f t="shared" si="5"/>
        <v>-9.4</v>
      </c>
      <c r="S59" s="162">
        <f t="shared" si="5"/>
        <v>-9.4</v>
      </c>
    </row>
    <row r="60" spans="1:20" s="51" customFormat="1" ht="9.75" customHeight="1" thickBot="1" x14ac:dyDescent="0.3">
      <c r="A60" s="161"/>
      <c r="B60" s="160"/>
      <c r="C60" s="159"/>
      <c r="D60" s="158"/>
      <c r="E60" s="157"/>
      <c r="F60" s="156"/>
      <c r="G60" s="155"/>
      <c r="H60" s="155"/>
      <c r="I60" s="155"/>
      <c r="J60" s="155"/>
      <c r="K60" s="155"/>
      <c r="L60" s="155"/>
      <c r="M60" s="155"/>
      <c r="N60" s="155"/>
      <c r="O60" s="155"/>
      <c r="P60" s="155"/>
      <c r="Q60" s="155"/>
      <c r="R60" s="155"/>
      <c r="S60" s="155"/>
    </row>
    <row r="61" spans="1:20" s="23" customFormat="1" ht="16.5" customHeight="1" x14ac:dyDescent="0.25">
      <c r="A61" s="280" t="s">
        <v>51</v>
      </c>
      <c r="B61" s="281"/>
      <c r="C61" s="281"/>
      <c r="D61" s="281"/>
      <c r="E61" s="281"/>
      <c r="F61" s="281"/>
      <c r="G61" s="281"/>
      <c r="H61" s="281"/>
      <c r="I61" s="281"/>
      <c r="J61" s="281"/>
      <c r="K61" s="281"/>
      <c r="L61" s="281"/>
      <c r="M61" s="281"/>
      <c r="N61" s="281"/>
      <c r="O61" s="281"/>
      <c r="P61" s="281"/>
      <c r="Q61" s="281"/>
      <c r="R61" s="281"/>
      <c r="S61" s="281"/>
    </row>
    <row r="62" spans="1:20" s="23" customFormat="1" ht="13.5" customHeight="1" thickBot="1" x14ac:dyDescent="0.3">
      <c r="A62" s="278"/>
      <c r="B62" s="279"/>
      <c r="C62" s="279"/>
      <c r="D62" s="279"/>
      <c r="E62" s="279"/>
      <c r="F62" s="279"/>
      <c r="G62" s="279"/>
      <c r="H62" s="279"/>
      <c r="I62" s="279"/>
      <c r="J62" s="279"/>
      <c r="K62" s="279"/>
      <c r="L62" s="279"/>
      <c r="M62" s="279"/>
      <c r="N62" s="279"/>
      <c r="O62" s="279"/>
      <c r="P62" s="279"/>
      <c r="Q62" s="279"/>
      <c r="R62" s="279"/>
      <c r="S62" s="279"/>
      <c r="T62" s="147"/>
    </row>
    <row r="63" spans="1:20" s="23" customFormat="1" ht="15.75" customHeight="1" thickTop="1" x14ac:dyDescent="0.25">
      <c r="A63" s="154" t="s">
        <v>34</v>
      </c>
      <c r="B63" s="267" t="s">
        <v>81</v>
      </c>
      <c r="C63" s="153"/>
      <c r="D63" s="152"/>
      <c r="E63" s="151"/>
      <c r="F63" s="150"/>
      <c r="G63" s="149" t="s">
        <v>1</v>
      </c>
      <c r="H63" s="149" t="s">
        <v>2</v>
      </c>
      <c r="I63" s="149" t="s">
        <v>3</v>
      </c>
      <c r="J63" s="149" t="s">
        <v>4</v>
      </c>
      <c r="K63" s="149" t="s">
        <v>5</v>
      </c>
      <c r="L63" s="149" t="s">
        <v>6</v>
      </c>
      <c r="M63" s="149" t="s">
        <v>7</v>
      </c>
      <c r="N63" s="149" t="s">
        <v>8</v>
      </c>
      <c r="O63" s="149" t="s">
        <v>9</v>
      </c>
      <c r="P63" s="149" t="s">
        <v>10</v>
      </c>
      <c r="Q63" s="149" t="s">
        <v>11</v>
      </c>
      <c r="R63" s="148" t="s">
        <v>12</v>
      </c>
      <c r="S63" s="148" t="s">
        <v>1</v>
      </c>
    </row>
    <row r="64" spans="1:20" s="23" customFormat="1" ht="15.75" customHeight="1" x14ac:dyDescent="0.25">
      <c r="A64" s="90" t="s">
        <v>60</v>
      </c>
      <c r="B64" s="129" t="s">
        <v>24</v>
      </c>
      <c r="C64" s="73" t="s">
        <v>20</v>
      </c>
      <c r="D64" s="135"/>
      <c r="E64" s="65"/>
      <c r="F64" s="64"/>
      <c r="G64" s="60">
        <v>1</v>
      </c>
      <c r="H64" s="60">
        <v>1</v>
      </c>
      <c r="I64" s="63">
        <v>1</v>
      </c>
      <c r="J64" s="62">
        <v>1</v>
      </c>
      <c r="K64" s="61">
        <v>1</v>
      </c>
      <c r="L64" s="61">
        <v>1</v>
      </c>
      <c r="M64" s="61">
        <v>1</v>
      </c>
      <c r="N64" s="61">
        <v>1</v>
      </c>
      <c r="O64" s="61">
        <v>1</v>
      </c>
      <c r="P64" s="61">
        <v>1</v>
      </c>
      <c r="Q64" s="61">
        <v>1</v>
      </c>
      <c r="R64" s="60">
        <v>1</v>
      </c>
      <c r="S64" s="60">
        <v>1</v>
      </c>
      <c r="T64" s="147"/>
    </row>
    <row r="65" spans="1:19" s="23" customFormat="1" ht="15.75" customHeight="1" x14ac:dyDescent="0.25">
      <c r="A65" s="88" t="s">
        <v>61</v>
      </c>
      <c r="B65" s="129" t="s">
        <v>49</v>
      </c>
      <c r="C65" s="73" t="s">
        <v>33</v>
      </c>
      <c r="D65" s="134"/>
      <c r="E65" s="65"/>
      <c r="F65" s="64"/>
      <c r="G65" s="80">
        <v>1</v>
      </c>
      <c r="H65" s="80">
        <v>1</v>
      </c>
      <c r="I65" s="83">
        <v>1</v>
      </c>
      <c r="J65" s="82">
        <v>1</v>
      </c>
      <c r="K65" s="81">
        <v>1</v>
      </c>
      <c r="L65" s="81">
        <v>1</v>
      </c>
      <c r="M65" s="81">
        <v>1</v>
      </c>
      <c r="N65" s="81">
        <v>1</v>
      </c>
      <c r="O65" s="81">
        <v>1</v>
      </c>
      <c r="P65" s="81">
        <v>1</v>
      </c>
      <c r="Q65" s="81">
        <v>1</v>
      </c>
      <c r="R65" s="80">
        <v>1</v>
      </c>
      <c r="S65" s="80">
        <v>1</v>
      </c>
    </row>
    <row r="66" spans="1:19" s="23" customFormat="1" ht="15.75" customHeight="1" x14ac:dyDescent="0.25">
      <c r="A66" s="88" t="s">
        <v>64</v>
      </c>
      <c r="B66" s="129" t="s">
        <v>49</v>
      </c>
      <c r="C66" s="73" t="s">
        <v>20</v>
      </c>
      <c r="D66" s="145">
        <v>39234</v>
      </c>
      <c r="E66" s="65"/>
      <c r="F66" s="64"/>
      <c r="G66" s="80">
        <v>1</v>
      </c>
      <c r="H66" s="80">
        <v>1</v>
      </c>
      <c r="I66" s="83">
        <v>1</v>
      </c>
      <c r="J66" s="82">
        <v>1</v>
      </c>
      <c r="K66" s="81">
        <v>1</v>
      </c>
      <c r="L66" s="81">
        <v>1</v>
      </c>
      <c r="M66" s="81">
        <v>1</v>
      </c>
      <c r="N66" s="81">
        <v>1</v>
      </c>
      <c r="O66" s="81">
        <v>1</v>
      </c>
      <c r="P66" s="81">
        <v>1</v>
      </c>
      <c r="Q66" s="81">
        <v>1</v>
      </c>
      <c r="R66" s="80">
        <v>1</v>
      </c>
      <c r="S66" s="80">
        <v>1</v>
      </c>
    </row>
    <row r="67" spans="1:19" s="23" customFormat="1" ht="15.75" customHeight="1" x14ac:dyDescent="0.25">
      <c r="A67" s="90" t="s">
        <v>63</v>
      </c>
      <c r="B67" s="129" t="s">
        <v>24</v>
      </c>
      <c r="C67" s="73" t="s">
        <v>20</v>
      </c>
      <c r="D67" s="135">
        <v>1995</v>
      </c>
      <c r="E67" s="65"/>
      <c r="F67" s="64"/>
      <c r="G67" s="60">
        <v>1</v>
      </c>
      <c r="H67" s="60">
        <v>1</v>
      </c>
      <c r="I67" s="63">
        <v>1</v>
      </c>
      <c r="J67" s="62">
        <v>1</v>
      </c>
      <c r="K67" s="61">
        <v>1</v>
      </c>
      <c r="L67" s="61">
        <v>1</v>
      </c>
      <c r="M67" s="61">
        <v>1</v>
      </c>
      <c r="N67" s="61">
        <v>1</v>
      </c>
      <c r="O67" s="61">
        <v>1</v>
      </c>
      <c r="P67" s="61">
        <v>1</v>
      </c>
      <c r="Q67" s="61">
        <v>1</v>
      </c>
      <c r="R67" s="60">
        <v>1</v>
      </c>
      <c r="S67" s="60">
        <v>1</v>
      </c>
    </row>
    <row r="68" spans="1:19" s="23" customFormat="1" ht="15.75" customHeight="1" x14ac:dyDescent="0.25">
      <c r="A68" s="136"/>
      <c r="B68" s="129"/>
      <c r="C68" s="73"/>
      <c r="D68" s="135"/>
      <c r="E68" s="65"/>
      <c r="F68" s="64"/>
      <c r="G68" s="60"/>
      <c r="H68" s="60"/>
      <c r="I68" s="63"/>
      <c r="J68" s="62"/>
      <c r="K68" s="61"/>
      <c r="L68" s="61"/>
      <c r="M68" s="61"/>
      <c r="N68" s="61"/>
      <c r="O68" s="61"/>
      <c r="P68" s="61"/>
      <c r="Q68" s="61"/>
      <c r="R68" s="60"/>
      <c r="S68" s="60"/>
    </row>
    <row r="69" spans="1:19" s="23" customFormat="1" ht="15.75" customHeight="1" x14ac:dyDescent="0.25">
      <c r="A69" s="88"/>
      <c r="B69" s="129"/>
      <c r="C69" s="73"/>
      <c r="D69" s="134"/>
      <c r="E69" s="65"/>
      <c r="F69" s="64"/>
      <c r="G69" s="92"/>
      <c r="H69" s="92"/>
      <c r="I69" s="92"/>
      <c r="J69" s="92"/>
      <c r="K69" s="92"/>
      <c r="L69" s="92"/>
      <c r="M69" s="92"/>
      <c r="N69" s="92"/>
      <c r="O69" s="92"/>
      <c r="P69" s="92"/>
      <c r="Q69" s="92"/>
      <c r="R69" s="91"/>
      <c r="S69" s="91"/>
    </row>
    <row r="70" spans="1:19" s="23" customFormat="1" ht="15.75" customHeight="1" x14ac:dyDescent="0.25">
      <c r="A70" s="146"/>
      <c r="B70" s="129"/>
      <c r="C70" s="73"/>
      <c r="D70" s="135"/>
      <c r="E70" s="65"/>
      <c r="F70" s="64"/>
      <c r="G70" s="60"/>
      <c r="H70" s="60"/>
      <c r="I70" s="60"/>
      <c r="J70" s="60"/>
      <c r="K70" s="60"/>
      <c r="L70" s="60"/>
      <c r="M70" s="77"/>
      <c r="N70" s="77"/>
      <c r="O70" s="77"/>
      <c r="P70" s="77"/>
      <c r="Q70" s="77"/>
      <c r="R70" s="77"/>
      <c r="S70" s="77"/>
    </row>
    <row r="71" spans="1:19" s="23" customFormat="1" ht="15.75" customHeight="1" x14ac:dyDescent="0.25">
      <c r="A71" s="88"/>
      <c r="B71" s="129"/>
      <c r="C71" s="73"/>
      <c r="D71" s="145"/>
      <c r="E71" s="118"/>
      <c r="F71" s="117"/>
      <c r="G71" s="71"/>
      <c r="H71" s="71"/>
      <c r="I71" s="71"/>
      <c r="J71" s="71"/>
      <c r="K71" s="71"/>
      <c r="L71" s="71"/>
      <c r="M71" s="71"/>
      <c r="N71" s="71"/>
      <c r="O71" s="71"/>
      <c r="P71" s="71"/>
      <c r="Q71" s="71"/>
      <c r="R71" s="71"/>
      <c r="S71" s="71"/>
    </row>
    <row r="72" spans="1:19" s="23" customFormat="1" ht="15.75" customHeight="1" x14ac:dyDescent="0.25">
      <c r="A72" s="74"/>
      <c r="B72" s="129"/>
      <c r="C72" s="73"/>
      <c r="D72" s="134"/>
      <c r="E72" s="118"/>
      <c r="F72" s="117"/>
      <c r="G72" s="71"/>
      <c r="H72" s="71"/>
      <c r="I72" s="71"/>
      <c r="J72" s="71"/>
      <c r="K72" s="71"/>
      <c r="L72" s="71"/>
      <c r="M72" s="71"/>
      <c r="N72" s="71"/>
      <c r="O72" s="71"/>
      <c r="P72" s="71"/>
      <c r="Q72" s="71"/>
      <c r="R72" s="70"/>
      <c r="S72" s="70"/>
    </row>
    <row r="73" spans="1:19" s="23" customFormat="1" ht="15.75" customHeight="1" x14ac:dyDescent="0.25">
      <c r="A73" s="88" t="s">
        <v>62</v>
      </c>
      <c r="B73" s="129"/>
      <c r="C73" s="67"/>
      <c r="D73" s="144"/>
      <c r="E73" s="118"/>
      <c r="F73" s="117"/>
      <c r="G73" s="95"/>
      <c r="H73" s="95"/>
      <c r="I73" s="95"/>
      <c r="J73" s="95"/>
      <c r="K73" s="95"/>
      <c r="L73" s="95"/>
      <c r="M73" s="95"/>
      <c r="N73" s="95"/>
      <c r="O73" s="95"/>
      <c r="P73" s="95"/>
      <c r="Q73" s="95"/>
      <c r="R73" s="121"/>
      <c r="S73" s="121"/>
    </row>
    <row r="74" spans="1:19" s="23" customFormat="1" ht="15.75" customHeight="1" x14ac:dyDescent="0.25">
      <c r="A74" s="136"/>
      <c r="B74" s="129"/>
      <c r="C74" s="73"/>
      <c r="D74" s="135"/>
      <c r="E74" s="118"/>
      <c r="F74" s="117"/>
      <c r="G74" s="86"/>
      <c r="H74" s="86"/>
      <c r="I74" s="86"/>
      <c r="J74" s="86"/>
      <c r="K74" s="86"/>
      <c r="L74" s="86"/>
      <c r="M74" s="86"/>
      <c r="N74" s="86"/>
      <c r="O74" s="86"/>
      <c r="P74" s="86"/>
      <c r="Q74" s="86"/>
      <c r="R74" s="85"/>
      <c r="S74" s="85"/>
    </row>
    <row r="75" spans="1:19" s="23" customFormat="1" ht="15.75" customHeight="1" x14ac:dyDescent="0.25">
      <c r="A75" s="84"/>
      <c r="B75" s="129"/>
      <c r="C75" s="73"/>
      <c r="D75" s="134"/>
      <c r="E75" s="118"/>
      <c r="F75" s="117"/>
      <c r="G75" s="143"/>
      <c r="H75" s="143"/>
      <c r="I75" s="143"/>
      <c r="J75" s="143"/>
      <c r="K75" s="143"/>
      <c r="L75" s="143"/>
      <c r="M75" s="143"/>
      <c r="N75" s="143"/>
      <c r="O75" s="143"/>
      <c r="P75" s="143"/>
      <c r="Q75" s="143"/>
      <c r="R75" s="142"/>
      <c r="S75" s="142"/>
    </row>
    <row r="76" spans="1:19" s="23" customFormat="1" ht="15.75" customHeight="1" x14ac:dyDescent="0.25">
      <c r="A76" s="136"/>
      <c r="B76" s="129"/>
      <c r="C76" s="73"/>
      <c r="D76" s="141"/>
      <c r="E76" s="65"/>
      <c r="F76" s="64"/>
      <c r="G76" s="86"/>
      <c r="H76" s="86"/>
      <c r="I76" s="86"/>
      <c r="J76" s="86"/>
      <c r="K76" s="86"/>
      <c r="L76" s="86"/>
      <c r="M76" s="86"/>
      <c r="N76" s="86"/>
      <c r="O76" s="86"/>
      <c r="P76" s="86"/>
      <c r="Q76" s="86"/>
      <c r="R76" s="85"/>
      <c r="S76" s="85"/>
    </row>
    <row r="77" spans="1:19" s="23" customFormat="1" ht="15.75" customHeight="1" x14ac:dyDescent="0.25">
      <c r="A77" s="136"/>
      <c r="B77" s="129"/>
      <c r="C77" s="73"/>
      <c r="D77" s="140"/>
      <c r="E77" s="118"/>
      <c r="F77" s="117"/>
      <c r="G77" s="139"/>
      <c r="H77" s="86"/>
      <c r="I77" s="86"/>
      <c r="J77" s="86"/>
      <c r="K77" s="86"/>
      <c r="L77" s="86"/>
      <c r="M77" s="86"/>
      <c r="N77" s="86"/>
      <c r="O77" s="86"/>
      <c r="P77" s="86"/>
      <c r="Q77" s="86"/>
      <c r="R77" s="85"/>
      <c r="S77" s="85"/>
    </row>
    <row r="78" spans="1:19" s="23" customFormat="1" ht="15.75" customHeight="1" x14ac:dyDescent="0.25">
      <c r="A78" s="74"/>
      <c r="B78" s="129"/>
      <c r="C78" s="73"/>
      <c r="D78" s="138"/>
      <c r="E78" s="137"/>
      <c r="F78" s="117"/>
      <c r="G78" s="71"/>
      <c r="H78" s="71"/>
      <c r="I78" s="71"/>
      <c r="J78" s="71"/>
      <c r="K78" s="71"/>
      <c r="L78" s="71"/>
      <c r="M78" s="71"/>
      <c r="N78" s="71"/>
      <c r="O78" s="71"/>
      <c r="P78" s="71"/>
      <c r="Q78" s="71"/>
      <c r="R78" s="70"/>
      <c r="S78" s="70"/>
    </row>
    <row r="79" spans="1:19" s="23" customFormat="1" ht="15.75" customHeight="1" x14ac:dyDescent="0.25">
      <c r="A79" s="136"/>
      <c r="B79" s="129"/>
      <c r="C79" s="73"/>
      <c r="D79" s="135"/>
      <c r="E79" s="118"/>
      <c r="F79" s="117"/>
      <c r="G79" s="86"/>
      <c r="H79" s="86"/>
      <c r="I79" s="86"/>
      <c r="J79" s="86"/>
      <c r="K79" s="86"/>
      <c r="L79" s="86"/>
      <c r="M79" s="86"/>
      <c r="N79" s="86"/>
      <c r="O79" s="86"/>
      <c r="P79" s="86"/>
      <c r="Q79" s="86"/>
      <c r="R79" s="85"/>
      <c r="S79" s="85"/>
    </row>
    <row r="80" spans="1:19" s="23" customFormat="1" ht="15.75" customHeight="1" x14ac:dyDescent="0.25">
      <c r="A80" s="74"/>
      <c r="B80" s="129"/>
      <c r="C80" s="73"/>
      <c r="D80" s="134"/>
      <c r="E80" s="118"/>
      <c r="F80" s="117"/>
      <c r="G80" s="71"/>
      <c r="H80" s="71"/>
      <c r="I80" s="71"/>
      <c r="J80" s="71"/>
      <c r="K80" s="71"/>
      <c r="L80" s="71"/>
      <c r="M80" s="71"/>
      <c r="N80" s="71"/>
      <c r="O80" s="71"/>
      <c r="P80" s="71"/>
      <c r="Q80" s="71"/>
      <c r="R80" s="70"/>
      <c r="S80" s="70"/>
    </row>
    <row r="81" spans="1:19" s="51" customFormat="1" ht="6" customHeight="1" thickBot="1" x14ac:dyDescent="0.3">
      <c r="A81" s="79"/>
      <c r="B81" s="129"/>
      <c r="C81" s="67"/>
      <c r="D81" s="133"/>
      <c r="E81" s="123"/>
      <c r="F81" s="122"/>
      <c r="G81" s="60"/>
      <c r="H81" s="60"/>
      <c r="I81" s="63"/>
      <c r="J81" s="62"/>
      <c r="K81" s="61"/>
      <c r="L81" s="61"/>
      <c r="M81" s="61"/>
      <c r="N81" s="61"/>
      <c r="O81" s="61"/>
      <c r="P81" s="61"/>
      <c r="Q81" s="61"/>
      <c r="R81" s="60"/>
      <c r="S81" s="60"/>
    </row>
    <row r="82" spans="1:19" s="23" customFormat="1" ht="15.75" customHeight="1" thickBot="1" x14ac:dyDescent="0.3">
      <c r="A82" s="50"/>
      <c r="B82" s="49" t="s">
        <v>84</v>
      </c>
      <c r="C82" s="48"/>
      <c r="D82" s="48"/>
      <c r="E82" s="105"/>
      <c r="F82" s="104"/>
      <c r="G82" s="103">
        <f t="shared" ref="G82:S82" si="6">SUM(G64:G81)</f>
        <v>4</v>
      </c>
      <c r="H82" s="103">
        <f t="shared" si="6"/>
        <v>4</v>
      </c>
      <c r="I82" s="103">
        <f t="shared" si="6"/>
        <v>4</v>
      </c>
      <c r="J82" s="103">
        <f t="shared" si="6"/>
        <v>4</v>
      </c>
      <c r="K82" s="103">
        <f t="shared" si="6"/>
        <v>4</v>
      </c>
      <c r="L82" s="103">
        <f t="shared" si="6"/>
        <v>4</v>
      </c>
      <c r="M82" s="103">
        <f t="shared" si="6"/>
        <v>4</v>
      </c>
      <c r="N82" s="103">
        <f t="shared" si="6"/>
        <v>4</v>
      </c>
      <c r="O82" s="103">
        <f t="shared" si="6"/>
        <v>4</v>
      </c>
      <c r="P82" s="103">
        <f t="shared" si="6"/>
        <v>4</v>
      </c>
      <c r="Q82" s="103">
        <f t="shared" si="6"/>
        <v>4</v>
      </c>
      <c r="R82" s="103">
        <f t="shared" si="6"/>
        <v>4</v>
      </c>
      <c r="S82" s="103">
        <f t="shared" si="6"/>
        <v>4</v>
      </c>
    </row>
    <row r="83" spans="1:19" s="23" customFormat="1" ht="15.75" customHeight="1" thickTop="1" x14ac:dyDescent="0.25">
      <c r="A83" s="132"/>
      <c r="B83" s="267" t="s">
        <v>85</v>
      </c>
      <c r="C83" s="101"/>
      <c r="D83" s="131"/>
      <c r="E83" s="99"/>
      <c r="F83" s="98"/>
      <c r="G83" s="130"/>
      <c r="H83" s="130"/>
      <c r="I83" s="130"/>
      <c r="J83" s="130"/>
      <c r="K83" s="130"/>
      <c r="L83" s="130"/>
      <c r="M83" s="130"/>
      <c r="N83" s="130"/>
      <c r="O83" s="130"/>
      <c r="P83" s="130"/>
      <c r="Q83" s="130"/>
      <c r="R83" s="130"/>
      <c r="S83" s="130"/>
    </row>
    <row r="84" spans="1:19" s="23" customFormat="1" ht="15.75" customHeight="1" x14ac:dyDescent="0.25">
      <c r="A84" s="90" t="s">
        <v>65</v>
      </c>
      <c r="B84" s="73" t="s">
        <v>17</v>
      </c>
      <c r="C84" s="73" t="s">
        <v>20</v>
      </c>
      <c r="D84" s="78">
        <v>39234</v>
      </c>
      <c r="E84" s="65"/>
      <c r="F84" s="64"/>
      <c r="G84" s="86">
        <v>1</v>
      </c>
      <c r="H84" s="86">
        <v>1</v>
      </c>
      <c r="I84" s="86">
        <v>1</v>
      </c>
      <c r="J84" s="86">
        <v>1</v>
      </c>
      <c r="K84" s="86">
        <v>1</v>
      </c>
      <c r="L84" s="86">
        <v>1</v>
      </c>
      <c r="M84" s="86">
        <v>1</v>
      </c>
      <c r="N84" s="86">
        <v>1</v>
      </c>
      <c r="O84" s="86">
        <v>1</v>
      </c>
      <c r="P84" s="86">
        <v>1</v>
      </c>
      <c r="Q84" s="86">
        <v>1</v>
      </c>
      <c r="R84" s="85">
        <v>1</v>
      </c>
      <c r="S84" s="85">
        <v>1</v>
      </c>
    </row>
    <row r="85" spans="1:19" s="23" customFormat="1" ht="15.75" customHeight="1" x14ac:dyDescent="0.25">
      <c r="A85" s="88" t="s">
        <v>66</v>
      </c>
      <c r="B85" s="73" t="s">
        <v>17</v>
      </c>
      <c r="C85" s="73" t="s">
        <v>20</v>
      </c>
      <c r="D85" s="76">
        <v>39234</v>
      </c>
      <c r="E85" s="65"/>
      <c r="F85" s="64"/>
      <c r="G85" s="95">
        <v>1</v>
      </c>
      <c r="H85" s="95">
        <v>1</v>
      </c>
      <c r="I85" s="95">
        <v>1</v>
      </c>
      <c r="J85" s="95">
        <v>1</v>
      </c>
      <c r="K85" s="95">
        <v>1</v>
      </c>
      <c r="L85" s="95">
        <v>1</v>
      </c>
      <c r="M85" s="95">
        <v>1</v>
      </c>
      <c r="N85" s="95">
        <v>1</v>
      </c>
      <c r="O85" s="95">
        <v>1</v>
      </c>
      <c r="P85" s="95">
        <v>1</v>
      </c>
      <c r="Q85" s="95">
        <v>1</v>
      </c>
      <c r="R85" s="121">
        <v>1</v>
      </c>
      <c r="S85" s="121">
        <v>1</v>
      </c>
    </row>
    <row r="86" spans="1:19" s="23" customFormat="1" ht="15.75" customHeight="1" x14ac:dyDescent="0.25">
      <c r="A86" s="88" t="s">
        <v>67</v>
      </c>
      <c r="B86" s="73" t="s">
        <v>17</v>
      </c>
      <c r="C86" s="73" t="s">
        <v>33</v>
      </c>
      <c r="D86" s="87"/>
      <c r="E86" s="65"/>
      <c r="F86" s="64"/>
      <c r="G86" s="86">
        <v>1</v>
      </c>
      <c r="H86" s="86">
        <v>1</v>
      </c>
      <c r="I86" s="86">
        <v>1</v>
      </c>
      <c r="J86" s="86">
        <v>1</v>
      </c>
      <c r="K86" s="86">
        <v>1</v>
      </c>
      <c r="L86" s="86">
        <v>1</v>
      </c>
      <c r="M86" s="86">
        <v>1</v>
      </c>
      <c r="N86" s="86">
        <v>1</v>
      </c>
      <c r="O86" s="86">
        <v>1</v>
      </c>
      <c r="P86" s="86">
        <v>1</v>
      </c>
      <c r="Q86" s="86">
        <v>1</v>
      </c>
      <c r="R86" s="85">
        <v>1</v>
      </c>
      <c r="S86" s="85">
        <v>1</v>
      </c>
    </row>
    <row r="87" spans="1:19" s="23" customFormat="1" ht="15.75" customHeight="1" x14ac:dyDescent="0.25">
      <c r="A87" s="88"/>
      <c r="B87" s="73"/>
      <c r="C87" s="73"/>
      <c r="D87" s="72"/>
      <c r="E87" s="65"/>
      <c r="F87" s="64"/>
      <c r="G87" s="95"/>
      <c r="H87" s="95"/>
      <c r="I87" s="95"/>
      <c r="J87" s="95"/>
      <c r="K87" s="95"/>
      <c r="L87" s="95"/>
      <c r="M87" s="95"/>
      <c r="N87" s="95"/>
      <c r="O87" s="95"/>
      <c r="P87" s="95"/>
      <c r="Q87" s="95"/>
      <c r="R87" s="121"/>
      <c r="S87" s="121"/>
    </row>
    <row r="88" spans="1:19" s="23" customFormat="1" ht="15.75" customHeight="1" x14ac:dyDescent="0.25">
      <c r="A88" s="90"/>
      <c r="B88" s="73"/>
      <c r="C88" s="73"/>
      <c r="D88" s="127"/>
      <c r="E88" s="65"/>
      <c r="F88" s="64"/>
      <c r="G88" s="86"/>
      <c r="H88" s="86"/>
      <c r="I88" s="86"/>
      <c r="J88" s="86"/>
      <c r="K88" s="86"/>
      <c r="L88" s="86"/>
      <c r="M88" s="86"/>
      <c r="N88" s="86"/>
      <c r="O88" s="86"/>
      <c r="P88" s="86"/>
      <c r="Q88" s="86"/>
      <c r="R88" s="85"/>
      <c r="S88" s="85"/>
    </row>
    <row r="89" spans="1:19" s="23" customFormat="1" ht="15.75" customHeight="1" x14ac:dyDescent="0.25">
      <c r="A89" s="88"/>
      <c r="B89" s="129"/>
      <c r="C89" s="73"/>
      <c r="D89" s="72"/>
      <c r="E89" s="65"/>
      <c r="F89" s="64"/>
      <c r="G89" s="95"/>
      <c r="H89" s="95"/>
      <c r="I89" s="95"/>
      <c r="J89" s="95"/>
      <c r="K89" s="95"/>
      <c r="L89" s="95"/>
      <c r="M89" s="95"/>
      <c r="N89" s="95"/>
      <c r="O89" s="95"/>
      <c r="P89" s="95"/>
      <c r="Q89" s="95"/>
      <c r="R89" s="121"/>
      <c r="S89" s="121"/>
    </row>
    <row r="90" spans="1:19" s="23" customFormat="1" ht="15.75" customHeight="1" x14ac:dyDescent="0.25">
      <c r="A90" s="90"/>
      <c r="B90" s="73"/>
      <c r="C90" s="73"/>
      <c r="D90" s="78"/>
      <c r="E90" s="65"/>
      <c r="F90" s="64"/>
      <c r="G90" s="86"/>
      <c r="H90" s="86"/>
      <c r="I90" s="86"/>
      <c r="J90" s="86"/>
      <c r="K90" s="86"/>
      <c r="L90" s="86"/>
      <c r="M90" s="86"/>
      <c r="N90" s="86"/>
      <c r="O90" s="86"/>
      <c r="P90" s="86"/>
      <c r="Q90" s="86"/>
      <c r="R90" s="85"/>
      <c r="S90" s="85"/>
    </row>
    <row r="91" spans="1:19" s="23" customFormat="1" ht="15.75" customHeight="1" x14ac:dyDescent="0.25">
      <c r="A91" s="88"/>
      <c r="B91" s="73"/>
      <c r="C91" s="73"/>
      <c r="D91" s="72"/>
      <c r="E91" s="65"/>
      <c r="F91" s="64"/>
      <c r="G91" s="95"/>
      <c r="H91" s="95"/>
      <c r="I91" s="95"/>
      <c r="J91" s="95"/>
      <c r="K91" s="95"/>
      <c r="L91" s="95"/>
      <c r="M91" s="95"/>
      <c r="N91" s="95"/>
      <c r="O91" s="95"/>
      <c r="P91" s="95"/>
      <c r="Q91" s="95"/>
      <c r="R91" s="121"/>
      <c r="S91" s="121"/>
    </row>
    <row r="92" spans="1:19" s="23" customFormat="1" ht="15.75" customHeight="1" x14ac:dyDescent="0.25">
      <c r="A92" s="90"/>
      <c r="B92" s="73"/>
      <c r="C92" s="73"/>
      <c r="D92" s="127"/>
      <c r="E92" s="65"/>
      <c r="F92" s="64"/>
      <c r="G92" s="86"/>
      <c r="H92" s="86"/>
      <c r="I92" s="86"/>
      <c r="J92" s="86"/>
      <c r="K92" s="86"/>
      <c r="L92" s="86"/>
      <c r="M92" s="86"/>
      <c r="N92" s="86"/>
      <c r="O92" s="86"/>
      <c r="P92" s="86"/>
      <c r="Q92" s="86"/>
      <c r="R92" s="85"/>
      <c r="S92" s="85"/>
    </row>
    <row r="93" spans="1:19" s="23" customFormat="1" ht="15.75" customHeight="1" x14ac:dyDescent="0.25">
      <c r="A93" s="88"/>
      <c r="B93" s="73"/>
      <c r="C93" s="73"/>
      <c r="D93" s="126"/>
      <c r="E93" s="65"/>
      <c r="F93" s="128"/>
      <c r="G93" s="95"/>
      <c r="H93" s="95"/>
      <c r="I93" s="95"/>
      <c r="J93" s="95"/>
      <c r="K93" s="95"/>
      <c r="L93" s="95"/>
      <c r="M93" s="95"/>
      <c r="N93" s="95"/>
      <c r="O93" s="95"/>
      <c r="P93" s="95"/>
      <c r="Q93" s="95"/>
      <c r="R93" s="95"/>
      <c r="S93" s="95"/>
    </row>
    <row r="94" spans="1:19" s="23" customFormat="1" ht="15.75" customHeight="1" x14ac:dyDescent="0.25">
      <c r="A94" s="90"/>
      <c r="B94" s="73"/>
      <c r="C94" s="73"/>
      <c r="D94" s="127"/>
      <c r="E94" s="65"/>
      <c r="F94" s="64"/>
      <c r="G94" s="86"/>
      <c r="H94" s="86"/>
      <c r="I94" s="86"/>
      <c r="J94" s="86"/>
      <c r="K94" s="86"/>
      <c r="L94" s="86"/>
      <c r="M94" s="86"/>
      <c r="N94" s="86"/>
      <c r="O94" s="86"/>
      <c r="P94" s="86"/>
      <c r="Q94" s="86"/>
      <c r="R94" s="85"/>
      <c r="S94" s="85"/>
    </row>
    <row r="95" spans="1:19" s="23" customFormat="1" ht="15.75" customHeight="1" x14ac:dyDescent="0.25">
      <c r="A95" s="84"/>
      <c r="B95" s="73"/>
      <c r="C95" s="73"/>
      <c r="D95" s="72"/>
      <c r="E95" s="65"/>
      <c r="F95" s="64"/>
      <c r="G95" s="95"/>
      <c r="H95" s="95"/>
      <c r="I95" s="95"/>
      <c r="J95" s="95"/>
      <c r="K95" s="95"/>
      <c r="L95" s="95"/>
      <c r="M95" s="95"/>
      <c r="N95" s="95"/>
      <c r="O95" s="95"/>
      <c r="P95" s="95"/>
      <c r="Q95" s="95"/>
      <c r="R95" s="121"/>
      <c r="S95" s="121"/>
    </row>
    <row r="96" spans="1:19" s="23" customFormat="1" ht="15.75" customHeight="1" x14ac:dyDescent="0.25">
      <c r="A96" s="79"/>
      <c r="B96" s="73"/>
      <c r="C96" s="73"/>
      <c r="D96" s="78"/>
      <c r="E96" s="65"/>
      <c r="F96" s="64"/>
      <c r="G96" s="86"/>
      <c r="H96" s="86"/>
      <c r="I96" s="86"/>
      <c r="J96" s="86"/>
      <c r="K96" s="86"/>
      <c r="L96" s="86"/>
      <c r="M96" s="86"/>
      <c r="N96" s="86"/>
      <c r="O96" s="86"/>
      <c r="P96" s="86"/>
      <c r="Q96" s="86"/>
      <c r="R96" s="85"/>
      <c r="S96" s="85"/>
    </row>
    <row r="97" spans="1:19" s="23" customFormat="1" ht="15.75" customHeight="1" x14ac:dyDescent="0.25">
      <c r="A97" s="84"/>
      <c r="B97" s="73"/>
      <c r="C97" s="73"/>
      <c r="D97" s="126"/>
      <c r="E97" s="65"/>
      <c r="F97" s="64"/>
      <c r="G97" s="95"/>
      <c r="H97" s="95"/>
      <c r="I97" s="95"/>
      <c r="J97" s="95"/>
      <c r="K97" s="95"/>
      <c r="L97" s="95"/>
      <c r="M97" s="95"/>
      <c r="N97" s="95"/>
      <c r="O97" s="95"/>
      <c r="P97" s="95"/>
      <c r="Q97" s="95"/>
      <c r="R97" s="121"/>
      <c r="S97" s="121"/>
    </row>
    <row r="98" spans="1:19" s="23" customFormat="1" ht="15.75" customHeight="1" x14ac:dyDescent="0.25">
      <c r="A98" s="79"/>
      <c r="B98" s="73"/>
      <c r="C98" s="73"/>
      <c r="D98" s="78"/>
      <c r="E98" s="118"/>
      <c r="F98" s="117"/>
      <c r="G98" s="86"/>
      <c r="H98" s="86"/>
      <c r="I98" s="86"/>
      <c r="J98" s="86"/>
      <c r="K98" s="86"/>
      <c r="L98" s="86"/>
      <c r="M98" s="86"/>
      <c r="N98" s="86"/>
      <c r="O98" s="86"/>
      <c r="P98" s="86"/>
      <c r="Q98" s="86"/>
      <c r="R98" s="85"/>
      <c r="S98" s="85"/>
    </row>
    <row r="99" spans="1:19" s="23" customFormat="1" ht="15.75" customHeight="1" x14ac:dyDescent="0.25">
      <c r="A99" s="74"/>
      <c r="B99" s="73"/>
      <c r="C99" s="73"/>
      <c r="D99" s="72"/>
      <c r="E99" s="118"/>
      <c r="F99" s="117"/>
      <c r="G99" s="95"/>
      <c r="H99" s="95"/>
      <c r="I99" s="95"/>
      <c r="J99" s="95"/>
      <c r="K99" s="95"/>
      <c r="L99" s="95"/>
      <c r="M99" s="95"/>
      <c r="N99" s="95"/>
      <c r="O99" s="95"/>
      <c r="P99" s="95"/>
      <c r="Q99" s="95"/>
      <c r="R99" s="121"/>
      <c r="S99" s="121"/>
    </row>
    <row r="100" spans="1:19" s="23" customFormat="1" ht="15.75" customHeight="1" x14ac:dyDescent="0.25">
      <c r="A100" s="125"/>
      <c r="B100" s="73"/>
      <c r="C100" s="67"/>
      <c r="D100" s="124"/>
      <c r="E100" s="123"/>
      <c r="F100" s="122"/>
      <c r="G100" s="95"/>
      <c r="H100" s="95"/>
      <c r="I100" s="95"/>
      <c r="J100" s="95"/>
      <c r="K100" s="95"/>
      <c r="L100" s="95"/>
      <c r="M100" s="95"/>
      <c r="N100" s="95"/>
      <c r="O100" s="95"/>
      <c r="P100" s="95"/>
      <c r="Q100" s="95"/>
      <c r="R100" s="121"/>
      <c r="S100" s="121"/>
    </row>
    <row r="101" spans="1:19" s="23" customFormat="1" ht="15.75" customHeight="1" x14ac:dyDescent="0.25">
      <c r="A101" s="79"/>
      <c r="B101" s="73"/>
      <c r="C101" s="73"/>
      <c r="D101" s="87"/>
      <c r="E101" s="65"/>
      <c r="F101" s="64"/>
      <c r="G101" s="86"/>
      <c r="H101" s="86"/>
      <c r="I101" s="86"/>
      <c r="J101" s="86"/>
      <c r="K101" s="86"/>
      <c r="L101" s="86"/>
      <c r="M101" s="86"/>
      <c r="N101" s="86"/>
      <c r="O101" s="86"/>
      <c r="P101" s="86"/>
      <c r="Q101" s="86"/>
      <c r="R101" s="85"/>
      <c r="S101" s="85"/>
    </row>
    <row r="102" spans="1:19" s="23" customFormat="1" ht="15.75" customHeight="1" x14ac:dyDescent="0.25">
      <c r="A102" s="74"/>
      <c r="B102" s="73"/>
      <c r="C102" s="73"/>
      <c r="D102" s="87"/>
      <c r="E102" s="118"/>
      <c r="F102" s="117"/>
      <c r="G102" s="120"/>
      <c r="H102" s="120"/>
      <c r="I102" s="120"/>
      <c r="J102" s="120"/>
      <c r="K102" s="120"/>
      <c r="L102" s="120"/>
      <c r="M102" s="120"/>
      <c r="N102" s="120"/>
      <c r="O102" s="120"/>
      <c r="P102" s="120"/>
      <c r="Q102" s="120"/>
      <c r="R102" s="119"/>
      <c r="S102" s="119"/>
    </row>
    <row r="103" spans="1:19" s="23" customFormat="1" ht="15.75" customHeight="1" x14ac:dyDescent="0.25">
      <c r="A103" s="68"/>
      <c r="B103" s="73"/>
      <c r="C103" s="67"/>
      <c r="D103" s="66"/>
      <c r="E103" s="118"/>
      <c r="F103" s="117"/>
      <c r="G103" s="116"/>
      <c r="H103" s="116"/>
      <c r="I103" s="116"/>
      <c r="J103" s="116"/>
      <c r="K103" s="116"/>
      <c r="L103" s="116"/>
      <c r="M103" s="116"/>
      <c r="N103" s="116"/>
      <c r="O103" s="116"/>
      <c r="P103" s="116"/>
      <c r="Q103" s="116"/>
      <c r="R103" s="115"/>
      <c r="S103" s="115"/>
    </row>
    <row r="104" spans="1:19" s="23" customFormat="1" ht="15.75" customHeight="1" x14ac:dyDescent="0.25">
      <c r="A104" s="74"/>
      <c r="B104" s="73"/>
      <c r="C104" s="73"/>
      <c r="D104" s="87"/>
      <c r="E104" s="118"/>
      <c r="F104" s="117"/>
      <c r="G104" s="120"/>
      <c r="H104" s="120"/>
      <c r="I104" s="120"/>
      <c r="J104" s="120"/>
      <c r="K104" s="120"/>
      <c r="L104" s="120"/>
      <c r="M104" s="120"/>
      <c r="N104" s="120"/>
      <c r="O104" s="120"/>
      <c r="P104" s="120"/>
      <c r="Q104" s="120"/>
      <c r="R104" s="119"/>
      <c r="S104" s="119"/>
    </row>
    <row r="105" spans="1:19" s="23" customFormat="1" ht="15.75" customHeight="1" x14ac:dyDescent="0.25">
      <c r="A105" s="68"/>
      <c r="B105" s="73"/>
      <c r="C105" s="67"/>
      <c r="D105" s="66"/>
      <c r="E105" s="118"/>
      <c r="F105" s="117"/>
      <c r="G105" s="116"/>
      <c r="H105" s="116"/>
      <c r="I105" s="116"/>
      <c r="J105" s="116"/>
      <c r="K105" s="116"/>
      <c r="L105" s="116"/>
      <c r="M105" s="116"/>
      <c r="N105" s="116"/>
      <c r="O105" s="116"/>
      <c r="P105" s="116"/>
      <c r="Q105" s="116"/>
      <c r="R105" s="115"/>
      <c r="S105" s="115"/>
    </row>
    <row r="106" spans="1:19" s="51" customFormat="1" ht="6" customHeight="1" thickBot="1" x14ac:dyDescent="0.3">
      <c r="A106" s="114"/>
      <c r="B106" s="73"/>
      <c r="C106" s="67"/>
      <c r="D106" s="113"/>
      <c r="E106" s="112"/>
      <c r="F106" s="111"/>
      <c r="G106" s="110"/>
      <c r="H106" s="110"/>
      <c r="I106" s="110"/>
      <c r="J106" s="110"/>
      <c r="K106" s="109"/>
      <c r="L106" s="109"/>
      <c r="M106" s="109"/>
      <c r="N106" s="109"/>
      <c r="O106" s="109"/>
      <c r="P106" s="109"/>
      <c r="Q106" s="109"/>
      <c r="R106" s="108"/>
      <c r="S106" s="108"/>
    </row>
    <row r="107" spans="1:19" s="23" customFormat="1" ht="15.75" customHeight="1" thickBot="1" x14ac:dyDescent="0.3">
      <c r="A107" s="107"/>
      <c r="B107" s="49" t="s">
        <v>86</v>
      </c>
      <c r="C107" s="48"/>
      <c r="D107" s="106"/>
      <c r="E107" s="105"/>
      <c r="F107" s="104"/>
      <c r="G107" s="103">
        <f t="shared" ref="G107:S107" si="7">SUM(G84:G106)</f>
        <v>3</v>
      </c>
      <c r="H107" s="103">
        <f t="shared" si="7"/>
        <v>3</v>
      </c>
      <c r="I107" s="103">
        <f t="shared" si="7"/>
        <v>3</v>
      </c>
      <c r="J107" s="103">
        <f t="shared" si="7"/>
        <v>3</v>
      </c>
      <c r="K107" s="103">
        <f t="shared" si="7"/>
        <v>3</v>
      </c>
      <c r="L107" s="103">
        <f t="shared" si="7"/>
        <v>3</v>
      </c>
      <c r="M107" s="103">
        <f t="shared" si="7"/>
        <v>3</v>
      </c>
      <c r="N107" s="103">
        <f t="shared" si="7"/>
        <v>3</v>
      </c>
      <c r="O107" s="103">
        <f t="shared" si="7"/>
        <v>3</v>
      </c>
      <c r="P107" s="103">
        <f t="shared" si="7"/>
        <v>3</v>
      </c>
      <c r="Q107" s="103">
        <f t="shared" si="7"/>
        <v>3</v>
      </c>
      <c r="R107" s="103">
        <f t="shared" si="7"/>
        <v>3</v>
      </c>
      <c r="S107" s="103">
        <f t="shared" si="7"/>
        <v>3</v>
      </c>
    </row>
    <row r="108" spans="1:19" s="23" customFormat="1" ht="15.75" customHeight="1" thickTop="1" x14ac:dyDescent="0.25">
      <c r="A108" s="102"/>
      <c r="B108" s="267" t="s">
        <v>85</v>
      </c>
      <c r="C108" s="101"/>
      <c r="D108" s="100"/>
      <c r="E108" s="99"/>
      <c r="F108" s="98"/>
      <c r="G108" s="97"/>
      <c r="H108" s="97"/>
      <c r="I108" s="97"/>
      <c r="J108" s="97"/>
      <c r="K108" s="97"/>
      <c r="L108" s="97"/>
      <c r="M108" s="97"/>
      <c r="N108" s="97"/>
      <c r="O108" s="97"/>
      <c r="P108" s="97"/>
      <c r="Q108" s="97"/>
      <c r="R108" s="97"/>
      <c r="S108" s="97"/>
    </row>
    <row r="109" spans="1:19" s="23" customFormat="1" ht="15.75" customHeight="1" x14ac:dyDescent="0.25">
      <c r="A109" s="88" t="s">
        <v>68</v>
      </c>
      <c r="B109" s="73" t="s">
        <v>72</v>
      </c>
      <c r="C109" s="73" t="s">
        <v>13</v>
      </c>
      <c r="D109" s="72"/>
      <c r="E109" s="65"/>
      <c r="F109" s="64"/>
      <c r="G109" s="80">
        <v>1</v>
      </c>
      <c r="H109" s="80">
        <v>1</v>
      </c>
      <c r="I109" s="83">
        <v>1</v>
      </c>
      <c r="J109" s="82">
        <v>1</v>
      </c>
      <c r="K109" s="81">
        <v>1</v>
      </c>
      <c r="L109" s="81">
        <v>1</v>
      </c>
      <c r="M109" s="81">
        <v>1</v>
      </c>
      <c r="N109" s="81">
        <v>1</v>
      </c>
      <c r="O109" s="81">
        <v>1</v>
      </c>
      <c r="P109" s="81">
        <v>1</v>
      </c>
      <c r="Q109" s="81">
        <v>1</v>
      </c>
      <c r="R109" s="80">
        <v>1</v>
      </c>
      <c r="S109" s="80">
        <v>1</v>
      </c>
    </row>
    <row r="110" spans="1:19" s="23" customFormat="1" ht="15.75" customHeight="1" x14ac:dyDescent="0.25">
      <c r="A110" s="90" t="s">
        <v>69</v>
      </c>
      <c r="B110" s="73" t="s">
        <v>73</v>
      </c>
      <c r="C110" s="73" t="s">
        <v>32</v>
      </c>
      <c r="D110" s="87"/>
      <c r="E110" s="65"/>
      <c r="F110" s="96">
        <v>42401</v>
      </c>
      <c r="G110" s="60">
        <v>0.8</v>
      </c>
      <c r="H110" s="60">
        <v>0.8</v>
      </c>
      <c r="I110" s="60">
        <v>0.8</v>
      </c>
      <c r="J110" s="60">
        <v>0.8</v>
      </c>
      <c r="K110" s="60">
        <v>0.8</v>
      </c>
      <c r="L110" s="60">
        <v>0.8</v>
      </c>
      <c r="M110" s="60">
        <v>0.8</v>
      </c>
      <c r="N110" s="60">
        <v>0.8</v>
      </c>
      <c r="O110" s="60">
        <v>0.8</v>
      </c>
      <c r="P110" s="60">
        <v>0.8</v>
      </c>
      <c r="Q110" s="60">
        <v>0.8</v>
      </c>
      <c r="R110" s="60">
        <v>0.8</v>
      </c>
      <c r="S110" s="60">
        <v>0.8</v>
      </c>
    </row>
    <row r="111" spans="1:19" s="23" customFormat="1" ht="15.75" customHeight="1" x14ac:dyDescent="0.25">
      <c r="A111" s="88" t="s">
        <v>70</v>
      </c>
      <c r="B111" s="73" t="s">
        <v>74</v>
      </c>
      <c r="C111" s="73" t="s">
        <v>23</v>
      </c>
      <c r="D111" s="72"/>
      <c r="E111" s="65"/>
      <c r="F111" s="64"/>
      <c r="G111" s="80">
        <v>1</v>
      </c>
      <c r="H111" s="80">
        <v>1</v>
      </c>
      <c r="I111" s="83">
        <v>1</v>
      </c>
      <c r="J111" s="82">
        <v>1</v>
      </c>
      <c r="K111" s="81">
        <v>1</v>
      </c>
      <c r="L111" s="81">
        <v>1</v>
      </c>
      <c r="M111" s="81">
        <v>1</v>
      </c>
      <c r="N111" s="81">
        <v>1</v>
      </c>
      <c r="O111" s="81">
        <v>1</v>
      </c>
      <c r="P111" s="81">
        <v>1</v>
      </c>
      <c r="Q111" s="81">
        <v>1</v>
      </c>
      <c r="R111" s="80">
        <v>1</v>
      </c>
      <c r="S111" s="80">
        <v>1</v>
      </c>
    </row>
    <row r="112" spans="1:19" s="23" customFormat="1" ht="15.75" customHeight="1" x14ac:dyDescent="0.25">
      <c r="A112" s="90" t="s">
        <v>71</v>
      </c>
      <c r="B112" s="73" t="s">
        <v>75</v>
      </c>
      <c r="C112" s="73" t="s">
        <v>23</v>
      </c>
      <c r="D112" s="87"/>
      <c r="E112" s="65"/>
      <c r="F112" s="64"/>
      <c r="G112" s="60">
        <v>1</v>
      </c>
      <c r="H112" s="60">
        <v>1</v>
      </c>
      <c r="I112" s="63">
        <v>1</v>
      </c>
      <c r="J112" s="62">
        <v>1</v>
      </c>
      <c r="K112" s="61">
        <v>1</v>
      </c>
      <c r="L112" s="61">
        <v>1</v>
      </c>
      <c r="M112" s="61">
        <v>1</v>
      </c>
      <c r="N112" s="61">
        <v>1</v>
      </c>
      <c r="O112" s="61">
        <v>1</v>
      </c>
      <c r="P112" s="61">
        <v>1</v>
      </c>
      <c r="Q112" s="61">
        <v>1</v>
      </c>
      <c r="R112" s="60">
        <v>1</v>
      </c>
      <c r="S112" s="60">
        <v>1</v>
      </c>
    </row>
    <row r="113" spans="1:20" s="23" customFormat="1" ht="15.75" customHeight="1" x14ac:dyDescent="0.25">
      <c r="A113" s="88" t="s">
        <v>58</v>
      </c>
      <c r="B113" s="73" t="s">
        <v>76</v>
      </c>
      <c r="C113" s="73" t="s">
        <v>23</v>
      </c>
      <c r="D113" s="72"/>
      <c r="E113" s="65"/>
      <c r="F113" s="96">
        <v>42614</v>
      </c>
      <c r="G113" s="95">
        <v>0.8</v>
      </c>
      <c r="H113" s="95">
        <v>0.8</v>
      </c>
      <c r="I113" s="95">
        <v>0.8</v>
      </c>
      <c r="J113" s="95">
        <v>0.8</v>
      </c>
      <c r="K113" s="95">
        <v>0.8</v>
      </c>
      <c r="L113" s="95">
        <v>0.8</v>
      </c>
      <c r="M113" s="95">
        <v>0.8</v>
      </c>
      <c r="N113" s="95">
        <v>0.8</v>
      </c>
      <c r="O113" s="95">
        <v>0.8</v>
      </c>
      <c r="P113" s="95">
        <v>0.8</v>
      </c>
      <c r="Q113" s="95">
        <v>0.8</v>
      </c>
      <c r="R113" s="95">
        <v>0.8</v>
      </c>
      <c r="S113" s="95">
        <v>0.8</v>
      </c>
    </row>
    <row r="114" spans="1:20" s="75" customFormat="1" ht="15.75" customHeight="1" x14ac:dyDescent="0.25">
      <c r="A114" s="90"/>
      <c r="B114" s="73"/>
      <c r="C114" s="73"/>
      <c r="D114" s="87"/>
      <c r="E114" s="65"/>
      <c r="F114" s="64"/>
      <c r="G114" s="60"/>
      <c r="H114" s="60"/>
      <c r="I114" s="63"/>
      <c r="J114" s="62"/>
      <c r="K114" s="61"/>
      <c r="L114" s="61"/>
      <c r="M114" s="61"/>
      <c r="N114" s="61"/>
      <c r="O114" s="61"/>
      <c r="P114" s="61"/>
      <c r="Q114" s="61"/>
      <c r="R114" s="60"/>
      <c r="S114" s="60"/>
    </row>
    <row r="115" spans="1:20" s="23" customFormat="1" ht="15.75" customHeight="1" x14ac:dyDescent="0.25">
      <c r="A115" s="88"/>
      <c r="B115" s="73"/>
      <c r="C115" s="73"/>
      <c r="D115" s="72"/>
      <c r="E115" s="65"/>
      <c r="F115" s="64"/>
      <c r="G115" s="80"/>
      <c r="H115" s="77"/>
      <c r="I115" s="77"/>
      <c r="J115" s="77"/>
      <c r="K115" s="77"/>
      <c r="L115" s="77"/>
      <c r="M115" s="77"/>
      <c r="N115" s="77"/>
      <c r="O115" s="77"/>
      <c r="P115" s="77"/>
      <c r="Q115" s="77"/>
      <c r="R115" s="77"/>
      <c r="S115" s="77"/>
      <c r="T115" s="75"/>
    </row>
    <row r="116" spans="1:20" s="23" customFormat="1" ht="15.75" customHeight="1" x14ac:dyDescent="0.25">
      <c r="A116" s="90"/>
      <c r="B116" s="73"/>
      <c r="C116" s="73"/>
      <c r="D116" s="87"/>
      <c r="E116" s="65"/>
      <c r="F116" s="64"/>
      <c r="G116" s="60"/>
      <c r="H116" s="60"/>
      <c r="I116" s="63"/>
      <c r="J116" s="62"/>
      <c r="K116" s="61"/>
      <c r="L116" s="61"/>
      <c r="M116" s="61"/>
      <c r="N116" s="61"/>
      <c r="O116" s="61"/>
      <c r="P116" s="61"/>
      <c r="Q116" s="61"/>
      <c r="R116" s="60"/>
      <c r="S116" s="60"/>
      <c r="T116" s="89"/>
    </row>
    <row r="117" spans="1:20" s="75" customFormat="1" ht="15.75" customHeight="1" x14ac:dyDescent="0.25">
      <c r="A117" s="90"/>
      <c r="B117" s="73"/>
      <c r="C117" s="73"/>
      <c r="D117" s="87"/>
      <c r="E117" s="65"/>
      <c r="F117" s="64"/>
      <c r="G117" s="80"/>
      <c r="H117" s="80"/>
      <c r="I117" s="83"/>
      <c r="J117" s="82"/>
      <c r="K117" s="81"/>
      <c r="L117" s="81"/>
      <c r="M117" s="81"/>
      <c r="N117" s="81"/>
      <c r="O117" s="81"/>
      <c r="P117" s="81"/>
      <c r="Q117" s="81"/>
      <c r="R117" s="80"/>
      <c r="S117" s="80"/>
    </row>
    <row r="118" spans="1:20" s="23" customFormat="1" ht="15.75" customHeight="1" x14ac:dyDescent="0.25">
      <c r="A118" s="88"/>
      <c r="B118" s="73"/>
      <c r="C118" s="73"/>
      <c r="D118" s="72"/>
      <c r="E118" s="65"/>
      <c r="F118" s="64"/>
      <c r="G118" s="91"/>
      <c r="H118" s="91"/>
      <c r="I118" s="94"/>
      <c r="J118" s="93"/>
      <c r="K118" s="92"/>
      <c r="L118" s="92"/>
      <c r="M118" s="92"/>
      <c r="N118" s="92"/>
      <c r="O118" s="92"/>
      <c r="P118" s="92"/>
      <c r="Q118" s="92"/>
      <c r="R118" s="91"/>
      <c r="S118" s="91"/>
    </row>
    <row r="119" spans="1:20" s="75" customFormat="1" ht="15.75" customHeight="1" x14ac:dyDescent="0.25">
      <c r="A119" s="90"/>
      <c r="B119" s="73"/>
      <c r="C119" s="73"/>
      <c r="D119" s="87"/>
      <c r="E119" s="65"/>
      <c r="F119" s="64"/>
      <c r="G119" s="60"/>
      <c r="H119" s="60"/>
      <c r="I119" s="63"/>
      <c r="J119" s="62"/>
      <c r="K119" s="61"/>
      <c r="L119" s="61"/>
      <c r="M119" s="61"/>
      <c r="N119" s="61"/>
      <c r="O119" s="61"/>
      <c r="P119" s="61"/>
      <c r="Q119" s="61"/>
      <c r="R119" s="60"/>
      <c r="S119" s="60"/>
      <c r="T119" s="89"/>
    </row>
    <row r="120" spans="1:20" s="23" customFormat="1" ht="15.75" customHeight="1" x14ac:dyDescent="0.25">
      <c r="A120" s="84"/>
      <c r="B120" s="73"/>
      <c r="C120" s="73"/>
      <c r="D120" s="72"/>
      <c r="E120" s="65"/>
      <c r="F120" s="64"/>
      <c r="G120" s="80"/>
      <c r="H120" s="80"/>
      <c r="I120" s="80"/>
      <c r="J120" s="80"/>
      <c r="K120" s="80"/>
      <c r="L120" s="80"/>
      <c r="M120" s="80"/>
      <c r="N120" s="80"/>
      <c r="O120" s="80"/>
      <c r="P120" s="80"/>
      <c r="Q120" s="80"/>
      <c r="R120" s="80"/>
      <c r="S120" s="80"/>
      <c r="T120" s="75"/>
    </row>
    <row r="121" spans="1:20" s="75" customFormat="1" ht="15.75" customHeight="1" x14ac:dyDescent="0.25">
      <c r="A121" s="88"/>
      <c r="B121" s="73"/>
      <c r="C121" s="73"/>
      <c r="D121" s="72"/>
      <c r="E121" s="65"/>
      <c r="F121" s="64"/>
      <c r="G121" s="80"/>
      <c r="H121" s="80"/>
      <c r="I121" s="83"/>
      <c r="J121" s="82"/>
      <c r="K121" s="81"/>
      <c r="L121" s="81"/>
      <c r="M121" s="81"/>
      <c r="N121" s="81"/>
      <c r="O121" s="81"/>
      <c r="P121" s="81"/>
      <c r="Q121" s="81"/>
      <c r="R121" s="80"/>
      <c r="S121" s="80"/>
      <c r="T121" s="23"/>
    </row>
    <row r="122" spans="1:20" s="75" customFormat="1" ht="15.75" customHeight="1" x14ac:dyDescent="0.25">
      <c r="A122" s="79"/>
      <c r="B122" s="73"/>
      <c r="C122" s="73"/>
      <c r="D122" s="87"/>
      <c r="E122" s="65"/>
      <c r="F122" s="64"/>
      <c r="G122" s="86"/>
      <c r="H122" s="86"/>
      <c r="I122" s="86"/>
      <c r="J122" s="86"/>
      <c r="K122" s="86"/>
      <c r="L122" s="86"/>
      <c r="M122" s="86"/>
      <c r="N122" s="86"/>
      <c r="O122" s="86"/>
      <c r="P122" s="86"/>
      <c r="Q122" s="86"/>
      <c r="R122" s="85"/>
      <c r="S122" s="85"/>
      <c r="T122" s="23"/>
    </row>
    <row r="123" spans="1:20" s="75" customFormat="1" ht="15.75" customHeight="1" x14ac:dyDescent="0.25">
      <c r="A123" s="84"/>
      <c r="B123" s="73"/>
      <c r="C123" s="73"/>
      <c r="D123" s="72"/>
      <c r="E123" s="65"/>
      <c r="F123" s="64"/>
      <c r="G123" s="80"/>
      <c r="H123" s="80"/>
      <c r="I123" s="83"/>
      <c r="J123" s="82"/>
      <c r="K123" s="81"/>
      <c r="L123" s="81"/>
      <c r="M123" s="81"/>
      <c r="N123" s="81"/>
      <c r="O123" s="81"/>
      <c r="P123" s="81"/>
      <c r="Q123" s="81"/>
      <c r="R123" s="80"/>
      <c r="S123" s="80"/>
    </row>
    <row r="124" spans="1:20" s="75" customFormat="1" ht="15.75" customHeight="1" x14ac:dyDescent="0.25">
      <c r="A124" s="79"/>
      <c r="B124" s="73"/>
      <c r="C124" s="73"/>
      <c r="D124" s="78"/>
      <c r="E124" s="65"/>
      <c r="F124" s="64"/>
      <c r="G124" s="77"/>
      <c r="H124" s="60"/>
      <c r="I124" s="63"/>
      <c r="J124" s="62"/>
      <c r="K124" s="61"/>
      <c r="L124" s="61"/>
      <c r="M124" s="61"/>
      <c r="N124" s="61"/>
      <c r="O124" s="61"/>
      <c r="P124" s="61"/>
      <c r="Q124" s="61"/>
      <c r="R124" s="61"/>
      <c r="S124" s="61"/>
    </row>
    <row r="125" spans="1:20" s="75" customFormat="1" ht="15.75" customHeight="1" x14ac:dyDescent="0.25">
      <c r="A125" s="74"/>
      <c r="B125" s="73"/>
      <c r="C125" s="73"/>
      <c r="D125" s="76"/>
      <c r="E125" s="65"/>
      <c r="F125" s="64"/>
      <c r="G125" s="71"/>
      <c r="H125" s="71"/>
      <c r="I125" s="71"/>
      <c r="J125" s="71"/>
      <c r="K125" s="71"/>
      <c r="L125" s="71"/>
      <c r="M125" s="71"/>
      <c r="N125" s="71"/>
      <c r="O125" s="71"/>
      <c r="P125" s="71"/>
      <c r="Q125" s="71"/>
      <c r="R125" s="70"/>
      <c r="S125" s="70"/>
    </row>
    <row r="126" spans="1:20" s="75" customFormat="1" ht="15.75" customHeight="1" x14ac:dyDescent="0.25">
      <c r="A126" s="68"/>
      <c r="B126" s="67"/>
      <c r="C126" s="67"/>
      <c r="D126" s="66"/>
      <c r="E126" s="65"/>
      <c r="F126" s="64"/>
      <c r="G126" s="60"/>
      <c r="H126" s="60"/>
      <c r="I126" s="63"/>
      <c r="J126" s="62"/>
      <c r="K126" s="61"/>
      <c r="L126" s="61"/>
      <c r="M126" s="61"/>
      <c r="N126" s="61"/>
      <c r="O126" s="61"/>
      <c r="P126" s="61"/>
      <c r="Q126" s="61"/>
      <c r="R126" s="60"/>
      <c r="S126" s="60"/>
    </row>
    <row r="127" spans="1:20" s="75" customFormat="1" ht="15.75" customHeight="1" x14ac:dyDescent="0.25">
      <c r="A127" s="68"/>
      <c r="B127" s="67"/>
      <c r="C127" s="67"/>
      <c r="D127" s="66"/>
      <c r="E127" s="65"/>
      <c r="F127" s="64"/>
      <c r="G127" s="60"/>
      <c r="H127" s="60"/>
      <c r="I127" s="63"/>
      <c r="J127" s="62"/>
      <c r="K127" s="61"/>
      <c r="L127" s="61"/>
      <c r="M127" s="61"/>
      <c r="N127" s="61"/>
      <c r="O127" s="61"/>
      <c r="P127" s="61"/>
      <c r="Q127" s="61"/>
      <c r="R127" s="60"/>
      <c r="S127" s="60"/>
    </row>
    <row r="128" spans="1:20" s="23" customFormat="1" ht="15.75" customHeight="1" x14ac:dyDescent="0.25">
      <c r="A128" s="74"/>
      <c r="B128" s="73"/>
      <c r="C128" s="73"/>
      <c r="D128" s="72"/>
      <c r="E128" s="65"/>
      <c r="F128" s="64"/>
      <c r="G128" s="71"/>
      <c r="H128" s="71"/>
      <c r="I128" s="71"/>
      <c r="J128" s="71"/>
      <c r="K128" s="71"/>
      <c r="L128" s="71"/>
      <c r="M128" s="71"/>
      <c r="N128" s="71"/>
      <c r="O128" s="71"/>
      <c r="P128" s="71"/>
      <c r="Q128" s="71"/>
      <c r="R128" s="70"/>
      <c r="S128" s="70"/>
    </row>
    <row r="129" spans="1:19" s="75" customFormat="1" ht="15.75" customHeight="1" x14ac:dyDescent="0.25">
      <c r="A129" s="68"/>
      <c r="B129" s="67"/>
      <c r="C129" s="67"/>
      <c r="D129" s="66"/>
      <c r="E129" s="65"/>
      <c r="F129" s="64"/>
      <c r="G129" s="60"/>
      <c r="H129" s="60"/>
      <c r="I129" s="63"/>
      <c r="J129" s="62"/>
      <c r="K129" s="61"/>
      <c r="L129" s="61"/>
      <c r="M129" s="61"/>
      <c r="N129" s="61"/>
      <c r="O129" s="61"/>
      <c r="P129" s="61"/>
      <c r="Q129" s="61"/>
      <c r="R129" s="60"/>
      <c r="S129" s="60"/>
    </row>
    <row r="130" spans="1:19" s="69" customFormat="1" ht="5.25" customHeight="1" x14ac:dyDescent="0.25">
      <c r="A130" s="74"/>
      <c r="B130" s="73"/>
      <c r="C130" s="73"/>
      <c r="D130" s="72"/>
      <c r="E130" s="65"/>
      <c r="F130" s="64"/>
      <c r="G130" s="71"/>
      <c r="H130" s="71"/>
      <c r="I130" s="71"/>
      <c r="J130" s="71"/>
      <c r="K130" s="71"/>
      <c r="L130" s="71"/>
      <c r="M130" s="71"/>
      <c r="N130" s="71"/>
      <c r="O130" s="71"/>
      <c r="P130" s="71"/>
      <c r="Q130" s="71"/>
      <c r="R130" s="70"/>
      <c r="S130" s="70"/>
    </row>
    <row r="131" spans="1:19" s="23" customFormat="1" ht="15.75" customHeight="1" x14ac:dyDescent="0.25">
      <c r="A131" s="68"/>
      <c r="B131" s="67"/>
      <c r="C131" s="67"/>
      <c r="D131" s="66"/>
      <c r="E131" s="65"/>
      <c r="F131" s="64"/>
      <c r="G131" s="60"/>
      <c r="H131" s="60"/>
      <c r="I131" s="63"/>
      <c r="J131" s="62"/>
      <c r="K131" s="61"/>
      <c r="L131" s="61"/>
      <c r="M131" s="61"/>
      <c r="N131" s="61"/>
      <c r="O131" s="61"/>
      <c r="P131" s="61"/>
      <c r="Q131" s="61"/>
      <c r="R131" s="60"/>
      <c r="S131" s="60"/>
    </row>
    <row r="132" spans="1:19" s="51" customFormat="1" ht="6" customHeight="1" thickBot="1" x14ac:dyDescent="0.3">
      <c r="A132" s="59"/>
      <c r="B132" s="58"/>
      <c r="C132" s="57"/>
      <c r="D132" s="57"/>
      <c r="E132" s="56"/>
      <c r="F132" s="55"/>
      <c r="G132" s="52"/>
      <c r="H132" s="54"/>
      <c r="I132" s="54"/>
      <c r="J132" s="54"/>
      <c r="K132" s="54"/>
      <c r="L132" s="54"/>
      <c r="M132" s="54"/>
      <c r="N132" s="54"/>
      <c r="O132" s="54"/>
      <c r="P132" s="54"/>
      <c r="Q132" s="53"/>
      <c r="R132" s="52"/>
      <c r="S132" s="52"/>
    </row>
    <row r="133" spans="1:19" s="37" customFormat="1" ht="21" customHeight="1" thickBot="1" x14ac:dyDescent="0.3">
      <c r="A133" s="50"/>
      <c r="B133" s="49" t="s">
        <v>31</v>
      </c>
      <c r="C133" s="48"/>
      <c r="D133" s="48"/>
      <c r="E133" s="47"/>
      <c r="F133" s="46"/>
      <c r="G133" s="45">
        <f t="shared" ref="G133:S133" si="8">SUM(G109:G131)</f>
        <v>4.5999999999999996</v>
      </c>
      <c r="H133" s="45">
        <f t="shared" si="8"/>
        <v>4.5999999999999996</v>
      </c>
      <c r="I133" s="45">
        <f t="shared" si="8"/>
        <v>4.5999999999999996</v>
      </c>
      <c r="J133" s="45">
        <f t="shared" si="8"/>
        <v>4.5999999999999996</v>
      </c>
      <c r="K133" s="45">
        <f t="shared" si="8"/>
        <v>4.5999999999999996</v>
      </c>
      <c r="L133" s="45">
        <f t="shared" si="8"/>
        <v>4.5999999999999996</v>
      </c>
      <c r="M133" s="45">
        <f t="shared" si="8"/>
        <v>4.5999999999999996</v>
      </c>
      <c r="N133" s="45">
        <f t="shared" si="8"/>
        <v>4.5999999999999996</v>
      </c>
      <c r="O133" s="45">
        <f t="shared" si="8"/>
        <v>4.5999999999999996</v>
      </c>
      <c r="P133" s="45">
        <f t="shared" si="8"/>
        <v>4.5999999999999996</v>
      </c>
      <c r="Q133" s="45">
        <f t="shared" si="8"/>
        <v>4.5999999999999996</v>
      </c>
      <c r="R133" s="45">
        <f t="shared" si="8"/>
        <v>4.5999999999999996</v>
      </c>
      <c r="S133" s="45">
        <f t="shared" si="8"/>
        <v>4.5999999999999996</v>
      </c>
    </row>
    <row r="134" spans="1:19" s="37" customFormat="1" ht="21" customHeight="1" thickBot="1" x14ac:dyDescent="0.3">
      <c r="A134" s="44"/>
      <c r="B134" s="43"/>
      <c r="C134" s="43"/>
      <c r="D134" s="42"/>
      <c r="E134" s="41"/>
      <c r="F134" s="40"/>
      <c r="G134" s="39"/>
      <c r="H134" s="39"/>
      <c r="I134" s="39"/>
      <c r="J134" s="39"/>
      <c r="K134" s="38"/>
      <c r="L134" s="38"/>
      <c r="M134" s="38"/>
      <c r="N134" s="38"/>
      <c r="O134" s="38"/>
      <c r="P134" s="38"/>
      <c r="Q134" s="38"/>
      <c r="R134" s="38"/>
      <c r="S134" s="38"/>
    </row>
    <row r="135" spans="1:19" s="23" customFormat="1" ht="21" customHeight="1" thickBot="1" x14ac:dyDescent="0.3">
      <c r="A135" s="35" t="s">
        <v>30</v>
      </c>
      <c r="B135" s="34"/>
      <c r="C135" s="33"/>
      <c r="D135" s="32"/>
      <c r="E135" s="30"/>
      <c r="F135" s="31"/>
      <c r="G135" s="36">
        <f t="shared" ref="G135:S135" si="9">G82+G107</f>
        <v>7</v>
      </c>
      <c r="H135" s="30">
        <f t="shared" si="9"/>
        <v>7</v>
      </c>
      <c r="I135" s="30">
        <f t="shared" si="9"/>
        <v>7</v>
      </c>
      <c r="J135" s="30">
        <f t="shared" si="9"/>
        <v>7</v>
      </c>
      <c r="K135" s="30">
        <f t="shared" si="9"/>
        <v>7</v>
      </c>
      <c r="L135" s="30">
        <f t="shared" si="9"/>
        <v>7</v>
      </c>
      <c r="M135" s="30">
        <f t="shared" si="9"/>
        <v>7</v>
      </c>
      <c r="N135" s="30">
        <f t="shared" si="9"/>
        <v>7</v>
      </c>
      <c r="O135" s="30">
        <f t="shared" si="9"/>
        <v>7</v>
      </c>
      <c r="P135" s="30">
        <f t="shared" si="9"/>
        <v>7</v>
      </c>
      <c r="Q135" s="30">
        <f t="shared" si="9"/>
        <v>7</v>
      </c>
      <c r="R135" s="30">
        <f t="shared" si="9"/>
        <v>7</v>
      </c>
      <c r="S135" s="30">
        <f t="shared" si="9"/>
        <v>7</v>
      </c>
    </row>
    <row r="136" spans="1:19" s="23" customFormat="1" ht="21.75" customHeight="1" thickBot="1" x14ac:dyDescent="0.3">
      <c r="A136" s="35" t="s">
        <v>29</v>
      </c>
      <c r="B136" s="34"/>
      <c r="C136" s="33"/>
      <c r="D136" s="32"/>
      <c r="E136" s="30"/>
      <c r="F136" s="31"/>
      <c r="G136" s="30">
        <f t="shared" ref="G136:S136" si="10">G133</f>
        <v>4.5999999999999996</v>
      </c>
      <c r="H136" s="30">
        <f t="shared" si="10"/>
        <v>4.5999999999999996</v>
      </c>
      <c r="I136" s="30">
        <f t="shared" si="10"/>
        <v>4.5999999999999996</v>
      </c>
      <c r="J136" s="30">
        <f t="shared" si="10"/>
        <v>4.5999999999999996</v>
      </c>
      <c r="K136" s="30">
        <f t="shared" si="10"/>
        <v>4.5999999999999996</v>
      </c>
      <c r="L136" s="30">
        <f t="shared" si="10"/>
        <v>4.5999999999999996</v>
      </c>
      <c r="M136" s="30">
        <f t="shared" si="10"/>
        <v>4.5999999999999996</v>
      </c>
      <c r="N136" s="30">
        <f t="shared" si="10"/>
        <v>4.5999999999999996</v>
      </c>
      <c r="O136" s="30">
        <f t="shared" si="10"/>
        <v>4.5999999999999996</v>
      </c>
      <c r="P136" s="30">
        <f t="shared" si="10"/>
        <v>4.5999999999999996</v>
      </c>
      <c r="Q136" s="30">
        <f t="shared" si="10"/>
        <v>4.5999999999999996</v>
      </c>
      <c r="R136" s="30">
        <f t="shared" si="10"/>
        <v>4.5999999999999996</v>
      </c>
      <c r="S136" s="30">
        <f t="shared" si="10"/>
        <v>4.5999999999999996</v>
      </c>
    </row>
    <row r="137" spans="1:19" s="23" customFormat="1" ht="24.75" customHeight="1" thickBot="1" x14ac:dyDescent="0.3">
      <c r="A137" s="29" t="s">
        <v>28</v>
      </c>
      <c r="B137" s="28"/>
      <c r="C137" s="27"/>
      <c r="D137" s="26"/>
      <c r="E137" s="25"/>
      <c r="F137" s="18"/>
      <c r="G137" s="24">
        <f t="shared" ref="G137:S137" si="11">(SUM(G64:G81)+SUM(G109:G131)+SUM(G84:G106))</f>
        <v>11.6</v>
      </c>
      <c r="H137" s="24">
        <f t="shared" si="11"/>
        <v>11.6</v>
      </c>
      <c r="I137" s="24">
        <f t="shared" si="11"/>
        <v>11.6</v>
      </c>
      <c r="J137" s="24">
        <f t="shared" si="11"/>
        <v>11.6</v>
      </c>
      <c r="K137" s="24">
        <f t="shared" si="11"/>
        <v>11.6</v>
      </c>
      <c r="L137" s="24">
        <f t="shared" si="11"/>
        <v>11.6</v>
      </c>
      <c r="M137" s="24">
        <f t="shared" si="11"/>
        <v>11.6</v>
      </c>
      <c r="N137" s="24">
        <f t="shared" si="11"/>
        <v>11.6</v>
      </c>
      <c r="O137" s="24">
        <f t="shared" si="11"/>
        <v>11.6</v>
      </c>
      <c r="P137" s="24">
        <f t="shared" si="11"/>
        <v>11.6</v>
      </c>
      <c r="Q137" s="24">
        <f t="shared" si="11"/>
        <v>11.6</v>
      </c>
      <c r="R137" s="24">
        <f t="shared" si="11"/>
        <v>11.6</v>
      </c>
      <c r="S137" s="24">
        <f t="shared" si="11"/>
        <v>11.6</v>
      </c>
    </row>
    <row r="138" spans="1:19" s="16" customFormat="1" ht="23.25" customHeight="1" thickTop="1" thickBot="1" x14ac:dyDescent="0.3">
      <c r="A138" s="22" t="s">
        <v>27</v>
      </c>
      <c r="B138" s="21"/>
      <c r="C138" s="20"/>
      <c r="D138" s="20"/>
      <c r="E138" s="19"/>
      <c r="F138" s="18"/>
      <c r="G138" s="17">
        <v>48</v>
      </c>
      <c r="H138" s="17">
        <v>48</v>
      </c>
      <c r="I138" s="17">
        <v>48</v>
      </c>
      <c r="J138" s="17">
        <v>48</v>
      </c>
      <c r="K138" s="17">
        <v>48</v>
      </c>
      <c r="L138" s="17">
        <v>48</v>
      </c>
      <c r="M138" s="17">
        <v>48</v>
      </c>
      <c r="N138" s="17">
        <v>48</v>
      </c>
      <c r="O138" s="17">
        <v>48</v>
      </c>
      <c r="P138" s="17">
        <v>48</v>
      </c>
      <c r="Q138" s="17">
        <v>48</v>
      </c>
      <c r="R138" s="17">
        <v>48</v>
      </c>
      <c r="S138" s="17">
        <v>48</v>
      </c>
    </row>
    <row r="139" spans="1:19" ht="21.75" customHeight="1" thickTop="1" thickBot="1" x14ac:dyDescent="0.3">
      <c r="A139" s="15" t="s">
        <v>26</v>
      </c>
      <c r="B139" s="14"/>
      <c r="C139" s="13"/>
      <c r="D139" s="13"/>
      <c r="E139" s="12"/>
      <c r="F139" s="11"/>
      <c r="G139" s="10">
        <f t="shared" ref="G139:S139" si="12">+G137-G138</f>
        <v>-36.4</v>
      </c>
      <c r="H139" s="10">
        <f t="shared" si="12"/>
        <v>-36.4</v>
      </c>
      <c r="I139" s="10">
        <f t="shared" si="12"/>
        <v>-36.4</v>
      </c>
      <c r="J139" s="10">
        <f t="shared" si="12"/>
        <v>-36.4</v>
      </c>
      <c r="K139" s="10">
        <f t="shared" si="12"/>
        <v>-36.4</v>
      </c>
      <c r="L139" s="10">
        <f t="shared" si="12"/>
        <v>-36.4</v>
      </c>
      <c r="M139" s="10">
        <f t="shared" si="12"/>
        <v>-36.4</v>
      </c>
      <c r="N139" s="10">
        <f t="shared" si="12"/>
        <v>-36.4</v>
      </c>
      <c r="O139" s="10">
        <f t="shared" si="12"/>
        <v>-36.4</v>
      </c>
      <c r="P139" s="10">
        <f t="shared" si="12"/>
        <v>-36.4</v>
      </c>
      <c r="Q139" s="10">
        <f t="shared" si="12"/>
        <v>-36.4</v>
      </c>
      <c r="R139" s="10">
        <f t="shared" si="12"/>
        <v>-36.4</v>
      </c>
      <c r="S139" s="10">
        <f t="shared" si="12"/>
        <v>-36.4</v>
      </c>
    </row>
    <row r="140" spans="1:19" ht="17.25" thickTop="1" thickBot="1" x14ac:dyDescent="0.3">
      <c r="A140" s="9"/>
      <c r="B140" s="8"/>
      <c r="C140" s="8"/>
      <c r="D140" s="8"/>
      <c r="E140" s="7"/>
      <c r="F140" s="6"/>
      <c r="G140" s="5"/>
      <c r="H140" s="5"/>
      <c r="I140" s="5"/>
      <c r="J140" s="5"/>
      <c r="K140" s="5"/>
      <c r="L140" s="5"/>
      <c r="M140" s="5"/>
      <c r="N140" s="5"/>
      <c r="O140" s="5"/>
      <c r="P140" s="5"/>
      <c r="Q140" s="5"/>
      <c r="R140" s="5"/>
      <c r="S140" s="5"/>
    </row>
    <row r="141" spans="1:19" ht="13.5" thickTop="1" x14ac:dyDescent="0.25"/>
  </sheetData>
  <sheetProtection selectLockedCells="1"/>
  <mergeCells count="21">
    <mergeCell ref="A1:S2"/>
    <mergeCell ref="A3:A4"/>
    <mergeCell ref="B3:B4"/>
    <mergeCell ref="C3:C4"/>
    <mergeCell ref="D3:D4"/>
    <mergeCell ref="E3:E4"/>
    <mergeCell ref="F3:F4"/>
    <mergeCell ref="G3:G4"/>
    <mergeCell ref="H3:H4"/>
    <mergeCell ref="I3:I4"/>
    <mergeCell ref="P3:P4"/>
    <mergeCell ref="Q3:Q4"/>
    <mergeCell ref="R3:R4"/>
    <mergeCell ref="S3:S4"/>
    <mergeCell ref="A61:S62"/>
    <mergeCell ref="J3:J4"/>
    <mergeCell ref="K3:K4"/>
    <mergeCell ref="L3:L4"/>
    <mergeCell ref="M3:M4"/>
    <mergeCell ref="N3:N4"/>
    <mergeCell ref="O3:O4"/>
  </mergeCells>
  <conditionalFormatting sqref="G59:R59">
    <cfRule type="cellIs" dxfId="1" priority="2" operator="lessThan">
      <formula>0</formula>
    </cfRule>
  </conditionalFormatting>
  <conditionalFormatting sqref="S59">
    <cfRule type="cellIs" dxfId="0" priority="1" operator="lessThan">
      <formula>0</formula>
    </cfRule>
  </conditionalFormatting>
  <printOptions horizontalCentered="1" verticalCentered="1"/>
  <pageMargins left="0" right="0" top="0" bottom="0" header="0" footer="0"/>
  <pageSetup paperSize="9" scale="46" orientation="landscape" r:id="rId1"/>
  <headerFooter alignWithMargins="0">
    <oddHeader>&amp;L&amp;D</oddHeader>
  </headerFooter>
  <rowBreaks count="2" manualBreakCount="2">
    <brk id="60" max="36" man="1"/>
    <brk id="139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Arbeitsblätter</vt:lpstr>
      </vt:variant>
      <vt:variant>
        <vt:i4>4</vt:i4>
      </vt:variant>
      <vt:variant>
        <vt:lpstr>Benannte Bereiche</vt:lpstr>
      </vt:variant>
      <vt:variant>
        <vt:i4>3</vt:i4>
      </vt:variant>
    </vt:vector>
  </HeadingPairs>
  <TitlesOfParts>
    <vt:vector size="7" baseType="lpstr">
      <vt:lpstr>Base</vt:lpstr>
      <vt:lpstr>Secteur A1</vt:lpstr>
      <vt:lpstr>Secteur A2</vt:lpstr>
      <vt:lpstr>Secteur B1</vt:lpstr>
      <vt:lpstr>'Secteur A1'!Druckbereich</vt:lpstr>
      <vt:lpstr>'Secteur A2'!Druckbereich</vt:lpstr>
      <vt:lpstr>'Secteur B1'!Druckbereich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</dc:creator>
  <cp:lastModifiedBy>yves.vouardoux@swisscom.com</cp:lastModifiedBy>
  <dcterms:created xsi:type="dcterms:W3CDTF">2015-08-19T03:45:43Z</dcterms:created>
  <dcterms:modified xsi:type="dcterms:W3CDTF">2015-08-19T06:15:44Z</dcterms:modified>
</cp:coreProperties>
</file>