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45CDB0CF-B57A-4D7E-9922-1640BF32E67C}" xr6:coauthVersionLast="33" xr6:coauthVersionMax="33" xr10:uidLastSave="{00000000-0000-0000-0000-000000000000}"/>
  <bookViews>
    <workbookView xWindow="0" yWindow="0" windowWidth="28800" windowHeight="12225" firstSheet="1" activeTab="4" xr2:uid="{5194ABA8-8CAE-455C-805A-BD18563F1007}"/>
  </bookViews>
  <sheets>
    <sheet name="Récapitulatif " sheetId="1" r:id="rId1"/>
    <sheet name="Suivi paiement " sheetId="14" r:id="rId2"/>
    <sheet name="Recettes total" sheetId="7" r:id="rId3"/>
    <sheet name="ST" sheetId="9" r:id="rId4"/>
    <sheet name="Facture PP " sheetId="12" r:id="rId5"/>
  </sheets>
  <definedNames>
    <definedName name="BDC">'Facture PP '!$B$11</definedName>
    <definedName name="N°_BDC">'Facture PP '!$B$15:$B$185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2" l="1"/>
  <c r="F19" i="12"/>
  <c r="F18" i="12"/>
  <c r="E27" i="9" l="1"/>
  <c r="F27" i="9"/>
  <c r="G27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5" i="9"/>
  <c r="D26" i="7"/>
  <c r="E10" i="12"/>
  <c r="D10" i="12"/>
</calcChain>
</file>

<file path=xl/sharedStrings.xml><?xml version="1.0" encoding="utf-8"?>
<sst xmlns="http://schemas.openxmlformats.org/spreadsheetml/2006/main" count="125" uniqueCount="103">
  <si>
    <t xml:space="preserve">Prix de vente par lot </t>
  </si>
  <si>
    <t xml:space="preserve">Lot N° </t>
  </si>
  <si>
    <t xml:space="preserve">Désignation du lot </t>
  </si>
  <si>
    <t xml:space="preserve">Montant H.T. </t>
  </si>
  <si>
    <t xml:space="preserve">Désamiantage - Démolition </t>
  </si>
  <si>
    <t xml:space="preserve">Classes provisoires </t>
  </si>
  <si>
    <t xml:space="preserve">Installation - G.O - Structure </t>
  </si>
  <si>
    <t xml:space="preserve">Couverture / Etanchéité </t>
  </si>
  <si>
    <t xml:space="preserve">Ravalement </t>
  </si>
  <si>
    <t xml:space="preserve">Cloisons / Doublages </t>
  </si>
  <si>
    <t xml:space="preserve">Faux plafonds </t>
  </si>
  <si>
    <t>Panneaux de façades / Bardage</t>
  </si>
  <si>
    <t>Mext</t>
  </si>
  <si>
    <t xml:space="preserve">Mint </t>
  </si>
  <si>
    <t xml:space="preserve">Metallerie </t>
  </si>
  <si>
    <t xml:space="preserve">Revêtement de sols souples </t>
  </si>
  <si>
    <t xml:space="preserve">Carrelage / faïence </t>
  </si>
  <si>
    <t xml:space="preserve">Peinture / revêtement muraux </t>
  </si>
  <si>
    <t xml:space="preserve">Appareils elevateurs </t>
  </si>
  <si>
    <t xml:space="preserve">Plomberie Sanitaire paillasses </t>
  </si>
  <si>
    <t xml:space="preserve">Chauffage ventilation </t>
  </si>
  <si>
    <t xml:space="preserve">Electricité </t>
  </si>
  <si>
    <t xml:space="preserve">Cuisine - demi-pension </t>
  </si>
  <si>
    <t>MONTANT TOTAL H.T.</t>
  </si>
  <si>
    <t>LOTS</t>
  </si>
  <si>
    <t>N</t>
  </si>
  <si>
    <t>Désamiantage / démolitions</t>
  </si>
  <si>
    <t>Classe provisoires</t>
  </si>
  <si>
    <t>Ins. de chantier / GO / structure</t>
  </si>
  <si>
    <t>Couverture / étancheité</t>
  </si>
  <si>
    <t>Ravalement</t>
  </si>
  <si>
    <t>Cloisons / Doublages</t>
  </si>
  <si>
    <t>Faux plafonds</t>
  </si>
  <si>
    <t>Panneaux de façade / bardages</t>
  </si>
  <si>
    <t>Menuiseries extérieures</t>
  </si>
  <si>
    <t>Menuiseries intérieures</t>
  </si>
  <si>
    <t>Serrurerie / métallerie</t>
  </si>
  <si>
    <t>Revêtements de sol souple</t>
  </si>
  <si>
    <t>Carrelage / Faience</t>
  </si>
  <si>
    <t>Peinture / Revêtements muraux</t>
  </si>
  <si>
    <t>Appareil élévateur</t>
  </si>
  <si>
    <t>Plomberie Sanitaire</t>
  </si>
  <si>
    <t>Chauffage / Ventilation</t>
  </si>
  <si>
    <t>Electricité</t>
  </si>
  <si>
    <t>Cuisine 1/2 pension</t>
  </si>
  <si>
    <t>VRD / aménagements ext.</t>
  </si>
  <si>
    <t xml:space="preserve">Entreprise </t>
  </si>
  <si>
    <t>DO Démol</t>
  </si>
  <si>
    <t>ALGECO</t>
  </si>
  <si>
    <t>E.G.B.</t>
  </si>
  <si>
    <t>FONDA SPE</t>
  </si>
  <si>
    <t>COUV'ZING</t>
  </si>
  <si>
    <t>RAVALO</t>
  </si>
  <si>
    <t>Plâtrier de France</t>
  </si>
  <si>
    <t>Façade Bât</t>
  </si>
  <si>
    <t>PRO Menuisier</t>
  </si>
  <si>
    <t>Menuiserie Bâtiment</t>
  </si>
  <si>
    <t>Metal'Ser</t>
  </si>
  <si>
    <t>SOL SOUPLE PARISIENNE</t>
  </si>
  <si>
    <t>CarProBât</t>
  </si>
  <si>
    <t>Peinture PRO BAT</t>
  </si>
  <si>
    <t>OTIS</t>
  </si>
  <si>
    <t>PCVC</t>
  </si>
  <si>
    <t>Elec'PRO</t>
  </si>
  <si>
    <t>Cusiniste de France</t>
  </si>
  <si>
    <t>TPF</t>
  </si>
  <si>
    <t xml:space="preserve">Désignés </t>
  </si>
  <si>
    <t xml:space="preserve">Facture sous-traitant </t>
  </si>
  <si>
    <t>Dépenses GTM en sus</t>
  </si>
  <si>
    <t xml:space="preserve">Dépenses global </t>
  </si>
  <si>
    <t xml:space="preserve">Dépenses </t>
  </si>
  <si>
    <t xml:space="preserve">Voirie réseaux divers </t>
  </si>
  <si>
    <t xml:space="preserve">Désignation </t>
  </si>
  <si>
    <t>Désignation</t>
  </si>
  <si>
    <t>N° BDC</t>
  </si>
  <si>
    <t>date</t>
  </si>
  <si>
    <t>montant HT</t>
  </si>
  <si>
    <t>N° facture</t>
  </si>
  <si>
    <t>observations</t>
  </si>
  <si>
    <t>001-25653</t>
  </si>
  <si>
    <t>101-2563</t>
  </si>
  <si>
    <t>101-2564</t>
  </si>
  <si>
    <t>écart + doublon facture</t>
  </si>
  <si>
    <t>101-2565</t>
  </si>
  <si>
    <t>écart ligne dessus sur facture 101-2565</t>
  </si>
  <si>
    <t>101-2566</t>
  </si>
  <si>
    <t>erreur affectation bon de commande / facture</t>
  </si>
  <si>
    <t>600-252</t>
  </si>
  <si>
    <t>silicone, scotch…</t>
  </si>
  <si>
    <t>600-751</t>
  </si>
  <si>
    <t>Point P</t>
  </si>
  <si>
    <t>800-9563</t>
  </si>
  <si>
    <t>620-523</t>
  </si>
  <si>
    <t>delta de 250€. Hypothèse :Transport non compris</t>
  </si>
  <si>
    <t>Divers consommable</t>
  </si>
  <si>
    <t>Quincaillerie</t>
  </si>
  <si>
    <t>Kiloutou</t>
  </si>
  <si>
    <t xml:space="preserve">Entrer un bon de commande </t>
  </si>
  <si>
    <t xml:space="preserve">Entrer une facture </t>
  </si>
  <si>
    <t xml:space="preserve">N° BDC </t>
  </si>
  <si>
    <t>Date</t>
  </si>
  <si>
    <t>Montant HT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</si>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</sst>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\-#,##0.00\ &quot;€&quot;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 vertical="center" wrapText="1"/>
    </xf>
    <xf numFmtId="165" fontId="0" fillId="0" borderId="0" xfId="0" applyNumberFormat="1"/>
    <xf numFmtId="0" fontId="0" fillId="0" borderId="2" xfId="0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13" xfId="0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165" fontId="0" fillId="0" borderId="2" xfId="0" applyNumberForma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165" fontId="4" fillId="0" borderId="0" xfId="0" applyNumberFormat="1" applyFont="1"/>
    <xf numFmtId="165" fontId="5" fillId="0" borderId="0" xfId="0" applyNumberFormat="1" applyFont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left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/>
    <xf numFmtId="14" fontId="0" fillId="3" borderId="28" xfId="0" applyNumberFormat="1" applyFill="1" applyBorder="1"/>
    <xf numFmtId="0" fontId="0" fillId="3" borderId="29" xfId="0" applyFill="1" applyBorder="1"/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1" xfId="0" applyFill="1" applyBorder="1"/>
    <xf numFmtId="0" fontId="0" fillId="3" borderId="2" xfId="0" applyFill="1" applyBorder="1" applyAlignment="1">
      <alignment horizontal="center"/>
    </xf>
    <xf numFmtId="0" fontId="0" fillId="3" borderId="1" xfId="0" applyFill="1" applyBorder="1"/>
    <xf numFmtId="0" fontId="0" fillId="3" borderId="4" xfId="0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0" fillId="3" borderId="31" xfId="0" applyNumberFormat="1" applyFill="1" applyBorder="1"/>
    <xf numFmtId="49" fontId="0" fillId="3" borderId="0" xfId="0" applyNumberFormat="1" applyFill="1" applyAlignment="1">
      <alignment horizontal="center"/>
    </xf>
    <xf numFmtId="14" fontId="6" fillId="3" borderId="8" xfId="0" applyNumberFormat="1" applyFont="1" applyFill="1" applyBorder="1" applyAlignment="1">
      <alignment horizontal="center"/>
    </xf>
    <xf numFmtId="165" fontId="6" fillId="3" borderId="8" xfId="0" applyNumberFormat="1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14" fontId="6" fillId="3" borderId="1" xfId="0" applyNumberFormat="1" applyFont="1" applyFill="1" applyBorder="1" applyAlignment="1">
      <alignment horizontal="center"/>
    </xf>
    <xf numFmtId="165" fontId="6" fillId="3" borderId="1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165" fontId="6" fillId="3" borderId="3" xfId="0" applyNumberFormat="1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0" xfId="0" applyNumberFormat="1" applyFill="1" applyBorder="1" applyAlignment="1">
      <alignment horizontal="center"/>
    </xf>
    <xf numFmtId="0" fontId="0" fillId="3" borderId="27" xfId="0" applyFill="1" applyBorder="1"/>
    <xf numFmtId="0" fontId="0" fillId="3" borderId="2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  <xf numFmtId="165" fontId="0" fillId="3" borderId="29" xfId="0" applyNumberFormat="1" applyFill="1" applyBorder="1"/>
    <xf numFmtId="165" fontId="0" fillId="3" borderId="32" xfId="0" applyNumberFormat="1" applyFill="1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7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133351</xdr:colOff>
      <xdr:row>3</xdr:row>
      <xdr:rowOff>19051</xdr:rowOff>
    </xdr:from>
    <xdr:to>
      <xdr:col>7</xdr:col>
      <xdr:colOff>124051</xdr:colOff>
      <xdr:row>4</xdr:row>
      <xdr:rowOff>161926</xdr:rowOff>
    </xdr:to>
    <xdr:pic macro="[0]!Commande">
      <xdr:nvPicPr>
        <xdr:cNvPr id="7" name="Image 6" descr="RÃ©sultat de recherche d'images pour &quot;bouton valider&quot;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166" b="32917"/>
        <a:stretch/>
      </xdr:blipFill>
      <xdr:spPr bwMode="auto">
        <a:xfrm>
          <a:off x="5819776" y="600076"/>
          <a:ext cx="15147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342900</xdr:colOff>
          <xdr:row>10</xdr:row>
          <xdr:rowOff>104775</xdr:rowOff>
        </xdr:from>
        <xdr:to>
          <xdr:col>7</xdr:col>
          <xdr:colOff>619125</xdr:colOff>
          <xdr:row>11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7E9112F-C766-4DA1-9161-3EBC7A7AFC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Valider Numéro de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0585D-8443-461B-88D8-CF6915B4A823}">
  <sheetPr codeName="Feuil2"/>
  <dimension ref="A1"/>
  <sheetViews>
    <sheetView workbookViewId="0">
      <selection activeCell="G14" sqref="G14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AE69C-7B50-4F48-8AD3-9038117AC427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960FE-BEF2-4B24-B2ED-20FCFF6171E2}">
  <sheetPr codeName="Feuil4"/>
  <dimension ref="B2:D26"/>
  <sheetViews>
    <sheetView topLeftCell="A7" workbookViewId="0">
      <selection activeCell="G17" sqref="G17"/>
    </sheetView>
  </sheetViews>
  <sheetFormatPr baseColWidth="10" defaultRowHeight="15" x14ac:dyDescent="0.25"/>
  <cols>
    <col min="3" max="3" width="29" bestFit="1" customWidth="1"/>
    <col min="4" max="4" width="14.7109375" bestFit="1" customWidth="1"/>
    <col min="7" max="7" width="12.140625" bestFit="1" customWidth="1"/>
  </cols>
  <sheetData>
    <row r="2" spans="2:4" ht="15.75" thickBot="1" x14ac:dyDescent="0.3"/>
    <row r="3" spans="2:4" ht="24" thickBot="1" x14ac:dyDescent="0.4">
      <c r="B3" s="75" t="s">
        <v>0</v>
      </c>
      <c r="C3" s="76"/>
      <c r="D3" s="77"/>
    </row>
    <row r="4" spans="2:4" ht="15.75" x14ac:dyDescent="0.25">
      <c r="B4" s="6" t="s">
        <v>1</v>
      </c>
      <c r="C4" s="7" t="s">
        <v>2</v>
      </c>
      <c r="D4" s="8" t="s">
        <v>3</v>
      </c>
    </row>
    <row r="5" spans="2:4" x14ac:dyDescent="0.25">
      <c r="B5" s="3">
        <v>1</v>
      </c>
      <c r="C5" s="1" t="s">
        <v>4</v>
      </c>
      <c r="D5" s="16">
        <v>233053.77</v>
      </c>
    </row>
    <row r="6" spans="2:4" x14ac:dyDescent="0.25">
      <c r="B6" s="3">
        <v>2</v>
      </c>
      <c r="C6" s="1" t="s">
        <v>5</v>
      </c>
      <c r="D6" s="16">
        <v>468097.21</v>
      </c>
    </row>
    <row r="7" spans="2:4" x14ac:dyDescent="0.25">
      <c r="B7" s="3">
        <v>3</v>
      </c>
      <c r="C7" s="1" t="s">
        <v>6</v>
      </c>
      <c r="D7" s="16">
        <v>2732153.23</v>
      </c>
    </row>
    <row r="8" spans="2:4" x14ac:dyDescent="0.25">
      <c r="B8" s="3">
        <v>4</v>
      </c>
      <c r="C8" s="1" t="s">
        <v>7</v>
      </c>
      <c r="D8" s="16">
        <v>265814.25</v>
      </c>
    </row>
    <row r="9" spans="2:4" x14ac:dyDescent="0.25">
      <c r="B9" s="3">
        <v>5</v>
      </c>
      <c r="C9" s="1" t="s">
        <v>8</v>
      </c>
      <c r="D9" s="16">
        <v>44604.31</v>
      </c>
    </row>
    <row r="10" spans="2:4" x14ac:dyDescent="0.25">
      <c r="B10" s="3">
        <v>6</v>
      </c>
      <c r="C10" s="1" t="s">
        <v>9</v>
      </c>
      <c r="D10" s="16">
        <v>109145.53</v>
      </c>
    </row>
    <row r="11" spans="2:4" x14ac:dyDescent="0.25">
      <c r="B11" s="3">
        <v>7</v>
      </c>
      <c r="C11" s="1" t="s">
        <v>10</v>
      </c>
      <c r="D11" s="16">
        <v>138709.16</v>
      </c>
    </row>
    <row r="12" spans="2:4" x14ac:dyDescent="0.25">
      <c r="B12" s="3">
        <v>8</v>
      </c>
      <c r="C12" s="1" t="s">
        <v>11</v>
      </c>
      <c r="D12" s="16">
        <v>309862.02</v>
      </c>
    </row>
    <row r="13" spans="2:4" x14ac:dyDescent="0.25">
      <c r="B13" s="3">
        <v>9</v>
      </c>
      <c r="C13" s="1" t="s">
        <v>12</v>
      </c>
      <c r="D13" s="16">
        <v>748481.13</v>
      </c>
    </row>
    <row r="14" spans="2:4" x14ac:dyDescent="0.25">
      <c r="B14" s="3">
        <v>10</v>
      </c>
      <c r="C14" s="1" t="s">
        <v>13</v>
      </c>
      <c r="D14" s="16">
        <v>283607.51</v>
      </c>
    </row>
    <row r="15" spans="2:4" x14ac:dyDescent="0.25">
      <c r="B15" s="3">
        <v>11</v>
      </c>
      <c r="C15" s="1" t="s">
        <v>14</v>
      </c>
      <c r="D15" s="16">
        <v>146119.15</v>
      </c>
    </row>
    <row r="16" spans="2:4" x14ac:dyDescent="0.25">
      <c r="B16" s="3">
        <v>12</v>
      </c>
      <c r="C16" s="1" t="s">
        <v>15</v>
      </c>
      <c r="D16" s="16">
        <v>94925.97</v>
      </c>
    </row>
    <row r="17" spans="2:4" x14ac:dyDescent="0.25">
      <c r="B17" s="3">
        <v>13</v>
      </c>
      <c r="C17" s="1" t="s">
        <v>16</v>
      </c>
      <c r="D17" s="16">
        <v>381101.61</v>
      </c>
    </row>
    <row r="18" spans="2:4" x14ac:dyDescent="0.25">
      <c r="B18" s="3">
        <v>14</v>
      </c>
      <c r="C18" s="1" t="s">
        <v>17</v>
      </c>
      <c r="D18" s="16">
        <v>148272.64000000001</v>
      </c>
    </row>
    <row r="19" spans="2:4" x14ac:dyDescent="0.25">
      <c r="B19" s="3">
        <v>15</v>
      </c>
      <c r="C19" s="1" t="s">
        <v>18</v>
      </c>
      <c r="D19" s="16">
        <v>30325.68</v>
      </c>
    </row>
    <row r="20" spans="2:4" x14ac:dyDescent="0.25">
      <c r="B20" s="3">
        <v>16</v>
      </c>
      <c r="C20" s="1" t="s">
        <v>19</v>
      </c>
      <c r="D20" s="16">
        <v>388831.98</v>
      </c>
    </row>
    <row r="21" spans="2:4" x14ac:dyDescent="0.25">
      <c r="B21" s="3">
        <v>17</v>
      </c>
      <c r="C21" s="1" t="s">
        <v>20</v>
      </c>
      <c r="D21" s="16">
        <v>629918.01</v>
      </c>
    </row>
    <row r="22" spans="2:4" x14ac:dyDescent="0.25">
      <c r="B22" s="3">
        <v>18</v>
      </c>
      <c r="C22" s="1" t="s">
        <v>21</v>
      </c>
      <c r="D22" s="16">
        <v>686173.74</v>
      </c>
    </row>
    <row r="23" spans="2:4" x14ac:dyDescent="0.25">
      <c r="B23" s="3">
        <v>19</v>
      </c>
      <c r="C23" s="1" t="s">
        <v>22</v>
      </c>
      <c r="D23" s="16">
        <v>325913.33</v>
      </c>
    </row>
    <row r="24" spans="2:4" ht="15.75" thickBot="1" x14ac:dyDescent="0.3">
      <c r="B24" s="4">
        <v>20</v>
      </c>
      <c r="C24" s="5" t="s">
        <v>71</v>
      </c>
      <c r="D24" s="18">
        <v>769985.37</v>
      </c>
    </row>
    <row r="26" spans="2:4" ht="15.75" x14ac:dyDescent="0.25">
      <c r="C26" s="9" t="s">
        <v>23</v>
      </c>
      <c r="D26" s="33">
        <f>SUM(D5:D24)</f>
        <v>8935095.5999999996</v>
      </c>
    </row>
  </sheetData>
  <mergeCells count="1">
    <mergeCell ref="B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ACE8A-DFB9-4F16-9F1A-104C6E7EC248}">
  <sheetPr codeName="Feuil5"/>
  <dimension ref="B2:G29"/>
  <sheetViews>
    <sheetView workbookViewId="0">
      <selection activeCell="I12" sqref="I12"/>
    </sheetView>
  </sheetViews>
  <sheetFormatPr baseColWidth="10" defaultRowHeight="15" x14ac:dyDescent="0.25"/>
  <cols>
    <col min="3" max="3" width="37.85546875" customWidth="1"/>
    <col min="4" max="4" width="19.42578125" customWidth="1"/>
    <col min="5" max="5" width="19.85546875" bestFit="1" customWidth="1"/>
    <col min="6" max="6" width="20.28515625" bestFit="1" customWidth="1"/>
    <col min="7" max="7" width="16.140625" bestFit="1" customWidth="1"/>
  </cols>
  <sheetData>
    <row r="2" spans="2:7" ht="15.75" thickBot="1" x14ac:dyDescent="0.3"/>
    <row r="3" spans="2:7" ht="15.75" thickBot="1" x14ac:dyDescent="0.3">
      <c r="B3" s="78" t="s">
        <v>24</v>
      </c>
      <c r="C3" s="79"/>
      <c r="D3" s="28" t="s">
        <v>46</v>
      </c>
      <c r="E3" s="80" t="s">
        <v>70</v>
      </c>
      <c r="F3" s="81"/>
      <c r="G3" s="82"/>
    </row>
    <row r="4" spans="2:7" x14ac:dyDescent="0.25">
      <c r="B4" s="19" t="s">
        <v>25</v>
      </c>
      <c r="C4" s="27" t="s">
        <v>72</v>
      </c>
      <c r="D4" s="29" t="s">
        <v>66</v>
      </c>
      <c r="E4" s="25" t="s">
        <v>67</v>
      </c>
      <c r="F4" s="20" t="s">
        <v>68</v>
      </c>
      <c r="G4" s="21" t="s">
        <v>69</v>
      </c>
    </row>
    <row r="5" spans="2:7" x14ac:dyDescent="0.25">
      <c r="B5" s="11">
        <v>1</v>
      </c>
      <c r="C5" s="22" t="s">
        <v>26</v>
      </c>
      <c r="D5" s="30" t="s">
        <v>47</v>
      </c>
      <c r="E5" s="12">
        <v>147928.54999999999</v>
      </c>
      <c r="F5" s="1"/>
      <c r="G5" s="16">
        <f>E5+F5</f>
        <v>147928.54999999999</v>
      </c>
    </row>
    <row r="6" spans="2:7" x14ac:dyDescent="0.25">
      <c r="B6" s="11">
        <v>2</v>
      </c>
      <c r="C6" s="22" t="s">
        <v>27</v>
      </c>
      <c r="D6" s="30" t="s">
        <v>48</v>
      </c>
      <c r="E6" s="12">
        <v>322000</v>
      </c>
      <c r="F6" s="1"/>
      <c r="G6" s="16">
        <f t="shared" ref="G6:G25" si="0">E6+F6</f>
        <v>322000</v>
      </c>
    </row>
    <row r="7" spans="2:7" x14ac:dyDescent="0.25">
      <c r="B7" s="15">
        <v>3</v>
      </c>
      <c r="C7" s="23" t="s">
        <v>28</v>
      </c>
      <c r="D7" s="31" t="s">
        <v>49</v>
      </c>
      <c r="E7" s="26">
        <v>416576</v>
      </c>
      <c r="F7" s="17">
        <v>887531.65</v>
      </c>
      <c r="G7" s="16">
        <f t="shared" si="0"/>
        <v>1304107.6499999999</v>
      </c>
    </row>
    <row r="8" spans="2:7" x14ac:dyDescent="0.25">
      <c r="B8" s="11">
        <v>3</v>
      </c>
      <c r="C8" s="22" t="s">
        <v>28</v>
      </c>
      <c r="D8" s="31" t="s">
        <v>50</v>
      </c>
      <c r="E8" s="26">
        <v>180000</v>
      </c>
      <c r="F8" s="1"/>
      <c r="G8" s="16">
        <f t="shared" si="0"/>
        <v>180000</v>
      </c>
    </row>
    <row r="9" spans="2:7" x14ac:dyDescent="0.25">
      <c r="B9" s="11">
        <v>4</v>
      </c>
      <c r="C9" s="22" t="s">
        <v>29</v>
      </c>
      <c r="D9" s="30" t="s">
        <v>51</v>
      </c>
      <c r="E9" s="12">
        <v>185000</v>
      </c>
      <c r="F9" s="1"/>
      <c r="G9" s="16">
        <f t="shared" si="0"/>
        <v>185000</v>
      </c>
    </row>
    <row r="10" spans="2:7" x14ac:dyDescent="0.25">
      <c r="B10" s="11">
        <v>5</v>
      </c>
      <c r="C10" s="22" t="s">
        <v>30</v>
      </c>
      <c r="D10" s="30" t="s">
        <v>52</v>
      </c>
      <c r="E10" s="12">
        <v>30000</v>
      </c>
      <c r="F10" s="1"/>
      <c r="G10" s="16">
        <f t="shared" si="0"/>
        <v>30000</v>
      </c>
    </row>
    <row r="11" spans="2:7" x14ac:dyDescent="0.25">
      <c r="B11" s="11">
        <v>6</v>
      </c>
      <c r="C11" s="22" t="s">
        <v>31</v>
      </c>
      <c r="D11" s="30" t="s">
        <v>53</v>
      </c>
      <c r="E11" s="12">
        <v>85000</v>
      </c>
      <c r="F11" s="17">
        <v>268152.7</v>
      </c>
      <c r="G11" s="16">
        <f t="shared" si="0"/>
        <v>353152.7</v>
      </c>
    </row>
    <row r="12" spans="2:7" x14ac:dyDescent="0.25">
      <c r="B12" s="11">
        <v>7</v>
      </c>
      <c r="C12" s="22" t="s">
        <v>32</v>
      </c>
      <c r="D12" s="30" t="s">
        <v>53</v>
      </c>
      <c r="E12" s="12">
        <v>40000</v>
      </c>
      <c r="F12" s="17">
        <v>65438.7</v>
      </c>
      <c r="G12" s="16">
        <f t="shared" si="0"/>
        <v>105438.7</v>
      </c>
    </row>
    <row r="13" spans="2:7" x14ac:dyDescent="0.25">
      <c r="B13" s="11">
        <v>8</v>
      </c>
      <c r="C13" s="22" t="s">
        <v>33</v>
      </c>
      <c r="D13" s="30" t="s">
        <v>54</v>
      </c>
      <c r="E13" s="12">
        <v>250000</v>
      </c>
      <c r="F13" s="1"/>
      <c r="G13" s="16">
        <f t="shared" si="0"/>
        <v>250000</v>
      </c>
    </row>
    <row r="14" spans="2:7" x14ac:dyDescent="0.25">
      <c r="B14" s="11">
        <v>9</v>
      </c>
      <c r="C14" s="22" t="s">
        <v>34</v>
      </c>
      <c r="D14" s="30" t="s">
        <v>55</v>
      </c>
      <c r="E14" s="12">
        <v>595000</v>
      </c>
      <c r="F14" s="1"/>
      <c r="G14" s="16">
        <f t="shared" si="0"/>
        <v>595000</v>
      </c>
    </row>
    <row r="15" spans="2:7" ht="30" x14ac:dyDescent="0.25">
      <c r="B15" s="15">
        <v>10</v>
      </c>
      <c r="C15" s="23" t="s">
        <v>35</v>
      </c>
      <c r="D15" s="30" t="s">
        <v>56</v>
      </c>
      <c r="E15" s="12">
        <v>49208</v>
      </c>
      <c r="F15" s="17">
        <v>125888.59</v>
      </c>
      <c r="G15" s="16">
        <f t="shared" si="0"/>
        <v>175096.59</v>
      </c>
    </row>
    <row r="16" spans="2:7" x14ac:dyDescent="0.25">
      <c r="B16" s="15">
        <v>11</v>
      </c>
      <c r="C16" s="23" t="s">
        <v>36</v>
      </c>
      <c r="D16" s="30" t="s">
        <v>57</v>
      </c>
      <c r="E16" s="12">
        <v>122000</v>
      </c>
      <c r="F16" s="1"/>
      <c r="G16" s="16">
        <f t="shared" si="0"/>
        <v>122000</v>
      </c>
    </row>
    <row r="17" spans="2:7" ht="30" x14ac:dyDescent="0.25">
      <c r="B17" s="15">
        <v>12</v>
      </c>
      <c r="C17" s="23" t="s">
        <v>37</v>
      </c>
      <c r="D17" s="30" t="s">
        <v>58</v>
      </c>
      <c r="E17" s="12">
        <v>66762.039999999994</v>
      </c>
      <c r="F17" s="1"/>
      <c r="G17" s="16">
        <f t="shared" si="0"/>
        <v>66762.039999999994</v>
      </c>
    </row>
    <row r="18" spans="2:7" x14ac:dyDescent="0.25">
      <c r="B18" s="15">
        <v>13</v>
      </c>
      <c r="C18" s="23" t="s">
        <v>38</v>
      </c>
      <c r="D18" s="30" t="s">
        <v>59</v>
      </c>
      <c r="E18" s="12">
        <v>60000</v>
      </c>
      <c r="F18" s="17">
        <v>130000</v>
      </c>
      <c r="G18" s="16">
        <f t="shared" si="0"/>
        <v>190000</v>
      </c>
    </row>
    <row r="19" spans="2:7" x14ac:dyDescent="0.25">
      <c r="B19" s="15">
        <v>14</v>
      </c>
      <c r="C19" s="23" t="s">
        <v>39</v>
      </c>
      <c r="D19" s="30" t="s">
        <v>60</v>
      </c>
      <c r="E19" s="12">
        <v>84524.5</v>
      </c>
      <c r="F19" s="1"/>
      <c r="G19" s="16">
        <f t="shared" si="0"/>
        <v>84524.5</v>
      </c>
    </row>
    <row r="20" spans="2:7" x14ac:dyDescent="0.25">
      <c r="B20" s="11">
        <v>15</v>
      </c>
      <c r="C20" s="22" t="s">
        <v>40</v>
      </c>
      <c r="D20" s="30" t="s">
        <v>61</v>
      </c>
      <c r="E20" s="12">
        <v>28000</v>
      </c>
      <c r="F20" s="1"/>
      <c r="G20" s="16">
        <f t="shared" si="0"/>
        <v>28000</v>
      </c>
    </row>
    <row r="21" spans="2:7" x14ac:dyDescent="0.25">
      <c r="B21" s="11">
        <v>16</v>
      </c>
      <c r="C21" s="22" t="s">
        <v>41</v>
      </c>
      <c r="D21" s="30" t="s">
        <v>62</v>
      </c>
      <c r="E21" s="12">
        <v>160000</v>
      </c>
      <c r="F21" s="17">
        <v>148000</v>
      </c>
      <c r="G21" s="16">
        <f t="shared" si="0"/>
        <v>308000</v>
      </c>
    </row>
    <row r="22" spans="2:7" x14ac:dyDescent="0.25">
      <c r="B22" s="11">
        <v>17</v>
      </c>
      <c r="C22" s="22" t="s">
        <v>42</v>
      </c>
      <c r="D22" s="30" t="s">
        <v>62</v>
      </c>
      <c r="E22" s="12">
        <v>420000</v>
      </c>
      <c r="F22" s="1"/>
      <c r="G22" s="16">
        <f t="shared" si="0"/>
        <v>420000</v>
      </c>
    </row>
    <row r="23" spans="2:7" x14ac:dyDescent="0.25">
      <c r="B23" s="11">
        <v>18</v>
      </c>
      <c r="C23" s="22" t="s">
        <v>43</v>
      </c>
      <c r="D23" s="30" t="s">
        <v>63</v>
      </c>
      <c r="E23" s="12">
        <v>480000</v>
      </c>
      <c r="F23" s="1"/>
      <c r="G23" s="16">
        <f t="shared" si="0"/>
        <v>480000</v>
      </c>
    </row>
    <row r="24" spans="2:7" x14ac:dyDescent="0.25">
      <c r="B24" s="11">
        <v>19</v>
      </c>
      <c r="C24" s="22" t="s">
        <v>44</v>
      </c>
      <c r="D24" s="30" t="s">
        <v>64</v>
      </c>
      <c r="E24" s="12">
        <v>240000</v>
      </c>
      <c r="F24" s="1"/>
      <c r="G24" s="16">
        <f t="shared" si="0"/>
        <v>240000</v>
      </c>
    </row>
    <row r="25" spans="2:7" ht="15.75" thickBot="1" x14ac:dyDescent="0.3">
      <c r="B25" s="10">
        <v>20</v>
      </c>
      <c r="C25" s="24" t="s">
        <v>45</v>
      </c>
      <c r="D25" s="32" t="s">
        <v>65</v>
      </c>
      <c r="E25" s="13">
        <v>495000</v>
      </c>
      <c r="F25" s="5"/>
      <c r="G25" s="18">
        <f t="shared" si="0"/>
        <v>495000</v>
      </c>
    </row>
    <row r="27" spans="2:7" ht="15.75" x14ac:dyDescent="0.25">
      <c r="E27" s="34">
        <f t="shared" ref="E27:F27" si="1">SUM(E5:E26)</f>
        <v>4456999.09</v>
      </c>
      <c r="F27" s="34">
        <f t="shared" si="1"/>
        <v>1625011.6400000001</v>
      </c>
      <c r="G27" s="33">
        <f>SUM(G5:G26)</f>
        <v>6082010.7300000004</v>
      </c>
    </row>
    <row r="29" spans="2:7" x14ac:dyDescent="0.25">
      <c r="E29" s="14"/>
    </row>
  </sheetData>
  <mergeCells count="2">
    <mergeCell ref="B3:C3"/>
    <mergeCell ref="E3:G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FD55B-CC1F-4272-8C97-90D1469C896A}">
  <sheetPr codeName="Feuil1"/>
  <dimension ref="A1:X226"/>
  <sheetViews>
    <sheetView tabSelected="1" workbookViewId="0">
      <selection activeCell="I10" sqref="I10"/>
    </sheetView>
  </sheetViews>
  <sheetFormatPr baseColWidth="10" defaultRowHeight="15" x14ac:dyDescent="0.25"/>
  <cols>
    <col min="2" max="2" width="15.42578125" style="2" bestFit="1" customWidth="1"/>
    <col min="3" max="3" width="26.42578125" customWidth="1"/>
    <col min="4" max="4" width="19.5703125" bestFit="1" customWidth="1"/>
    <col min="5" max="5" width="12.42578125" bestFit="1" customWidth="1"/>
    <col min="9" max="10" width="44.85546875" bestFit="1" customWidth="1"/>
  </cols>
  <sheetData>
    <row r="1" spans="1:24" x14ac:dyDescent="0.25">
      <c r="A1" s="35"/>
      <c r="B1" s="36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</row>
    <row r="2" spans="1:24" x14ac:dyDescent="0.25">
      <c r="A2" s="35"/>
      <c r="B2" s="83" t="s">
        <v>97</v>
      </c>
      <c r="C2" s="83"/>
      <c r="D2" s="83"/>
      <c r="E2" s="83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</row>
    <row r="3" spans="1:24" ht="15.75" thickBot="1" x14ac:dyDescent="0.3">
      <c r="A3" s="35"/>
      <c r="B3" s="37"/>
      <c r="C3" s="37"/>
      <c r="D3" s="37"/>
      <c r="E3" s="37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</row>
    <row r="4" spans="1:24" ht="15.75" thickBot="1" x14ac:dyDescent="0.3">
      <c r="A4" s="35"/>
      <c r="B4" s="38" t="s">
        <v>74</v>
      </c>
      <c r="C4" s="39" t="s">
        <v>73</v>
      </c>
      <c r="D4" s="39" t="s">
        <v>100</v>
      </c>
      <c r="E4" s="40" t="s">
        <v>101</v>
      </c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5"/>
      <c r="X4" s="35"/>
    </row>
    <row r="5" spans="1:24" ht="15.75" thickBot="1" x14ac:dyDescent="0.3">
      <c r="A5" s="35"/>
      <c r="B5" s="69"/>
      <c r="C5" s="42"/>
      <c r="D5" s="43"/>
      <c r="E5" s="44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</row>
    <row r="6" spans="1:24" x14ac:dyDescent="0.25">
      <c r="A6" s="35"/>
      <c r="B6" s="36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x14ac:dyDescent="0.25">
      <c r="A7" s="35"/>
      <c r="B7" s="83" t="s">
        <v>98</v>
      </c>
      <c r="C7" s="83"/>
      <c r="D7" s="83"/>
      <c r="E7" s="83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  <c r="U7" s="35"/>
      <c r="V7" s="35"/>
      <c r="W7" s="35"/>
      <c r="X7" s="35"/>
    </row>
    <row r="8" spans="1:24" ht="15.75" thickBot="1" x14ac:dyDescent="0.3">
      <c r="A8" s="35"/>
      <c r="B8" s="36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</row>
    <row r="9" spans="1:24" ht="15.75" thickBot="1" x14ac:dyDescent="0.3">
      <c r="A9" s="35"/>
      <c r="B9" s="41" t="s">
        <v>99</v>
      </c>
      <c r="C9" s="39" t="s">
        <v>73</v>
      </c>
      <c r="D9" s="39" t="s">
        <v>100</v>
      </c>
      <c r="E9" s="40" t="s">
        <v>101</v>
      </c>
      <c r="F9" s="45" t="s">
        <v>77</v>
      </c>
      <c r="G9" s="45" t="s">
        <v>75</v>
      </c>
      <c r="H9" s="46" t="s">
        <v>76</v>
      </c>
      <c r="I9" s="35"/>
      <c r="J9" s="35"/>
      <c r="K9" s="35"/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</row>
    <row r="10" spans="1:24" ht="22.5" customHeight="1" thickBot="1" x14ac:dyDescent="0.3">
      <c r="A10" s="35"/>
      <c r="B10" s="68">
        <v>12553</v>
      </c>
      <c r="C10" s="42" t="str">
        <f>VLOOKUP($B$10,$B$14:$I$208,2,FALSE)</f>
        <v>Quincaillerie</v>
      </c>
      <c r="D10" s="43">
        <f>VLOOKUP($B$10,$B$14:$I$208,3,FALSE)</f>
        <v>42541</v>
      </c>
      <c r="E10" s="73">
        <f>VLOOKUP($B$10,$B$14:$I$208,4,FALSE)</f>
        <v>682.96</v>
      </c>
      <c r="F10" s="47">
        <v>111</v>
      </c>
      <c r="G10" s="56">
        <v>43210</v>
      </c>
      <c r="H10" s="74">
        <v>222</v>
      </c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</row>
    <row r="11" spans="1:24" ht="35.25" customHeight="1" x14ac:dyDescent="0.25">
      <c r="A11" s="35"/>
      <c r="B11" s="57"/>
      <c r="C11" s="35"/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</row>
    <row r="12" spans="1:24" ht="15.75" thickBot="1" x14ac:dyDescent="0.3">
      <c r="A12" s="35"/>
      <c r="B12" s="36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5"/>
      <c r="X12" s="35"/>
    </row>
    <row r="13" spans="1:24" ht="15.75" thickBot="1" x14ac:dyDescent="0.3">
      <c r="A13" s="35"/>
      <c r="B13" s="41" t="s">
        <v>74</v>
      </c>
      <c r="C13" s="45" t="s">
        <v>73</v>
      </c>
      <c r="D13" s="45" t="s">
        <v>75</v>
      </c>
      <c r="E13" s="45" t="s">
        <v>76</v>
      </c>
      <c r="F13" s="45" t="s">
        <v>77</v>
      </c>
      <c r="G13" s="45" t="s">
        <v>75</v>
      </c>
      <c r="H13" s="45" t="s">
        <v>76</v>
      </c>
      <c r="I13" s="46" t="s">
        <v>78</v>
      </c>
      <c r="J13" s="35"/>
      <c r="K13" s="35"/>
      <c r="L13" s="35"/>
      <c r="M13" s="35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35"/>
    </row>
    <row r="14" spans="1:24" x14ac:dyDescent="0.25">
      <c r="A14" s="35"/>
      <c r="B14" s="72">
        <v>12548</v>
      </c>
      <c r="C14" s="51" t="s">
        <v>94</v>
      </c>
      <c r="D14" s="58">
        <v>42523</v>
      </c>
      <c r="E14" s="59">
        <v>35.479999999999997</v>
      </c>
      <c r="F14" s="51" t="s">
        <v>79</v>
      </c>
      <c r="G14" s="58">
        <v>42546</v>
      </c>
      <c r="H14" s="59">
        <v>35.479999999999997</v>
      </c>
      <c r="I14" s="60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</row>
    <row r="15" spans="1:24" x14ac:dyDescent="0.25">
      <c r="A15" s="35"/>
      <c r="B15" s="70">
        <v>12555</v>
      </c>
      <c r="C15" s="52" t="s">
        <v>94</v>
      </c>
      <c r="D15" s="61">
        <v>42529</v>
      </c>
      <c r="E15" s="62">
        <v>125.89</v>
      </c>
      <c r="F15" s="52" t="s">
        <v>87</v>
      </c>
      <c r="G15" s="61">
        <v>42547</v>
      </c>
      <c r="H15" s="62">
        <v>125.89</v>
      </c>
      <c r="I15" s="63" t="s">
        <v>88</v>
      </c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</row>
    <row r="16" spans="1:24" x14ac:dyDescent="0.25">
      <c r="A16" s="35"/>
      <c r="B16" s="70">
        <v>12556</v>
      </c>
      <c r="C16" s="52" t="s">
        <v>94</v>
      </c>
      <c r="D16" s="61">
        <v>42538</v>
      </c>
      <c r="E16" s="62">
        <v>253.87</v>
      </c>
      <c r="F16" s="52" t="s">
        <v>89</v>
      </c>
      <c r="G16" s="61">
        <v>42547</v>
      </c>
      <c r="H16" s="62">
        <v>253.87</v>
      </c>
      <c r="I16" s="63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</row>
    <row r="17" spans="1:24" x14ac:dyDescent="0.25">
      <c r="A17" s="35"/>
      <c r="B17" s="70">
        <v>12558</v>
      </c>
      <c r="C17" s="52" t="s">
        <v>96</v>
      </c>
      <c r="D17" s="61">
        <v>42541</v>
      </c>
      <c r="E17" s="62">
        <v>1250</v>
      </c>
      <c r="F17" s="52" t="s">
        <v>92</v>
      </c>
      <c r="G17" s="61">
        <v>42551</v>
      </c>
      <c r="H17" s="62">
        <v>1500</v>
      </c>
      <c r="I17" s="63" t="s">
        <v>93</v>
      </c>
      <c r="J17" s="35"/>
      <c r="K17" s="35"/>
      <c r="L17" s="35"/>
      <c r="M17" s="35"/>
      <c r="N17" s="35"/>
      <c r="O17" s="35"/>
      <c r="P17" s="35"/>
      <c r="Q17" s="35"/>
      <c r="R17" s="35"/>
      <c r="S17" s="35"/>
      <c r="T17" s="35"/>
      <c r="U17" s="35"/>
      <c r="V17" s="35"/>
      <c r="W17" s="35"/>
      <c r="X17" s="35"/>
    </row>
    <row r="18" spans="1:24" x14ac:dyDescent="0.25">
      <c r="A18" s="35"/>
      <c r="B18" s="70">
        <v>12560</v>
      </c>
      <c r="C18" s="52" t="s">
        <v>96</v>
      </c>
      <c r="D18" s="61">
        <v>42548</v>
      </c>
      <c r="E18" s="62">
        <v>1250</v>
      </c>
      <c r="F18" s="52" t="str">
        <f>IF($B$11=B18,$F$10," ")</f>
        <v xml:space="preserve"> </v>
      </c>
      <c r="G18" s="52"/>
      <c r="H18" s="62"/>
      <c r="I18" s="63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</row>
    <row r="19" spans="1:24" x14ac:dyDescent="0.25">
      <c r="A19" s="35"/>
      <c r="B19" s="70">
        <v>12561</v>
      </c>
      <c r="C19" s="52" t="s">
        <v>96</v>
      </c>
      <c r="D19" s="61">
        <v>42549</v>
      </c>
      <c r="E19" s="62">
        <v>1250</v>
      </c>
      <c r="F19" s="52" t="str">
        <f>IF($B$11=B19,$F$10," ")</f>
        <v xml:space="preserve"> </v>
      </c>
      <c r="G19" s="52"/>
      <c r="H19" s="62"/>
      <c r="I19" s="63"/>
      <c r="J19" s="35"/>
      <c r="K19" s="35"/>
      <c r="L19" s="35"/>
      <c r="M19" s="35"/>
      <c r="N19" s="35"/>
      <c r="O19" s="35"/>
      <c r="P19" s="35"/>
      <c r="Q19" s="35"/>
      <c r="R19" s="35"/>
      <c r="S19" s="35"/>
      <c r="T19" s="35"/>
      <c r="U19" s="35"/>
      <c r="V19" s="35"/>
      <c r="W19" s="35"/>
      <c r="X19" s="35"/>
    </row>
    <row r="20" spans="1:24" x14ac:dyDescent="0.25">
      <c r="A20" s="35"/>
      <c r="B20" s="70">
        <v>12557</v>
      </c>
      <c r="C20" s="52" t="s">
        <v>90</v>
      </c>
      <c r="D20" s="61">
        <v>42538</v>
      </c>
      <c r="E20" s="62">
        <v>356.25</v>
      </c>
      <c r="F20" s="52" t="s">
        <v>91</v>
      </c>
      <c r="G20" s="61">
        <v>42551</v>
      </c>
      <c r="H20" s="62">
        <v>356.25</v>
      </c>
      <c r="I20" s="63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</row>
    <row r="21" spans="1:24" x14ac:dyDescent="0.25">
      <c r="A21" s="35"/>
      <c r="B21" s="70">
        <v>12562</v>
      </c>
      <c r="C21" s="52" t="s">
        <v>90</v>
      </c>
      <c r="D21" s="61">
        <v>42550</v>
      </c>
      <c r="E21" s="62">
        <v>351.84</v>
      </c>
      <c r="F21" s="52"/>
      <c r="G21" s="52"/>
      <c r="H21" s="62"/>
      <c r="I21" s="63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</row>
    <row r="22" spans="1:24" x14ac:dyDescent="0.25">
      <c r="A22" s="35"/>
      <c r="B22" s="70">
        <v>12549</v>
      </c>
      <c r="C22" s="52" t="s">
        <v>95</v>
      </c>
      <c r="D22" s="61">
        <v>42524</v>
      </c>
      <c r="E22" s="62">
        <v>232.58</v>
      </c>
      <c r="F22" s="52" t="s">
        <v>80</v>
      </c>
      <c r="G22" s="61">
        <v>42549</v>
      </c>
      <c r="H22" s="62">
        <v>232.58</v>
      </c>
      <c r="I22" s="63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5"/>
      <c r="X22" s="35"/>
    </row>
    <row r="23" spans="1:24" x14ac:dyDescent="0.25">
      <c r="A23" s="35"/>
      <c r="B23" s="70">
        <v>12550</v>
      </c>
      <c r="C23" s="52" t="s">
        <v>95</v>
      </c>
      <c r="D23" s="61">
        <v>42529</v>
      </c>
      <c r="E23" s="62">
        <v>9623.48</v>
      </c>
      <c r="F23" s="52" t="s">
        <v>81</v>
      </c>
      <c r="G23" s="61">
        <v>42549</v>
      </c>
      <c r="H23" s="62">
        <v>8753.48</v>
      </c>
      <c r="I23" s="63" t="s">
        <v>82</v>
      </c>
      <c r="J23" s="35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  <c r="W23" s="35"/>
      <c r="X23" s="35"/>
    </row>
    <row r="24" spans="1:24" x14ac:dyDescent="0.25">
      <c r="A24" s="35"/>
      <c r="B24" s="70">
        <v>12551</v>
      </c>
      <c r="C24" s="52" t="s">
        <v>95</v>
      </c>
      <c r="D24" s="61">
        <v>42529</v>
      </c>
      <c r="E24" s="62">
        <v>568.12</v>
      </c>
      <c r="F24" s="52" t="s">
        <v>83</v>
      </c>
      <c r="G24" s="61">
        <v>42549</v>
      </c>
      <c r="H24" s="62">
        <v>1438.12</v>
      </c>
      <c r="I24" s="64" t="s">
        <v>84</v>
      </c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</row>
    <row r="25" spans="1:24" x14ac:dyDescent="0.25">
      <c r="A25" s="35"/>
      <c r="B25" s="70">
        <v>12552</v>
      </c>
      <c r="C25" s="52" t="s">
        <v>95</v>
      </c>
      <c r="D25" s="61">
        <v>42536</v>
      </c>
      <c r="E25" s="62">
        <v>327.51</v>
      </c>
      <c r="F25" s="52" t="s">
        <v>85</v>
      </c>
      <c r="G25" s="61">
        <v>42549</v>
      </c>
      <c r="H25" s="62">
        <v>682.96</v>
      </c>
      <c r="I25" s="63" t="s">
        <v>86</v>
      </c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</row>
    <row r="26" spans="1:24" x14ac:dyDescent="0.25">
      <c r="A26" s="35"/>
      <c r="B26" s="70">
        <v>12553</v>
      </c>
      <c r="C26" s="52" t="s">
        <v>95</v>
      </c>
      <c r="D26" s="61">
        <v>42541</v>
      </c>
      <c r="E26" s="62">
        <v>682.96</v>
      </c>
      <c r="F26" s="52">
        <v>111</v>
      </c>
      <c r="G26" s="61">
        <v>43210</v>
      </c>
      <c r="H26" s="62">
        <v>222</v>
      </c>
      <c r="I26" s="63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</row>
    <row r="27" spans="1:24" x14ac:dyDescent="0.25">
      <c r="A27" s="35"/>
      <c r="B27" s="48">
        <v>12700</v>
      </c>
      <c r="C27" s="53" t="s">
        <v>102</v>
      </c>
      <c r="D27" s="65">
        <v>105</v>
      </c>
      <c r="E27" s="66">
        <v>586.52</v>
      </c>
      <c r="F27" s="53">
        <v>333</v>
      </c>
      <c r="G27" s="65">
        <v>43162</v>
      </c>
      <c r="H27" s="66">
        <v>333</v>
      </c>
      <c r="I27" s="5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</row>
    <row r="28" spans="1:24" x14ac:dyDescent="0.25">
      <c r="A28" s="35"/>
      <c r="B28" s="48"/>
      <c r="C28" s="49"/>
      <c r="D28" s="65"/>
      <c r="E28" s="66"/>
      <c r="F28" s="53"/>
      <c r="G28" s="53"/>
      <c r="H28" s="66"/>
      <c r="I28" s="5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</row>
    <row r="29" spans="1:24" x14ac:dyDescent="0.25">
      <c r="A29" s="35"/>
      <c r="B29" s="48"/>
      <c r="C29" s="49"/>
      <c r="D29" s="65"/>
      <c r="E29" s="53"/>
      <c r="F29" s="53"/>
      <c r="G29" s="53"/>
      <c r="H29" s="53"/>
      <c r="I29" s="5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</row>
    <row r="30" spans="1:24" x14ac:dyDescent="0.25">
      <c r="A30" s="35"/>
      <c r="B30" s="48"/>
      <c r="C30" s="53"/>
      <c r="D30" s="65"/>
      <c r="E30" s="66"/>
      <c r="F30" s="65"/>
      <c r="G30" s="65"/>
      <c r="H30" s="66"/>
      <c r="I30" s="5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5"/>
      <c r="X30" s="35"/>
    </row>
    <row r="31" spans="1:24" x14ac:dyDescent="0.25">
      <c r="A31" s="35"/>
      <c r="B31" s="48"/>
      <c r="C31" s="53"/>
      <c r="D31" s="65"/>
      <c r="E31" s="53"/>
      <c r="F31" s="53"/>
      <c r="G31" s="53"/>
      <c r="H31" s="53"/>
      <c r="I31" s="5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</row>
    <row r="32" spans="1:24" x14ac:dyDescent="0.25">
      <c r="A32" s="35"/>
      <c r="B32" s="48"/>
      <c r="C32" s="53"/>
      <c r="D32" s="53"/>
      <c r="E32" s="66"/>
      <c r="F32" s="53"/>
      <c r="G32" s="53"/>
      <c r="H32" s="66"/>
      <c r="I32" s="5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</row>
    <row r="33" spans="1:24" x14ac:dyDescent="0.25">
      <c r="A33" s="35"/>
      <c r="B33" s="48"/>
      <c r="C33" s="53"/>
      <c r="D33" s="53"/>
      <c r="E33" s="66"/>
      <c r="F33" s="53"/>
      <c r="G33" s="53"/>
      <c r="H33" s="66"/>
      <c r="I33" s="5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</row>
    <row r="34" spans="1:24" x14ac:dyDescent="0.25">
      <c r="A34" s="35"/>
      <c r="B34" s="48"/>
      <c r="C34" s="53"/>
      <c r="D34" s="53"/>
      <c r="E34" s="66"/>
      <c r="F34" s="53"/>
      <c r="G34" s="53"/>
      <c r="H34" s="66"/>
      <c r="I34" s="5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</row>
    <row r="35" spans="1:24" x14ac:dyDescent="0.25">
      <c r="A35" s="35"/>
      <c r="B35" s="48"/>
      <c r="C35" s="53"/>
      <c r="D35" s="53"/>
      <c r="E35" s="66"/>
      <c r="F35" s="53"/>
      <c r="G35" s="53"/>
      <c r="H35" s="66"/>
      <c r="I35" s="5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</row>
    <row r="36" spans="1:24" x14ac:dyDescent="0.25">
      <c r="A36" s="35"/>
      <c r="B36" s="48"/>
      <c r="C36" s="53"/>
      <c r="D36" s="53"/>
      <c r="E36" s="66"/>
      <c r="F36" s="53"/>
      <c r="G36" s="53"/>
      <c r="H36" s="66"/>
      <c r="I36" s="5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</row>
    <row r="37" spans="1:24" x14ac:dyDescent="0.25">
      <c r="A37" s="35"/>
      <c r="B37" s="48"/>
      <c r="C37" s="53"/>
      <c r="D37" s="53"/>
      <c r="E37" s="66"/>
      <c r="F37" s="53"/>
      <c r="G37" s="53"/>
      <c r="H37" s="66"/>
      <c r="I37" s="5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</row>
    <row r="38" spans="1:24" x14ac:dyDescent="0.25">
      <c r="A38" s="35"/>
      <c r="B38" s="48"/>
      <c r="C38" s="53"/>
      <c r="D38" s="53"/>
      <c r="E38" s="66"/>
      <c r="F38" s="53"/>
      <c r="G38" s="53"/>
      <c r="H38" s="66"/>
      <c r="I38" s="5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</row>
    <row r="39" spans="1:24" x14ac:dyDescent="0.25">
      <c r="A39" s="35"/>
      <c r="B39" s="48"/>
      <c r="C39" s="53"/>
      <c r="D39" s="53"/>
      <c r="E39" s="66"/>
      <c r="F39" s="53"/>
      <c r="G39" s="53"/>
      <c r="H39" s="66"/>
      <c r="I39" s="5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</row>
    <row r="40" spans="1:24" x14ac:dyDescent="0.25">
      <c r="A40" s="35"/>
      <c r="B40" s="48"/>
      <c r="C40" s="53"/>
      <c r="D40" s="53"/>
      <c r="E40" s="66"/>
      <c r="F40" s="53"/>
      <c r="G40" s="53"/>
      <c r="H40" s="66"/>
      <c r="I40" s="5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</row>
    <row r="41" spans="1:24" x14ac:dyDescent="0.25">
      <c r="A41" s="35"/>
      <c r="B41" s="48"/>
      <c r="C41" s="53"/>
      <c r="D41" s="53"/>
      <c r="E41" s="66"/>
      <c r="F41" s="53"/>
      <c r="G41" s="53"/>
      <c r="H41" s="66"/>
      <c r="I41" s="5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</row>
    <row r="42" spans="1:24" x14ac:dyDescent="0.25">
      <c r="A42" s="35"/>
      <c r="B42" s="48"/>
      <c r="C42" s="53"/>
      <c r="D42" s="53"/>
      <c r="E42" s="66"/>
      <c r="F42" s="53"/>
      <c r="G42" s="53"/>
      <c r="H42" s="66"/>
      <c r="I42" s="5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</row>
    <row r="43" spans="1:24" x14ac:dyDescent="0.25">
      <c r="A43" s="35"/>
      <c r="B43" s="48"/>
      <c r="C43" s="53"/>
      <c r="D43" s="53"/>
      <c r="E43" s="53"/>
      <c r="F43" s="53"/>
      <c r="G43" s="53"/>
      <c r="H43" s="53"/>
      <c r="I43" s="55"/>
      <c r="J43" s="35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35"/>
      <c r="X43" s="35"/>
    </row>
    <row r="44" spans="1:24" x14ac:dyDescent="0.25">
      <c r="A44" s="35"/>
      <c r="B44" s="48"/>
      <c r="C44" s="53"/>
      <c r="D44" s="65"/>
      <c r="E44" s="53"/>
      <c r="F44" s="53"/>
      <c r="G44" s="53"/>
      <c r="H44" s="53"/>
      <c r="I44" s="5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</row>
    <row r="45" spans="1:24" x14ac:dyDescent="0.25">
      <c r="A45" s="35"/>
      <c r="B45" s="48"/>
      <c r="C45" s="53"/>
      <c r="D45" s="53"/>
      <c r="E45" s="53"/>
      <c r="F45" s="53"/>
      <c r="G45" s="53"/>
      <c r="H45" s="53"/>
      <c r="I45" s="5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</row>
    <row r="46" spans="1:24" x14ac:dyDescent="0.25">
      <c r="A46" s="35"/>
      <c r="B46" s="48"/>
      <c r="C46" s="53"/>
      <c r="D46" s="53"/>
      <c r="E46" s="53"/>
      <c r="F46" s="53"/>
      <c r="G46" s="53"/>
      <c r="H46" s="53"/>
      <c r="I46" s="5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</row>
    <row r="47" spans="1:24" x14ac:dyDescent="0.25">
      <c r="A47" s="35"/>
      <c r="B47" s="48"/>
      <c r="C47" s="53"/>
      <c r="D47" s="53"/>
      <c r="E47" s="53"/>
      <c r="F47" s="53"/>
      <c r="G47" s="53"/>
      <c r="H47" s="53"/>
      <c r="I47" s="5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</row>
    <row r="48" spans="1:24" x14ac:dyDescent="0.25">
      <c r="A48" s="35"/>
      <c r="B48" s="48"/>
      <c r="C48" s="53"/>
      <c r="D48" s="53"/>
      <c r="E48" s="53"/>
      <c r="F48" s="53"/>
      <c r="G48" s="53"/>
      <c r="H48" s="53"/>
      <c r="I48" s="5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</row>
    <row r="49" spans="1:24" x14ac:dyDescent="0.25">
      <c r="A49" s="35"/>
      <c r="B49" s="48"/>
      <c r="C49" s="53"/>
      <c r="D49" s="53"/>
      <c r="E49" s="53"/>
      <c r="F49" s="53"/>
      <c r="G49" s="53"/>
      <c r="H49" s="53"/>
      <c r="I49" s="5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</row>
    <row r="50" spans="1:24" x14ac:dyDescent="0.25">
      <c r="A50" s="35"/>
      <c r="B50" s="48"/>
      <c r="C50" s="53"/>
      <c r="D50" s="53"/>
      <c r="E50" s="53"/>
      <c r="F50" s="53"/>
      <c r="G50" s="53"/>
      <c r="H50" s="53"/>
      <c r="I50" s="5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</row>
    <row r="51" spans="1:24" x14ac:dyDescent="0.25">
      <c r="A51" s="35"/>
      <c r="B51" s="48"/>
      <c r="C51" s="53"/>
      <c r="D51" s="53"/>
      <c r="E51" s="53"/>
      <c r="F51" s="53"/>
      <c r="G51" s="53"/>
      <c r="H51" s="53"/>
      <c r="I51" s="5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</row>
    <row r="52" spans="1:24" x14ac:dyDescent="0.25">
      <c r="A52" s="35"/>
      <c r="B52" s="48"/>
      <c r="C52" s="53"/>
      <c r="D52" s="53"/>
      <c r="E52" s="53"/>
      <c r="F52" s="53"/>
      <c r="G52" s="53"/>
      <c r="H52" s="53"/>
      <c r="I52" s="5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</row>
    <row r="53" spans="1:24" x14ac:dyDescent="0.25">
      <c r="A53" s="35"/>
      <c r="B53" s="48"/>
      <c r="C53" s="53"/>
      <c r="D53" s="53"/>
      <c r="E53" s="53"/>
      <c r="F53" s="53"/>
      <c r="G53" s="53"/>
      <c r="H53" s="53"/>
      <c r="I53" s="5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</row>
    <row r="54" spans="1:24" x14ac:dyDescent="0.25">
      <c r="A54" s="35"/>
      <c r="B54" s="48"/>
      <c r="C54" s="53"/>
      <c r="D54" s="53"/>
      <c r="E54" s="53"/>
      <c r="F54" s="53"/>
      <c r="G54" s="53"/>
      <c r="H54" s="53"/>
      <c r="I54" s="5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</row>
    <row r="55" spans="1:24" x14ac:dyDescent="0.25">
      <c r="A55" s="35"/>
      <c r="B55" s="48"/>
      <c r="C55" s="53"/>
      <c r="D55" s="53"/>
      <c r="E55" s="53"/>
      <c r="F55" s="53"/>
      <c r="G55" s="53"/>
      <c r="H55" s="53"/>
      <c r="I55" s="5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</row>
    <row r="56" spans="1:24" x14ac:dyDescent="0.25">
      <c r="A56" s="35"/>
      <c r="B56" s="48"/>
      <c r="C56" s="53"/>
      <c r="D56" s="53"/>
      <c r="E56" s="53"/>
      <c r="F56" s="53"/>
      <c r="G56" s="53"/>
      <c r="H56" s="53"/>
      <c r="I56" s="5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</row>
    <row r="57" spans="1:24" x14ac:dyDescent="0.25">
      <c r="A57" s="35"/>
      <c r="B57" s="48"/>
      <c r="C57" s="53"/>
      <c r="D57" s="53"/>
      <c r="E57" s="53"/>
      <c r="F57" s="53"/>
      <c r="G57" s="53"/>
      <c r="H57" s="53"/>
      <c r="I57" s="5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</row>
    <row r="58" spans="1:24" x14ac:dyDescent="0.25">
      <c r="A58" s="35"/>
      <c r="B58" s="48"/>
      <c r="C58" s="53"/>
      <c r="D58" s="53"/>
      <c r="E58" s="53"/>
      <c r="F58" s="53"/>
      <c r="G58" s="53"/>
      <c r="H58" s="53"/>
      <c r="I58" s="5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</row>
    <row r="59" spans="1:24" x14ac:dyDescent="0.25">
      <c r="A59" s="35"/>
      <c r="B59" s="48"/>
      <c r="C59" s="53"/>
      <c r="D59" s="53"/>
      <c r="E59" s="53"/>
      <c r="F59" s="53"/>
      <c r="G59" s="53"/>
      <c r="H59" s="53"/>
      <c r="I59" s="5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</row>
    <row r="60" spans="1:24" x14ac:dyDescent="0.25">
      <c r="A60" s="35"/>
      <c r="B60" s="48"/>
      <c r="C60" s="53"/>
      <c r="D60" s="53"/>
      <c r="E60" s="53"/>
      <c r="F60" s="53"/>
      <c r="G60" s="53"/>
      <c r="H60" s="53"/>
      <c r="I60" s="5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</row>
    <row r="61" spans="1:24" x14ac:dyDescent="0.25">
      <c r="A61" s="35"/>
      <c r="B61" s="48"/>
      <c r="C61" s="53"/>
      <c r="D61" s="53"/>
      <c r="E61" s="53"/>
      <c r="F61" s="53"/>
      <c r="G61" s="53"/>
      <c r="H61" s="53"/>
      <c r="I61" s="5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</row>
    <row r="62" spans="1:24" x14ac:dyDescent="0.25">
      <c r="A62" s="35"/>
      <c r="B62" s="48"/>
      <c r="C62" s="53"/>
      <c r="D62" s="53"/>
      <c r="E62" s="53"/>
      <c r="F62" s="53"/>
      <c r="G62" s="53"/>
      <c r="H62" s="53"/>
      <c r="I62" s="5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</row>
    <row r="63" spans="1:24" x14ac:dyDescent="0.25">
      <c r="A63" s="35"/>
      <c r="B63" s="48"/>
      <c r="C63" s="53"/>
      <c r="D63" s="53"/>
      <c r="E63" s="53"/>
      <c r="F63" s="53"/>
      <c r="G63" s="53"/>
      <c r="H63" s="53"/>
      <c r="I63" s="5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</row>
    <row r="64" spans="1:24" x14ac:dyDescent="0.25">
      <c r="A64" s="35"/>
      <c r="B64" s="48"/>
      <c r="C64" s="53"/>
      <c r="D64" s="53"/>
      <c r="E64" s="53"/>
      <c r="F64" s="53"/>
      <c r="G64" s="53"/>
      <c r="H64" s="53"/>
      <c r="I64" s="5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</row>
    <row r="65" spans="1:24" x14ac:dyDescent="0.25">
      <c r="A65" s="35"/>
      <c r="B65" s="48"/>
      <c r="C65" s="53"/>
      <c r="D65" s="53"/>
      <c r="E65" s="53"/>
      <c r="F65" s="53"/>
      <c r="G65" s="53"/>
      <c r="H65" s="53"/>
      <c r="I65" s="5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</row>
    <row r="66" spans="1:24" x14ac:dyDescent="0.25">
      <c r="A66" s="35"/>
      <c r="B66" s="48"/>
      <c r="C66" s="53"/>
      <c r="D66" s="53"/>
      <c r="E66" s="53"/>
      <c r="F66" s="53"/>
      <c r="G66" s="53"/>
      <c r="H66" s="53"/>
      <c r="I66" s="5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</row>
    <row r="67" spans="1:24" x14ac:dyDescent="0.25">
      <c r="A67" s="35"/>
      <c r="B67" s="48"/>
      <c r="C67" s="53"/>
      <c r="D67" s="53"/>
      <c r="E67" s="53"/>
      <c r="F67" s="53"/>
      <c r="G67" s="53"/>
      <c r="H67" s="53"/>
      <c r="I67" s="5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</row>
    <row r="68" spans="1:24" x14ac:dyDescent="0.25">
      <c r="A68" s="35"/>
      <c r="B68" s="48"/>
      <c r="C68" s="53"/>
      <c r="D68" s="53"/>
      <c r="E68" s="53"/>
      <c r="F68" s="53"/>
      <c r="G68" s="53"/>
      <c r="H68" s="53"/>
      <c r="I68" s="5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</row>
    <row r="69" spans="1:24" x14ac:dyDescent="0.25">
      <c r="A69" s="35"/>
      <c r="B69" s="48"/>
      <c r="C69" s="53"/>
      <c r="D69" s="53"/>
      <c r="E69" s="53"/>
      <c r="F69" s="53"/>
      <c r="G69" s="53"/>
      <c r="H69" s="53"/>
      <c r="I69" s="5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</row>
    <row r="70" spans="1:24" x14ac:dyDescent="0.25">
      <c r="A70" s="35"/>
      <c r="B70" s="48"/>
      <c r="C70" s="53"/>
      <c r="D70" s="53"/>
      <c r="E70" s="53"/>
      <c r="F70" s="53"/>
      <c r="G70" s="53"/>
      <c r="H70" s="53"/>
      <c r="I70" s="5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</row>
    <row r="71" spans="1:24" x14ac:dyDescent="0.25">
      <c r="A71" s="35"/>
      <c r="B71" s="48"/>
      <c r="C71" s="53"/>
      <c r="D71" s="53"/>
      <c r="E71" s="53"/>
      <c r="F71" s="53"/>
      <c r="G71" s="53"/>
      <c r="H71" s="53"/>
      <c r="I71" s="5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</row>
    <row r="72" spans="1:24" x14ac:dyDescent="0.25">
      <c r="A72" s="35"/>
      <c r="B72" s="48"/>
      <c r="C72" s="53"/>
      <c r="D72" s="53"/>
      <c r="E72" s="53"/>
      <c r="F72" s="53"/>
      <c r="G72" s="53"/>
      <c r="H72" s="53"/>
      <c r="I72" s="5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</row>
    <row r="73" spans="1:24" x14ac:dyDescent="0.25">
      <c r="A73" s="35"/>
      <c r="B73" s="48"/>
      <c r="C73" s="53"/>
      <c r="D73" s="53"/>
      <c r="E73" s="53"/>
      <c r="F73" s="53"/>
      <c r="G73" s="53"/>
      <c r="H73" s="53"/>
      <c r="I73" s="5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</row>
    <row r="74" spans="1:24" x14ac:dyDescent="0.25">
      <c r="A74" s="35"/>
      <c r="B74" s="48"/>
      <c r="C74" s="53"/>
      <c r="D74" s="53"/>
      <c r="E74" s="53"/>
      <c r="F74" s="53"/>
      <c r="G74" s="53"/>
      <c r="H74" s="53"/>
      <c r="I74" s="5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</row>
    <row r="75" spans="1:24" x14ac:dyDescent="0.25">
      <c r="A75" s="35"/>
      <c r="B75" s="48"/>
      <c r="C75" s="53"/>
      <c r="D75" s="53"/>
      <c r="E75" s="53"/>
      <c r="F75" s="53"/>
      <c r="G75" s="53"/>
      <c r="H75" s="53"/>
      <c r="I75" s="5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</row>
    <row r="76" spans="1:24" x14ac:dyDescent="0.25">
      <c r="A76" s="35"/>
      <c r="B76" s="48"/>
      <c r="C76" s="53"/>
      <c r="D76" s="53"/>
      <c r="E76" s="53"/>
      <c r="F76" s="53"/>
      <c r="G76" s="53"/>
      <c r="H76" s="53"/>
      <c r="I76" s="5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</row>
    <row r="77" spans="1:24" x14ac:dyDescent="0.25">
      <c r="A77" s="35"/>
      <c r="B77" s="48"/>
      <c r="C77" s="53"/>
      <c r="D77" s="53"/>
      <c r="E77" s="53"/>
      <c r="F77" s="53"/>
      <c r="G77" s="53"/>
      <c r="H77" s="53"/>
      <c r="I77" s="5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</row>
    <row r="78" spans="1:24" x14ac:dyDescent="0.25">
      <c r="A78" s="35"/>
      <c r="B78" s="48"/>
      <c r="C78" s="53"/>
      <c r="D78" s="53"/>
      <c r="E78" s="53"/>
      <c r="F78" s="53"/>
      <c r="G78" s="53"/>
      <c r="H78" s="53"/>
      <c r="I78" s="5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</row>
    <row r="79" spans="1:24" x14ac:dyDescent="0.25">
      <c r="A79" s="35"/>
      <c r="B79" s="48"/>
      <c r="C79" s="53"/>
      <c r="D79" s="53"/>
      <c r="E79" s="53"/>
      <c r="F79" s="53"/>
      <c r="G79" s="53"/>
      <c r="H79" s="53"/>
      <c r="I79" s="5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</row>
    <row r="80" spans="1:24" x14ac:dyDescent="0.25">
      <c r="A80" s="35"/>
      <c r="B80" s="48"/>
      <c r="C80" s="53"/>
      <c r="D80" s="53"/>
      <c r="E80" s="53"/>
      <c r="F80" s="53"/>
      <c r="G80" s="53"/>
      <c r="H80" s="53"/>
      <c r="I80" s="5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</row>
    <row r="81" spans="1:24" x14ac:dyDescent="0.25">
      <c r="A81" s="35"/>
      <c r="B81" s="48"/>
      <c r="C81" s="53"/>
      <c r="D81" s="53"/>
      <c r="E81" s="53"/>
      <c r="F81" s="53"/>
      <c r="G81" s="53"/>
      <c r="H81" s="53"/>
      <c r="I81" s="5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</row>
    <row r="82" spans="1:24" x14ac:dyDescent="0.25">
      <c r="A82" s="35"/>
      <c r="B82" s="48"/>
      <c r="C82" s="53"/>
      <c r="D82" s="53"/>
      <c r="E82" s="53"/>
      <c r="F82" s="53"/>
      <c r="G82" s="53"/>
      <c r="H82" s="53"/>
      <c r="I82" s="5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</row>
    <row r="83" spans="1:24" x14ac:dyDescent="0.25">
      <c r="A83" s="35"/>
      <c r="B83" s="48"/>
      <c r="C83" s="53"/>
      <c r="D83" s="53"/>
      <c r="E83" s="53"/>
      <c r="F83" s="53"/>
      <c r="G83" s="53"/>
      <c r="H83" s="53"/>
      <c r="I83" s="5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</row>
    <row r="84" spans="1:24" x14ac:dyDescent="0.25">
      <c r="A84" s="35"/>
      <c r="B84" s="48"/>
      <c r="C84" s="53"/>
      <c r="D84" s="53"/>
      <c r="E84" s="53"/>
      <c r="F84" s="53"/>
      <c r="G84" s="53"/>
      <c r="H84" s="53"/>
      <c r="I84" s="5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5"/>
      <c r="X84" s="35"/>
    </row>
    <row r="85" spans="1:24" x14ac:dyDescent="0.25">
      <c r="A85" s="35"/>
      <c r="B85" s="48"/>
      <c r="C85" s="53"/>
      <c r="D85" s="53"/>
      <c r="E85" s="53"/>
      <c r="F85" s="53"/>
      <c r="G85" s="53"/>
      <c r="H85" s="53"/>
      <c r="I85" s="5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</row>
    <row r="86" spans="1:24" x14ac:dyDescent="0.25">
      <c r="A86" s="35"/>
      <c r="B86" s="48"/>
      <c r="C86" s="53"/>
      <c r="D86" s="53"/>
      <c r="E86" s="53"/>
      <c r="F86" s="53"/>
      <c r="G86" s="53"/>
      <c r="H86" s="53"/>
      <c r="I86" s="5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</row>
    <row r="87" spans="1:24" x14ac:dyDescent="0.25">
      <c r="A87" s="35"/>
      <c r="B87" s="48"/>
      <c r="C87" s="53"/>
      <c r="D87" s="53"/>
      <c r="E87" s="53"/>
      <c r="F87" s="53"/>
      <c r="G87" s="53"/>
      <c r="H87" s="53"/>
      <c r="I87" s="5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</row>
    <row r="88" spans="1:24" x14ac:dyDescent="0.25">
      <c r="A88" s="35"/>
      <c r="B88" s="48"/>
      <c r="C88" s="53"/>
      <c r="D88" s="53"/>
      <c r="E88" s="53"/>
      <c r="F88" s="53"/>
      <c r="G88" s="53"/>
      <c r="H88" s="53"/>
      <c r="I88" s="5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</row>
    <row r="89" spans="1:24" x14ac:dyDescent="0.25">
      <c r="A89" s="35"/>
      <c r="B89" s="48"/>
      <c r="C89" s="53"/>
      <c r="D89" s="53"/>
      <c r="E89" s="53"/>
      <c r="F89" s="53"/>
      <c r="G89" s="53"/>
      <c r="H89" s="53"/>
      <c r="I89" s="5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</row>
    <row r="90" spans="1:24" x14ac:dyDescent="0.25">
      <c r="A90" s="35"/>
      <c r="B90" s="48"/>
      <c r="C90" s="53"/>
      <c r="D90" s="53"/>
      <c r="E90" s="53"/>
      <c r="F90" s="53"/>
      <c r="G90" s="53"/>
      <c r="H90" s="53"/>
      <c r="I90" s="5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</row>
    <row r="91" spans="1:24" x14ac:dyDescent="0.25">
      <c r="A91" s="35"/>
      <c r="B91" s="48"/>
      <c r="C91" s="53"/>
      <c r="D91" s="53"/>
      <c r="E91" s="53"/>
      <c r="F91" s="53"/>
      <c r="G91" s="53"/>
      <c r="H91" s="53"/>
      <c r="I91" s="5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</row>
    <row r="92" spans="1:24" x14ac:dyDescent="0.25">
      <c r="A92" s="35"/>
      <c r="B92" s="48"/>
      <c r="C92" s="53"/>
      <c r="D92" s="53"/>
      <c r="E92" s="53"/>
      <c r="F92" s="53"/>
      <c r="G92" s="53"/>
      <c r="H92" s="53"/>
      <c r="I92" s="5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</row>
    <row r="93" spans="1:24" x14ac:dyDescent="0.25">
      <c r="A93" s="35"/>
      <c r="B93" s="48"/>
      <c r="C93" s="53"/>
      <c r="D93" s="53"/>
      <c r="E93" s="53"/>
      <c r="F93" s="53"/>
      <c r="G93" s="53"/>
      <c r="H93" s="53"/>
      <c r="I93" s="5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</row>
    <row r="94" spans="1:24" x14ac:dyDescent="0.25">
      <c r="A94" s="35"/>
      <c r="B94" s="48"/>
      <c r="C94" s="53"/>
      <c r="D94" s="53"/>
      <c r="E94" s="53"/>
      <c r="F94" s="53"/>
      <c r="G94" s="53"/>
      <c r="H94" s="53"/>
      <c r="I94" s="55"/>
      <c r="J94" s="35"/>
      <c r="K94" s="35"/>
      <c r="L94" s="35"/>
      <c r="M94" s="35"/>
      <c r="N94" s="35"/>
      <c r="O94" s="35"/>
      <c r="P94" s="35"/>
      <c r="Q94" s="35"/>
      <c r="R94" s="35"/>
      <c r="S94" s="35"/>
      <c r="T94" s="35"/>
      <c r="U94" s="35"/>
      <c r="V94" s="35"/>
      <c r="W94" s="35"/>
      <c r="X94" s="35"/>
    </row>
    <row r="95" spans="1:24" x14ac:dyDescent="0.25">
      <c r="A95" s="35"/>
      <c r="B95" s="48"/>
      <c r="C95" s="53"/>
      <c r="D95" s="53"/>
      <c r="E95" s="53"/>
      <c r="F95" s="53"/>
      <c r="G95" s="53"/>
      <c r="H95" s="53"/>
      <c r="I95" s="5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</row>
    <row r="96" spans="1:24" x14ac:dyDescent="0.25">
      <c r="A96" s="35"/>
      <c r="B96" s="48"/>
      <c r="C96" s="53"/>
      <c r="D96" s="53"/>
      <c r="E96" s="53"/>
      <c r="F96" s="53"/>
      <c r="G96" s="53"/>
      <c r="H96" s="53"/>
      <c r="I96" s="5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</row>
    <row r="97" spans="1:24" x14ac:dyDescent="0.25">
      <c r="A97" s="35"/>
      <c r="B97" s="48"/>
      <c r="C97" s="53"/>
      <c r="D97" s="53"/>
      <c r="E97" s="53"/>
      <c r="F97" s="53"/>
      <c r="G97" s="53"/>
      <c r="H97" s="53"/>
      <c r="I97" s="5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</row>
    <row r="98" spans="1:24" x14ac:dyDescent="0.25">
      <c r="A98" s="35"/>
      <c r="B98" s="48"/>
      <c r="C98" s="53"/>
      <c r="D98" s="53"/>
      <c r="E98" s="53"/>
      <c r="F98" s="53"/>
      <c r="G98" s="53"/>
      <c r="H98" s="53"/>
      <c r="I98" s="5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</row>
    <row r="99" spans="1:24" x14ac:dyDescent="0.25">
      <c r="A99" s="35"/>
      <c r="B99" s="48"/>
      <c r="C99" s="53"/>
      <c r="D99" s="53"/>
      <c r="E99" s="53"/>
      <c r="F99" s="53"/>
      <c r="G99" s="53"/>
      <c r="H99" s="53"/>
      <c r="I99" s="5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</row>
    <row r="100" spans="1:24" x14ac:dyDescent="0.25">
      <c r="A100" s="35"/>
      <c r="B100" s="48"/>
      <c r="C100" s="53"/>
      <c r="D100" s="53"/>
      <c r="E100" s="53"/>
      <c r="F100" s="53"/>
      <c r="G100" s="53"/>
      <c r="H100" s="53"/>
      <c r="I100" s="5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</row>
    <row r="101" spans="1:24" x14ac:dyDescent="0.25">
      <c r="A101" s="35"/>
      <c r="B101" s="48"/>
      <c r="C101" s="53"/>
      <c r="D101" s="53"/>
      <c r="E101" s="53"/>
      <c r="F101" s="53"/>
      <c r="G101" s="53"/>
      <c r="H101" s="53"/>
      <c r="I101" s="5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</row>
    <row r="102" spans="1:24" x14ac:dyDescent="0.25">
      <c r="A102" s="35"/>
      <c r="B102" s="48"/>
      <c r="C102" s="53"/>
      <c r="D102" s="53"/>
      <c r="E102" s="53"/>
      <c r="F102" s="53"/>
      <c r="G102" s="53"/>
      <c r="H102" s="53"/>
      <c r="I102" s="5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</row>
    <row r="103" spans="1:24" x14ac:dyDescent="0.25">
      <c r="A103" s="35"/>
      <c r="B103" s="48"/>
      <c r="C103" s="53"/>
      <c r="D103" s="53"/>
      <c r="E103" s="53"/>
      <c r="F103" s="53"/>
      <c r="G103" s="53"/>
      <c r="H103" s="53"/>
      <c r="I103" s="5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</row>
    <row r="104" spans="1:24" x14ac:dyDescent="0.25">
      <c r="A104" s="35"/>
      <c r="B104" s="48"/>
      <c r="C104" s="53"/>
      <c r="D104" s="53"/>
      <c r="E104" s="53"/>
      <c r="F104" s="53"/>
      <c r="G104" s="53"/>
      <c r="H104" s="53"/>
      <c r="I104" s="5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</row>
    <row r="105" spans="1:24" x14ac:dyDescent="0.25">
      <c r="A105" s="35"/>
      <c r="B105" s="48"/>
      <c r="C105" s="53"/>
      <c r="D105" s="53"/>
      <c r="E105" s="53"/>
      <c r="F105" s="53"/>
      <c r="G105" s="53"/>
      <c r="H105" s="53"/>
      <c r="I105" s="5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</row>
    <row r="106" spans="1:24" x14ac:dyDescent="0.25">
      <c r="A106" s="35"/>
      <c r="B106" s="48"/>
      <c r="C106" s="53"/>
      <c r="D106" s="53"/>
      <c r="E106" s="53"/>
      <c r="F106" s="53"/>
      <c r="G106" s="53"/>
      <c r="H106" s="53"/>
      <c r="I106" s="55"/>
      <c r="J106" s="35"/>
      <c r="K106" s="35"/>
      <c r="L106" s="35"/>
      <c r="M106" s="35"/>
      <c r="N106" s="35"/>
      <c r="O106" s="35"/>
      <c r="P106" s="35"/>
      <c r="Q106" s="35"/>
      <c r="R106" s="35"/>
      <c r="S106" s="35"/>
      <c r="T106" s="35"/>
      <c r="U106" s="35"/>
      <c r="V106" s="35"/>
      <c r="W106" s="35"/>
      <c r="X106" s="35"/>
    </row>
    <row r="107" spans="1:24" x14ac:dyDescent="0.25">
      <c r="A107" s="35"/>
      <c r="B107" s="48"/>
      <c r="C107" s="53"/>
      <c r="D107" s="53"/>
      <c r="E107" s="53"/>
      <c r="F107" s="53"/>
      <c r="G107" s="53"/>
      <c r="H107" s="53"/>
      <c r="I107" s="5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</row>
    <row r="108" spans="1:24" x14ac:dyDescent="0.25">
      <c r="A108" s="35"/>
      <c r="B108" s="48"/>
      <c r="C108" s="53"/>
      <c r="D108" s="53"/>
      <c r="E108" s="53"/>
      <c r="F108" s="53"/>
      <c r="G108" s="53"/>
      <c r="H108" s="53"/>
      <c r="I108" s="5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</row>
    <row r="109" spans="1:24" x14ac:dyDescent="0.25">
      <c r="A109" s="35"/>
      <c r="B109" s="48"/>
      <c r="C109" s="53"/>
      <c r="D109" s="53"/>
      <c r="E109" s="53"/>
      <c r="F109" s="53"/>
      <c r="G109" s="53"/>
      <c r="H109" s="53"/>
      <c r="I109" s="5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</row>
    <row r="110" spans="1:24" x14ac:dyDescent="0.25">
      <c r="A110" s="35"/>
      <c r="B110" s="48"/>
      <c r="C110" s="53"/>
      <c r="D110" s="53"/>
      <c r="E110" s="53"/>
      <c r="F110" s="53"/>
      <c r="G110" s="53"/>
      <c r="H110" s="53"/>
      <c r="I110" s="5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</row>
    <row r="111" spans="1:24" x14ac:dyDescent="0.25">
      <c r="A111" s="35"/>
      <c r="B111" s="48"/>
      <c r="C111" s="53"/>
      <c r="D111" s="53"/>
      <c r="E111" s="53"/>
      <c r="F111" s="53"/>
      <c r="G111" s="53"/>
      <c r="H111" s="53"/>
      <c r="I111" s="5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</row>
    <row r="112" spans="1:24" x14ac:dyDescent="0.25">
      <c r="A112" s="35"/>
      <c r="B112" s="48"/>
      <c r="C112" s="53"/>
      <c r="D112" s="53"/>
      <c r="E112" s="53"/>
      <c r="F112" s="53"/>
      <c r="G112" s="53"/>
      <c r="H112" s="53"/>
      <c r="I112" s="5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</row>
    <row r="113" spans="1:24" x14ac:dyDescent="0.25">
      <c r="A113" s="35"/>
      <c r="B113" s="48"/>
      <c r="C113" s="53"/>
      <c r="D113" s="53"/>
      <c r="E113" s="53"/>
      <c r="F113" s="53"/>
      <c r="G113" s="53"/>
      <c r="H113" s="53"/>
      <c r="I113" s="5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</row>
    <row r="114" spans="1:24" x14ac:dyDescent="0.25">
      <c r="A114" s="35"/>
      <c r="B114" s="48"/>
      <c r="C114" s="53"/>
      <c r="D114" s="53"/>
      <c r="E114" s="53"/>
      <c r="F114" s="53"/>
      <c r="G114" s="53"/>
      <c r="H114" s="53"/>
      <c r="I114" s="5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</row>
    <row r="115" spans="1:24" x14ac:dyDescent="0.25">
      <c r="A115" s="35"/>
      <c r="B115" s="48"/>
      <c r="C115" s="53"/>
      <c r="D115" s="53"/>
      <c r="E115" s="53"/>
      <c r="F115" s="53"/>
      <c r="G115" s="53"/>
      <c r="H115" s="53"/>
      <c r="I115" s="5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</row>
    <row r="116" spans="1:24" x14ac:dyDescent="0.25">
      <c r="A116" s="35"/>
      <c r="B116" s="48"/>
      <c r="C116" s="53"/>
      <c r="D116" s="53"/>
      <c r="E116" s="53"/>
      <c r="F116" s="53"/>
      <c r="G116" s="53"/>
      <c r="H116" s="53"/>
      <c r="I116" s="5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</row>
    <row r="117" spans="1:24" x14ac:dyDescent="0.25">
      <c r="A117" s="35"/>
      <c r="B117" s="48"/>
      <c r="C117" s="53"/>
      <c r="D117" s="53"/>
      <c r="E117" s="53"/>
      <c r="F117" s="53"/>
      <c r="G117" s="53"/>
      <c r="H117" s="53"/>
      <c r="I117" s="5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</row>
    <row r="118" spans="1:24" x14ac:dyDescent="0.25">
      <c r="A118" s="35"/>
      <c r="B118" s="48"/>
      <c r="C118" s="53"/>
      <c r="D118" s="53"/>
      <c r="E118" s="53"/>
      <c r="F118" s="53"/>
      <c r="G118" s="53"/>
      <c r="H118" s="53"/>
      <c r="I118" s="5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</row>
    <row r="119" spans="1:24" x14ac:dyDescent="0.25">
      <c r="A119" s="35"/>
      <c r="B119" s="48"/>
      <c r="C119" s="53"/>
      <c r="D119" s="53"/>
      <c r="E119" s="53"/>
      <c r="F119" s="53"/>
      <c r="G119" s="53"/>
      <c r="H119" s="53"/>
      <c r="I119" s="5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</row>
    <row r="120" spans="1:24" x14ac:dyDescent="0.25">
      <c r="A120" s="35"/>
      <c r="B120" s="48"/>
      <c r="C120" s="53"/>
      <c r="D120" s="53"/>
      <c r="E120" s="53"/>
      <c r="F120" s="53"/>
      <c r="G120" s="53"/>
      <c r="H120" s="53"/>
      <c r="I120" s="5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</row>
    <row r="121" spans="1:24" x14ac:dyDescent="0.25">
      <c r="A121" s="35"/>
      <c r="B121" s="48"/>
      <c r="C121" s="53"/>
      <c r="D121" s="53"/>
      <c r="E121" s="53"/>
      <c r="F121" s="53"/>
      <c r="G121" s="53"/>
      <c r="H121" s="53"/>
      <c r="I121" s="5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</row>
    <row r="122" spans="1:24" x14ac:dyDescent="0.25">
      <c r="A122" s="35"/>
      <c r="B122" s="48"/>
      <c r="C122" s="53"/>
      <c r="D122" s="53"/>
      <c r="E122" s="53"/>
      <c r="F122" s="53"/>
      <c r="G122" s="53"/>
      <c r="H122" s="53"/>
      <c r="I122" s="55"/>
      <c r="J122" s="35"/>
      <c r="K122" s="35"/>
      <c r="L122" s="35"/>
      <c r="M122" s="35"/>
      <c r="N122" s="35"/>
      <c r="O122" s="35"/>
      <c r="P122" s="35"/>
      <c r="Q122" s="35"/>
      <c r="R122" s="35"/>
      <c r="S122" s="35"/>
      <c r="T122" s="35"/>
      <c r="U122" s="35"/>
      <c r="V122" s="35"/>
      <c r="W122" s="35"/>
      <c r="X122" s="35"/>
    </row>
    <row r="123" spans="1:24" x14ac:dyDescent="0.25">
      <c r="A123" s="35"/>
      <c r="B123" s="48"/>
      <c r="C123" s="53"/>
      <c r="D123" s="53"/>
      <c r="E123" s="53"/>
      <c r="F123" s="53"/>
      <c r="G123" s="53"/>
      <c r="H123" s="53"/>
      <c r="I123" s="5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</row>
    <row r="124" spans="1:24" x14ac:dyDescent="0.25">
      <c r="A124" s="35"/>
      <c r="B124" s="48"/>
      <c r="C124" s="53"/>
      <c r="D124" s="53"/>
      <c r="E124" s="53"/>
      <c r="F124" s="53"/>
      <c r="G124" s="53"/>
      <c r="H124" s="53"/>
      <c r="I124" s="5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</row>
    <row r="125" spans="1:24" x14ac:dyDescent="0.25">
      <c r="A125" s="35"/>
      <c r="B125" s="48"/>
      <c r="C125" s="53"/>
      <c r="D125" s="53"/>
      <c r="E125" s="53"/>
      <c r="F125" s="53"/>
      <c r="G125" s="53"/>
      <c r="H125" s="53"/>
      <c r="I125" s="5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</row>
    <row r="126" spans="1:24" x14ac:dyDescent="0.25">
      <c r="A126" s="35"/>
      <c r="B126" s="48"/>
      <c r="C126" s="53"/>
      <c r="D126" s="53"/>
      <c r="E126" s="53"/>
      <c r="F126" s="53"/>
      <c r="G126" s="53"/>
      <c r="H126" s="53"/>
      <c r="I126" s="5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</row>
    <row r="127" spans="1:24" x14ac:dyDescent="0.25">
      <c r="A127" s="35"/>
      <c r="B127" s="48"/>
      <c r="C127" s="53"/>
      <c r="D127" s="53"/>
      <c r="E127" s="53"/>
      <c r="F127" s="53"/>
      <c r="G127" s="53"/>
      <c r="H127" s="53"/>
      <c r="I127" s="5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</row>
    <row r="128" spans="1:24" x14ac:dyDescent="0.25">
      <c r="A128" s="35"/>
      <c r="B128" s="48"/>
      <c r="C128" s="53"/>
      <c r="D128" s="53"/>
      <c r="E128" s="53"/>
      <c r="F128" s="53"/>
      <c r="G128" s="53"/>
      <c r="H128" s="53"/>
      <c r="I128" s="5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</row>
    <row r="129" spans="1:24" x14ac:dyDescent="0.25">
      <c r="A129" s="35"/>
      <c r="B129" s="48"/>
      <c r="C129" s="53"/>
      <c r="D129" s="53"/>
      <c r="E129" s="53"/>
      <c r="F129" s="53"/>
      <c r="G129" s="53"/>
      <c r="H129" s="53"/>
      <c r="I129" s="5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</row>
    <row r="130" spans="1:24" x14ac:dyDescent="0.25">
      <c r="A130" s="35"/>
      <c r="B130" s="48"/>
      <c r="C130" s="53"/>
      <c r="D130" s="53"/>
      <c r="E130" s="53"/>
      <c r="F130" s="53"/>
      <c r="G130" s="53"/>
      <c r="H130" s="53"/>
      <c r="I130" s="5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</row>
    <row r="131" spans="1:24" x14ac:dyDescent="0.25">
      <c r="A131" s="35"/>
      <c r="B131" s="48"/>
      <c r="C131" s="53"/>
      <c r="D131" s="53"/>
      <c r="E131" s="53"/>
      <c r="F131" s="53"/>
      <c r="G131" s="53"/>
      <c r="H131" s="53"/>
      <c r="I131" s="5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</row>
    <row r="132" spans="1:24" x14ac:dyDescent="0.25">
      <c r="A132" s="35"/>
      <c r="B132" s="48"/>
      <c r="C132" s="53"/>
      <c r="D132" s="53"/>
      <c r="E132" s="53"/>
      <c r="F132" s="53"/>
      <c r="G132" s="53"/>
      <c r="H132" s="53"/>
      <c r="I132" s="5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</row>
    <row r="133" spans="1:24" x14ac:dyDescent="0.25">
      <c r="A133" s="35"/>
      <c r="B133" s="48"/>
      <c r="C133" s="53"/>
      <c r="D133" s="53"/>
      <c r="E133" s="53"/>
      <c r="F133" s="53"/>
      <c r="G133" s="53"/>
      <c r="H133" s="53"/>
      <c r="I133" s="55"/>
      <c r="J133" s="35"/>
      <c r="K133" s="35"/>
      <c r="L133" s="35"/>
      <c r="M133" s="35"/>
      <c r="N133" s="35"/>
      <c r="O133" s="35"/>
      <c r="P133" s="35"/>
      <c r="Q133" s="35"/>
      <c r="R133" s="35"/>
      <c r="S133" s="35"/>
      <c r="T133" s="35"/>
      <c r="U133" s="35"/>
      <c r="V133" s="35"/>
      <c r="W133" s="35"/>
      <c r="X133" s="35"/>
    </row>
    <row r="134" spans="1:24" x14ac:dyDescent="0.25">
      <c r="A134" s="35"/>
      <c r="B134" s="48"/>
      <c r="C134" s="53"/>
      <c r="D134" s="53"/>
      <c r="E134" s="53"/>
      <c r="F134" s="53"/>
      <c r="G134" s="53"/>
      <c r="H134" s="53"/>
      <c r="I134" s="5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</row>
    <row r="135" spans="1:24" x14ac:dyDescent="0.25">
      <c r="A135" s="35"/>
      <c r="B135" s="48"/>
      <c r="C135" s="53"/>
      <c r="D135" s="53"/>
      <c r="E135" s="53"/>
      <c r="F135" s="53"/>
      <c r="G135" s="53"/>
      <c r="H135" s="53"/>
      <c r="I135" s="5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</row>
    <row r="136" spans="1:24" x14ac:dyDescent="0.25">
      <c r="A136" s="35"/>
      <c r="B136" s="48"/>
      <c r="C136" s="53"/>
      <c r="D136" s="53"/>
      <c r="E136" s="53"/>
      <c r="F136" s="53"/>
      <c r="G136" s="53"/>
      <c r="H136" s="53"/>
      <c r="I136" s="5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</row>
    <row r="137" spans="1:24" x14ac:dyDescent="0.25">
      <c r="A137" s="35"/>
      <c r="B137" s="48"/>
      <c r="C137" s="53"/>
      <c r="D137" s="53"/>
      <c r="E137" s="53"/>
      <c r="F137" s="53"/>
      <c r="G137" s="53"/>
      <c r="H137" s="53"/>
      <c r="I137" s="5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</row>
    <row r="138" spans="1:24" x14ac:dyDescent="0.25">
      <c r="A138" s="35"/>
      <c r="B138" s="48"/>
      <c r="C138" s="53"/>
      <c r="D138" s="53"/>
      <c r="E138" s="53"/>
      <c r="F138" s="53"/>
      <c r="G138" s="53"/>
      <c r="H138" s="53"/>
      <c r="I138" s="5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</row>
    <row r="139" spans="1:24" x14ac:dyDescent="0.25">
      <c r="A139" s="35"/>
      <c r="B139" s="48"/>
      <c r="C139" s="53"/>
      <c r="D139" s="53"/>
      <c r="E139" s="53"/>
      <c r="F139" s="53"/>
      <c r="G139" s="53"/>
      <c r="H139" s="53"/>
      <c r="I139" s="5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</row>
    <row r="140" spans="1:24" x14ac:dyDescent="0.25">
      <c r="A140" s="35"/>
      <c r="B140" s="48"/>
      <c r="C140" s="53"/>
      <c r="D140" s="53"/>
      <c r="E140" s="53"/>
      <c r="F140" s="53"/>
      <c r="G140" s="53"/>
      <c r="H140" s="53"/>
      <c r="I140" s="5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</row>
    <row r="141" spans="1:24" x14ac:dyDescent="0.25">
      <c r="A141" s="35"/>
      <c r="B141" s="48"/>
      <c r="C141" s="53"/>
      <c r="D141" s="53"/>
      <c r="E141" s="53"/>
      <c r="F141" s="53"/>
      <c r="G141" s="53"/>
      <c r="H141" s="53"/>
      <c r="I141" s="5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</row>
    <row r="142" spans="1:24" x14ac:dyDescent="0.25">
      <c r="A142" s="35"/>
      <c r="B142" s="48"/>
      <c r="C142" s="53"/>
      <c r="D142" s="53"/>
      <c r="E142" s="53"/>
      <c r="F142" s="53"/>
      <c r="G142" s="53"/>
      <c r="H142" s="53"/>
      <c r="I142" s="5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</row>
    <row r="143" spans="1:24" x14ac:dyDescent="0.25">
      <c r="A143" s="35"/>
      <c r="B143" s="48"/>
      <c r="C143" s="53"/>
      <c r="D143" s="53"/>
      <c r="E143" s="53"/>
      <c r="F143" s="53"/>
      <c r="G143" s="53"/>
      <c r="H143" s="53"/>
      <c r="I143" s="5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</row>
    <row r="144" spans="1:24" x14ac:dyDescent="0.25">
      <c r="A144" s="35"/>
      <c r="B144" s="48"/>
      <c r="C144" s="53"/>
      <c r="D144" s="53"/>
      <c r="E144" s="53"/>
      <c r="F144" s="53"/>
      <c r="G144" s="53"/>
      <c r="H144" s="53"/>
      <c r="I144" s="5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</row>
    <row r="145" spans="1:24" x14ac:dyDescent="0.25">
      <c r="A145" s="35"/>
      <c r="B145" s="48"/>
      <c r="C145" s="53"/>
      <c r="D145" s="53"/>
      <c r="E145" s="53"/>
      <c r="F145" s="53"/>
      <c r="G145" s="53"/>
      <c r="H145" s="53"/>
      <c r="I145" s="5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</row>
    <row r="146" spans="1:24" x14ac:dyDescent="0.25">
      <c r="A146" s="35"/>
      <c r="B146" s="48"/>
      <c r="C146" s="53"/>
      <c r="D146" s="53"/>
      <c r="E146" s="53"/>
      <c r="F146" s="53"/>
      <c r="G146" s="53"/>
      <c r="H146" s="53"/>
      <c r="I146" s="5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</row>
    <row r="147" spans="1:24" x14ac:dyDescent="0.25">
      <c r="A147" s="35"/>
      <c r="B147" s="48"/>
      <c r="C147" s="53"/>
      <c r="D147" s="53"/>
      <c r="E147" s="53"/>
      <c r="F147" s="53"/>
      <c r="G147" s="53"/>
      <c r="H147" s="53"/>
      <c r="I147" s="55"/>
      <c r="J147" s="35"/>
      <c r="K147" s="35"/>
      <c r="L147" s="35"/>
      <c r="M147" s="35"/>
      <c r="N147" s="35"/>
      <c r="O147" s="35"/>
      <c r="P147" s="35"/>
      <c r="Q147" s="35"/>
      <c r="R147" s="35"/>
      <c r="S147" s="35"/>
      <c r="T147" s="35"/>
      <c r="U147" s="35"/>
      <c r="V147" s="35"/>
      <c r="W147" s="35"/>
      <c r="X147" s="35"/>
    </row>
    <row r="148" spans="1:24" x14ac:dyDescent="0.25">
      <c r="A148" s="35"/>
      <c r="B148" s="48"/>
      <c r="C148" s="53"/>
      <c r="D148" s="53"/>
      <c r="E148" s="53"/>
      <c r="F148" s="53"/>
      <c r="G148" s="53"/>
      <c r="H148" s="53"/>
      <c r="I148" s="5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</row>
    <row r="149" spans="1:24" x14ac:dyDescent="0.25">
      <c r="A149" s="35"/>
      <c r="B149" s="48"/>
      <c r="C149" s="53"/>
      <c r="D149" s="53"/>
      <c r="E149" s="53"/>
      <c r="F149" s="53"/>
      <c r="G149" s="53"/>
      <c r="H149" s="53"/>
      <c r="I149" s="5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</row>
    <row r="150" spans="1:24" x14ac:dyDescent="0.25">
      <c r="A150" s="35"/>
      <c r="B150" s="48"/>
      <c r="C150" s="53"/>
      <c r="D150" s="53"/>
      <c r="E150" s="53"/>
      <c r="F150" s="53"/>
      <c r="G150" s="53"/>
      <c r="H150" s="53"/>
      <c r="I150" s="5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</row>
    <row r="151" spans="1:24" x14ac:dyDescent="0.25">
      <c r="A151" s="35"/>
      <c r="B151" s="48"/>
      <c r="C151" s="53"/>
      <c r="D151" s="53"/>
      <c r="E151" s="53"/>
      <c r="F151" s="53"/>
      <c r="G151" s="53"/>
      <c r="H151" s="53"/>
      <c r="I151" s="5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</row>
    <row r="152" spans="1:24" x14ac:dyDescent="0.25">
      <c r="A152" s="35"/>
      <c r="B152" s="48"/>
      <c r="C152" s="53"/>
      <c r="D152" s="53"/>
      <c r="E152" s="53"/>
      <c r="F152" s="53"/>
      <c r="G152" s="53"/>
      <c r="H152" s="53"/>
      <c r="I152" s="5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</row>
    <row r="153" spans="1:24" x14ac:dyDescent="0.25">
      <c r="A153" s="35"/>
      <c r="B153" s="48"/>
      <c r="C153" s="53"/>
      <c r="D153" s="53"/>
      <c r="E153" s="53"/>
      <c r="F153" s="53"/>
      <c r="G153" s="53"/>
      <c r="H153" s="53"/>
      <c r="I153" s="5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</row>
    <row r="154" spans="1:24" x14ac:dyDescent="0.25">
      <c r="A154" s="35"/>
      <c r="B154" s="48"/>
      <c r="C154" s="53"/>
      <c r="D154" s="53"/>
      <c r="E154" s="53"/>
      <c r="F154" s="53"/>
      <c r="G154" s="53"/>
      <c r="H154" s="53"/>
      <c r="I154" s="5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</row>
    <row r="155" spans="1:24" x14ac:dyDescent="0.25">
      <c r="A155" s="35"/>
      <c r="B155" s="48"/>
      <c r="C155" s="53"/>
      <c r="D155" s="53"/>
      <c r="E155" s="53"/>
      <c r="F155" s="53"/>
      <c r="G155" s="53"/>
      <c r="H155" s="53"/>
      <c r="I155" s="5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</row>
    <row r="156" spans="1:24" x14ac:dyDescent="0.25">
      <c r="A156" s="35"/>
      <c r="B156" s="48"/>
      <c r="C156" s="53"/>
      <c r="D156" s="53"/>
      <c r="E156" s="53"/>
      <c r="F156" s="53"/>
      <c r="G156" s="53"/>
      <c r="H156" s="53"/>
      <c r="I156" s="5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</row>
    <row r="157" spans="1:24" x14ac:dyDescent="0.25">
      <c r="A157" s="35"/>
      <c r="B157" s="48"/>
      <c r="C157" s="53"/>
      <c r="D157" s="53"/>
      <c r="E157" s="53"/>
      <c r="F157" s="53"/>
      <c r="G157" s="53"/>
      <c r="H157" s="53"/>
      <c r="I157" s="55"/>
      <c r="J157" s="35"/>
      <c r="K157" s="35"/>
      <c r="L157" s="35"/>
      <c r="M157" s="35"/>
      <c r="N157" s="35"/>
      <c r="O157" s="35"/>
      <c r="P157" s="35"/>
      <c r="Q157" s="35"/>
      <c r="R157" s="35"/>
      <c r="S157" s="35"/>
      <c r="T157" s="35"/>
      <c r="U157" s="35"/>
      <c r="V157" s="35"/>
      <c r="W157" s="35"/>
      <c r="X157" s="35"/>
    </row>
    <row r="158" spans="1:24" x14ac:dyDescent="0.25">
      <c r="A158" s="35"/>
      <c r="B158" s="48"/>
      <c r="C158" s="53"/>
      <c r="D158" s="53"/>
      <c r="E158" s="53"/>
      <c r="F158" s="53"/>
      <c r="G158" s="53"/>
      <c r="H158" s="53"/>
      <c r="I158" s="5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</row>
    <row r="159" spans="1:24" x14ac:dyDescent="0.25">
      <c r="A159" s="35"/>
      <c r="B159" s="48"/>
      <c r="C159" s="53"/>
      <c r="D159" s="53"/>
      <c r="E159" s="53"/>
      <c r="F159" s="53"/>
      <c r="G159" s="53"/>
      <c r="H159" s="53"/>
      <c r="I159" s="5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</row>
    <row r="160" spans="1:24" x14ac:dyDescent="0.25">
      <c r="A160" s="35"/>
      <c r="B160" s="48"/>
      <c r="C160" s="53"/>
      <c r="D160" s="53"/>
      <c r="E160" s="53"/>
      <c r="F160" s="53"/>
      <c r="G160" s="53"/>
      <c r="H160" s="53"/>
      <c r="I160" s="5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</row>
    <row r="161" spans="1:24" x14ac:dyDescent="0.25">
      <c r="A161" s="35"/>
      <c r="B161" s="48"/>
      <c r="C161" s="53"/>
      <c r="D161" s="53"/>
      <c r="E161" s="53"/>
      <c r="F161" s="53"/>
      <c r="G161" s="53"/>
      <c r="H161" s="53"/>
      <c r="I161" s="5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</row>
    <row r="162" spans="1:24" x14ac:dyDescent="0.25">
      <c r="A162" s="35"/>
      <c r="B162" s="48"/>
      <c r="C162" s="53"/>
      <c r="D162" s="53"/>
      <c r="E162" s="53"/>
      <c r="F162" s="53"/>
      <c r="G162" s="53"/>
      <c r="H162" s="53"/>
      <c r="I162" s="5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</row>
    <row r="163" spans="1:24" x14ac:dyDescent="0.25">
      <c r="A163" s="35"/>
      <c r="B163" s="48"/>
      <c r="C163" s="53"/>
      <c r="D163" s="53"/>
      <c r="E163" s="53"/>
      <c r="F163" s="53"/>
      <c r="G163" s="53"/>
      <c r="H163" s="53"/>
      <c r="I163" s="5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</row>
    <row r="164" spans="1:24" x14ac:dyDescent="0.25">
      <c r="A164" s="35"/>
      <c r="B164" s="48"/>
      <c r="C164" s="53"/>
      <c r="D164" s="53"/>
      <c r="E164" s="53"/>
      <c r="F164" s="53"/>
      <c r="G164" s="53"/>
      <c r="H164" s="53"/>
      <c r="I164" s="5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</row>
    <row r="165" spans="1:24" x14ac:dyDescent="0.25">
      <c r="A165" s="35"/>
      <c r="B165" s="48"/>
      <c r="C165" s="53"/>
      <c r="D165" s="53"/>
      <c r="E165" s="53"/>
      <c r="F165" s="53"/>
      <c r="G165" s="53"/>
      <c r="H165" s="53"/>
      <c r="I165" s="5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</row>
    <row r="166" spans="1:24" x14ac:dyDescent="0.25">
      <c r="A166" s="35"/>
      <c r="B166" s="48"/>
      <c r="C166" s="53"/>
      <c r="D166" s="53"/>
      <c r="E166" s="53"/>
      <c r="F166" s="53"/>
      <c r="G166" s="53"/>
      <c r="H166" s="53"/>
      <c r="I166" s="55"/>
      <c r="J166" s="35"/>
      <c r="K166" s="35"/>
      <c r="L166" s="35"/>
      <c r="M166" s="35"/>
      <c r="N166" s="35"/>
      <c r="O166" s="35"/>
      <c r="P166" s="35"/>
      <c r="Q166" s="35"/>
      <c r="R166" s="35"/>
      <c r="S166" s="35"/>
      <c r="T166" s="35"/>
      <c r="U166" s="35"/>
      <c r="V166" s="35"/>
      <c r="W166" s="35"/>
      <c r="X166" s="35"/>
    </row>
    <row r="167" spans="1:24" x14ac:dyDescent="0.25">
      <c r="A167" s="35"/>
      <c r="B167" s="48"/>
      <c r="C167" s="53"/>
      <c r="D167" s="53"/>
      <c r="E167" s="53"/>
      <c r="F167" s="53"/>
      <c r="G167" s="53"/>
      <c r="H167" s="53"/>
      <c r="I167" s="5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</row>
    <row r="168" spans="1:24" x14ac:dyDescent="0.25">
      <c r="A168" s="35"/>
      <c r="B168" s="48"/>
      <c r="C168" s="53"/>
      <c r="D168" s="53"/>
      <c r="E168" s="53"/>
      <c r="F168" s="53"/>
      <c r="G168" s="53"/>
      <c r="H168" s="53"/>
      <c r="I168" s="5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</row>
    <row r="169" spans="1:24" x14ac:dyDescent="0.25">
      <c r="A169" s="35"/>
      <c r="B169" s="48"/>
      <c r="C169" s="53"/>
      <c r="D169" s="53"/>
      <c r="E169" s="53"/>
      <c r="F169" s="53"/>
      <c r="G169" s="53"/>
      <c r="H169" s="53"/>
      <c r="I169" s="5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</row>
    <row r="170" spans="1:24" x14ac:dyDescent="0.25">
      <c r="A170" s="35"/>
      <c r="B170" s="48"/>
      <c r="C170" s="53"/>
      <c r="D170" s="53"/>
      <c r="E170" s="53"/>
      <c r="F170" s="53"/>
      <c r="G170" s="53"/>
      <c r="H170" s="53"/>
      <c r="I170" s="5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</row>
    <row r="171" spans="1:24" x14ac:dyDescent="0.25">
      <c r="A171" s="35"/>
      <c r="B171" s="48"/>
      <c r="C171" s="53"/>
      <c r="D171" s="53"/>
      <c r="E171" s="53"/>
      <c r="F171" s="53"/>
      <c r="G171" s="53"/>
      <c r="H171" s="53"/>
      <c r="I171" s="5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</row>
    <row r="172" spans="1:24" x14ac:dyDescent="0.25">
      <c r="A172" s="35"/>
      <c r="B172" s="48"/>
      <c r="C172" s="53"/>
      <c r="D172" s="53"/>
      <c r="E172" s="53"/>
      <c r="F172" s="53"/>
      <c r="G172" s="53"/>
      <c r="H172" s="53"/>
      <c r="I172" s="55"/>
      <c r="J172" s="35"/>
      <c r="K172" s="35"/>
      <c r="L172" s="35"/>
      <c r="M172" s="35"/>
      <c r="N172" s="35"/>
      <c r="O172" s="35"/>
      <c r="P172" s="35"/>
      <c r="Q172" s="35"/>
      <c r="R172" s="35"/>
      <c r="S172" s="35"/>
      <c r="T172" s="35"/>
      <c r="U172" s="35"/>
      <c r="V172" s="35"/>
      <c r="W172" s="35"/>
      <c r="X172" s="35"/>
    </row>
    <row r="173" spans="1:24" x14ac:dyDescent="0.25">
      <c r="A173" s="35"/>
      <c r="B173" s="48"/>
      <c r="C173" s="53"/>
      <c r="D173" s="53"/>
      <c r="E173" s="53"/>
      <c r="F173" s="53"/>
      <c r="G173" s="53"/>
      <c r="H173" s="53"/>
      <c r="I173" s="5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</row>
    <row r="174" spans="1:24" x14ac:dyDescent="0.25">
      <c r="A174" s="35"/>
      <c r="B174" s="48"/>
      <c r="C174" s="53"/>
      <c r="D174" s="53"/>
      <c r="E174" s="53"/>
      <c r="F174" s="53"/>
      <c r="G174" s="53"/>
      <c r="H174" s="53"/>
      <c r="I174" s="5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</row>
    <row r="175" spans="1:24" x14ac:dyDescent="0.25">
      <c r="A175" s="35"/>
      <c r="B175" s="48"/>
      <c r="C175" s="53"/>
      <c r="D175" s="53"/>
      <c r="E175" s="53"/>
      <c r="F175" s="53"/>
      <c r="G175" s="53"/>
      <c r="H175" s="53"/>
      <c r="I175" s="5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</row>
    <row r="176" spans="1:24" x14ac:dyDescent="0.25">
      <c r="A176" s="35"/>
      <c r="B176" s="48"/>
      <c r="C176" s="53"/>
      <c r="D176" s="53"/>
      <c r="E176" s="53"/>
      <c r="F176" s="53"/>
      <c r="G176" s="53"/>
      <c r="H176" s="53"/>
      <c r="I176" s="5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</row>
    <row r="177" spans="1:24" x14ac:dyDescent="0.25">
      <c r="A177" s="35"/>
      <c r="B177" s="48"/>
      <c r="C177" s="53"/>
      <c r="D177" s="53"/>
      <c r="E177" s="53"/>
      <c r="F177" s="53"/>
      <c r="G177" s="53"/>
      <c r="H177" s="53"/>
      <c r="I177" s="5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</row>
    <row r="178" spans="1:24" x14ac:dyDescent="0.25">
      <c r="A178" s="35"/>
      <c r="B178" s="48"/>
      <c r="C178" s="53"/>
      <c r="D178" s="53"/>
      <c r="E178" s="53"/>
      <c r="F178" s="53"/>
      <c r="G178" s="53"/>
      <c r="H178" s="53"/>
      <c r="I178" s="5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</row>
    <row r="179" spans="1:24" x14ac:dyDescent="0.25">
      <c r="A179" s="35"/>
      <c r="B179" s="48"/>
      <c r="C179" s="53"/>
      <c r="D179" s="53"/>
      <c r="E179" s="53"/>
      <c r="F179" s="53"/>
      <c r="G179" s="53"/>
      <c r="H179" s="53"/>
      <c r="I179" s="5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</row>
    <row r="180" spans="1:24" x14ac:dyDescent="0.25">
      <c r="A180" s="35"/>
      <c r="B180" s="48"/>
      <c r="C180" s="53"/>
      <c r="D180" s="53"/>
      <c r="E180" s="53"/>
      <c r="F180" s="53"/>
      <c r="G180" s="53"/>
      <c r="H180" s="53"/>
      <c r="I180" s="5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</row>
    <row r="181" spans="1:24" x14ac:dyDescent="0.25">
      <c r="A181" s="35"/>
      <c r="B181" s="48"/>
      <c r="C181" s="53"/>
      <c r="D181" s="53"/>
      <c r="E181" s="53"/>
      <c r="F181" s="53"/>
      <c r="G181" s="53"/>
      <c r="H181" s="53"/>
      <c r="I181" s="5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</row>
    <row r="182" spans="1:24" x14ac:dyDescent="0.25">
      <c r="A182" s="35"/>
      <c r="B182" s="48"/>
      <c r="C182" s="53"/>
      <c r="D182" s="53"/>
      <c r="E182" s="53"/>
      <c r="F182" s="53"/>
      <c r="G182" s="53"/>
      <c r="H182" s="53"/>
      <c r="I182" s="5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</row>
    <row r="183" spans="1:24" x14ac:dyDescent="0.25">
      <c r="A183" s="35"/>
      <c r="B183" s="48"/>
      <c r="C183" s="53"/>
      <c r="D183" s="53"/>
      <c r="E183" s="53"/>
      <c r="F183" s="53"/>
      <c r="G183" s="53"/>
      <c r="H183" s="53"/>
      <c r="I183" s="5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</row>
    <row r="184" spans="1:24" x14ac:dyDescent="0.25">
      <c r="A184" s="35"/>
      <c r="B184" s="48"/>
      <c r="C184" s="53"/>
      <c r="D184" s="53"/>
      <c r="E184" s="53"/>
      <c r="F184" s="53"/>
      <c r="G184" s="53"/>
      <c r="H184" s="53"/>
      <c r="I184" s="5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</row>
    <row r="185" spans="1:24" x14ac:dyDescent="0.25">
      <c r="A185" s="35"/>
      <c r="B185" s="48"/>
      <c r="C185" s="53"/>
      <c r="D185" s="53"/>
      <c r="E185" s="53"/>
      <c r="F185" s="53"/>
      <c r="G185" s="53"/>
      <c r="H185" s="53"/>
      <c r="I185" s="5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</row>
    <row r="186" spans="1:24" ht="15.75" thickBot="1" x14ac:dyDescent="0.3">
      <c r="A186" s="35"/>
      <c r="B186" s="50"/>
      <c r="C186" s="54"/>
      <c r="D186" s="71"/>
      <c r="E186" s="54"/>
      <c r="F186" s="54"/>
      <c r="G186" s="54"/>
      <c r="H186" s="54"/>
      <c r="I186" s="67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</row>
    <row r="187" spans="1:24" x14ac:dyDescent="0.25">
      <c r="A187" s="35"/>
      <c r="B187" s="36"/>
      <c r="C187" s="36"/>
      <c r="D187" s="36"/>
      <c r="E187" s="36"/>
      <c r="F187" s="36"/>
      <c r="G187" s="36"/>
      <c r="H187" s="36"/>
      <c r="I187" s="36"/>
      <c r="J187" s="36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</row>
    <row r="188" spans="1:24" x14ac:dyDescent="0.25">
      <c r="A188" s="35"/>
      <c r="B188" s="36"/>
      <c r="C188" s="36"/>
      <c r="D188" s="36"/>
      <c r="E188" s="36"/>
      <c r="F188" s="36"/>
      <c r="G188" s="36"/>
      <c r="H188" s="36"/>
      <c r="I188" s="36"/>
      <c r="J188" s="36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</row>
    <row r="189" spans="1:24" x14ac:dyDescent="0.25">
      <c r="A189" s="35"/>
      <c r="B189" s="36"/>
      <c r="C189" s="36"/>
      <c r="D189" s="36"/>
      <c r="E189" s="36"/>
      <c r="F189" s="36"/>
      <c r="G189" s="36"/>
      <c r="H189" s="36"/>
      <c r="I189" s="36"/>
      <c r="J189" s="36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</row>
    <row r="190" spans="1:24" x14ac:dyDescent="0.25">
      <c r="A190" s="35"/>
      <c r="B190" s="36"/>
      <c r="C190" s="36"/>
      <c r="D190" s="36"/>
      <c r="E190" s="36"/>
      <c r="F190" s="36"/>
      <c r="G190" s="36"/>
      <c r="H190" s="36"/>
      <c r="I190" s="36"/>
      <c r="J190" s="36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</row>
    <row r="191" spans="1:24" x14ac:dyDescent="0.25">
      <c r="A191" s="35"/>
      <c r="B191" s="36"/>
      <c r="C191" s="36"/>
      <c r="D191" s="36"/>
      <c r="E191" s="36"/>
      <c r="F191" s="36"/>
      <c r="G191" s="36"/>
      <c r="H191" s="36"/>
      <c r="I191" s="36"/>
      <c r="J191" s="36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</row>
    <row r="192" spans="1:24" x14ac:dyDescent="0.25">
      <c r="A192" s="35"/>
      <c r="B192" s="36"/>
      <c r="C192" s="36"/>
      <c r="D192" s="36"/>
      <c r="E192" s="36"/>
      <c r="F192" s="36"/>
      <c r="G192" s="36"/>
      <c r="H192" s="36"/>
      <c r="I192" s="36"/>
      <c r="J192" s="36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</row>
    <row r="193" spans="1:24" x14ac:dyDescent="0.25">
      <c r="A193" s="35"/>
      <c r="B193" s="36"/>
      <c r="C193" s="36"/>
      <c r="D193" s="36"/>
      <c r="E193" s="36"/>
      <c r="F193" s="36"/>
      <c r="G193" s="36"/>
      <c r="H193" s="36"/>
      <c r="I193" s="36"/>
      <c r="J193" s="36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</row>
    <row r="194" spans="1:24" x14ac:dyDescent="0.25">
      <c r="A194" s="35"/>
      <c r="B194" s="36"/>
      <c r="C194" s="36"/>
      <c r="D194" s="36"/>
      <c r="E194" s="36"/>
      <c r="F194" s="36"/>
      <c r="G194" s="36"/>
      <c r="H194" s="36"/>
      <c r="I194" s="36"/>
      <c r="J194" s="36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</row>
    <row r="195" spans="1:24" x14ac:dyDescent="0.25">
      <c r="A195" s="35"/>
      <c r="B195" s="36"/>
      <c r="C195" s="36"/>
      <c r="D195" s="36"/>
      <c r="E195" s="36"/>
      <c r="F195" s="36"/>
      <c r="G195" s="36"/>
      <c r="H195" s="36"/>
      <c r="I195" s="36"/>
      <c r="J195" s="36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</row>
    <row r="196" spans="1:24" x14ac:dyDescent="0.25">
      <c r="A196" s="35"/>
      <c r="B196" s="36"/>
      <c r="C196" s="36"/>
      <c r="D196" s="36"/>
      <c r="E196" s="36"/>
      <c r="F196" s="36"/>
      <c r="G196" s="36"/>
      <c r="H196" s="36"/>
      <c r="I196" s="36"/>
      <c r="J196" s="36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</row>
    <row r="197" spans="1:24" x14ac:dyDescent="0.25">
      <c r="A197" s="35"/>
      <c r="B197" s="36"/>
      <c r="C197" s="36"/>
      <c r="D197" s="36"/>
      <c r="E197" s="36"/>
      <c r="F197" s="36"/>
      <c r="G197" s="36"/>
      <c r="H197" s="36"/>
      <c r="I197" s="36"/>
      <c r="J197" s="36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</row>
    <row r="198" spans="1:24" x14ac:dyDescent="0.25">
      <c r="A198" s="35"/>
      <c r="B198" s="36"/>
      <c r="C198" s="36"/>
      <c r="D198" s="36"/>
      <c r="E198" s="36"/>
      <c r="F198" s="36"/>
      <c r="G198" s="36"/>
      <c r="H198" s="36"/>
      <c r="I198" s="36"/>
      <c r="J198" s="36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</row>
    <row r="199" spans="1:24" x14ac:dyDescent="0.25">
      <c r="A199" s="35"/>
      <c r="B199" s="36"/>
      <c r="C199" s="36"/>
      <c r="D199" s="36"/>
      <c r="E199" s="36"/>
      <c r="F199" s="36"/>
      <c r="G199" s="36"/>
      <c r="H199" s="36"/>
      <c r="I199" s="36"/>
      <c r="J199" s="36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</row>
    <row r="200" spans="1:24" x14ac:dyDescent="0.25">
      <c r="A200" s="35"/>
      <c r="B200" s="36"/>
      <c r="C200" s="36"/>
      <c r="D200" s="36"/>
      <c r="E200" s="36"/>
      <c r="F200" s="36"/>
      <c r="G200" s="36"/>
      <c r="H200" s="36"/>
      <c r="I200" s="36"/>
      <c r="J200" s="36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</row>
    <row r="201" spans="1:24" x14ac:dyDescent="0.25">
      <c r="A201" s="35"/>
      <c r="B201" s="36"/>
      <c r="C201" s="36"/>
      <c r="D201" s="36"/>
      <c r="E201" s="36"/>
      <c r="F201" s="36"/>
      <c r="G201" s="36"/>
      <c r="H201" s="36"/>
      <c r="I201" s="36"/>
      <c r="J201" s="36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</row>
    <row r="202" spans="1:24" x14ac:dyDescent="0.25">
      <c r="A202" s="35"/>
      <c r="B202" s="36"/>
      <c r="C202" s="36"/>
      <c r="D202" s="36"/>
      <c r="E202" s="36"/>
      <c r="F202" s="36"/>
      <c r="G202" s="36"/>
      <c r="H202" s="36"/>
      <c r="I202" s="36"/>
      <c r="J202" s="36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</row>
    <row r="203" spans="1:24" x14ac:dyDescent="0.25">
      <c r="A203" s="35"/>
      <c r="B203" s="36"/>
      <c r="C203" s="36"/>
      <c r="D203" s="36"/>
      <c r="E203" s="36"/>
      <c r="F203" s="36"/>
      <c r="G203" s="36"/>
      <c r="H203" s="36"/>
      <c r="I203" s="36"/>
      <c r="J203" s="36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</row>
    <row r="204" spans="1:24" x14ac:dyDescent="0.25">
      <c r="A204" s="35"/>
      <c r="B204" s="36"/>
      <c r="C204" s="36"/>
      <c r="D204" s="36"/>
      <c r="E204" s="36"/>
      <c r="F204" s="36"/>
      <c r="G204" s="36"/>
      <c r="H204" s="36"/>
      <c r="I204" s="36"/>
      <c r="J204" s="36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</row>
    <row r="205" spans="1:24" x14ac:dyDescent="0.25">
      <c r="A205" s="35"/>
      <c r="B205" s="36"/>
      <c r="C205" s="36"/>
      <c r="D205" s="36"/>
      <c r="E205" s="36"/>
      <c r="F205" s="36"/>
      <c r="G205" s="36"/>
      <c r="H205" s="36"/>
      <c r="I205" s="36"/>
      <c r="J205" s="36"/>
      <c r="K205" s="35"/>
      <c r="L205" s="35"/>
      <c r="M205" s="35"/>
      <c r="N205" s="35"/>
      <c r="O205" s="35"/>
      <c r="P205" s="35"/>
      <c r="Q205" s="35"/>
      <c r="R205" s="35"/>
      <c r="S205" s="35"/>
      <c r="T205" s="35"/>
      <c r="U205" s="35"/>
      <c r="V205" s="35"/>
      <c r="W205" s="35"/>
      <c r="X205" s="35"/>
    </row>
    <row r="206" spans="1:24" x14ac:dyDescent="0.25">
      <c r="A206" s="35"/>
      <c r="B206" s="36"/>
      <c r="C206" s="36"/>
      <c r="D206" s="36"/>
      <c r="E206" s="36"/>
      <c r="F206" s="36"/>
      <c r="G206" s="36"/>
      <c r="H206" s="36"/>
      <c r="I206" s="36"/>
      <c r="J206" s="36"/>
      <c r="K206" s="35"/>
      <c r="L206" s="35"/>
      <c r="M206" s="35"/>
      <c r="N206" s="35"/>
      <c r="O206" s="35"/>
      <c r="P206" s="35"/>
      <c r="Q206" s="35"/>
      <c r="R206" s="35"/>
      <c r="S206" s="35"/>
      <c r="T206" s="35"/>
      <c r="U206" s="35"/>
      <c r="V206" s="35"/>
      <c r="W206" s="35"/>
      <c r="X206" s="35"/>
    </row>
    <row r="207" spans="1:24" x14ac:dyDescent="0.25">
      <c r="A207" s="35"/>
      <c r="B207" s="36"/>
      <c r="C207" s="36"/>
      <c r="D207" s="36"/>
      <c r="E207" s="36"/>
      <c r="F207" s="36"/>
      <c r="G207" s="36"/>
      <c r="H207" s="36"/>
      <c r="I207" s="36"/>
      <c r="J207" s="36"/>
      <c r="K207" s="35"/>
      <c r="L207" s="35"/>
      <c r="M207" s="35"/>
      <c r="N207" s="35"/>
      <c r="O207" s="35"/>
      <c r="P207" s="35"/>
      <c r="Q207" s="35"/>
      <c r="R207" s="35"/>
      <c r="S207" s="35"/>
      <c r="T207" s="35"/>
      <c r="U207" s="35"/>
      <c r="V207" s="35"/>
      <c r="W207" s="35"/>
      <c r="X207" s="35"/>
    </row>
    <row r="208" spans="1:24" x14ac:dyDescent="0.25">
      <c r="A208" s="35"/>
      <c r="B208" s="36"/>
      <c r="C208" s="36"/>
      <c r="D208" s="36"/>
      <c r="E208" s="36"/>
      <c r="F208" s="36"/>
      <c r="G208" s="36"/>
      <c r="H208" s="36"/>
      <c r="I208" s="36"/>
      <c r="J208" s="36"/>
      <c r="K208" s="35"/>
      <c r="L208" s="35"/>
      <c r="M208" s="35"/>
      <c r="N208" s="35"/>
      <c r="O208" s="35"/>
      <c r="P208" s="35"/>
      <c r="Q208" s="35"/>
      <c r="R208" s="35"/>
      <c r="S208" s="35"/>
      <c r="T208" s="35"/>
      <c r="U208" s="35"/>
      <c r="V208" s="35"/>
      <c r="W208" s="35"/>
      <c r="X208" s="35"/>
    </row>
    <row r="209" spans="1:24" x14ac:dyDescent="0.25">
      <c r="A209" s="35"/>
      <c r="B209" s="36"/>
      <c r="C209" s="36"/>
      <c r="D209" s="36"/>
      <c r="E209" s="36"/>
      <c r="F209" s="36"/>
      <c r="G209" s="36"/>
      <c r="H209" s="36"/>
      <c r="I209" s="36"/>
      <c r="J209" s="36"/>
      <c r="K209" s="35"/>
      <c r="L209" s="35"/>
      <c r="M209" s="35"/>
      <c r="N209" s="35"/>
      <c r="O209" s="35"/>
      <c r="P209" s="35"/>
      <c r="Q209" s="35"/>
      <c r="R209" s="35"/>
      <c r="S209" s="35"/>
      <c r="T209" s="35"/>
      <c r="U209" s="35"/>
      <c r="V209" s="35"/>
      <c r="W209" s="35"/>
      <c r="X209" s="35"/>
    </row>
    <row r="210" spans="1:24" x14ac:dyDescent="0.25">
      <c r="A210" s="35"/>
      <c r="B210" s="36"/>
      <c r="C210" s="36"/>
      <c r="D210" s="36"/>
      <c r="E210" s="36"/>
      <c r="F210" s="36"/>
      <c r="G210" s="36"/>
      <c r="H210" s="36"/>
      <c r="I210" s="36"/>
      <c r="J210" s="36"/>
      <c r="K210" s="35"/>
      <c r="L210" s="35"/>
      <c r="M210" s="35"/>
      <c r="N210" s="35"/>
      <c r="O210" s="35"/>
      <c r="P210" s="35"/>
      <c r="Q210" s="35"/>
      <c r="R210" s="35"/>
      <c r="S210" s="35"/>
      <c r="T210" s="35"/>
      <c r="U210" s="35"/>
      <c r="V210" s="35"/>
      <c r="W210" s="35"/>
      <c r="X210" s="35"/>
    </row>
    <row r="211" spans="1:24" x14ac:dyDescent="0.25">
      <c r="A211" s="35"/>
      <c r="B211" s="36"/>
      <c r="C211" s="36"/>
      <c r="D211" s="36"/>
      <c r="E211" s="36"/>
      <c r="F211" s="36"/>
      <c r="G211" s="36"/>
      <c r="H211" s="36"/>
      <c r="I211" s="36"/>
      <c r="J211" s="36"/>
      <c r="K211" s="35"/>
      <c r="L211" s="35"/>
      <c r="M211" s="35"/>
      <c r="N211" s="35"/>
      <c r="O211" s="35"/>
      <c r="P211" s="35"/>
      <c r="Q211" s="35"/>
      <c r="R211" s="35"/>
      <c r="S211" s="35"/>
      <c r="T211" s="35"/>
      <c r="U211" s="35"/>
      <c r="V211" s="35"/>
      <c r="W211" s="35"/>
      <c r="X211" s="35"/>
    </row>
    <row r="212" spans="1:24" x14ac:dyDescent="0.25">
      <c r="A212" s="35"/>
      <c r="B212" s="36"/>
      <c r="C212" s="36"/>
      <c r="D212" s="36"/>
      <c r="E212" s="36"/>
      <c r="F212" s="36"/>
      <c r="G212" s="36"/>
      <c r="H212" s="36"/>
      <c r="I212" s="36"/>
      <c r="J212" s="36"/>
      <c r="K212" s="35"/>
      <c r="L212" s="35"/>
      <c r="M212" s="35"/>
      <c r="N212" s="35"/>
      <c r="O212" s="35"/>
      <c r="P212" s="35"/>
      <c r="Q212" s="35"/>
      <c r="R212" s="35"/>
      <c r="S212" s="35"/>
      <c r="T212" s="35"/>
      <c r="U212" s="35"/>
      <c r="V212" s="35"/>
      <c r="W212" s="35"/>
      <c r="X212" s="35"/>
    </row>
    <row r="213" spans="1:24" x14ac:dyDescent="0.25">
      <c r="A213" s="35"/>
      <c r="B213" s="36"/>
      <c r="C213" s="36"/>
      <c r="D213" s="36"/>
      <c r="E213" s="36"/>
      <c r="F213" s="36"/>
      <c r="G213" s="36"/>
      <c r="H213" s="36"/>
      <c r="I213" s="36"/>
      <c r="J213" s="36"/>
      <c r="K213" s="35"/>
      <c r="L213" s="35"/>
      <c r="M213" s="35"/>
      <c r="N213" s="35"/>
      <c r="O213" s="35"/>
      <c r="P213" s="35"/>
      <c r="Q213" s="35"/>
      <c r="R213" s="35"/>
      <c r="S213" s="35"/>
      <c r="T213" s="35"/>
      <c r="U213" s="35"/>
      <c r="V213" s="35"/>
      <c r="W213" s="35"/>
      <c r="X213" s="35"/>
    </row>
    <row r="214" spans="1:24" x14ac:dyDescent="0.25">
      <c r="A214" s="35"/>
      <c r="B214" s="36"/>
      <c r="C214" s="36"/>
      <c r="D214" s="36"/>
      <c r="E214" s="36"/>
      <c r="F214" s="36"/>
      <c r="G214" s="36"/>
      <c r="H214" s="36"/>
      <c r="I214" s="36"/>
      <c r="J214" s="36"/>
      <c r="K214" s="35"/>
      <c r="L214" s="35"/>
      <c r="M214" s="35"/>
      <c r="N214" s="35"/>
      <c r="O214" s="35"/>
      <c r="P214" s="35"/>
      <c r="Q214" s="35"/>
      <c r="R214" s="35"/>
      <c r="S214" s="35"/>
      <c r="T214" s="35"/>
      <c r="U214" s="35"/>
      <c r="V214" s="35"/>
      <c r="W214" s="35"/>
      <c r="X214" s="35"/>
    </row>
    <row r="215" spans="1:24" x14ac:dyDescent="0.25">
      <c r="A215" s="35"/>
      <c r="B215" s="36"/>
      <c r="C215" s="35"/>
      <c r="D215" s="35"/>
      <c r="E215" s="35"/>
      <c r="F215" s="35"/>
      <c r="G215" s="35"/>
      <c r="H215" s="35"/>
      <c r="I215" s="35"/>
      <c r="J215" s="35"/>
      <c r="K215" s="35"/>
      <c r="L215" s="35"/>
      <c r="M215" s="35"/>
      <c r="N215" s="35"/>
      <c r="O215" s="35"/>
      <c r="P215" s="35"/>
      <c r="Q215" s="35"/>
      <c r="R215" s="35"/>
      <c r="S215" s="35"/>
      <c r="T215" s="35"/>
      <c r="U215" s="35"/>
      <c r="V215" s="35"/>
      <c r="W215" s="35"/>
      <c r="X215" s="35"/>
    </row>
    <row r="216" spans="1:24" x14ac:dyDescent="0.25">
      <c r="A216" s="35"/>
      <c r="B216" s="36"/>
      <c r="C216" s="35"/>
      <c r="D216" s="35"/>
      <c r="E216" s="35"/>
      <c r="F216" s="35"/>
      <c r="G216" s="35"/>
      <c r="H216" s="35"/>
      <c r="I216" s="35"/>
      <c r="J216" s="35"/>
      <c r="K216" s="35"/>
      <c r="L216" s="35"/>
      <c r="M216" s="35"/>
      <c r="N216" s="35"/>
      <c r="O216" s="35"/>
      <c r="P216" s="35"/>
      <c r="Q216" s="35"/>
      <c r="R216" s="35"/>
      <c r="S216" s="35"/>
      <c r="T216" s="35"/>
      <c r="U216" s="35"/>
      <c r="V216" s="35"/>
      <c r="W216" s="35"/>
      <c r="X216" s="35"/>
    </row>
    <row r="217" spans="1:24" x14ac:dyDescent="0.25">
      <c r="A217" s="35"/>
      <c r="B217" s="36"/>
      <c r="C217" s="35"/>
      <c r="D217" s="35"/>
      <c r="E217" s="35"/>
      <c r="F217" s="35"/>
      <c r="G217" s="35"/>
      <c r="H217" s="35"/>
      <c r="I217" s="35"/>
      <c r="J217" s="35"/>
      <c r="K217" s="35"/>
      <c r="L217" s="35"/>
      <c r="M217" s="35"/>
      <c r="N217" s="35"/>
      <c r="O217" s="35"/>
      <c r="P217" s="35"/>
      <c r="Q217" s="35"/>
      <c r="R217" s="35"/>
      <c r="S217" s="35"/>
      <c r="T217" s="35"/>
      <c r="U217" s="35"/>
      <c r="V217" s="35"/>
      <c r="W217" s="35"/>
      <c r="X217" s="35"/>
    </row>
    <row r="218" spans="1:24" x14ac:dyDescent="0.25">
      <c r="A218" s="35"/>
      <c r="B218" s="36"/>
      <c r="C218" s="35"/>
      <c r="D218" s="35"/>
      <c r="E218" s="35"/>
      <c r="F218" s="35"/>
      <c r="G218" s="35"/>
      <c r="H218" s="35"/>
      <c r="I218" s="35"/>
      <c r="J218" s="35"/>
      <c r="K218" s="35"/>
      <c r="L218" s="35"/>
      <c r="M218" s="35"/>
      <c r="N218" s="35"/>
      <c r="O218" s="35"/>
      <c r="P218" s="35"/>
      <c r="Q218" s="35"/>
      <c r="R218" s="35"/>
      <c r="S218" s="35"/>
      <c r="T218" s="35"/>
      <c r="U218" s="35"/>
      <c r="V218" s="35"/>
      <c r="W218" s="35"/>
      <c r="X218" s="35"/>
    </row>
    <row r="219" spans="1:24" x14ac:dyDescent="0.25">
      <c r="A219" s="35"/>
      <c r="B219" s="36"/>
      <c r="C219" s="35"/>
      <c r="D219" s="35"/>
      <c r="E219" s="35"/>
      <c r="F219" s="35"/>
      <c r="G219" s="35"/>
      <c r="H219" s="35"/>
      <c r="I219" s="35"/>
      <c r="J219" s="35"/>
      <c r="K219" s="35"/>
      <c r="L219" s="35"/>
      <c r="M219" s="35"/>
      <c r="N219" s="35"/>
      <c r="O219" s="35"/>
      <c r="P219" s="35"/>
      <c r="Q219" s="35"/>
      <c r="R219" s="35"/>
      <c r="S219" s="35"/>
      <c r="T219" s="35"/>
      <c r="U219" s="35"/>
      <c r="V219" s="35"/>
      <c r="W219" s="35"/>
      <c r="X219" s="35"/>
    </row>
    <row r="220" spans="1:24" x14ac:dyDescent="0.25">
      <c r="A220" s="35"/>
      <c r="B220" s="36"/>
      <c r="C220" s="35"/>
      <c r="D220" s="35"/>
      <c r="E220" s="35"/>
      <c r="F220" s="35"/>
      <c r="G220" s="35"/>
      <c r="H220" s="35"/>
      <c r="I220" s="35"/>
      <c r="J220" s="35"/>
      <c r="K220" s="35"/>
      <c r="L220" s="35"/>
      <c r="M220" s="35"/>
      <c r="N220" s="35"/>
      <c r="O220" s="35"/>
      <c r="P220" s="35"/>
      <c r="Q220" s="35"/>
      <c r="R220" s="35"/>
      <c r="S220" s="35"/>
      <c r="T220" s="35"/>
      <c r="U220" s="35"/>
      <c r="V220" s="35"/>
      <c r="W220" s="35"/>
      <c r="X220" s="35"/>
    </row>
    <row r="221" spans="1:24" x14ac:dyDescent="0.25">
      <c r="A221" s="35"/>
      <c r="B221" s="36"/>
      <c r="C221" s="35"/>
      <c r="D221" s="35"/>
      <c r="E221" s="35"/>
      <c r="F221" s="35"/>
      <c r="G221" s="35"/>
      <c r="H221" s="35"/>
      <c r="I221" s="35"/>
      <c r="J221" s="35"/>
      <c r="K221" s="35"/>
      <c r="L221" s="35"/>
      <c r="M221" s="35"/>
      <c r="N221" s="35"/>
      <c r="O221" s="35"/>
      <c r="P221" s="35"/>
      <c r="Q221" s="35"/>
      <c r="R221" s="35"/>
      <c r="S221" s="35"/>
      <c r="T221" s="35"/>
      <c r="U221" s="35"/>
      <c r="V221" s="35"/>
      <c r="W221" s="35"/>
      <c r="X221" s="35"/>
    </row>
    <row r="222" spans="1:24" x14ac:dyDescent="0.25">
      <c r="A222" s="35"/>
      <c r="B222" s="36"/>
      <c r="C222" s="35"/>
      <c r="D222" s="35"/>
      <c r="E222" s="35"/>
      <c r="F222" s="35"/>
      <c r="G222" s="35"/>
      <c r="H222" s="35"/>
      <c r="I222" s="35"/>
      <c r="J222" s="35"/>
      <c r="K222" s="35"/>
      <c r="L222" s="35"/>
      <c r="M222" s="35"/>
      <c r="N222" s="35"/>
      <c r="O222" s="35"/>
      <c r="P222" s="35"/>
      <c r="Q222" s="35"/>
      <c r="R222" s="35"/>
      <c r="S222" s="35"/>
      <c r="T222" s="35"/>
      <c r="U222" s="35"/>
      <c r="V222" s="35"/>
      <c r="W222" s="35"/>
      <c r="X222" s="35"/>
    </row>
    <row r="223" spans="1:24" x14ac:dyDescent="0.25">
      <c r="A223" s="35"/>
      <c r="B223" s="36"/>
      <c r="C223" s="35"/>
      <c r="D223" s="35"/>
      <c r="E223" s="35"/>
      <c r="F223" s="35"/>
      <c r="G223" s="35"/>
      <c r="H223" s="35"/>
      <c r="I223" s="35"/>
      <c r="J223" s="35"/>
      <c r="K223" s="35"/>
      <c r="L223" s="35"/>
      <c r="M223" s="35"/>
      <c r="N223" s="35"/>
      <c r="O223" s="35"/>
      <c r="P223" s="35"/>
      <c r="Q223" s="35"/>
      <c r="R223" s="35"/>
      <c r="S223" s="35"/>
      <c r="T223" s="35"/>
      <c r="U223" s="35"/>
      <c r="V223" s="35"/>
      <c r="W223" s="35"/>
      <c r="X223" s="35"/>
    </row>
    <row r="224" spans="1:24" x14ac:dyDescent="0.25">
      <c r="A224" s="35"/>
      <c r="B224" s="36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</row>
    <row r="225" spans="1:24" x14ac:dyDescent="0.25">
      <c r="A225" s="35"/>
      <c r="B225" s="36"/>
      <c r="C225" s="35"/>
      <c r="D225" s="35"/>
      <c r="E225" s="35"/>
      <c r="F225" s="35"/>
      <c r="G225" s="35"/>
      <c r="H225" s="35"/>
      <c r="I225" s="35"/>
      <c r="J225" s="35"/>
      <c r="K225" s="35"/>
      <c r="L225" s="35"/>
      <c r="M225" s="35"/>
      <c r="N225" s="35"/>
      <c r="O225" s="35"/>
      <c r="P225" s="35"/>
      <c r="Q225" s="35"/>
      <c r="R225" s="35"/>
      <c r="S225" s="35"/>
      <c r="T225" s="35"/>
      <c r="U225" s="35"/>
      <c r="V225" s="35"/>
      <c r="W225" s="35"/>
      <c r="X225" s="35"/>
    </row>
    <row r="226" spans="1:24" x14ac:dyDescent="0.25">
      <c r="A226" s="35"/>
      <c r="B226" s="36"/>
      <c r="C226" s="35"/>
      <c r="D226" s="35"/>
      <c r="E226" s="35"/>
      <c r="F226" s="35"/>
      <c r="G226" s="35"/>
      <c r="H226" s="35"/>
      <c r="I226" s="35"/>
      <c r="J226" s="35"/>
      <c r="K226" s="35"/>
      <c r="L226" s="35"/>
      <c r="M226" s="35"/>
      <c r="N226" s="35"/>
      <c r="O226" s="35"/>
      <c r="P226" s="35"/>
      <c r="Q226" s="35"/>
      <c r="R226" s="35"/>
      <c r="S226" s="35"/>
      <c r="T226" s="35"/>
      <c r="U226" s="35"/>
      <c r="V226" s="35"/>
      <c r="W226" s="35"/>
      <c r="X226" s="35"/>
    </row>
  </sheetData>
  <sortState ref="C27:C187">
    <sortCondition ref="C187"/>
  </sortState>
  <mergeCells count="2">
    <mergeCell ref="B2:E2"/>
    <mergeCell ref="B7:E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Valider_Numero_facture">
                <anchor moveWithCells="1" sizeWithCells="1">
                  <from>
                    <xdr:col>5</xdr:col>
                    <xdr:colOff>342900</xdr:colOff>
                    <xdr:row>10</xdr:row>
                    <xdr:rowOff>104775</xdr:rowOff>
                  </from>
                  <to>
                    <xdr:col>7</xdr:col>
                    <xdr:colOff>619125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Récapitulatif </vt:lpstr>
      <vt:lpstr>Suivi paiement </vt:lpstr>
      <vt:lpstr>Recettes total</vt:lpstr>
      <vt:lpstr>ST</vt:lpstr>
      <vt:lpstr>Facture PP </vt:lpstr>
      <vt:lpstr>BDC</vt:lpstr>
      <vt:lpstr>N°_BDC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LEIBEL</dc:creator>
  <cp:lastModifiedBy>Yves</cp:lastModifiedBy>
  <dcterms:created xsi:type="dcterms:W3CDTF">2018-06-21T08:50:03Z</dcterms:created>
  <dcterms:modified xsi:type="dcterms:W3CDTF">2018-06-24T20:02:28Z</dcterms:modified>
</cp:coreProperties>
</file>