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5A5B5E6B-8A86-4306-8EB9-5EEBC271C69F}" xr6:coauthVersionLast="47" xr6:coauthVersionMax="47" xr10:uidLastSave="{00000000-0000-0000-0000-000000000000}"/>
  <bookViews>
    <workbookView xWindow="-120" yWindow="-120" windowWidth="29040" windowHeight="15840" xr2:uid="{C3E394B4-2322-4DEE-B1C0-64970753CF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4" i="1" l="1"/>
  <c r="K5" i="1"/>
  <c r="K6" i="1"/>
  <c r="K7" i="1"/>
  <c r="K8" i="1"/>
  <c r="K9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3" i="1"/>
  <c r="J23" i="1"/>
  <c r="F23" i="1"/>
  <c r="G23" i="1"/>
  <c r="J7" i="1"/>
  <c r="F7" i="1"/>
  <c r="G7" i="1"/>
  <c r="J21" i="1"/>
  <c r="F21" i="1"/>
  <c r="G21" i="1" s="1"/>
  <c r="J5" i="1"/>
  <c r="J15" i="1"/>
  <c r="J3" i="1"/>
  <c r="F3" i="1"/>
  <c r="G3" i="1" s="1"/>
  <c r="F15" i="1"/>
  <c r="G15" i="1" s="1"/>
  <c r="F11" i="1"/>
  <c r="G11" i="1" s="1"/>
  <c r="F5" i="1"/>
  <c r="G5" i="1" s="1"/>
</calcChain>
</file>

<file path=xl/sharedStrings.xml><?xml version="1.0" encoding="utf-8"?>
<sst xmlns="http://schemas.openxmlformats.org/spreadsheetml/2006/main" count="27" uniqueCount="23">
  <si>
    <t>Date</t>
  </si>
  <si>
    <t>Jours</t>
  </si>
  <si>
    <t>Début</t>
  </si>
  <si>
    <t>Fin</t>
  </si>
  <si>
    <t>Amplitude</t>
  </si>
  <si>
    <t>IDAJ 100%</t>
  </si>
  <si>
    <t>Durée</t>
  </si>
  <si>
    <t>Repas</t>
  </si>
  <si>
    <t>Temps de travail</t>
  </si>
  <si>
    <t>Pause</t>
  </si>
  <si>
    <t>JF</t>
  </si>
  <si>
    <t>Lundi</t>
  </si>
  <si>
    <t>Mardi</t>
  </si>
  <si>
    <t>Mercredi</t>
  </si>
  <si>
    <t>Vendredi</t>
  </si>
  <si>
    <t>https://forum.excel-pratique.com/excel/fonction-pour-verifier-une-duree-en-plus-d-une-plage-horaire-donne-199038</t>
  </si>
  <si>
    <t>Dimanche</t>
  </si>
  <si>
    <t>Jeudi</t>
  </si>
  <si>
    <t>Samedi</t>
  </si>
  <si>
    <t>Fictif</t>
  </si>
  <si>
    <t>-----</t>
  </si>
  <si>
    <t>???</t>
  </si>
  <si>
    <t>Selon tes indications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</si>
</sst>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0" formatCode="#,##0.00_-\ [$€-1]"/>
  </numFmts>
  <fonts count="3" x14ac:knownFonts="1"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5" tint="-0.249977111117893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20" fontId="0" fillId="0" borderId="0" xfId="0" applyNumberFormat="1"/>
    <xf numFmtId="2" fontId="0" fillId="0" borderId="0" xfId="0" applyNumberFormat="1"/>
    <xf numFmtId="0" fontId="1" fillId="0" borderId="0" xfId="1"/>
    <xf numFmtId="0" fontId="2" fillId="0" borderId="0" xfId="0" applyFont="1"/>
    <xf numFmtId="170" fontId="0" fillId="0" borderId="0" xfId="0" applyNumberFormat="1" applyAlignment="1">
      <alignment horizontal="center"/>
    </xf>
    <xf numFmtId="170" fontId="2" fillId="0" borderId="0" xfId="0" applyNumberFormat="1" applyFont="1" applyAlignment="1">
      <alignment horizontal="center"/>
    </xf>
    <xf numFmtId="14" fontId="0" fillId="0" borderId="0" xfId="0" applyNumberFormat="1"/>
    <xf numFmtId="170" fontId="2" fillId="0" borderId="0" xfId="0" quotePrefix="1" applyNumberFormat="1" applyFont="1" applyAlignment="1">
      <alignment horizontal="center"/>
    </xf>
    <xf numFmtId="170" fontId="2" fillId="0" borderId="0" xfId="0" applyNumberFormat="1" applyFont="1" applyAlignment="1">
      <alignment horizontal="left"/>
    </xf>
    <xf numFmtId="170" fontId="0" fillId="2" borderId="0" xfId="0" applyNumberFormat="1" applyFill="1" applyAlignment="1">
      <alignment horizontal="center"/>
    </xf>
    <xf numFmtId="170" fontId="0" fillId="3" borderId="0" xfId="0" applyNumberFormat="1" applyFill="1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excel/fonction-pour-verifier-une-duree-en-plus-d-une-plage-horaire-donne-1990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781E-ADD5-4C5E-BE2B-A7F3F74376EC}">
  <dimension ref="A1:M32"/>
  <sheetViews>
    <sheetView tabSelected="1" workbookViewId="0">
      <selection activeCell="I28" sqref="I28"/>
    </sheetView>
  </sheetViews>
  <sheetFormatPr baseColWidth="10" defaultRowHeight="15" x14ac:dyDescent="0.25"/>
  <cols>
    <col min="11" max="11" width="15.5703125" style="11" customWidth="1"/>
    <col min="12" max="12" width="11.42578125" style="12"/>
    <col min="13" max="13" width="15.5703125" customWidth="1"/>
  </cols>
  <sheetData>
    <row r="1" spans="1:13" x14ac:dyDescent="0.25">
      <c r="A1" s="9" t="s">
        <v>15</v>
      </c>
      <c r="D1" s="1" t="s">
        <v>8</v>
      </c>
      <c r="E1" s="2"/>
      <c r="F1" s="2"/>
      <c r="G1" s="3"/>
      <c r="H1" s="1" t="s">
        <v>9</v>
      </c>
      <c r="I1" s="2"/>
      <c r="J1" s="3"/>
    </row>
    <row r="2" spans="1:13" x14ac:dyDescent="0.25">
      <c r="A2" t="s">
        <v>0</v>
      </c>
      <c r="B2" t="s">
        <v>10</v>
      </c>
      <c r="C2" t="s">
        <v>1</v>
      </c>
      <c r="D2" s="4" t="s">
        <v>2</v>
      </c>
      <c r="E2" s="5" t="s">
        <v>3</v>
      </c>
      <c r="F2" s="5" t="s">
        <v>4</v>
      </c>
      <c r="G2" s="6" t="s">
        <v>5</v>
      </c>
      <c r="H2" s="4" t="s">
        <v>2</v>
      </c>
      <c r="I2" s="5" t="s">
        <v>3</v>
      </c>
      <c r="J2" s="6" t="s">
        <v>6</v>
      </c>
      <c r="K2" s="11" t="s">
        <v>7</v>
      </c>
      <c r="L2" s="15" t="s">
        <v>22</v>
      </c>
      <c r="M2" s="10"/>
    </row>
    <row r="3" spans="1:13" x14ac:dyDescent="0.25">
      <c r="A3" s="13">
        <v>45656</v>
      </c>
      <c r="C3" t="s">
        <v>11</v>
      </c>
      <c r="D3" s="7">
        <v>0.79166666666666663</v>
      </c>
      <c r="E3" s="7">
        <v>0.29166666666666669</v>
      </c>
      <c r="F3">
        <f>24*IF(D3&gt;E3,(E3+1)-D3,E3-D3)</f>
        <v>12.000000000000004</v>
      </c>
      <c r="G3" t="str">
        <f>IF(F3&gt;12,F3-12,"")</f>
        <v/>
      </c>
      <c r="H3" s="7">
        <v>0.85416666666666663</v>
      </c>
      <c r="I3" s="7">
        <v>0.89583333333333337</v>
      </c>
      <c r="J3">
        <f>24*IF(H3&gt;I3,(I3+1)-H3,I3-H3)+24*IF(H4&gt;I4,(I4+1)-H4,I4-H4)</f>
        <v>2.0000000000000018</v>
      </c>
      <c r="K3" s="16">
        <f>IF(OR(C3="",I3-H3&gt;1,H3="",(I3-H3)*24&gt;1,H3*24&gt;=22),"--",IF(IF(AND(H3*24&gt;10.5,H3*24&lt;15),MIN(I3*24,14.5)-MAX(H3*24,11),MIN(I3*24,22)-MAX(H3*24,18.5))&gt;=0.5,9.08,14.71))</f>
        <v>9.08</v>
      </c>
      <c r="L3" s="12">
        <v>9.08</v>
      </c>
      <c r="M3" s="10"/>
    </row>
    <row r="4" spans="1:13" x14ac:dyDescent="0.25">
      <c r="D4" s="7"/>
      <c r="E4" s="7"/>
      <c r="H4" s="7">
        <v>5.2083333333333336E-2</v>
      </c>
      <c r="I4" s="7">
        <v>9.375E-2</v>
      </c>
      <c r="K4" s="17" t="str">
        <f t="shared" ref="K4:K23" si="0">IF(OR(C4="",I4-H4&gt;1,H4="",(I4-H4)*24&gt;1,H4*24&gt;=22),"--",IF(IF(AND(H4*24&gt;10.5,H4*24&lt;15),MIN(I4*24,14.5)-MAX(H4*24,11),MIN(I4*24,22)-MAX(H4*24,18.5))&gt;=0.5,9.08,14.71))</f>
        <v>--</v>
      </c>
      <c r="M4" s="10"/>
    </row>
    <row r="5" spans="1:13" x14ac:dyDescent="0.25">
      <c r="A5" s="13">
        <v>45657</v>
      </c>
      <c r="C5" t="s">
        <v>12</v>
      </c>
      <c r="D5" s="7">
        <v>0.79166666666666663</v>
      </c>
      <c r="E5" s="7">
        <v>0.3125</v>
      </c>
      <c r="F5">
        <f>24*IF(D5&gt;E5,(E5+1)-D5,E5-D5)</f>
        <v>12.5</v>
      </c>
      <c r="G5">
        <f t="shared" ref="G5:G23" si="1">IF(F5&gt;12,F5-12,"")</f>
        <v>0.5</v>
      </c>
      <c r="H5" s="7">
        <v>0.91666666666666663</v>
      </c>
      <c r="I5" s="7">
        <v>0.95833333333333337</v>
      </c>
      <c r="J5">
        <f t="shared" ref="J5:J23" si="2">24*IF(H5&gt;I5,(I5+1)-H5,I5-H5)+24*IF(H6&gt;I6,(I6+1)-H6,I6-H6)</f>
        <v>2.0000000000000018</v>
      </c>
      <c r="K5" s="17" t="str">
        <f t="shared" si="0"/>
        <v>--</v>
      </c>
      <c r="L5" s="12">
        <v>9.08</v>
      </c>
      <c r="M5" s="10" t="s">
        <v>21</v>
      </c>
    </row>
    <row r="6" spans="1:13" x14ac:dyDescent="0.25">
      <c r="D6" s="7"/>
      <c r="E6" s="7"/>
      <c r="H6" s="7">
        <v>4.1666666666666664E-2</v>
      </c>
      <c r="I6" s="7">
        <v>8.3333333333333329E-2</v>
      </c>
      <c r="K6" s="17" t="str">
        <f t="shared" si="0"/>
        <v>--</v>
      </c>
      <c r="M6" s="10"/>
    </row>
    <row r="7" spans="1:13" x14ac:dyDescent="0.25">
      <c r="A7" s="13">
        <v>45658</v>
      </c>
      <c r="C7" t="s">
        <v>13</v>
      </c>
      <c r="D7" s="7">
        <v>0.79166666666666663</v>
      </c>
      <c r="E7" s="7">
        <v>0.29166666666666669</v>
      </c>
      <c r="F7">
        <f t="shared" ref="F7" si="3">24*IF(D7&gt;E7,(E7+1)-D7,E7-D7)</f>
        <v>12.000000000000004</v>
      </c>
      <c r="G7" t="str">
        <f t="shared" si="1"/>
        <v/>
      </c>
      <c r="H7" s="7">
        <v>4.1666666666666664E-2</v>
      </c>
      <c r="I7" s="7">
        <v>0.125</v>
      </c>
      <c r="J7">
        <f t="shared" si="2"/>
        <v>2</v>
      </c>
      <c r="K7" s="17" t="str">
        <f t="shared" si="0"/>
        <v>--</v>
      </c>
      <c r="L7" s="12">
        <v>9.08</v>
      </c>
      <c r="M7" s="10" t="s">
        <v>21</v>
      </c>
    </row>
    <row r="8" spans="1:13" x14ac:dyDescent="0.25">
      <c r="D8" s="7"/>
      <c r="E8" s="7"/>
      <c r="H8" s="7"/>
      <c r="I8" s="7"/>
      <c r="K8" s="17" t="str">
        <f t="shared" si="0"/>
        <v>--</v>
      </c>
      <c r="M8" s="10"/>
    </row>
    <row r="9" spans="1:13" x14ac:dyDescent="0.25">
      <c r="A9" s="13">
        <v>45659</v>
      </c>
      <c r="C9" t="s">
        <v>17</v>
      </c>
      <c r="D9" s="7"/>
      <c r="E9" s="7"/>
      <c r="H9" s="7"/>
      <c r="I9" s="7"/>
      <c r="K9" s="17" t="str">
        <f t="shared" si="0"/>
        <v>--</v>
      </c>
      <c r="M9" s="10"/>
    </row>
    <row r="10" spans="1:13" x14ac:dyDescent="0.25">
      <c r="D10" s="7"/>
      <c r="E10" s="7"/>
      <c r="H10" s="7"/>
      <c r="I10" s="7"/>
      <c r="K10" s="17" t="str">
        <f t="shared" si="0"/>
        <v>--</v>
      </c>
      <c r="M10" s="10"/>
    </row>
    <row r="11" spans="1:13" x14ac:dyDescent="0.25">
      <c r="A11" s="13">
        <v>45660</v>
      </c>
      <c r="C11" t="s">
        <v>14</v>
      </c>
      <c r="D11" s="7">
        <v>0.54166666666666663</v>
      </c>
      <c r="E11" s="7">
        <v>0.79166666666666663</v>
      </c>
      <c r="F11">
        <f>24*IF(D11&gt;E11,(E11+1)-D11,E11-D11)</f>
        <v>6</v>
      </c>
      <c r="G11" t="str">
        <f t="shared" si="1"/>
        <v/>
      </c>
      <c r="H11" s="7"/>
      <c r="I11" s="7"/>
      <c r="K11" s="17" t="str">
        <f t="shared" si="0"/>
        <v>--</v>
      </c>
      <c r="M11" s="10"/>
    </row>
    <row r="12" spans="1:13" x14ac:dyDescent="0.25">
      <c r="D12" s="7"/>
      <c r="E12" s="7"/>
      <c r="K12" s="17" t="str">
        <f t="shared" si="0"/>
        <v>--</v>
      </c>
      <c r="M12" s="10"/>
    </row>
    <row r="13" spans="1:13" x14ac:dyDescent="0.25">
      <c r="A13" s="13">
        <v>45661</v>
      </c>
      <c r="C13" t="s">
        <v>18</v>
      </c>
      <c r="D13" s="7"/>
      <c r="E13" s="7"/>
      <c r="K13" s="17" t="str">
        <f t="shared" si="0"/>
        <v>--</v>
      </c>
      <c r="M13" s="10"/>
    </row>
    <row r="14" spans="1:13" x14ac:dyDescent="0.25">
      <c r="D14" s="7"/>
      <c r="E14" s="7"/>
      <c r="K14" s="17" t="str">
        <f t="shared" si="0"/>
        <v>--</v>
      </c>
      <c r="M14" s="10"/>
    </row>
    <row r="15" spans="1:13" x14ac:dyDescent="0.25">
      <c r="A15" s="13">
        <v>45662</v>
      </c>
      <c r="C15" t="s">
        <v>16</v>
      </c>
      <c r="D15" s="7">
        <v>0.29166666666666669</v>
      </c>
      <c r="E15" s="7">
        <v>0.82291666666666663</v>
      </c>
      <c r="F15">
        <f>24*IF(D15&gt;E15,(E15+1)-D15,E15-D15)</f>
        <v>12.75</v>
      </c>
      <c r="G15">
        <f t="shared" si="1"/>
        <v>0.75</v>
      </c>
      <c r="H15" s="7">
        <v>0.45833333333333331</v>
      </c>
      <c r="I15" s="7">
        <v>0.54166666666666663</v>
      </c>
      <c r="J15">
        <f t="shared" si="2"/>
        <v>1.9999999999999996</v>
      </c>
      <c r="K15" s="17" t="str">
        <f t="shared" si="0"/>
        <v>--</v>
      </c>
      <c r="M15" s="10"/>
    </row>
    <row r="16" spans="1:13" x14ac:dyDescent="0.25">
      <c r="K16" s="17" t="str">
        <f t="shared" si="0"/>
        <v>--</v>
      </c>
      <c r="M16" s="10"/>
    </row>
    <row r="17" spans="1:13" x14ac:dyDescent="0.25">
      <c r="K17" s="17" t="str">
        <f t="shared" si="0"/>
        <v>--</v>
      </c>
      <c r="M17" s="10"/>
    </row>
    <row r="18" spans="1:13" x14ac:dyDescent="0.25">
      <c r="K18" s="17" t="str">
        <f t="shared" si="0"/>
        <v>--</v>
      </c>
      <c r="M18" s="10"/>
    </row>
    <row r="19" spans="1:13" x14ac:dyDescent="0.25">
      <c r="A19" s="13">
        <v>45663</v>
      </c>
      <c r="K19" s="17" t="str">
        <f t="shared" si="0"/>
        <v>--</v>
      </c>
      <c r="M19" s="10"/>
    </row>
    <row r="20" spans="1:13" x14ac:dyDescent="0.25">
      <c r="K20" s="17" t="str">
        <f t="shared" si="0"/>
        <v>--</v>
      </c>
      <c r="M20" s="10"/>
    </row>
    <row r="21" spans="1:13" x14ac:dyDescent="0.25">
      <c r="A21" s="13">
        <v>45664</v>
      </c>
      <c r="C21" t="s">
        <v>12</v>
      </c>
      <c r="D21" s="7">
        <v>0.38541666666666669</v>
      </c>
      <c r="E21" s="7">
        <v>0.82291666666666663</v>
      </c>
      <c r="F21">
        <f t="shared" ref="F21" si="4">24*IF(D21&gt;E21,(E21+1)-D21,E21-D21)</f>
        <v>10.499999999999998</v>
      </c>
      <c r="G21" t="str">
        <f t="shared" si="1"/>
        <v/>
      </c>
      <c r="H21" s="7">
        <v>0.55555555555555558</v>
      </c>
      <c r="I21" s="7">
        <v>0.56944444444444442</v>
      </c>
      <c r="J21" s="8">
        <f t="shared" si="2"/>
        <v>0.33333333333333215</v>
      </c>
      <c r="K21" s="17">
        <f t="shared" si="0"/>
        <v>14.71</v>
      </c>
      <c r="L21" s="12">
        <v>14.71</v>
      </c>
      <c r="M21" s="10"/>
    </row>
    <row r="22" spans="1:13" x14ac:dyDescent="0.25">
      <c r="J22" s="8"/>
      <c r="K22" s="17" t="str">
        <f t="shared" si="0"/>
        <v>--</v>
      </c>
      <c r="M22" s="10"/>
    </row>
    <row r="23" spans="1:13" x14ac:dyDescent="0.25">
      <c r="C23" t="s">
        <v>19</v>
      </c>
      <c r="D23" s="7">
        <v>0.38541666666666669</v>
      </c>
      <c r="E23" s="7">
        <v>0.82291666666666663</v>
      </c>
      <c r="F23">
        <f t="shared" ref="F22:F23" si="5">24*IF(D23&gt;E23,(E23+1)-D23,E23-D23)</f>
        <v>10.499999999999998</v>
      </c>
      <c r="G23" t="str">
        <f t="shared" si="1"/>
        <v/>
      </c>
      <c r="H23" s="7">
        <v>0.75</v>
      </c>
      <c r="I23" s="7">
        <v>0.79166666666666663</v>
      </c>
      <c r="J23" s="8">
        <f t="shared" si="2"/>
        <v>0.99999999999999911</v>
      </c>
      <c r="K23" s="17">
        <f t="shared" si="0"/>
        <v>9.08</v>
      </c>
      <c r="L23" s="14" t="s">
        <v>20</v>
      </c>
      <c r="M23" s="10"/>
    </row>
    <row r="29" spans="1:13" x14ac:dyDescent="0.25">
      <c r="I29" s="7"/>
    </row>
    <row r="30" spans="1:13" x14ac:dyDescent="0.25">
      <c r="I30" s="7"/>
    </row>
    <row r="31" spans="1:13" x14ac:dyDescent="0.25">
      <c r="I31" s="7"/>
    </row>
    <row r="32" spans="1:13" x14ac:dyDescent="0.25">
      <c r="I32" s="7"/>
    </row>
  </sheetData>
  <hyperlinks>
    <hyperlink ref="A1" r:id="rId1" xr:uid="{05F86BCD-6A18-467C-BFBD-AF9DBA5D97C0}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 Admin</dc:creator>
  <cp:lastModifiedBy>Yves Admin</cp:lastModifiedBy>
  <cp:lastPrinted>2025-04-03T09:45:37Z</cp:lastPrinted>
  <dcterms:created xsi:type="dcterms:W3CDTF">2025-04-03T09:43:08Z</dcterms:created>
  <dcterms:modified xsi:type="dcterms:W3CDTF">2025-04-03T13:54:24Z</dcterms:modified>
</cp:coreProperties>
</file>