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Pétanque - La Pétanque du Jura\Tirages électronique du dimanche\"/>
    </mc:Choice>
  </mc:AlternateContent>
  <xr:revisionPtr revIDLastSave="0" documentId="13_ncr:1_{1EEF440F-4AEC-4A78-BBF1-EFE957C81C5A}" xr6:coauthVersionLast="47" xr6:coauthVersionMax="47" xr10:uidLastSave="{00000000-0000-0000-0000-000000000000}"/>
  <bookViews>
    <workbookView xWindow="-120" yWindow="-120" windowWidth="29040" windowHeight="15840" xr2:uid="{FFA3160C-FC1A-45B1-8DE2-AACA6DEE01C8}"/>
  </bookViews>
  <sheets>
    <sheet name="Base" sheetId="1" r:id="rId1"/>
    <sheet name="Relevés" sheetId="8" r:id="rId2"/>
    <sheet name="Equipes" sheetId="3" r:id="rId3"/>
    <sheet name="Mémoire Avec" sheetId="4" r:id="rId4"/>
    <sheet name="Mémoire Duo" sheetId="5" r:id="rId5"/>
    <sheet name="Statistiques" sheetId="7" r:id="rId6"/>
    <sheet name="Récapitulatif des essais" sheetId="9" r:id="rId7"/>
  </sheets>
  <externalReferences>
    <externalReference r:id="rId8"/>
  </externalReferences>
  <definedNames>
    <definedName name="Liste_Joueurs">OFFSET([1]Base!$B$3,0,0,COUNTA([1]Base!$B:$B)-2,1)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A102" i="3" l="1"/>
  <c r="BA103" i="3"/>
  <c r="BA104" i="3"/>
  <c r="BA105" i="3"/>
  <c r="BA101" i="3"/>
  <c r="BB101" i="3"/>
  <c r="BC101" i="3"/>
  <c r="BD101" i="3"/>
  <c r="BE101" i="3"/>
  <c r="BF101" i="3"/>
  <c r="BG101" i="3"/>
  <c r="BB102" i="3"/>
  <c r="BC102" i="3"/>
  <c r="BD102" i="3"/>
  <c r="BE102" i="3"/>
  <c r="BF102" i="3"/>
  <c r="BG102" i="3"/>
  <c r="BB103" i="3"/>
  <c r="BC103" i="3"/>
  <c r="BD103" i="3"/>
  <c r="BE103" i="3"/>
  <c r="BF103" i="3"/>
  <c r="BG103" i="3"/>
  <c r="BB104" i="3"/>
  <c r="BC104" i="3"/>
  <c r="BD104" i="3"/>
  <c r="BE104" i="3"/>
  <c r="BF104" i="3"/>
  <c r="BG104" i="3"/>
  <c r="BB105" i="3"/>
  <c r="BC105" i="3"/>
  <c r="BD105" i="3"/>
  <c r="BE105" i="3"/>
  <c r="BF105" i="3"/>
  <c r="BG105" i="3"/>
  <c r="BC100" i="3"/>
  <c r="BD100" i="3"/>
  <c r="BE100" i="3"/>
  <c r="BF100" i="3"/>
  <c r="BG100" i="3"/>
  <c r="BB100" i="3"/>
  <c r="A1" i="7"/>
  <c r="B14" i="5" l="1"/>
  <c r="A24" i="3" s="1"/>
  <c r="B14" i="4"/>
  <c r="A18" i="3" s="1"/>
  <c r="B13" i="5"/>
  <c r="A22" i="3" s="1"/>
  <c r="B13" i="4"/>
  <c r="A16" i="3" s="1"/>
  <c r="B1" i="1" l="1"/>
  <c r="E1" i="1" l="1"/>
</calcChain>
</file>

<file path=xl/sharedStrings.xml><?xml version="1.0" encoding="utf-8"?>
<sst xmlns="http://schemas.openxmlformats.org/spreadsheetml/2006/main" count="487" uniqueCount="158">
  <si>
    <t>Joueurs</t>
  </si>
  <si>
    <t>A joué</t>
  </si>
  <si>
    <t>A joué avec</t>
  </si>
  <si>
    <t>A joué contre</t>
  </si>
  <si>
    <t>A joué en triplette</t>
  </si>
  <si>
    <t>Date du jour</t>
  </si>
  <si>
    <t>Max</t>
  </si>
  <si>
    <t>Terrain 1</t>
  </si>
  <si>
    <t>Terrain 2</t>
  </si>
  <si>
    <t>Terrain 3</t>
  </si>
  <si>
    <t>Terrain 4</t>
  </si>
  <si>
    <t>Terrain 5</t>
  </si>
  <si>
    <t>Terrain 6</t>
  </si>
  <si>
    <t>Terrain 7</t>
  </si>
  <si>
    <t>Terrain 8</t>
  </si>
  <si>
    <t>Terrain 9</t>
  </si>
  <si>
    <t>Terrain 10</t>
  </si>
  <si>
    <t>Equipe A</t>
  </si>
  <si>
    <t>Equipe B</t>
  </si>
  <si>
    <t>Nombre de fois</t>
  </si>
  <si>
    <t>Réserve</t>
  </si>
  <si>
    <t xml:space="preserve">A joué avec </t>
  </si>
  <si>
    <t>Nombre d'itérations</t>
  </si>
  <si>
    <t>Dates</t>
  </si>
  <si>
    <t>Mêlées</t>
  </si>
  <si>
    <t>MAX Avec</t>
  </si>
  <si>
    <t xml:space="preserve">MAX Contre </t>
  </si>
  <si>
    <t>Mémoire Avec</t>
  </si>
  <si>
    <t>Mémoire Duo</t>
  </si>
  <si>
    <t>Ont joué &gt; 2x ENSEMBLE
(En doublette ou en triplette)</t>
  </si>
  <si>
    <t>Nbr de x</t>
  </si>
  <si>
    <t>Ont joué &gt; 4x l'un CONTRE l'autre
(En doublette ou en triplette)</t>
  </si>
  <si>
    <t xml:space="preserve">Nbr de x </t>
  </si>
  <si>
    <t>A joué en TRIPLETTE
(Nombre de X / Matchs joués / %)</t>
  </si>
  <si>
    <t>D / T</t>
  </si>
  <si>
    <t>Mémoire Avec ou Mémoire Duo</t>
  </si>
  <si>
    <t>Itérations</t>
  </si>
  <si>
    <t>Tirages</t>
  </si>
  <si>
    <t>Durée sur ordi fixe</t>
  </si>
  <si>
    <t>Max AVEC</t>
  </si>
  <si>
    <t>Max Contre</t>
  </si>
  <si>
    <t>16 minutes</t>
  </si>
  <si>
    <t>19 à 27 %</t>
  </si>
  <si>
    <t>43 minutes</t>
  </si>
  <si>
    <t>26 à 36 %</t>
  </si>
  <si>
    <t>Membres</t>
  </si>
  <si>
    <t>Ecart en triplette si 1/2 des parties jouées
Equilibre plus important que %</t>
  </si>
  <si>
    <t>22 à 30 %</t>
  </si>
  <si>
    <t>15 minutes</t>
  </si>
  <si>
    <t>Pas gardé</t>
  </si>
  <si>
    <t>Ecart en triplette si 80 % des parties jouées
Equilibre plus important que %</t>
  </si>
  <si>
    <t>26 à 27 %</t>
  </si>
  <si>
    <t>22 à 23 %</t>
  </si>
  <si>
    <t>19 à 20 %</t>
  </si>
  <si>
    <t>26 %</t>
  </si>
  <si>
    <t>Durée 101ème tirage sur portable hors connexion
15 joueurs</t>
  </si>
  <si>
    <t>15 secondes</t>
  </si>
  <si>
    <t>33 secondes</t>
  </si>
  <si>
    <t>45 minutes</t>
  </si>
  <si>
    <t>21 à 30 %</t>
  </si>
  <si>
    <t>21 à 23 %</t>
  </si>
  <si>
    <t>25 à 36 %</t>
  </si>
  <si>
    <t>AAA Adèle</t>
  </si>
  <si>
    <t>BBB Bernadette</t>
  </si>
  <si>
    <t>CCC Carine</t>
  </si>
  <si>
    <t>DDD Danièle</t>
  </si>
  <si>
    <t>EEE Emilie</t>
  </si>
  <si>
    <t>FFF Fernande</t>
  </si>
  <si>
    <t>GGG Géraldine</t>
  </si>
  <si>
    <t>HHH Hélène</t>
  </si>
  <si>
    <t>III Isabelle</t>
  </si>
  <si>
    <t>JJJ Jacqueline</t>
  </si>
  <si>
    <t>KKK Katarina</t>
  </si>
  <si>
    <t>LLL Lucie</t>
  </si>
  <si>
    <t>MMM Marie</t>
  </si>
  <si>
    <t>NNN Nadia</t>
  </si>
  <si>
    <t>OOO Odette</t>
  </si>
  <si>
    <t>PPP Paula</t>
  </si>
  <si>
    <t>QQQ Quentine</t>
  </si>
  <si>
    <t>RRR Rosette</t>
  </si>
  <si>
    <t>SSS Sonia</t>
  </si>
  <si>
    <t>TTT Tania</t>
  </si>
  <si>
    <t>UUU Ursule</t>
  </si>
  <si>
    <t>VVV Valentine</t>
  </si>
  <si>
    <t>WWW Wanda</t>
  </si>
  <si>
    <t>XXX Xania</t>
  </si>
  <si>
    <t>YYY Yvette</t>
  </si>
  <si>
    <t>ZZZ Zoé</t>
  </si>
  <si>
    <t>T ou D</t>
  </si>
  <si>
    <t>X</t>
  </si>
  <si>
    <t>T</t>
  </si>
  <si>
    <t>AAA Adèle - WWW Wanda</t>
  </si>
  <si>
    <t>AAA Adèle - SSS Sonia</t>
  </si>
  <si>
    <t>SSS Sonia - TTT Tania</t>
  </si>
  <si>
    <t>DDD Danièle - HHH Hélène</t>
  </si>
  <si>
    <t>MMM Marie - WWW Wanda</t>
  </si>
  <si>
    <t>III Isabelle - TTT Tania</t>
  </si>
  <si>
    <t>CCC Carine - HHH Hélène</t>
  </si>
  <si>
    <t>CCC Carine - DDD Danièle</t>
  </si>
  <si>
    <t>III Isabelle - PPP Paula</t>
  </si>
  <si>
    <t>GGG Géraldine - PPP Paula</t>
  </si>
  <si>
    <t>AAA Adèle - PPP Paula</t>
  </si>
  <si>
    <t>PPP Paula - TTT Tania</t>
  </si>
  <si>
    <t>EEE Emilie - GGG Géraldine</t>
  </si>
  <si>
    <t>AAA Adèle - NNN Nadia</t>
  </si>
  <si>
    <t>DDD Danièle - NNN Nadia</t>
  </si>
  <si>
    <t>NNN Nadia - VVV Valentine</t>
  </si>
  <si>
    <t>BBB Bernadette - GGG Géraldine</t>
  </si>
  <si>
    <t>BBB Bernadette - NNN Nadia</t>
  </si>
  <si>
    <t>D</t>
  </si>
  <si>
    <t>EEE Emilie - PPP Paula</t>
  </si>
  <si>
    <t>NNN Nadia - WWW Wanda</t>
  </si>
  <si>
    <t>PPP Paula - SSS Sonia</t>
  </si>
  <si>
    <t>AAA Adèle - TTT Tania</t>
  </si>
  <si>
    <t>16.03.2025 - 1</t>
  </si>
  <si>
    <t>LLL Lucie - WWW Wanda</t>
  </si>
  <si>
    <t>LLL Lucie - TTT Tania</t>
  </si>
  <si>
    <t>LLL Lucie - SSS Sonia</t>
  </si>
  <si>
    <t>MMM Marie - ZZZ Zoé</t>
  </si>
  <si>
    <t>WWW Wanda - ZZZ Zoé</t>
  </si>
  <si>
    <t>MMM Marie - YYY Yvette</t>
  </si>
  <si>
    <t>TTT Tania - YYY Yvette</t>
  </si>
  <si>
    <t>NNN Nadia - ZZZ Zoé</t>
  </si>
  <si>
    <t>LLL Lucie - MMM Marie</t>
  </si>
  <si>
    <t>PPP Paula - YYY Yvette</t>
  </si>
  <si>
    <t>LLL Lucie - ZZZ Zoé</t>
  </si>
  <si>
    <t>SSS Sonia - YYY Yvette</t>
  </si>
  <si>
    <t>CCC Carine - MMM Marie</t>
  </si>
  <si>
    <t>BBB Bernadette - EEE Emilie</t>
  </si>
  <si>
    <t>BBB Bernadette - CCC Carine</t>
  </si>
  <si>
    <t>CCC Carine - NNN Nadia</t>
  </si>
  <si>
    <t>BBB Bernadette - PPP Paula</t>
  </si>
  <si>
    <t>CCC Carine - YYY Yvette</t>
  </si>
  <si>
    <t>BBB Bernadette - DDD Danièle</t>
  </si>
  <si>
    <t>DDD Danièle - MMM Marie</t>
  </si>
  <si>
    <t>AAA Adèle - ZZZ Zoé</t>
  </si>
  <si>
    <t>DDD Danièle - YYY Yvette</t>
  </si>
  <si>
    <t>AAA Adèle - YYY Yvette</t>
  </si>
  <si>
    <t>GGG Géraldine - XXX Xania</t>
  </si>
  <si>
    <t>HHH Hélène - XXX Xania</t>
  </si>
  <si>
    <t>DDD Danièle - XXX Xania</t>
  </si>
  <si>
    <t>MMM Marie - XXX Xania</t>
  </si>
  <si>
    <t>XXX Xania - YYY Yvette</t>
  </si>
  <si>
    <t>HHH Hélène - NNN Nadia</t>
  </si>
  <si>
    <t>BBB Bernadette - HHH Hélène</t>
  </si>
  <si>
    <t>HHH Hélène - MMM Marie</t>
  </si>
  <si>
    <t>HHH Hélène - YYY Yvette</t>
  </si>
  <si>
    <t>EEE Emilie - XXX Xania</t>
  </si>
  <si>
    <t>III Isabelle - SSS Sonia</t>
  </si>
  <si>
    <t>EEE Emilie - VVV Valentine</t>
  </si>
  <si>
    <t>VVV Valentine - ZZZ Zoé</t>
  </si>
  <si>
    <t>AAA Adèle - III Isabelle</t>
  </si>
  <si>
    <t>III Isabelle - LLL Lucie</t>
  </si>
  <si>
    <t>GGG Géraldine - VVV Valentine</t>
  </si>
  <si>
    <t>III Isabelle - YYY Yvette</t>
  </si>
  <si>
    <t>VVV Valentine - WWW Wanda</t>
  </si>
  <si>
    <t>VVV Valentine - XXX Xania</t>
  </si>
  <si>
    <t>AAA Adèle - VVV Valentine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</si>
</sst>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9" fontId="2" fillId="5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1" xfId="0" applyFill="1" applyBorder="1"/>
    <xf numFmtId="0" fontId="0" fillId="6" borderId="1" xfId="0" applyFill="1" applyBorder="1"/>
    <xf numFmtId="0" fontId="0" fillId="8" borderId="1" xfId="0" applyFill="1" applyBorder="1"/>
    <xf numFmtId="0" fontId="0" fillId="3" borderId="1" xfId="0" applyFill="1" applyBorder="1"/>
    <xf numFmtId="0" fontId="0" fillId="7" borderId="1" xfId="0" applyFill="1" applyBorder="1"/>
    <xf numFmtId="0" fontId="0" fillId="9" borderId="1" xfId="0" applyFill="1" applyBorder="1"/>
    <xf numFmtId="0" fontId="0" fillId="3" borderId="6" xfId="0" applyFill="1" applyBorder="1"/>
    <xf numFmtId="0" fontId="0" fillId="9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7" borderId="9" xfId="0" applyFill="1" applyBorder="1"/>
    <xf numFmtId="0" fontId="0" fillId="9" borderId="9" xfId="0" applyFill="1" applyBorder="1"/>
    <xf numFmtId="0" fontId="0" fillId="9" borderId="10" xfId="0" applyFill="1" applyBorder="1"/>
    <xf numFmtId="0" fontId="0" fillId="2" borderId="6" xfId="0" applyFill="1" applyBorder="1"/>
    <xf numFmtId="0" fontId="0" fillId="8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6" borderId="9" xfId="0" applyFill="1" applyBorder="1"/>
    <xf numFmtId="0" fontId="0" fillId="8" borderId="9" xfId="0" applyFill="1" applyBorder="1"/>
    <xf numFmtId="0" fontId="0" fillId="8" borderId="10" xfId="0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6" borderId="13" xfId="0" applyFont="1" applyFill="1" applyBorder="1"/>
    <xf numFmtId="0" fontId="1" fillId="8" borderId="13" xfId="0" applyFont="1" applyFill="1" applyBorder="1"/>
    <xf numFmtId="0" fontId="1" fillId="8" borderId="14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7" borderId="13" xfId="0" applyFont="1" applyFill="1" applyBorder="1"/>
    <xf numFmtId="0" fontId="1" fillId="9" borderId="13" xfId="0" applyFont="1" applyFill="1" applyBorder="1"/>
    <xf numFmtId="0" fontId="1" fillId="9" borderId="14" xfId="0" applyFont="1" applyFill="1" applyBorder="1"/>
    <xf numFmtId="0" fontId="6" fillId="0" borderId="2" xfId="0" applyFont="1" applyBorder="1"/>
    <xf numFmtId="0" fontId="6" fillId="0" borderId="0" xfId="0" applyFont="1"/>
    <xf numFmtId="14" fontId="0" fillId="0" borderId="0" xfId="0" applyNumberFormat="1" applyAlignment="1">
      <alignment horizontal="center"/>
    </xf>
    <xf numFmtId="0" fontId="0" fillId="0" borderId="16" xfId="0" applyBorder="1" applyAlignment="1">
      <alignment horizontal="center"/>
    </xf>
    <xf numFmtId="0" fontId="7" fillId="0" borderId="0" xfId="0" applyFont="1"/>
    <xf numFmtId="0" fontId="2" fillId="0" borderId="2" xfId="0" applyFon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5" xfId="0" applyFont="1" applyBorder="1"/>
    <xf numFmtId="0" fontId="0" fillId="0" borderId="18" xfId="0" applyBorder="1" applyAlignment="1">
      <alignment horizontal="center"/>
    </xf>
    <xf numFmtId="0" fontId="0" fillId="0" borderId="18" xfId="0" applyBorder="1"/>
    <xf numFmtId="0" fontId="8" fillId="0" borderId="0" xfId="0" applyFont="1"/>
    <xf numFmtId="0" fontId="9" fillId="0" borderId="0" xfId="0" applyFont="1"/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textRotation="90"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7" fillId="0" borderId="2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9" fontId="0" fillId="0" borderId="0" xfId="0" quotePrefix="1" applyNumberFormat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22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0" fillId="0" borderId="25" xfId="0" applyBorder="1"/>
    <xf numFmtId="0" fontId="0" fillId="2" borderId="15" xfId="0" applyFill="1" applyBorder="1"/>
    <xf numFmtId="0" fontId="0" fillId="2" borderId="16" xfId="0" applyFill="1" applyBorder="1" applyAlignment="1">
      <alignment horizontal="center"/>
    </xf>
    <xf numFmtId="0" fontId="0" fillId="0" borderId="26" xfId="0" applyBorder="1"/>
    <xf numFmtId="9" fontId="0" fillId="0" borderId="0" xfId="1" applyFont="1" applyBorder="1"/>
    <xf numFmtId="9" fontId="0" fillId="0" borderId="0" xfId="0" applyNumberFormat="1"/>
    <xf numFmtId="9" fontId="0" fillId="0" borderId="25" xfId="0" applyNumberFormat="1" applyBorder="1"/>
    <xf numFmtId="0" fontId="10" fillId="0" borderId="19" xfId="0" applyFont="1" applyBorder="1" applyAlignment="1">
      <alignment horizontal="center" vertical="top" wrapText="1"/>
    </xf>
    <xf numFmtId="0" fontId="0" fillId="0" borderId="0" xfId="0" applyBorder="1"/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0" fillId="0" borderId="15" xfId="0" applyFill="1" applyBorder="1"/>
    <xf numFmtId="0" fontId="0" fillId="0" borderId="16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</xdr:row>
          <xdr:rowOff>142875</xdr:rowOff>
        </xdr:from>
        <xdr:to>
          <xdr:col>5</xdr:col>
          <xdr:colOff>895350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266700</xdr:colOff>
      <xdr:row>0</xdr:row>
      <xdr:rowOff>123825</xdr:rowOff>
    </xdr:from>
    <xdr:to>
      <xdr:col>9</xdr:col>
      <xdr:colOff>533400</xdr:colOff>
      <xdr:row>3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43500" y="123825"/>
          <a:ext cx="2552700" cy="533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en colonne B pour enlever ou placer des X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8</xdr:row>
          <xdr:rowOff>0</xdr:rowOff>
        </xdr:from>
        <xdr:to>
          <xdr:col>14</xdr:col>
          <xdr:colOff>9525</xdr:colOff>
          <xdr:row>9</xdr:row>
          <xdr:rowOff>142875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 dernier tirage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0</xdr:row>
      <xdr:rowOff>76200</xdr:rowOff>
    </xdr:from>
    <xdr:to>
      <xdr:col>20</xdr:col>
      <xdr:colOff>723900</xdr:colOff>
      <xdr:row>0</xdr:row>
      <xdr:rowOff>495300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591800" y="76200"/>
          <a:ext cx="4686300" cy="4191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dans une plage de couleur pour atteindre</a:t>
          </a:r>
          <a:r>
            <a:rPr lang="fr-CH" sz="1100" baseline="0"/>
            <a:t> le fond de la colonne.</a:t>
          </a:r>
          <a:endParaRPr lang="fr-C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0</xdr:colOff>
          <xdr:row>99</xdr:row>
          <xdr:rowOff>152400</xdr:rowOff>
        </xdr:from>
        <xdr:to>
          <xdr:col>61</xdr:col>
          <xdr:colOff>504825</xdr:colOff>
          <xdr:row>100</xdr:row>
          <xdr:rowOff>47625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sommet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0</xdr:colOff>
          <xdr:row>100</xdr:row>
          <xdr:rowOff>438150</xdr:rowOff>
        </xdr:from>
        <xdr:to>
          <xdr:col>61</xdr:col>
          <xdr:colOff>504825</xdr:colOff>
          <xdr:row>101</xdr:row>
          <xdr:rowOff>323850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12</xdr:row>
          <xdr:rowOff>180975</xdr:rowOff>
        </xdr:from>
        <xdr:to>
          <xdr:col>5</xdr:col>
          <xdr:colOff>9525</xdr:colOff>
          <xdr:row>14</xdr:row>
          <xdr:rowOff>133350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2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16</xdr:row>
          <xdr:rowOff>0</xdr:rowOff>
        </xdr:from>
        <xdr:to>
          <xdr:col>5</xdr:col>
          <xdr:colOff>9525</xdr:colOff>
          <xdr:row>17</xdr:row>
          <xdr:rowOff>142875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2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Présentation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38100</xdr:rowOff>
        </xdr:from>
        <xdr:to>
          <xdr:col>8</xdr:col>
          <xdr:colOff>314325</xdr:colOff>
          <xdr:row>0</xdr:row>
          <xdr:rowOff>304800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Statistiques hors mélées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1571625</xdr:colOff>
          <xdr:row>1</xdr:row>
          <xdr:rowOff>76200</xdr:rowOff>
        </xdr:from>
        <xdr:to>
          <xdr:col>11</xdr:col>
          <xdr:colOff>0</xdr:colOff>
          <xdr:row>1</xdr:row>
          <xdr:rowOff>266700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Statistiques individuelles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vesv\Documents\M&#252;nchen\V43_MARRONNIERS%202023%20y%20compris%20mes%20essais%20de%20la%20nouvelle%20macro.xlsm" TargetMode="External"/><Relationship Id="rId1" Type="http://schemas.openxmlformats.org/officeDocument/2006/relationships/externalLinkPath" Target="/Users/yvesv/Documents/M&#252;nchen/V43_MARRONNIERS%202023%20y%20compris%20mes%20essais%20de%20la%20nouvelle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tistiques individuelles"/>
      <sheetName val="Base"/>
      <sheetName val="Relevés"/>
      <sheetName val="Match 1"/>
      <sheetName val="Match 2"/>
      <sheetName val="Inscriptions"/>
      <sheetName val="Statistiques"/>
      <sheetName val="Préparation Statistiques"/>
      <sheetName val="Permutations H2so4 Triplettes"/>
      <sheetName val="Permutations H2so4 Doublettes"/>
      <sheetName val="Transition H2so4"/>
      <sheetName val="Statistiques - Durées"/>
      <sheetName val="Mêlées réelles"/>
    </sheetNames>
    <sheetDataSet>
      <sheetData sheetId="0" refreshError="1"/>
      <sheetData sheetId="1">
        <row r="1">
          <cell r="B1" t="str">
            <v>Total participants</v>
          </cell>
        </row>
        <row r="2">
          <cell r="B2" t="str">
            <v>58 joueurs</v>
          </cell>
        </row>
        <row r="3">
          <cell r="B3" t="str">
            <v>AGOSTINIS Roland</v>
          </cell>
        </row>
        <row r="4">
          <cell r="B4" t="str">
            <v>BAPST Benny</v>
          </cell>
        </row>
        <row r="5">
          <cell r="B5" t="str">
            <v>BARRAS David</v>
          </cell>
        </row>
        <row r="6">
          <cell r="B6" t="str">
            <v>BARRAS Manuela</v>
          </cell>
        </row>
        <row r="7">
          <cell r="B7" t="str">
            <v>BETSCHARD Markus</v>
          </cell>
        </row>
        <row r="8">
          <cell r="B8" t="str">
            <v>BOSCHUNG Christian</v>
          </cell>
        </row>
        <row r="9">
          <cell r="B9" t="str">
            <v>BRODARD Jacques</v>
          </cell>
        </row>
        <row r="10">
          <cell r="B10" t="str">
            <v>BRÜGGER Didier</v>
          </cell>
        </row>
        <row r="11">
          <cell r="B11" t="str">
            <v>CASARICO Fabio</v>
          </cell>
        </row>
        <row r="12">
          <cell r="B12" t="str">
            <v>CHAMBETTAZ Jean-Claude</v>
          </cell>
        </row>
        <row r="13">
          <cell r="B13" t="str">
            <v>CRAUSAZ Kiki</v>
          </cell>
        </row>
        <row r="14">
          <cell r="B14" t="str">
            <v>CRAUSAZ Nick</v>
          </cell>
        </row>
        <row r="15">
          <cell r="B15" t="str">
            <v>CURTY Alexandre</v>
          </cell>
        </row>
        <row r="16">
          <cell r="B16" t="str">
            <v>DAGUET Joël</v>
          </cell>
        </row>
        <row r="17">
          <cell r="B17" t="str">
            <v>DINICHERT Mitch</v>
          </cell>
        </row>
        <row r="18">
          <cell r="B18" t="str">
            <v>DOUTAZ Pascal</v>
          </cell>
        </row>
        <row r="19">
          <cell r="B19" t="str">
            <v>GAROPESANI Madeleine</v>
          </cell>
        </row>
        <row r="20">
          <cell r="B20" t="str">
            <v>GENIN Samuel</v>
          </cell>
        </row>
        <row r="21">
          <cell r="B21" t="str">
            <v>GIULIANI Jo</v>
          </cell>
        </row>
        <row r="22">
          <cell r="B22" t="str">
            <v>GOBET Stéphane</v>
          </cell>
        </row>
        <row r="23">
          <cell r="B23" t="str">
            <v>GRAND Jean-Jacques</v>
          </cell>
        </row>
        <row r="24">
          <cell r="B24" t="str">
            <v>GROUSSON Bruno</v>
          </cell>
        </row>
        <row r="25">
          <cell r="B25" t="str">
            <v>GUILLET Pierrot</v>
          </cell>
        </row>
        <row r="26">
          <cell r="B26" t="str">
            <v>HECK Arthur</v>
          </cell>
        </row>
        <row r="27">
          <cell r="B27" t="str">
            <v>HORISBERGER Jean-Daniel</v>
          </cell>
        </row>
        <row r="28">
          <cell r="B28" t="str">
            <v>JULMY Jonathan</v>
          </cell>
        </row>
        <row r="29">
          <cell r="B29" t="str">
            <v>JULMY Roland</v>
          </cell>
        </row>
        <row r="30">
          <cell r="B30" t="str">
            <v>JULMY Sylvain</v>
          </cell>
        </row>
        <row r="31">
          <cell r="B31" t="str">
            <v>KAESER Marius</v>
          </cell>
        </row>
        <row r="32">
          <cell r="B32" t="str">
            <v>LIAUDAT Fanny</v>
          </cell>
        </row>
        <row r="33">
          <cell r="B33" t="str">
            <v>MARCHON Patrice</v>
          </cell>
        </row>
        <row r="34">
          <cell r="B34" t="str">
            <v>MARINELLI Valeriano</v>
          </cell>
        </row>
        <row r="35">
          <cell r="B35" t="str">
            <v>MAURO Franco</v>
          </cell>
        </row>
        <row r="36">
          <cell r="B36" t="str">
            <v>MAURON Eric</v>
          </cell>
        </row>
        <row r="37">
          <cell r="B37" t="str">
            <v>MEUWLY Robert</v>
          </cell>
        </row>
        <row r="38">
          <cell r="B38" t="str">
            <v>MONNEY Béat</v>
          </cell>
        </row>
        <row r="39">
          <cell r="B39" t="str">
            <v>MOSER Fredy</v>
          </cell>
        </row>
        <row r="40">
          <cell r="B40" t="str">
            <v>NEUHAUS Meinrad</v>
          </cell>
        </row>
        <row r="41">
          <cell r="B41" t="str">
            <v>PIERRET Bastien</v>
          </cell>
        </row>
        <row r="42">
          <cell r="B42" t="str">
            <v>PIERRET Philippe</v>
          </cell>
        </row>
        <row r="43">
          <cell r="B43" t="str">
            <v>PILLER Gaël</v>
          </cell>
        </row>
        <row r="44">
          <cell r="B44" t="str">
            <v>RAPPO Jean-Jacques</v>
          </cell>
        </row>
        <row r="45">
          <cell r="B45" t="str">
            <v>REGANELY Lionel</v>
          </cell>
        </row>
        <row r="46">
          <cell r="B46" t="str">
            <v>REY Jocelyne</v>
          </cell>
        </row>
        <row r="47">
          <cell r="B47" t="str">
            <v>RIEDO Raphy</v>
          </cell>
        </row>
        <row r="48">
          <cell r="B48" t="str">
            <v>ROTZETTER Kaka</v>
          </cell>
        </row>
        <row r="49">
          <cell r="B49" t="str">
            <v>ROUILLER Laurent</v>
          </cell>
        </row>
        <row r="50">
          <cell r="B50" t="str">
            <v>SAFFORE Andrea</v>
          </cell>
        </row>
        <row r="51">
          <cell r="B51" t="str">
            <v>SAFFORE Linda</v>
          </cell>
        </row>
        <row r="52">
          <cell r="B52" t="str">
            <v>SCHNEIDER Franziska</v>
          </cell>
        </row>
        <row r="53">
          <cell r="B53" t="str">
            <v>SCHUELER Lulu</v>
          </cell>
        </row>
        <row r="54">
          <cell r="B54" t="str">
            <v>STRITT Jack</v>
          </cell>
        </row>
        <row r="55">
          <cell r="B55" t="str">
            <v>STRITT Noldi</v>
          </cell>
        </row>
        <row r="56">
          <cell r="B56" t="str">
            <v>SUPCIK Pascal</v>
          </cell>
        </row>
        <row r="57">
          <cell r="B57" t="str">
            <v>VELLONE Allessio</v>
          </cell>
        </row>
        <row r="58">
          <cell r="B58" t="str">
            <v>VERNA Mario</v>
          </cell>
        </row>
        <row r="59">
          <cell r="B59" t="str">
            <v>VOUARDOUX Yves</v>
          </cell>
        </row>
        <row r="60">
          <cell r="B60" t="str">
            <v>ZUMWALD Jean-Marc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6"/>
  <sheetViews>
    <sheetView tabSelected="1" workbookViewId="0">
      <selection activeCell="F29" sqref="F29"/>
    </sheetView>
  </sheetViews>
  <sheetFormatPr baseColWidth="10" defaultRowHeight="15" x14ac:dyDescent="0.25"/>
  <cols>
    <col min="1" max="1" width="22.5703125" customWidth="1"/>
    <col min="2" max="2" width="11.42578125" style="5"/>
    <col min="3" max="3" width="4.28515625" style="5" customWidth="1"/>
    <col min="4" max="4" width="13" style="5" customWidth="1"/>
    <col min="5" max="5" width="14" style="5" bestFit="1" customWidth="1"/>
    <col min="6" max="6" width="19" bestFit="1" customWidth="1"/>
    <col min="7" max="7" width="2.42578125" customWidth="1"/>
  </cols>
  <sheetData>
    <row r="1" spans="1:7" s="2" customFormat="1" ht="15.75" x14ac:dyDescent="0.25">
      <c r="A1" s="1" t="s">
        <v>0</v>
      </c>
      <c r="B1" s="3">
        <f>COUNTIF(B2:B9997,"x")</f>
        <v>19</v>
      </c>
      <c r="C1" s="3"/>
      <c r="D1" s="67" t="s">
        <v>5</v>
      </c>
      <c r="E1" s="68">
        <f ca="1">TODAY()</f>
        <v>45732</v>
      </c>
    </row>
    <row r="2" spans="1:7" x14ac:dyDescent="0.25">
      <c r="A2" t="s">
        <v>62</v>
      </c>
      <c r="B2" s="4" t="s">
        <v>89</v>
      </c>
      <c r="C2" s="5">
        <v>1</v>
      </c>
      <c r="G2" s="108"/>
    </row>
    <row r="3" spans="1:7" x14ac:dyDescent="0.25">
      <c r="A3" t="s">
        <v>63</v>
      </c>
      <c r="B3" s="4" t="s">
        <v>89</v>
      </c>
      <c r="C3" s="5">
        <v>2</v>
      </c>
      <c r="G3" s="108"/>
    </row>
    <row r="4" spans="1:7" x14ac:dyDescent="0.25">
      <c r="A4" t="s">
        <v>64</v>
      </c>
      <c r="B4" s="4" t="s">
        <v>89</v>
      </c>
      <c r="C4" s="5">
        <v>3</v>
      </c>
      <c r="D4" s="69" t="s">
        <v>23</v>
      </c>
      <c r="E4" s="69" t="s">
        <v>24</v>
      </c>
      <c r="G4" s="108"/>
    </row>
    <row r="5" spans="1:7" x14ac:dyDescent="0.25">
      <c r="A5" t="s">
        <v>65</v>
      </c>
      <c r="B5" s="4" t="s">
        <v>89</v>
      </c>
      <c r="C5" s="5">
        <v>4</v>
      </c>
      <c r="D5" s="64">
        <v>45732</v>
      </c>
      <c r="E5" s="5">
        <v>1</v>
      </c>
      <c r="G5" s="108"/>
    </row>
    <row r="6" spans="1:7" x14ac:dyDescent="0.25">
      <c r="A6" t="s">
        <v>66</v>
      </c>
      <c r="B6" s="4" t="s">
        <v>89</v>
      </c>
      <c r="C6" s="5">
        <v>5</v>
      </c>
      <c r="D6" s="64"/>
      <c r="G6" s="108"/>
    </row>
    <row r="7" spans="1:7" x14ac:dyDescent="0.25">
      <c r="A7" t="s">
        <v>67</v>
      </c>
      <c r="B7" s="4"/>
      <c r="C7" s="5">
        <v>6</v>
      </c>
      <c r="G7" s="108"/>
    </row>
    <row r="8" spans="1:7" x14ac:dyDescent="0.25">
      <c r="A8" t="s">
        <v>68</v>
      </c>
      <c r="B8" s="4" t="s">
        <v>89</v>
      </c>
      <c r="C8" s="5">
        <v>7</v>
      </c>
      <c r="D8" s="64"/>
      <c r="F8" s="101" t="s">
        <v>22</v>
      </c>
      <c r="G8" s="103"/>
    </row>
    <row r="9" spans="1:7" x14ac:dyDescent="0.25">
      <c r="A9" t="s">
        <v>69</v>
      </c>
      <c r="B9" s="4" t="s">
        <v>89</v>
      </c>
      <c r="C9" s="5">
        <v>8</v>
      </c>
      <c r="F9" s="102">
        <v>200</v>
      </c>
      <c r="G9" s="103"/>
    </row>
    <row r="10" spans="1:7" x14ac:dyDescent="0.25">
      <c r="A10" t="s">
        <v>70</v>
      </c>
      <c r="B10" s="4" t="s">
        <v>89</v>
      </c>
      <c r="C10" s="5">
        <v>9</v>
      </c>
      <c r="F10" s="66"/>
      <c r="G10" s="103"/>
    </row>
    <row r="11" spans="1:7" x14ac:dyDescent="0.25">
      <c r="A11" t="s">
        <v>71</v>
      </c>
      <c r="B11" s="4"/>
      <c r="C11" s="5">
        <v>10</v>
      </c>
      <c r="G11" s="103"/>
    </row>
    <row r="12" spans="1:7" x14ac:dyDescent="0.25">
      <c r="A12" t="s">
        <v>72</v>
      </c>
      <c r="B12" s="4"/>
      <c r="C12" s="5">
        <v>11</v>
      </c>
      <c r="D12" s="64"/>
      <c r="F12" s="111"/>
      <c r="G12" s="103"/>
    </row>
    <row r="13" spans="1:7" x14ac:dyDescent="0.25">
      <c r="A13" t="s">
        <v>73</v>
      </c>
      <c r="B13" s="4" t="s">
        <v>89</v>
      </c>
      <c r="C13" s="5">
        <v>12</v>
      </c>
      <c r="F13" s="112"/>
      <c r="G13" s="103"/>
    </row>
    <row r="14" spans="1:7" x14ac:dyDescent="0.25">
      <c r="A14" t="s">
        <v>74</v>
      </c>
      <c r="B14" s="4" t="s">
        <v>89</v>
      </c>
      <c r="C14" s="5">
        <v>13</v>
      </c>
      <c r="G14" s="103"/>
    </row>
    <row r="15" spans="1:7" x14ac:dyDescent="0.25">
      <c r="A15" t="s">
        <v>75</v>
      </c>
      <c r="B15" s="4" t="s">
        <v>89</v>
      </c>
      <c r="C15" s="5">
        <v>14</v>
      </c>
      <c r="F15" s="29" t="s">
        <v>27</v>
      </c>
      <c r="G15" s="103"/>
    </row>
    <row r="16" spans="1:7" x14ac:dyDescent="0.25">
      <c r="A16" t="s">
        <v>76</v>
      </c>
      <c r="B16" s="4"/>
      <c r="C16" s="5">
        <v>15</v>
      </c>
      <c r="D16" s="64"/>
      <c r="G16" s="108"/>
    </row>
    <row r="17" spans="1:7" x14ac:dyDescent="0.25">
      <c r="A17" t="s">
        <v>77</v>
      </c>
      <c r="B17" s="4" t="s">
        <v>89</v>
      </c>
      <c r="C17" s="5">
        <v>16</v>
      </c>
      <c r="G17" s="108"/>
    </row>
    <row r="18" spans="1:7" x14ac:dyDescent="0.25">
      <c r="A18" t="s">
        <v>78</v>
      </c>
      <c r="B18" s="4"/>
      <c r="C18" s="5">
        <v>17</v>
      </c>
      <c r="G18" s="108"/>
    </row>
    <row r="19" spans="1:7" x14ac:dyDescent="0.25">
      <c r="A19" t="s">
        <v>79</v>
      </c>
      <c r="B19" s="4"/>
      <c r="C19" s="5">
        <v>18</v>
      </c>
      <c r="G19" s="108"/>
    </row>
    <row r="20" spans="1:7" x14ac:dyDescent="0.25">
      <c r="A20" t="s">
        <v>80</v>
      </c>
      <c r="B20" s="4" t="s">
        <v>89</v>
      </c>
      <c r="C20" s="5">
        <v>19</v>
      </c>
      <c r="D20" s="64"/>
      <c r="G20" s="108"/>
    </row>
    <row r="21" spans="1:7" x14ac:dyDescent="0.25">
      <c r="A21" t="s">
        <v>81</v>
      </c>
      <c r="B21" s="4" t="s">
        <v>89</v>
      </c>
      <c r="C21" s="5">
        <v>20</v>
      </c>
      <c r="G21" s="108"/>
    </row>
    <row r="22" spans="1:7" x14ac:dyDescent="0.25">
      <c r="A22" t="s">
        <v>82</v>
      </c>
      <c r="B22" s="4"/>
      <c r="C22" s="5">
        <v>21</v>
      </c>
      <c r="G22" s="108"/>
    </row>
    <row r="23" spans="1:7" x14ac:dyDescent="0.25">
      <c r="A23" t="s">
        <v>83</v>
      </c>
      <c r="B23" s="4" t="s">
        <v>89</v>
      </c>
      <c r="C23" s="5">
        <v>22</v>
      </c>
      <c r="G23" s="108"/>
    </row>
    <row r="24" spans="1:7" x14ac:dyDescent="0.25">
      <c r="A24" t="s">
        <v>84</v>
      </c>
      <c r="B24" s="4" t="s">
        <v>89</v>
      </c>
      <c r="C24" s="5">
        <v>23</v>
      </c>
      <c r="G24" s="108"/>
    </row>
    <row r="25" spans="1:7" x14ac:dyDescent="0.25">
      <c r="A25" t="s">
        <v>85</v>
      </c>
      <c r="B25" s="4" t="s">
        <v>89</v>
      </c>
      <c r="C25" s="5">
        <v>24</v>
      </c>
    </row>
    <row r="26" spans="1:7" x14ac:dyDescent="0.25">
      <c r="A26" t="s">
        <v>86</v>
      </c>
      <c r="B26" s="4" t="s">
        <v>89</v>
      </c>
      <c r="C26" s="5">
        <v>25</v>
      </c>
    </row>
    <row r="27" spans="1:7" x14ac:dyDescent="0.25">
      <c r="A27" t="s">
        <v>87</v>
      </c>
      <c r="B27" s="4" t="s">
        <v>89</v>
      </c>
      <c r="C27" s="5">
        <v>26</v>
      </c>
    </row>
    <row r="31" spans="1:7" x14ac:dyDescent="0.25">
      <c r="D31" s="64"/>
    </row>
    <row r="33" spans="4:4" x14ac:dyDescent="0.25">
      <c r="D33" s="64"/>
    </row>
    <row r="34" spans="4:4" x14ac:dyDescent="0.25">
      <c r="D34" s="64"/>
    </row>
    <row r="36" spans="4:4" x14ac:dyDescent="0.25">
      <c r="D36" s="64"/>
    </row>
    <row r="42" spans="4:4" x14ac:dyDescent="0.25">
      <c r="D42" s="64"/>
    </row>
    <row r="47" spans="4:4" x14ac:dyDescent="0.25">
      <c r="D47" s="64"/>
    </row>
    <row r="105" spans="4:4" x14ac:dyDescent="0.25">
      <c r="D105" s="64"/>
    </row>
    <row r="106" spans="4:4" x14ac:dyDescent="0.25">
      <c r="D106" s="64"/>
    </row>
  </sheetData>
  <sheetProtection sheet="1" objects="1" scenarios="1"/>
  <sortState xmlns:xlrd2="http://schemas.microsoft.com/office/spreadsheetml/2017/richdata2" ref="G2:K505">
    <sortCondition descending="1" ref="K1"/>
    <sortCondition ref="J1"/>
  </sortState>
  <dataValidations count="1">
    <dataValidation type="list" allowBlank="1" showInputMessage="1" showErrorMessage="1" sqref="F15" xr:uid="{4A3C88E0-1B55-468F-BD26-323CBBFD77CA}">
      <formula1>"Mémoire Avec, Mémoire Duo"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.Tirage">
                <anchor moveWithCells="1" sizeWithCells="1">
                  <from>
                    <xdr:col>5</xdr:col>
                    <xdr:colOff>66675</xdr:colOff>
                    <xdr:row>1</xdr:row>
                    <xdr:rowOff>142875</xdr:rowOff>
                  </from>
                  <to>
                    <xdr:col>5</xdr:col>
                    <xdr:colOff>895350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Effacer_la_Partie">
                <anchor moveWithCells="1" sizeWithCells="1">
                  <from>
                    <xdr:col>11</xdr:col>
                    <xdr:colOff>9525</xdr:colOff>
                    <xdr:row>8</xdr:row>
                    <xdr:rowOff>0</xdr:rowOff>
                  </from>
                  <to>
                    <xdr:col>14</xdr:col>
                    <xdr:colOff>9525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8E00D-9635-4AE6-AE56-1150D522D14C}">
  <sheetPr codeName="Feuil7"/>
  <dimension ref="A1:N24"/>
  <sheetViews>
    <sheetView workbookViewId="0">
      <selection activeCell="B25" sqref="B25"/>
    </sheetView>
  </sheetViews>
  <sheetFormatPr baseColWidth="10" defaultRowHeight="15" x14ac:dyDescent="0.25"/>
  <cols>
    <col min="1" max="1" width="13" customWidth="1"/>
    <col min="2" max="2" width="22" customWidth="1"/>
    <col min="3" max="3" width="4.5703125" customWidth="1"/>
    <col min="4" max="4" width="13" customWidth="1"/>
    <col min="5" max="5" width="32.42578125" customWidth="1"/>
    <col min="6" max="7" width="4.5703125" customWidth="1"/>
    <col min="8" max="8" width="13" customWidth="1"/>
    <col min="9" max="9" width="32.42578125" customWidth="1"/>
    <col min="10" max="10" width="4.5703125" customWidth="1"/>
    <col min="11" max="11" width="13" customWidth="1"/>
    <col min="12" max="12" width="22" customWidth="1"/>
    <col min="13" max="13" width="4.5703125" customWidth="1"/>
    <col min="14" max="14" width="6" style="6" bestFit="1" customWidth="1"/>
  </cols>
  <sheetData>
    <row r="1" spans="1:14" s="12" customFormat="1" ht="45" customHeight="1" x14ac:dyDescent="0.25">
      <c r="A1" s="17" t="s">
        <v>1</v>
      </c>
      <c r="B1" s="13" t="s">
        <v>6</v>
      </c>
      <c r="C1" s="7">
        <v>1</v>
      </c>
      <c r="D1" s="18" t="s">
        <v>2</v>
      </c>
      <c r="E1" s="14" t="s">
        <v>6</v>
      </c>
      <c r="F1" s="8">
        <v>1</v>
      </c>
      <c r="G1" s="8" t="s">
        <v>34</v>
      </c>
      <c r="H1" s="19" t="s">
        <v>3</v>
      </c>
      <c r="I1" s="15"/>
      <c r="J1" s="9">
        <v>1</v>
      </c>
      <c r="K1" s="20" t="s">
        <v>4</v>
      </c>
      <c r="L1" s="16" t="s">
        <v>6</v>
      </c>
      <c r="M1" s="10">
        <v>1</v>
      </c>
      <c r="N1" s="11">
        <v>1</v>
      </c>
    </row>
    <row r="2" spans="1:14" x14ac:dyDescent="0.25">
      <c r="A2" t="s">
        <v>114</v>
      </c>
      <c r="B2" t="s">
        <v>62</v>
      </c>
      <c r="C2">
        <v>1</v>
      </c>
      <c r="D2" t="s">
        <v>114</v>
      </c>
      <c r="E2" t="s">
        <v>93</v>
      </c>
      <c r="F2">
        <v>1</v>
      </c>
      <c r="G2" t="s">
        <v>90</v>
      </c>
      <c r="H2" t="s">
        <v>114</v>
      </c>
      <c r="I2" t="s">
        <v>92</v>
      </c>
      <c r="J2">
        <v>1</v>
      </c>
      <c r="K2" t="s">
        <v>114</v>
      </c>
      <c r="L2" t="s">
        <v>77</v>
      </c>
      <c r="M2">
        <v>1</v>
      </c>
      <c r="N2" s="6">
        <v>1</v>
      </c>
    </row>
    <row r="3" spans="1:14" x14ac:dyDescent="0.25">
      <c r="B3" t="s">
        <v>63</v>
      </c>
      <c r="C3">
        <v>1</v>
      </c>
      <c r="E3" t="s">
        <v>112</v>
      </c>
      <c r="F3">
        <v>1</v>
      </c>
      <c r="G3" t="s">
        <v>90</v>
      </c>
      <c r="I3" t="s">
        <v>148</v>
      </c>
      <c r="J3">
        <v>1</v>
      </c>
      <c r="L3" t="s">
        <v>81</v>
      </c>
      <c r="M3">
        <v>1</v>
      </c>
      <c r="N3" s="6">
        <v>1</v>
      </c>
    </row>
    <row r="4" spans="1:14" x14ac:dyDescent="0.25">
      <c r="B4" t="s">
        <v>64</v>
      </c>
      <c r="C4">
        <v>1</v>
      </c>
      <c r="E4">
        <v>0.29621386528015137</v>
      </c>
      <c r="F4">
        <v>1</v>
      </c>
      <c r="G4" t="s">
        <v>90</v>
      </c>
      <c r="I4" t="s">
        <v>113</v>
      </c>
      <c r="J4">
        <v>1</v>
      </c>
      <c r="L4" t="s">
        <v>80</v>
      </c>
      <c r="M4">
        <v>1</v>
      </c>
      <c r="N4" s="6">
        <v>1</v>
      </c>
    </row>
    <row r="5" spans="1:14" x14ac:dyDescent="0.25">
      <c r="B5" t="s">
        <v>65</v>
      </c>
      <c r="C5">
        <v>1</v>
      </c>
      <c r="E5" t="s">
        <v>90</v>
      </c>
      <c r="F5">
        <v>1</v>
      </c>
      <c r="G5" t="s">
        <v>90</v>
      </c>
      <c r="I5" t="s">
        <v>96</v>
      </c>
      <c r="J5">
        <v>1</v>
      </c>
      <c r="L5" t="s">
        <v>65</v>
      </c>
      <c r="M5">
        <v>1</v>
      </c>
      <c r="N5" s="6">
        <v>1</v>
      </c>
    </row>
    <row r="6" spans="1:14" x14ac:dyDescent="0.25">
      <c r="B6" t="s">
        <v>66</v>
      </c>
      <c r="C6">
        <v>1</v>
      </c>
      <c r="E6" t="s">
        <v>137</v>
      </c>
      <c r="F6">
        <v>1</v>
      </c>
      <c r="G6" t="s">
        <v>90</v>
      </c>
      <c r="I6" t="s">
        <v>101</v>
      </c>
      <c r="J6">
        <v>1</v>
      </c>
      <c r="L6" t="s">
        <v>69</v>
      </c>
      <c r="M6">
        <v>1</v>
      </c>
      <c r="N6" s="6">
        <v>1</v>
      </c>
    </row>
    <row r="7" spans="1:14" x14ac:dyDescent="0.25">
      <c r="B7" t="s">
        <v>68</v>
      </c>
      <c r="C7">
        <v>1</v>
      </c>
      <c r="E7" t="s">
        <v>154</v>
      </c>
      <c r="F7">
        <v>1</v>
      </c>
      <c r="G7" t="s">
        <v>90</v>
      </c>
      <c r="I7" t="s">
        <v>99</v>
      </c>
      <c r="J7">
        <v>1</v>
      </c>
      <c r="L7" t="s">
        <v>64</v>
      </c>
      <c r="M7">
        <v>1</v>
      </c>
      <c r="N7" s="6">
        <v>1</v>
      </c>
    </row>
    <row r="8" spans="1:14" x14ac:dyDescent="0.25">
      <c r="B8" t="s">
        <v>69</v>
      </c>
      <c r="C8">
        <v>1</v>
      </c>
      <c r="E8" t="s">
        <v>119</v>
      </c>
      <c r="F8">
        <v>1</v>
      </c>
      <c r="G8" t="s">
        <v>109</v>
      </c>
      <c r="I8" t="s">
        <v>126</v>
      </c>
      <c r="J8">
        <v>1</v>
      </c>
      <c r="L8" t="s">
        <v>86</v>
      </c>
      <c r="M8">
        <v>1</v>
      </c>
      <c r="N8" s="6">
        <v>1</v>
      </c>
    </row>
    <row r="9" spans="1:14" x14ac:dyDescent="0.25">
      <c r="B9" t="s">
        <v>70</v>
      </c>
      <c r="C9">
        <v>1</v>
      </c>
      <c r="E9" t="s">
        <v>123</v>
      </c>
      <c r="F9">
        <v>1</v>
      </c>
      <c r="G9" t="s">
        <v>109</v>
      </c>
      <c r="I9" t="s">
        <v>121</v>
      </c>
      <c r="J9">
        <v>1</v>
      </c>
      <c r="L9" t="s">
        <v>70</v>
      </c>
      <c r="M9">
        <v>1</v>
      </c>
      <c r="N9" s="6">
        <v>1</v>
      </c>
    </row>
    <row r="10" spans="1:14" x14ac:dyDescent="0.25">
      <c r="B10" t="s">
        <v>73</v>
      </c>
      <c r="C10">
        <v>1</v>
      </c>
      <c r="E10" t="s">
        <v>156</v>
      </c>
      <c r="F10">
        <v>1</v>
      </c>
      <c r="G10" t="s">
        <v>109</v>
      </c>
      <c r="I10" t="s">
        <v>124</v>
      </c>
      <c r="J10">
        <v>1</v>
      </c>
      <c r="L10" t="s">
        <v>62</v>
      </c>
      <c r="M10">
        <v>1</v>
      </c>
      <c r="N10" s="6">
        <v>1</v>
      </c>
    </row>
    <row r="11" spans="1:14" x14ac:dyDescent="0.25">
      <c r="B11" t="s">
        <v>74</v>
      </c>
      <c r="C11">
        <v>1</v>
      </c>
      <c r="E11" t="s">
        <v>103</v>
      </c>
      <c r="F11">
        <v>1</v>
      </c>
      <c r="G11" t="s">
        <v>109</v>
      </c>
      <c r="I11" t="s">
        <v>130</v>
      </c>
      <c r="J11">
        <v>1</v>
      </c>
    </row>
    <row r="12" spans="1:14" x14ac:dyDescent="0.25">
      <c r="B12" t="s">
        <v>75</v>
      </c>
      <c r="C12">
        <v>1</v>
      </c>
      <c r="E12" t="s">
        <v>97</v>
      </c>
      <c r="F12">
        <v>1</v>
      </c>
      <c r="G12" t="s">
        <v>90</v>
      </c>
      <c r="I12" t="s">
        <v>129</v>
      </c>
      <c r="J12">
        <v>1</v>
      </c>
    </row>
    <row r="13" spans="1:14" x14ac:dyDescent="0.25">
      <c r="B13" t="s">
        <v>77</v>
      </c>
      <c r="C13">
        <v>1</v>
      </c>
      <c r="E13" t="s">
        <v>98</v>
      </c>
      <c r="F13">
        <v>1</v>
      </c>
      <c r="G13" t="s">
        <v>90</v>
      </c>
      <c r="I13" t="s">
        <v>143</v>
      </c>
      <c r="J13">
        <v>1</v>
      </c>
    </row>
    <row r="14" spans="1:14" x14ac:dyDescent="0.25">
      <c r="B14" t="s">
        <v>80</v>
      </c>
      <c r="C14">
        <v>1</v>
      </c>
      <c r="E14" t="s">
        <v>94</v>
      </c>
      <c r="F14">
        <v>1</v>
      </c>
      <c r="G14" t="s">
        <v>90</v>
      </c>
      <c r="I14" t="s">
        <v>144</v>
      </c>
      <c r="J14">
        <v>1</v>
      </c>
    </row>
    <row r="15" spans="1:14" x14ac:dyDescent="0.25">
      <c r="B15" t="s">
        <v>81</v>
      </c>
      <c r="C15">
        <v>1</v>
      </c>
      <c r="E15" t="s">
        <v>108</v>
      </c>
      <c r="F15">
        <v>1</v>
      </c>
      <c r="G15" t="s">
        <v>109</v>
      </c>
      <c r="I15" t="s">
        <v>105</v>
      </c>
      <c r="J15">
        <v>1</v>
      </c>
    </row>
    <row r="16" spans="1:14" x14ac:dyDescent="0.25">
      <c r="B16" t="s">
        <v>83</v>
      </c>
      <c r="C16">
        <v>1</v>
      </c>
      <c r="I16" t="s">
        <v>133</v>
      </c>
      <c r="J16">
        <v>1</v>
      </c>
    </row>
    <row r="17" spans="2:10" x14ac:dyDescent="0.25">
      <c r="B17" t="s">
        <v>84</v>
      </c>
      <c r="C17">
        <v>1</v>
      </c>
      <c r="I17" t="s">
        <v>95</v>
      </c>
      <c r="J17">
        <v>1</v>
      </c>
    </row>
    <row r="18" spans="2:10" x14ac:dyDescent="0.25">
      <c r="B18" t="s">
        <v>85</v>
      </c>
      <c r="C18">
        <v>1</v>
      </c>
      <c r="I18" t="s">
        <v>115</v>
      </c>
      <c r="J18">
        <v>1</v>
      </c>
    </row>
    <row r="19" spans="2:10" x14ac:dyDescent="0.25">
      <c r="B19" t="s">
        <v>86</v>
      </c>
      <c r="C19">
        <v>1</v>
      </c>
      <c r="I19" t="s">
        <v>118</v>
      </c>
      <c r="J19">
        <v>1</v>
      </c>
    </row>
    <row r="20" spans="2:10" x14ac:dyDescent="0.25">
      <c r="B20" t="s">
        <v>87</v>
      </c>
      <c r="C20">
        <v>1</v>
      </c>
      <c r="I20" t="s">
        <v>125</v>
      </c>
      <c r="J20">
        <v>1</v>
      </c>
    </row>
    <row r="21" spans="2:10" x14ac:dyDescent="0.25">
      <c r="I21" t="s">
        <v>147</v>
      </c>
      <c r="J21">
        <v>1</v>
      </c>
    </row>
    <row r="22" spans="2:10" x14ac:dyDescent="0.25">
      <c r="I22" t="s">
        <v>138</v>
      </c>
      <c r="J22">
        <v>1</v>
      </c>
    </row>
    <row r="23" spans="2:10" x14ac:dyDescent="0.25">
      <c r="I23" t="s">
        <v>149</v>
      </c>
      <c r="J23">
        <v>1</v>
      </c>
    </row>
    <row r="24" spans="2:10" x14ac:dyDescent="0.25">
      <c r="I24" t="s">
        <v>153</v>
      </c>
      <c r="J24">
        <v>1</v>
      </c>
    </row>
  </sheetData>
  <sheetProtection sheet="1" objects="1" scenarios="1"/>
  <sortState xmlns:xlrd2="http://schemas.microsoft.com/office/spreadsheetml/2017/richdata2" ref="G2:K271">
    <sortCondition descending="1" ref="K1"/>
    <sortCondition ref="J1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G112"/>
  <sheetViews>
    <sheetView topLeftCell="BA100" workbookViewId="0">
      <selection activeCell="J3" sqref="J3"/>
    </sheetView>
  </sheetViews>
  <sheetFormatPr baseColWidth="10" defaultColWidth="11.42578125" defaultRowHeight="15" x14ac:dyDescent="0.25"/>
  <cols>
    <col min="1" max="1" width="14.28515625" style="63" customWidth="1"/>
    <col min="2" max="2" width="14" bestFit="1" customWidth="1"/>
    <col min="3" max="3" width="12.140625" bestFit="1" customWidth="1"/>
    <col min="4" max="4" width="13.140625" bestFit="1" customWidth="1"/>
    <col min="5" max="5" width="14.85546875" bestFit="1" customWidth="1"/>
    <col min="6" max="6" width="10.85546875" bestFit="1" customWidth="1"/>
    <col min="7" max="7" width="10" bestFit="1" customWidth="1"/>
    <col min="8" max="8" width="23.42578125" bestFit="1" customWidth="1"/>
    <col min="9" max="9" width="22.28515625" bestFit="1" customWidth="1"/>
    <col min="10" max="10" width="24.140625" bestFit="1" customWidth="1"/>
    <col min="11" max="11" width="25.7109375" bestFit="1" customWidth="1"/>
    <col min="12" max="12" width="19.85546875" bestFit="1" customWidth="1"/>
    <col min="13" max="13" width="21.42578125" bestFit="1" customWidth="1"/>
    <col min="14" max="19" width="4" customWidth="1"/>
    <col min="20" max="20" width="4.7109375" bestFit="1" customWidth="1"/>
    <col min="21" max="21" width="8.140625" bestFit="1" customWidth="1"/>
    <col min="22" max="30" width="13.28515625" customWidth="1"/>
    <col min="31" max="39" width="4" customWidth="1"/>
    <col min="40" max="40" width="4.7109375" bestFit="1" customWidth="1"/>
    <col min="41" max="41" width="8.140625" bestFit="1" customWidth="1"/>
    <col min="53" max="53" width="13.42578125" customWidth="1"/>
    <col min="54" max="59" width="23.85546875" customWidth="1"/>
  </cols>
  <sheetData>
    <row r="1" spans="1:41" s="1" customFormat="1" ht="15.75" x14ac:dyDescent="0.25">
      <c r="B1" s="49" t="s">
        <v>17</v>
      </c>
      <c r="C1" s="50"/>
      <c r="D1" s="51"/>
      <c r="E1" s="49" t="s">
        <v>18</v>
      </c>
      <c r="F1" s="50"/>
      <c r="G1" s="50"/>
      <c r="H1" s="52" t="s">
        <v>21</v>
      </c>
      <c r="I1" s="53"/>
      <c r="J1" s="53"/>
      <c r="K1" s="53" t="s">
        <v>88</v>
      </c>
      <c r="L1" s="53"/>
      <c r="M1" s="53"/>
      <c r="N1" s="54" t="s">
        <v>19</v>
      </c>
      <c r="O1" s="54"/>
      <c r="P1" s="54"/>
      <c r="Q1" s="54"/>
      <c r="R1" s="54"/>
      <c r="S1" s="54"/>
      <c r="T1" s="55" t="s">
        <v>6</v>
      </c>
      <c r="U1" s="56" t="s">
        <v>20</v>
      </c>
      <c r="V1" s="57" t="s">
        <v>3</v>
      </c>
      <c r="W1" s="58"/>
      <c r="X1" s="58"/>
      <c r="Y1" s="58"/>
      <c r="Z1" s="58"/>
      <c r="AA1" s="58"/>
      <c r="AB1" s="58"/>
      <c r="AC1" s="58"/>
      <c r="AD1" s="58"/>
      <c r="AE1" s="59" t="s">
        <v>19</v>
      </c>
      <c r="AF1" s="59"/>
      <c r="AG1" s="59"/>
      <c r="AH1" s="59"/>
      <c r="AI1" s="59"/>
      <c r="AJ1" s="59"/>
      <c r="AK1" s="59"/>
      <c r="AL1" s="59"/>
      <c r="AM1" s="59"/>
      <c r="AN1" s="60" t="s">
        <v>6</v>
      </c>
      <c r="AO1" s="61" t="s">
        <v>20</v>
      </c>
    </row>
    <row r="2" spans="1:41" x14ac:dyDescent="0.25">
      <c r="A2" s="62" t="s">
        <v>7</v>
      </c>
      <c r="B2" s="23" t="s">
        <v>80</v>
      </c>
      <c r="C2" s="21" t="s">
        <v>81</v>
      </c>
      <c r="D2" s="24" t="s">
        <v>77</v>
      </c>
      <c r="E2" s="23" t="s">
        <v>62</v>
      </c>
      <c r="F2" s="21" t="s">
        <v>70</v>
      </c>
      <c r="G2" s="22" t="s">
        <v>86</v>
      </c>
      <c r="H2" s="42" t="s">
        <v>93</v>
      </c>
      <c r="I2" s="29" t="s">
        <v>112</v>
      </c>
      <c r="J2" s="29">
        <v>0.29621386528015137</v>
      </c>
      <c r="K2" s="29" t="s">
        <v>90</v>
      </c>
      <c r="L2" s="29" t="s">
        <v>137</v>
      </c>
      <c r="M2" s="29" t="s">
        <v>154</v>
      </c>
      <c r="N2" s="30"/>
      <c r="O2" s="30"/>
      <c r="P2" s="30"/>
      <c r="Q2" s="30"/>
      <c r="R2" s="30"/>
      <c r="S2" s="30"/>
      <c r="T2" s="31">
        <v>0</v>
      </c>
      <c r="U2" s="43"/>
      <c r="V2" s="35" t="s">
        <v>92</v>
      </c>
      <c r="W2" s="32" t="s">
        <v>148</v>
      </c>
      <c r="X2" s="32" t="s">
        <v>113</v>
      </c>
      <c r="Y2" s="32" t="s">
        <v>96</v>
      </c>
      <c r="Z2" s="32" t="s">
        <v>101</v>
      </c>
      <c r="AA2" s="32" t="s">
        <v>99</v>
      </c>
      <c r="AB2" s="32" t="s">
        <v>126</v>
      </c>
      <c r="AC2" s="32" t="s">
        <v>121</v>
      </c>
      <c r="AD2" s="32" t="s">
        <v>124</v>
      </c>
      <c r="AE2" s="33"/>
      <c r="AF2" s="33"/>
      <c r="AG2" s="33"/>
      <c r="AH2" s="33"/>
      <c r="AI2" s="33"/>
      <c r="AJ2" s="33"/>
      <c r="AK2" s="33"/>
      <c r="AL2" s="33"/>
      <c r="AM2" s="33"/>
      <c r="AN2" s="34">
        <v>0</v>
      </c>
      <c r="AO2" s="36"/>
    </row>
    <row r="3" spans="1:41" x14ac:dyDescent="0.25">
      <c r="A3" s="62" t="s">
        <v>8</v>
      </c>
      <c r="B3" s="23" t="s">
        <v>64</v>
      </c>
      <c r="C3" s="21" t="s">
        <v>69</v>
      </c>
      <c r="D3" s="24" t="s">
        <v>65</v>
      </c>
      <c r="E3" s="23" t="s">
        <v>75</v>
      </c>
      <c r="F3" s="21" t="s">
        <v>63</v>
      </c>
      <c r="G3" s="22"/>
      <c r="H3" s="42" t="s">
        <v>119</v>
      </c>
      <c r="I3" s="29"/>
      <c r="J3" s="29"/>
      <c r="K3" s="29" t="s">
        <v>123</v>
      </c>
      <c r="L3" s="29"/>
      <c r="M3" s="29"/>
      <c r="N3" s="30"/>
      <c r="O3" s="30"/>
      <c r="P3" s="30"/>
      <c r="Q3" s="30"/>
      <c r="R3" s="30"/>
      <c r="S3" s="30"/>
      <c r="T3" s="31"/>
      <c r="U3" s="43"/>
      <c r="V3" s="35" t="s">
        <v>130</v>
      </c>
      <c r="W3" s="32" t="s">
        <v>129</v>
      </c>
      <c r="X3" s="32" t="s">
        <v>143</v>
      </c>
      <c r="Y3" s="32" t="s">
        <v>144</v>
      </c>
      <c r="Z3" s="32" t="s">
        <v>105</v>
      </c>
      <c r="AA3" s="32" t="s">
        <v>133</v>
      </c>
      <c r="AB3" s="32"/>
      <c r="AC3" s="32"/>
      <c r="AD3" s="32"/>
      <c r="AE3" s="33"/>
      <c r="AF3" s="33"/>
      <c r="AG3" s="33"/>
      <c r="AH3" s="33"/>
      <c r="AI3" s="33"/>
      <c r="AJ3" s="33"/>
      <c r="AK3" s="33"/>
      <c r="AL3" s="33"/>
      <c r="AM3" s="33"/>
      <c r="AN3" s="34"/>
      <c r="AO3" s="36"/>
    </row>
    <row r="4" spans="1:41" x14ac:dyDescent="0.25">
      <c r="A4" s="62" t="s">
        <v>9</v>
      </c>
      <c r="B4" s="23" t="s">
        <v>84</v>
      </c>
      <c r="C4" s="21" t="s">
        <v>87</v>
      </c>
      <c r="D4" s="24"/>
      <c r="E4" s="23" t="s">
        <v>74</v>
      </c>
      <c r="F4" s="21" t="s">
        <v>73</v>
      </c>
      <c r="G4" s="22"/>
      <c r="H4" s="42" t="s">
        <v>156</v>
      </c>
      <c r="I4" s="29"/>
      <c r="J4" s="29"/>
      <c r="K4" s="29" t="s">
        <v>103</v>
      </c>
      <c r="L4" s="29"/>
      <c r="M4" s="29"/>
      <c r="N4" s="30"/>
      <c r="O4" s="30"/>
      <c r="P4" s="30"/>
      <c r="Q4" s="30"/>
      <c r="R4" s="30"/>
      <c r="S4" s="30"/>
      <c r="T4" s="31"/>
      <c r="U4" s="43"/>
      <c r="V4" s="35" t="s">
        <v>95</v>
      </c>
      <c r="W4" s="32" t="s">
        <v>115</v>
      </c>
      <c r="X4" s="32" t="s">
        <v>118</v>
      </c>
      <c r="Y4" s="32" t="s">
        <v>125</v>
      </c>
      <c r="Z4" s="32"/>
      <c r="AA4" s="32"/>
      <c r="AB4" s="32"/>
      <c r="AC4" s="32"/>
      <c r="AD4" s="32"/>
      <c r="AE4" s="33"/>
      <c r="AF4" s="33"/>
      <c r="AG4" s="33"/>
      <c r="AH4" s="33"/>
      <c r="AI4" s="33"/>
      <c r="AJ4" s="33"/>
      <c r="AK4" s="33"/>
      <c r="AL4" s="33"/>
      <c r="AM4" s="33"/>
      <c r="AN4" s="34"/>
      <c r="AO4" s="36"/>
    </row>
    <row r="5" spans="1:41" x14ac:dyDescent="0.25">
      <c r="A5" s="62" t="s">
        <v>10</v>
      </c>
      <c r="B5" s="23" t="s">
        <v>85</v>
      </c>
      <c r="C5" s="21" t="s">
        <v>83</v>
      </c>
      <c r="D5" s="24"/>
      <c r="E5" s="23" t="s">
        <v>66</v>
      </c>
      <c r="F5" s="21" t="s">
        <v>68</v>
      </c>
      <c r="G5" s="22"/>
      <c r="H5" s="42" t="s">
        <v>97</v>
      </c>
      <c r="I5" s="29" t="s">
        <v>98</v>
      </c>
      <c r="J5" s="29" t="s">
        <v>94</v>
      </c>
      <c r="K5" s="29" t="s">
        <v>108</v>
      </c>
      <c r="L5" s="29"/>
      <c r="M5" s="29"/>
      <c r="N5" s="30"/>
      <c r="O5" s="30"/>
      <c r="P5" s="30"/>
      <c r="Q5" s="30"/>
      <c r="R5" s="30"/>
      <c r="S5" s="30"/>
      <c r="T5" s="31"/>
      <c r="U5" s="43"/>
      <c r="V5" s="35" t="s">
        <v>147</v>
      </c>
      <c r="W5" s="32" t="s">
        <v>138</v>
      </c>
      <c r="X5" s="32" t="s">
        <v>149</v>
      </c>
      <c r="Y5" s="32" t="s">
        <v>153</v>
      </c>
      <c r="Z5" s="32"/>
      <c r="AA5" s="32"/>
      <c r="AB5" s="32"/>
      <c r="AC5" s="32"/>
      <c r="AD5" s="32"/>
      <c r="AE5" s="33"/>
      <c r="AF5" s="33"/>
      <c r="AG5" s="33"/>
      <c r="AH5" s="33"/>
      <c r="AI5" s="33"/>
      <c r="AJ5" s="33"/>
      <c r="AK5" s="33"/>
      <c r="AL5" s="33"/>
      <c r="AM5" s="33"/>
      <c r="AN5" s="34"/>
      <c r="AO5" s="36"/>
    </row>
    <row r="6" spans="1:41" x14ac:dyDescent="0.25">
      <c r="A6" s="62" t="s">
        <v>11</v>
      </c>
      <c r="B6" s="23"/>
      <c r="C6" s="21"/>
      <c r="D6" s="24"/>
      <c r="E6" s="23"/>
      <c r="F6" s="21"/>
      <c r="G6" s="22"/>
      <c r="H6" s="42"/>
      <c r="I6" s="29"/>
      <c r="J6" s="29"/>
      <c r="K6" s="29"/>
      <c r="L6" s="29"/>
      <c r="M6" s="29"/>
      <c r="N6" s="30"/>
      <c r="O6" s="30"/>
      <c r="P6" s="30"/>
      <c r="Q6" s="30"/>
      <c r="R6" s="30"/>
      <c r="S6" s="30"/>
      <c r="T6" s="31"/>
      <c r="U6" s="43"/>
      <c r="V6" s="35"/>
      <c r="W6" s="32"/>
      <c r="X6" s="32"/>
      <c r="Y6" s="32"/>
      <c r="Z6" s="32"/>
      <c r="AA6" s="32"/>
      <c r="AB6" s="32"/>
      <c r="AC6" s="32"/>
      <c r="AD6" s="32"/>
      <c r="AE6" s="33"/>
      <c r="AF6" s="33"/>
      <c r="AG6" s="33"/>
      <c r="AH6" s="33"/>
      <c r="AI6" s="33"/>
      <c r="AJ6" s="33"/>
      <c r="AK6" s="33"/>
      <c r="AL6" s="33"/>
      <c r="AM6" s="33"/>
      <c r="AN6" s="34"/>
      <c r="AO6" s="36"/>
    </row>
    <row r="7" spans="1:41" x14ac:dyDescent="0.25">
      <c r="A7" s="62" t="s">
        <v>12</v>
      </c>
      <c r="B7" s="23"/>
      <c r="C7" s="21"/>
      <c r="D7" s="24"/>
      <c r="E7" s="23"/>
      <c r="F7" s="21"/>
      <c r="G7" s="22"/>
      <c r="H7" s="42"/>
      <c r="I7" s="29"/>
      <c r="J7" s="29"/>
      <c r="K7" s="29"/>
      <c r="L7" s="29"/>
      <c r="M7" s="29"/>
      <c r="N7" s="30"/>
      <c r="O7" s="30"/>
      <c r="P7" s="30"/>
      <c r="Q7" s="30"/>
      <c r="R7" s="30"/>
      <c r="S7" s="30"/>
      <c r="T7" s="31"/>
      <c r="U7" s="43"/>
      <c r="V7" s="35"/>
      <c r="W7" s="32"/>
      <c r="X7" s="32"/>
      <c r="Y7" s="32"/>
      <c r="Z7" s="32"/>
      <c r="AA7" s="32"/>
      <c r="AB7" s="32"/>
      <c r="AC7" s="32"/>
      <c r="AD7" s="32"/>
      <c r="AE7" s="33"/>
      <c r="AF7" s="33"/>
      <c r="AG7" s="33"/>
      <c r="AH7" s="33"/>
      <c r="AI7" s="33"/>
      <c r="AJ7" s="33"/>
      <c r="AK7" s="33"/>
      <c r="AL7" s="33"/>
      <c r="AM7" s="33"/>
      <c r="AN7" s="34"/>
      <c r="AO7" s="36"/>
    </row>
    <row r="8" spans="1:41" x14ac:dyDescent="0.25">
      <c r="A8" s="62" t="s">
        <v>13</v>
      </c>
      <c r="B8" s="23"/>
      <c r="C8" s="21"/>
      <c r="D8" s="24"/>
      <c r="E8" s="23"/>
      <c r="F8" s="21"/>
      <c r="G8" s="22"/>
      <c r="H8" s="42"/>
      <c r="I8" s="29"/>
      <c r="J8" s="29"/>
      <c r="K8" s="29"/>
      <c r="L8" s="29"/>
      <c r="M8" s="29"/>
      <c r="N8" s="30"/>
      <c r="O8" s="30"/>
      <c r="P8" s="30"/>
      <c r="Q8" s="30"/>
      <c r="R8" s="30"/>
      <c r="S8" s="30"/>
      <c r="T8" s="31"/>
      <c r="U8" s="43"/>
      <c r="V8" s="35"/>
      <c r="W8" s="32"/>
      <c r="X8" s="32"/>
      <c r="Y8" s="32"/>
      <c r="Z8" s="32"/>
      <c r="AA8" s="32"/>
      <c r="AB8" s="32"/>
      <c r="AC8" s="32"/>
      <c r="AD8" s="32"/>
      <c r="AE8" s="33"/>
      <c r="AF8" s="33"/>
      <c r="AG8" s="33"/>
      <c r="AH8" s="33"/>
      <c r="AI8" s="33"/>
      <c r="AJ8" s="33"/>
      <c r="AK8" s="33"/>
      <c r="AL8" s="33"/>
      <c r="AM8" s="33"/>
      <c r="AN8" s="34"/>
      <c r="AO8" s="36"/>
    </row>
    <row r="9" spans="1:41" x14ac:dyDescent="0.25">
      <c r="A9" s="62" t="s">
        <v>14</v>
      </c>
      <c r="B9" s="23"/>
      <c r="C9" s="21"/>
      <c r="D9" s="24"/>
      <c r="E9" s="23"/>
      <c r="F9" s="21"/>
      <c r="G9" s="22"/>
      <c r="H9" s="42"/>
      <c r="I9" s="29"/>
      <c r="J9" s="29"/>
      <c r="K9" s="29"/>
      <c r="L9" s="29"/>
      <c r="M9" s="29"/>
      <c r="N9" s="30"/>
      <c r="O9" s="30"/>
      <c r="P9" s="30"/>
      <c r="Q9" s="30"/>
      <c r="R9" s="30"/>
      <c r="S9" s="30"/>
      <c r="T9" s="31"/>
      <c r="U9" s="43"/>
      <c r="V9" s="35"/>
      <c r="W9" s="32"/>
      <c r="X9" s="32"/>
      <c r="Y9" s="32"/>
      <c r="Z9" s="32"/>
      <c r="AA9" s="32"/>
      <c r="AB9" s="32"/>
      <c r="AC9" s="32"/>
      <c r="AD9" s="32"/>
      <c r="AE9" s="33"/>
      <c r="AF9" s="33"/>
      <c r="AG9" s="33"/>
      <c r="AH9" s="33"/>
      <c r="AI9" s="33"/>
      <c r="AJ9" s="33"/>
      <c r="AK9" s="33"/>
      <c r="AL9" s="33"/>
      <c r="AM9" s="33"/>
      <c r="AN9" s="34"/>
      <c r="AO9" s="36"/>
    </row>
    <row r="10" spans="1:41" x14ac:dyDescent="0.25">
      <c r="A10" s="62" t="s">
        <v>15</v>
      </c>
      <c r="B10" s="23"/>
      <c r="C10" s="21"/>
      <c r="D10" s="24"/>
      <c r="E10" s="23"/>
      <c r="F10" s="21"/>
      <c r="G10" s="22"/>
      <c r="H10" s="42"/>
      <c r="I10" s="29"/>
      <c r="J10" s="29"/>
      <c r="K10" s="29"/>
      <c r="L10" s="29"/>
      <c r="M10" s="29"/>
      <c r="N10" s="30"/>
      <c r="O10" s="30"/>
      <c r="P10" s="30"/>
      <c r="Q10" s="30"/>
      <c r="R10" s="30"/>
      <c r="S10" s="30"/>
      <c r="T10" s="31"/>
      <c r="U10" s="43"/>
      <c r="V10" s="35"/>
      <c r="W10" s="32"/>
      <c r="X10" s="32"/>
      <c r="Y10" s="32"/>
      <c r="Z10" s="32"/>
      <c r="AA10" s="32"/>
      <c r="AB10" s="32"/>
      <c r="AC10" s="32"/>
      <c r="AD10" s="32"/>
      <c r="AE10" s="33"/>
      <c r="AF10" s="33"/>
      <c r="AG10" s="33"/>
      <c r="AH10" s="33"/>
      <c r="AI10" s="33"/>
      <c r="AJ10" s="33"/>
      <c r="AK10" s="33"/>
      <c r="AL10" s="33"/>
      <c r="AM10" s="33"/>
      <c r="AN10" s="34"/>
      <c r="AO10" s="36"/>
    </row>
    <row r="11" spans="1:41" ht="15.75" thickBot="1" x14ac:dyDescent="0.3">
      <c r="A11" s="62" t="s">
        <v>16</v>
      </c>
      <c r="B11" s="25"/>
      <c r="C11" s="26"/>
      <c r="D11" s="27"/>
      <c r="E11" s="25"/>
      <c r="F11" s="26"/>
      <c r="G11" s="28"/>
      <c r="H11" s="44"/>
      <c r="I11" s="45"/>
      <c r="J11" s="45"/>
      <c r="K11" s="45"/>
      <c r="L11" s="45"/>
      <c r="M11" s="45"/>
      <c r="N11" s="46"/>
      <c r="O11" s="46"/>
      <c r="P11" s="46"/>
      <c r="Q11" s="46"/>
      <c r="R11" s="46"/>
      <c r="S11" s="46"/>
      <c r="T11" s="47"/>
      <c r="U11" s="48"/>
      <c r="V11" s="37"/>
      <c r="W11" s="38"/>
      <c r="X11" s="38"/>
      <c r="Y11" s="38"/>
      <c r="Z11" s="38"/>
      <c r="AA11" s="38"/>
      <c r="AB11" s="38"/>
      <c r="AC11" s="38"/>
      <c r="AD11" s="38"/>
      <c r="AE11" s="39"/>
      <c r="AF11" s="39"/>
      <c r="AG11" s="39"/>
      <c r="AH11" s="39"/>
      <c r="AI11" s="39"/>
      <c r="AJ11" s="39"/>
      <c r="AK11" s="39"/>
      <c r="AL11" s="39"/>
      <c r="AM11" s="39"/>
      <c r="AN11" s="40"/>
      <c r="AO11" s="41"/>
    </row>
    <row r="13" spans="1:41" x14ac:dyDescent="0.25">
      <c r="A13" s="72" t="s">
        <v>27</v>
      </c>
      <c r="B13" s="70"/>
      <c r="C13" s="70"/>
    </row>
    <row r="14" spans="1:41" x14ac:dyDescent="0.25">
      <c r="A14" s="73"/>
      <c r="B14" s="71"/>
      <c r="C14" s="71"/>
    </row>
    <row r="15" spans="1:41" x14ac:dyDescent="0.25">
      <c r="A15" s="74" t="s">
        <v>25</v>
      </c>
      <c r="B15" s="71"/>
      <c r="C15" s="71"/>
    </row>
    <row r="16" spans="1:41" x14ac:dyDescent="0.25">
      <c r="A16" s="73">
        <f>'Mémoire Avec'!B13</f>
        <v>0</v>
      </c>
    </row>
    <row r="17" spans="1:1" x14ac:dyDescent="0.25">
      <c r="A17" s="74" t="s">
        <v>26</v>
      </c>
    </row>
    <row r="18" spans="1:1" x14ac:dyDescent="0.25">
      <c r="A18" s="65">
        <f>'Mémoire Avec'!B14</f>
        <v>0</v>
      </c>
    </row>
    <row r="19" spans="1:1" x14ac:dyDescent="0.25">
      <c r="A19" s="72" t="s">
        <v>28</v>
      </c>
    </row>
    <row r="20" spans="1:1" x14ac:dyDescent="0.25">
      <c r="A20" s="73"/>
    </row>
    <row r="21" spans="1:1" x14ac:dyDescent="0.25">
      <c r="A21" s="74" t="s">
        <v>25</v>
      </c>
    </row>
    <row r="22" spans="1:1" x14ac:dyDescent="0.25">
      <c r="A22" s="73">
        <f>'Mémoire Duo'!B13</f>
        <v>0</v>
      </c>
    </row>
    <row r="23" spans="1:1" x14ac:dyDescent="0.25">
      <c r="A23" s="74" t="s">
        <v>26</v>
      </c>
    </row>
    <row r="24" spans="1:1" x14ac:dyDescent="0.25">
      <c r="A24" s="65">
        <f>'Mémoire Duo'!B14</f>
        <v>0</v>
      </c>
    </row>
    <row r="99" spans="1:59" ht="15.75" thickBot="1" x14ac:dyDescent="0.3"/>
    <row r="100" spans="1:59" s="86" customFormat="1" ht="34.5" customHeight="1" thickBot="1" x14ac:dyDescent="0.3">
      <c r="A100" s="85"/>
      <c r="BA100" s="96"/>
      <c r="BB100" s="97" t="str">
        <f>IF(B1="","",B1)</f>
        <v>Equipe A</v>
      </c>
      <c r="BC100" s="98" t="str">
        <f t="shared" ref="BC100:BG100" si="0">IF(C1="","",C1)</f>
        <v/>
      </c>
      <c r="BD100" s="99" t="str">
        <f t="shared" si="0"/>
        <v/>
      </c>
      <c r="BE100" s="97" t="str">
        <f t="shared" si="0"/>
        <v>Equipe B</v>
      </c>
      <c r="BF100" s="98" t="str">
        <f t="shared" si="0"/>
        <v/>
      </c>
      <c r="BG100" s="99" t="str">
        <f t="shared" si="0"/>
        <v/>
      </c>
    </row>
    <row r="101" spans="1:59" s="86" customFormat="1" ht="35.25" customHeight="1" x14ac:dyDescent="0.25">
      <c r="A101" s="85"/>
      <c r="BA101" s="96" t="str">
        <f t="shared" ref="BA101:BB105" si="1">IF(A2="","",A2)</f>
        <v>Terrain 1</v>
      </c>
      <c r="BB101" s="87" t="str">
        <f t="shared" si="1"/>
        <v>SSS Sonia</v>
      </c>
      <c r="BC101" s="88" t="str">
        <f t="shared" ref="BC101:BC105" si="2">IF(C2="","",C2)</f>
        <v>TTT Tania</v>
      </c>
      <c r="BD101" s="89" t="str">
        <f t="shared" ref="BD101:BD105" si="3">IF(D2="","",D2)</f>
        <v>PPP Paula</v>
      </c>
      <c r="BE101" s="87" t="str">
        <f t="shared" ref="BE101:BE105" si="4">IF(E2="","",E2)</f>
        <v>AAA Adèle</v>
      </c>
      <c r="BF101" s="88" t="str">
        <f t="shared" ref="BF101:BF105" si="5">IF(F2="","",F2)</f>
        <v>III Isabelle</v>
      </c>
      <c r="BG101" s="89" t="str">
        <f t="shared" ref="BG101:BG105" si="6">IF(G2="","",G2)</f>
        <v>YYY Yvette</v>
      </c>
    </row>
    <row r="102" spans="1:59" s="86" customFormat="1" ht="35.25" customHeight="1" x14ac:dyDescent="0.25">
      <c r="A102" s="85"/>
      <c r="BA102" s="96" t="str">
        <f t="shared" si="1"/>
        <v>Terrain 2</v>
      </c>
      <c r="BB102" s="90" t="str">
        <f t="shared" si="1"/>
        <v>CCC Carine</v>
      </c>
      <c r="BC102" s="91" t="str">
        <f t="shared" si="2"/>
        <v>HHH Hélène</v>
      </c>
      <c r="BD102" s="92" t="str">
        <f t="shared" si="3"/>
        <v>DDD Danièle</v>
      </c>
      <c r="BE102" s="90" t="str">
        <f t="shared" si="4"/>
        <v>NNN Nadia</v>
      </c>
      <c r="BF102" s="91" t="str">
        <f t="shared" si="5"/>
        <v>BBB Bernadette</v>
      </c>
      <c r="BG102" s="92" t="str">
        <f t="shared" si="6"/>
        <v/>
      </c>
    </row>
    <row r="103" spans="1:59" s="86" customFormat="1" ht="35.25" customHeight="1" x14ac:dyDescent="0.25">
      <c r="A103" s="85"/>
      <c r="BA103" s="96" t="str">
        <f t="shared" si="1"/>
        <v>Terrain 3</v>
      </c>
      <c r="BB103" s="90" t="str">
        <f t="shared" si="1"/>
        <v>WWW Wanda</v>
      </c>
      <c r="BC103" s="91" t="str">
        <f t="shared" si="2"/>
        <v>ZZZ Zoé</v>
      </c>
      <c r="BD103" s="92" t="str">
        <f t="shared" si="3"/>
        <v/>
      </c>
      <c r="BE103" s="90" t="str">
        <f t="shared" si="4"/>
        <v>MMM Marie</v>
      </c>
      <c r="BF103" s="91" t="str">
        <f t="shared" si="5"/>
        <v>LLL Lucie</v>
      </c>
      <c r="BG103" s="92" t="str">
        <f t="shared" si="6"/>
        <v/>
      </c>
    </row>
    <row r="104" spans="1:59" s="86" customFormat="1" ht="35.25" customHeight="1" x14ac:dyDescent="0.25">
      <c r="A104" s="85"/>
      <c r="BA104" s="96" t="str">
        <f t="shared" si="1"/>
        <v>Terrain 4</v>
      </c>
      <c r="BB104" s="90" t="str">
        <f t="shared" si="1"/>
        <v>XXX Xania</v>
      </c>
      <c r="BC104" s="91" t="str">
        <f t="shared" si="2"/>
        <v>VVV Valentine</v>
      </c>
      <c r="BD104" s="92" t="str">
        <f t="shared" si="3"/>
        <v/>
      </c>
      <c r="BE104" s="90" t="str">
        <f t="shared" si="4"/>
        <v>EEE Emilie</v>
      </c>
      <c r="BF104" s="91" t="str">
        <f t="shared" si="5"/>
        <v>GGG Géraldine</v>
      </c>
      <c r="BG104" s="92" t="str">
        <f t="shared" si="6"/>
        <v/>
      </c>
    </row>
    <row r="105" spans="1:59" s="86" customFormat="1" ht="35.25" customHeight="1" thickBot="1" x14ac:dyDescent="0.3">
      <c r="A105" s="85"/>
      <c r="BA105" s="96" t="str">
        <f t="shared" si="1"/>
        <v>Terrain 5</v>
      </c>
      <c r="BB105" s="93" t="str">
        <f t="shared" si="1"/>
        <v/>
      </c>
      <c r="BC105" s="94" t="str">
        <f t="shared" si="2"/>
        <v/>
      </c>
      <c r="BD105" s="95" t="str">
        <f t="shared" si="3"/>
        <v/>
      </c>
      <c r="BE105" s="93" t="str">
        <f t="shared" si="4"/>
        <v/>
      </c>
      <c r="BF105" s="94" t="str">
        <f t="shared" si="5"/>
        <v/>
      </c>
      <c r="BG105" s="95" t="str">
        <f t="shared" si="6"/>
        <v/>
      </c>
    </row>
    <row r="106" spans="1:59" ht="24.75" customHeight="1" x14ac:dyDescent="0.25"/>
    <row r="107" spans="1:59" ht="24.75" customHeight="1" x14ac:dyDescent="0.25"/>
    <row r="108" spans="1:59" ht="24.75" customHeight="1" x14ac:dyDescent="0.25"/>
    <row r="109" spans="1:59" ht="24.75" customHeight="1" x14ac:dyDescent="0.25"/>
    <row r="110" spans="1:59" ht="24.75" customHeight="1" x14ac:dyDescent="0.25"/>
    <row r="111" spans="1:59" ht="24.75" customHeight="1" x14ac:dyDescent="0.25"/>
    <row r="112" spans="1:59" ht="24.75" customHeight="1" x14ac:dyDescent="0.25"/>
  </sheetData>
  <sheetProtection sheet="1" objects="1" scenarios="1"/>
  <sortState xmlns:xlrd2="http://schemas.microsoft.com/office/spreadsheetml/2017/richdata2" ref="G2:K112">
    <sortCondition descending="1" ref="K1"/>
    <sortCondition ref="J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tteindre_Sommet">
                <anchor moveWithCells="1" sizeWithCells="1">
                  <from>
                    <xdr:col>60</xdr:col>
                    <xdr:colOff>0</xdr:colOff>
                    <xdr:row>99</xdr:row>
                    <xdr:rowOff>152400</xdr:rowOff>
                  </from>
                  <to>
                    <xdr:col>61</xdr:col>
                    <xdr:colOff>504825</xdr:colOff>
                    <xdr:row>100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Atteindre_BASE">
                <anchor moveWithCells="1" sizeWithCells="1">
                  <from>
                    <xdr:col>60</xdr:col>
                    <xdr:colOff>0</xdr:colOff>
                    <xdr:row>100</xdr:row>
                    <xdr:rowOff>438150</xdr:rowOff>
                  </from>
                  <to>
                    <xdr:col>61</xdr:col>
                    <xdr:colOff>504825</xdr:colOff>
                    <xdr:row>101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Atteindre_BASE">
                <anchor moveWithCells="1" sizeWithCells="1">
                  <from>
                    <xdr:col>3</xdr:col>
                    <xdr:colOff>0</xdr:colOff>
                    <xdr:row>12</xdr:row>
                    <xdr:rowOff>180975</xdr:rowOff>
                  </from>
                  <to>
                    <xdr:col>5</xdr:col>
                    <xdr:colOff>9525</xdr:colOff>
                    <xdr:row>14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Atteindre_Présentation">
                <anchor moveWithCells="1" siz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5</xdr:col>
                    <xdr:colOff>9525</xdr:colOff>
                    <xdr:row>17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O14"/>
  <sheetViews>
    <sheetView workbookViewId="0">
      <selection activeCell="C28" sqref="C28"/>
    </sheetView>
  </sheetViews>
  <sheetFormatPr baseColWidth="10" defaultColWidth="11.42578125" defaultRowHeight="15" x14ac:dyDescent="0.25"/>
  <cols>
    <col min="1" max="1" width="14.28515625" style="63" customWidth="1"/>
    <col min="2" max="2" width="14" bestFit="1" customWidth="1"/>
    <col min="3" max="3" width="12.140625" bestFit="1" customWidth="1"/>
    <col min="4" max="4" width="13.140625" bestFit="1" customWidth="1"/>
    <col min="5" max="5" width="14.85546875" bestFit="1" customWidth="1"/>
    <col min="6" max="6" width="10.85546875" bestFit="1" customWidth="1"/>
    <col min="7" max="7" width="10" bestFit="1" customWidth="1"/>
    <col min="8" max="8" width="23.42578125" bestFit="1" customWidth="1"/>
    <col min="9" max="9" width="22.28515625" bestFit="1" customWidth="1"/>
    <col min="10" max="10" width="24.140625" bestFit="1" customWidth="1"/>
    <col min="11" max="11" width="25.7109375" bestFit="1" customWidth="1"/>
    <col min="12" max="12" width="19.85546875" bestFit="1" customWidth="1"/>
    <col min="13" max="13" width="21.42578125" bestFit="1" customWidth="1"/>
    <col min="14" max="19" width="4" customWidth="1"/>
    <col min="20" max="20" width="4.7109375" bestFit="1" customWidth="1"/>
    <col min="21" max="21" width="8.140625" bestFit="1" customWidth="1"/>
    <col min="22" max="30" width="13.28515625" customWidth="1"/>
    <col min="31" max="39" width="4" customWidth="1"/>
    <col min="40" max="40" width="4.7109375" bestFit="1" customWidth="1"/>
    <col min="41" max="41" width="8.140625" bestFit="1" customWidth="1"/>
  </cols>
  <sheetData>
    <row r="1" spans="1:41" s="1" customFormat="1" ht="15.75" x14ac:dyDescent="0.25">
      <c r="B1" s="49" t="s">
        <v>17</v>
      </c>
      <c r="C1" s="50"/>
      <c r="D1" s="51"/>
      <c r="E1" s="49" t="s">
        <v>18</v>
      </c>
      <c r="F1" s="50"/>
      <c r="G1" s="50"/>
      <c r="H1" s="52" t="s">
        <v>21</v>
      </c>
      <c r="I1" s="53"/>
      <c r="J1" s="53"/>
      <c r="K1" s="53" t="s">
        <v>88</v>
      </c>
      <c r="L1" s="53"/>
      <c r="M1" s="53"/>
      <c r="N1" s="54" t="s">
        <v>19</v>
      </c>
      <c r="O1" s="54"/>
      <c r="P1" s="54"/>
      <c r="Q1" s="54"/>
      <c r="R1" s="54"/>
      <c r="S1" s="54"/>
      <c r="T1" s="55" t="s">
        <v>6</v>
      </c>
      <c r="U1" s="56" t="s">
        <v>20</v>
      </c>
      <c r="V1" s="57" t="s">
        <v>3</v>
      </c>
      <c r="W1" s="58"/>
      <c r="X1" s="58"/>
      <c r="Y1" s="58"/>
      <c r="Z1" s="58"/>
      <c r="AA1" s="58"/>
      <c r="AB1" s="58"/>
      <c r="AC1" s="58"/>
      <c r="AD1" s="58"/>
      <c r="AE1" s="59" t="s">
        <v>19</v>
      </c>
      <c r="AF1" s="59"/>
      <c r="AG1" s="59"/>
      <c r="AH1" s="59"/>
      <c r="AI1" s="59"/>
      <c r="AJ1" s="59"/>
      <c r="AK1" s="59"/>
      <c r="AL1" s="59"/>
      <c r="AM1" s="59"/>
      <c r="AN1" s="60" t="s">
        <v>6</v>
      </c>
      <c r="AO1" s="61" t="s">
        <v>20</v>
      </c>
    </row>
    <row r="2" spans="1:41" x14ac:dyDescent="0.25">
      <c r="A2" s="62" t="s">
        <v>7</v>
      </c>
      <c r="B2" s="23" t="s">
        <v>80</v>
      </c>
      <c r="C2" s="21" t="s">
        <v>81</v>
      </c>
      <c r="D2" s="24" t="s">
        <v>77</v>
      </c>
      <c r="E2" s="23" t="s">
        <v>62</v>
      </c>
      <c r="F2" s="21" t="s">
        <v>70</v>
      </c>
      <c r="G2" s="22" t="s">
        <v>86</v>
      </c>
      <c r="H2" s="42" t="s">
        <v>93</v>
      </c>
      <c r="I2" s="29" t="s">
        <v>112</v>
      </c>
      <c r="J2" s="29">
        <v>0.29621386528015137</v>
      </c>
      <c r="K2" s="29" t="s">
        <v>90</v>
      </c>
      <c r="L2" s="29" t="s">
        <v>137</v>
      </c>
      <c r="M2" s="29" t="s">
        <v>154</v>
      </c>
      <c r="N2" s="30"/>
      <c r="O2" s="30"/>
      <c r="P2" s="30"/>
      <c r="Q2" s="30"/>
      <c r="R2" s="30"/>
      <c r="S2" s="30"/>
      <c r="T2" s="31">
        <v>0</v>
      </c>
      <c r="U2" s="43"/>
      <c r="V2" s="35" t="s">
        <v>92</v>
      </c>
      <c r="W2" s="32" t="s">
        <v>148</v>
      </c>
      <c r="X2" s="32" t="s">
        <v>113</v>
      </c>
      <c r="Y2" s="32" t="s">
        <v>96</v>
      </c>
      <c r="Z2" s="32" t="s">
        <v>101</v>
      </c>
      <c r="AA2" s="32" t="s">
        <v>99</v>
      </c>
      <c r="AB2" s="32" t="s">
        <v>126</v>
      </c>
      <c r="AC2" s="32" t="s">
        <v>121</v>
      </c>
      <c r="AD2" s="32" t="s">
        <v>124</v>
      </c>
      <c r="AE2" s="33"/>
      <c r="AF2" s="33"/>
      <c r="AG2" s="33"/>
      <c r="AH2" s="33"/>
      <c r="AI2" s="33"/>
      <c r="AJ2" s="33"/>
      <c r="AK2" s="33"/>
      <c r="AL2" s="33"/>
      <c r="AM2" s="33"/>
      <c r="AN2" s="34">
        <v>0</v>
      </c>
      <c r="AO2" s="36"/>
    </row>
    <row r="3" spans="1:41" x14ac:dyDescent="0.25">
      <c r="A3" s="62" t="s">
        <v>8</v>
      </c>
      <c r="B3" s="23" t="s">
        <v>64</v>
      </c>
      <c r="C3" s="21" t="s">
        <v>69</v>
      </c>
      <c r="D3" s="24" t="s">
        <v>65</v>
      </c>
      <c r="E3" s="23" t="s">
        <v>75</v>
      </c>
      <c r="F3" s="21" t="s">
        <v>63</v>
      </c>
      <c r="G3" s="22"/>
      <c r="H3" s="42" t="s">
        <v>119</v>
      </c>
      <c r="I3" s="29"/>
      <c r="J3" s="29"/>
      <c r="K3" s="29" t="s">
        <v>123</v>
      </c>
      <c r="L3" s="29"/>
      <c r="M3" s="29"/>
      <c r="N3" s="30"/>
      <c r="O3" s="30"/>
      <c r="P3" s="30"/>
      <c r="Q3" s="30"/>
      <c r="R3" s="30"/>
      <c r="S3" s="30"/>
      <c r="T3" s="31"/>
      <c r="U3" s="43"/>
      <c r="V3" s="35" t="s">
        <v>130</v>
      </c>
      <c r="W3" s="32" t="s">
        <v>129</v>
      </c>
      <c r="X3" s="32" t="s">
        <v>143</v>
      </c>
      <c r="Y3" s="32" t="s">
        <v>144</v>
      </c>
      <c r="Z3" s="32" t="s">
        <v>105</v>
      </c>
      <c r="AA3" s="32" t="s">
        <v>133</v>
      </c>
      <c r="AB3" s="32"/>
      <c r="AC3" s="32"/>
      <c r="AD3" s="32"/>
      <c r="AE3" s="33"/>
      <c r="AF3" s="33"/>
      <c r="AG3" s="33"/>
      <c r="AH3" s="33"/>
      <c r="AI3" s="33"/>
      <c r="AJ3" s="33"/>
      <c r="AK3" s="33"/>
      <c r="AL3" s="33"/>
      <c r="AM3" s="33"/>
      <c r="AN3" s="34"/>
      <c r="AO3" s="36"/>
    </row>
    <row r="4" spans="1:41" x14ac:dyDescent="0.25">
      <c r="A4" s="62" t="s">
        <v>9</v>
      </c>
      <c r="B4" s="23" t="s">
        <v>84</v>
      </c>
      <c r="C4" s="21" t="s">
        <v>87</v>
      </c>
      <c r="D4" s="24"/>
      <c r="E4" s="23" t="s">
        <v>74</v>
      </c>
      <c r="F4" s="21" t="s">
        <v>73</v>
      </c>
      <c r="G4" s="22"/>
      <c r="H4" s="42" t="s">
        <v>156</v>
      </c>
      <c r="I4" s="29"/>
      <c r="J4" s="29"/>
      <c r="K4" s="29" t="s">
        <v>103</v>
      </c>
      <c r="L4" s="29"/>
      <c r="M4" s="29"/>
      <c r="N4" s="30"/>
      <c r="O4" s="30"/>
      <c r="P4" s="30"/>
      <c r="Q4" s="30"/>
      <c r="R4" s="30"/>
      <c r="S4" s="30"/>
      <c r="T4" s="31"/>
      <c r="U4" s="43"/>
      <c r="V4" s="35" t="s">
        <v>95</v>
      </c>
      <c r="W4" s="32" t="s">
        <v>115</v>
      </c>
      <c r="X4" s="32" t="s">
        <v>118</v>
      </c>
      <c r="Y4" s="32" t="s">
        <v>125</v>
      </c>
      <c r="Z4" s="32"/>
      <c r="AA4" s="32"/>
      <c r="AB4" s="32"/>
      <c r="AC4" s="32"/>
      <c r="AD4" s="32"/>
      <c r="AE4" s="33"/>
      <c r="AF4" s="33"/>
      <c r="AG4" s="33"/>
      <c r="AH4" s="33"/>
      <c r="AI4" s="33"/>
      <c r="AJ4" s="33"/>
      <c r="AK4" s="33"/>
      <c r="AL4" s="33"/>
      <c r="AM4" s="33"/>
      <c r="AN4" s="34"/>
      <c r="AO4" s="36"/>
    </row>
    <row r="5" spans="1:41" x14ac:dyDescent="0.25">
      <c r="A5" s="62" t="s">
        <v>10</v>
      </c>
      <c r="B5" s="23" t="s">
        <v>85</v>
      </c>
      <c r="C5" s="21" t="s">
        <v>83</v>
      </c>
      <c r="D5" s="24"/>
      <c r="E5" s="23" t="s">
        <v>66</v>
      </c>
      <c r="F5" s="21" t="s">
        <v>68</v>
      </c>
      <c r="G5" s="22"/>
      <c r="H5" s="42" t="s">
        <v>97</v>
      </c>
      <c r="I5" s="29" t="s">
        <v>98</v>
      </c>
      <c r="J5" s="29" t="s">
        <v>94</v>
      </c>
      <c r="K5" s="29" t="s">
        <v>108</v>
      </c>
      <c r="L5" s="29"/>
      <c r="M5" s="29"/>
      <c r="N5" s="30"/>
      <c r="O5" s="30"/>
      <c r="P5" s="30"/>
      <c r="Q5" s="30"/>
      <c r="R5" s="30"/>
      <c r="S5" s="30"/>
      <c r="T5" s="31"/>
      <c r="U5" s="43"/>
      <c r="V5" s="35" t="s">
        <v>147</v>
      </c>
      <c r="W5" s="32" t="s">
        <v>138</v>
      </c>
      <c r="X5" s="32" t="s">
        <v>149</v>
      </c>
      <c r="Y5" s="32" t="s">
        <v>153</v>
      </c>
      <c r="Z5" s="32"/>
      <c r="AA5" s="32"/>
      <c r="AB5" s="32"/>
      <c r="AC5" s="32"/>
      <c r="AD5" s="32"/>
      <c r="AE5" s="33"/>
      <c r="AF5" s="33"/>
      <c r="AG5" s="33"/>
      <c r="AH5" s="33"/>
      <c r="AI5" s="33"/>
      <c r="AJ5" s="33"/>
      <c r="AK5" s="33"/>
      <c r="AL5" s="33"/>
      <c r="AM5" s="33"/>
      <c r="AN5" s="34"/>
      <c r="AO5" s="36"/>
    </row>
    <row r="6" spans="1:41" x14ac:dyDescent="0.25">
      <c r="A6" s="62" t="s">
        <v>11</v>
      </c>
      <c r="B6" s="23"/>
      <c r="C6" s="21"/>
      <c r="D6" s="24"/>
      <c r="E6" s="23"/>
      <c r="F6" s="21"/>
      <c r="G6" s="22"/>
      <c r="H6" s="42"/>
      <c r="I6" s="29"/>
      <c r="J6" s="29"/>
      <c r="K6" s="29"/>
      <c r="L6" s="29"/>
      <c r="M6" s="29"/>
      <c r="N6" s="30"/>
      <c r="O6" s="30"/>
      <c r="P6" s="30"/>
      <c r="Q6" s="30"/>
      <c r="R6" s="30"/>
      <c r="S6" s="30"/>
      <c r="T6" s="31"/>
      <c r="U6" s="43"/>
      <c r="V6" s="35"/>
      <c r="W6" s="32"/>
      <c r="X6" s="32"/>
      <c r="Y6" s="32"/>
      <c r="Z6" s="32"/>
      <c r="AA6" s="32"/>
      <c r="AB6" s="32"/>
      <c r="AC6" s="32"/>
      <c r="AD6" s="32"/>
      <c r="AE6" s="33"/>
      <c r="AF6" s="33"/>
      <c r="AG6" s="33"/>
      <c r="AH6" s="33"/>
      <c r="AI6" s="33"/>
      <c r="AJ6" s="33"/>
      <c r="AK6" s="33"/>
      <c r="AL6" s="33"/>
      <c r="AM6" s="33"/>
      <c r="AN6" s="34"/>
      <c r="AO6" s="36"/>
    </row>
    <row r="7" spans="1:41" x14ac:dyDescent="0.25">
      <c r="A7" s="62" t="s">
        <v>12</v>
      </c>
      <c r="B7" s="23"/>
      <c r="C7" s="21"/>
      <c r="D7" s="24"/>
      <c r="E7" s="23"/>
      <c r="F7" s="21"/>
      <c r="G7" s="22"/>
      <c r="H7" s="42"/>
      <c r="I7" s="29"/>
      <c r="J7" s="29"/>
      <c r="K7" s="29"/>
      <c r="L7" s="29"/>
      <c r="M7" s="29"/>
      <c r="N7" s="30"/>
      <c r="O7" s="30"/>
      <c r="P7" s="30"/>
      <c r="Q7" s="30"/>
      <c r="R7" s="30"/>
      <c r="S7" s="30"/>
      <c r="T7" s="31"/>
      <c r="U7" s="43"/>
      <c r="V7" s="35"/>
      <c r="W7" s="32"/>
      <c r="X7" s="32"/>
      <c r="Y7" s="32"/>
      <c r="Z7" s="32"/>
      <c r="AA7" s="32"/>
      <c r="AB7" s="32"/>
      <c r="AC7" s="32"/>
      <c r="AD7" s="32"/>
      <c r="AE7" s="33"/>
      <c r="AF7" s="33"/>
      <c r="AG7" s="33"/>
      <c r="AH7" s="33"/>
      <c r="AI7" s="33"/>
      <c r="AJ7" s="33"/>
      <c r="AK7" s="33"/>
      <c r="AL7" s="33"/>
      <c r="AM7" s="33"/>
      <c r="AN7" s="34"/>
      <c r="AO7" s="36"/>
    </row>
    <row r="8" spans="1:41" x14ac:dyDescent="0.25">
      <c r="A8" s="62" t="s">
        <v>13</v>
      </c>
      <c r="B8" s="23"/>
      <c r="C8" s="21"/>
      <c r="D8" s="24"/>
      <c r="E8" s="23"/>
      <c r="F8" s="21"/>
      <c r="G8" s="22"/>
      <c r="H8" s="42"/>
      <c r="I8" s="29"/>
      <c r="J8" s="29"/>
      <c r="K8" s="29"/>
      <c r="L8" s="29"/>
      <c r="M8" s="29"/>
      <c r="N8" s="30"/>
      <c r="O8" s="30"/>
      <c r="P8" s="30"/>
      <c r="Q8" s="30"/>
      <c r="R8" s="30"/>
      <c r="S8" s="30"/>
      <c r="T8" s="31"/>
      <c r="U8" s="43"/>
      <c r="V8" s="35"/>
      <c r="W8" s="32"/>
      <c r="X8" s="32"/>
      <c r="Y8" s="32"/>
      <c r="Z8" s="32"/>
      <c r="AA8" s="32"/>
      <c r="AB8" s="32"/>
      <c r="AC8" s="32"/>
      <c r="AD8" s="32"/>
      <c r="AE8" s="33"/>
      <c r="AF8" s="33"/>
      <c r="AG8" s="33"/>
      <c r="AH8" s="33"/>
      <c r="AI8" s="33"/>
      <c r="AJ8" s="33"/>
      <c r="AK8" s="33"/>
      <c r="AL8" s="33"/>
      <c r="AM8" s="33"/>
      <c r="AN8" s="34"/>
      <c r="AO8" s="36"/>
    </row>
    <row r="9" spans="1:41" x14ac:dyDescent="0.25">
      <c r="A9" s="62" t="s">
        <v>14</v>
      </c>
      <c r="B9" s="23"/>
      <c r="C9" s="21"/>
      <c r="D9" s="24"/>
      <c r="E9" s="23"/>
      <c r="F9" s="21"/>
      <c r="G9" s="22"/>
      <c r="H9" s="42"/>
      <c r="I9" s="29"/>
      <c r="J9" s="29"/>
      <c r="K9" s="29"/>
      <c r="L9" s="29"/>
      <c r="M9" s="29"/>
      <c r="N9" s="30"/>
      <c r="O9" s="30"/>
      <c r="P9" s="30"/>
      <c r="Q9" s="30"/>
      <c r="R9" s="30"/>
      <c r="S9" s="30"/>
      <c r="T9" s="31"/>
      <c r="U9" s="43"/>
      <c r="V9" s="35"/>
      <c r="W9" s="32"/>
      <c r="X9" s="32"/>
      <c r="Y9" s="32"/>
      <c r="Z9" s="32"/>
      <c r="AA9" s="32"/>
      <c r="AB9" s="32"/>
      <c r="AC9" s="32"/>
      <c r="AD9" s="32"/>
      <c r="AE9" s="33"/>
      <c r="AF9" s="33"/>
      <c r="AG9" s="33"/>
      <c r="AH9" s="33"/>
      <c r="AI9" s="33"/>
      <c r="AJ9" s="33"/>
      <c r="AK9" s="33"/>
      <c r="AL9" s="33"/>
      <c r="AM9" s="33"/>
      <c r="AN9" s="34"/>
      <c r="AO9" s="36"/>
    </row>
    <row r="10" spans="1:41" x14ac:dyDescent="0.25">
      <c r="A10" s="62" t="s">
        <v>15</v>
      </c>
      <c r="B10" s="23"/>
      <c r="C10" s="21"/>
      <c r="D10" s="24"/>
      <c r="E10" s="23"/>
      <c r="F10" s="21"/>
      <c r="G10" s="22"/>
      <c r="H10" s="42"/>
      <c r="I10" s="29"/>
      <c r="J10" s="29"/>
      <c r="K10" s="29"/>
      <c r="L10" s="29"/>
      <c r="M10" s="29"/>
      <c r="N10" s="30"/>
      <c r="O10" s="30"/>
      <c r="P10" s="30"/>
      <c r="Q10" s="30"/>
      <c r="R10" s="30"/>
      <c r="S10" s="30"/>
      <c r="T10" s="31"/>
      <c r="U10" s="43"/>
      <c r="V10" s="35"/>
      <c r="W10" s="32"/>
      <c r="X10" s="32"/>
      <c r="Y10" s="32"/>
      <c r="Z10" s="32"/>
      <c r="AA10" s="32"/>
      <c r="AB10" s="32"/>
      <c r="AC10" s="32"/>
      <c r="AD10" s="32"/>
      <c r="AE10" s="33"/>
      <c r="AF10" s="33"/>
      <c r="AG10" s="33"/>
      <c r="AH10" s="33"/>
      <c r="AI10" s="33"/>
      <c r="AJ10" s="33"/>
      <c r="AK10" s="33"/>
      <c r="AL10" s="33"/>
      <c r="AM10" s="33"/>
      <c r="AN10" s="34"/>
      <c r="AO10" s="36"/>
    </row>
    <row r="11" spans="1:41" ht="15.75" thickBot="1" x14ac:dyDescent="0.3">
      <c r="A11" s="62" t="s">
        <v>16</v>
      </c>
      <c r="B11" s="25"/>
      <c r="C11" s="26"/>
      <c r="D11" s="27"/>
      <c r="E11" s="25"/>
      <c r="F11" s="26"/>
      <c r="G11" s="28"/>
      <c r="H11" s="44"/>
      <c r="I11" s="45"/>
      <c r="J11" s="45"/>
      <c r="K11" s="45"/>
      <c r="L11" s="45"/>
      <c r="M11" s="45"/>
      <c r="N11" s="46"/>
      <c r="O11" s="46"/>
      <c r="P11" s="46"/>
      <c r="Q11" s="46"/>
      <c r="R11" s="46"/>
      <c r="S11" s="46"/>
      <c r="T11" s="47"/>
      <c r="U11" s="48"/>
      <c r="V11" s="37"/>
      <c r="W11" s="38"/>
      <c r="X11" s="38"/>
      <c r="Y11" s="38"/>
      <c r="Z11" s="38"/>
      <c r="AA11" s="38"/>
      <c r="AB11" s="38"/>
      <c r="AC11" s="38"/>
      <c r="AD11" s="38"/>
      <c r="AE11" s="39"/>
      <c r="AF11" s="39"/>
      <c r="AG11" s="39"/>
      <c r="AH11" s="39"/>
      <c r="AI11" s="39"/>
      <c r="AJ11" s="39"/>
      <c r="AK11" s="39"/>
      <c r="AL11" s="39"/>
      <c r="AM11" s="39"/>
      <c r="AN11" s="40"/>
      <c r="AO11" s="41"/>
    </row>
    <row r="13" spans="1:41" x14ac:dyDescent="0.25">
      <c r="A13" s="63" t="s">
        <v>25</v>
      </c>
      <c r="B13" s="63">
        <f>T2</f>
        <v>0</v>
      </c>
    </row>
    <row r="14" spans="1:41" x14ac:dyDescent="0.25">
      <c r="A14" s="63" t="s">
        <v>26</v>
      </c>
      <c r="B14" s="63">
        <f>AN2</f>
        <v>0</v>
      </c>
    </row>
  </sheetData>
  <sheetProtection sheet="1" objects="1" scenarios="1"/>
  <sortState xmlns:xlrd2="http://schemas.microsoft.com/office/spreadsheetml/2017/richdata2" ref="G2:K15">
    <sortCondition descending="1" ref="K1"/>
    <sortCondition ref="J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O14"/>
  <sheetViews>
    <sheetView workbookViewId="0"/>
  </sheetViews>
  <sheetFormatPr baseColWidth="10" defaultColWidth="11.42578125" defaultRowHeight="15" x14ac:dyDescent="0.25"/>
  <cols>
    <col min="1" max="1" width="14.28515625" style="63" customWidth="1"/>
    <col min="2" max="7" width="9.42578125" customWidth="1"/>
    <col min="8" max="13" width="13.28515625" customWidth="1"/>
    <col min="14" max="19" width="4" customWidth="1"/>
    <col min="20" max="20" width="4.7109375" bestFit="1" customWidth="1"/>
    <col min="21" max="21" width="8.140625" bestFit="1" customWidth="1"/>
    <col min="22" max="30" width="13.28515625" customWidth="1"/>
    <col min="31" max="39" width="4" customWidth="1"/>
    <col min="40" max="40" width="4.7109375" bestFit="1" customWidth="1"/>
    <col min="41" max="41" width="8.140625" bestFit="1" customWidth="1"/>
  </cols>
  <sheetData>
    <row r="1" spans="1:41" s="1" customFormat="1" ht="15.75" x14ac:dyDescent="0.25">
      <c r="B1" s="49" t="s">
        <v>17</v>
      </c>
      <c r="C1" s="50"/>
      <c r="D1" s="51"/>
      <c r="E1" s="49" t="s">
        <v>18</v>
      </c>
      <c r="F1" s="50"/>
      <c r="G1" s="50"/>
      <c r="H1" s="52" t="s">
        <v>21</v>
      </c>
      <c r="I1" s="53"/>
      <c r="J1" s="53"/>
      <c r="K1" s="53" t="s">
        <v>88</v>
      </c>
      <c r="L1" s="53"/>
      <c r="M1" s="53"/>
      <c r="N1" s="54" t="s">
        <v>19</v>
      </c>
      <c r="O1" s="54"/>
      <c r="P1" s="54"/>
      <c r="Q1" s="54"/>
      <c r="R1" s="54"/>
      <c r="S1" s="54"/>
      <c r="T1" s="55" t="s">
        <v>6</v>
      </c>
      <c r="U1" s="56" t="s">
        <v>20</v>
      </c>
      <c r="V1" s="57" t="s">
        <v>3</v>
      </c>
      <c r="W1" s="58"/>
      <c r="X1" s="58"/>
      <c r="Y1" s="58"/>
      <c r="Z1" s="58"/>
      <c r="AA1" s="58"/>
      <c r="AB1" s="58"/>
      <c r="AC1" s="58"/>
      <c r="AD1" s="58"/>
      <c r="AE1" s="59" t="s">
        <v>19</v>
      </c>
      <c r="AF1" s="59"/>
      <c r="AG1" s="59"/>
      <c r="AH1" s="59"/>
      <c r="AI1" s="59"/>
      <c r="AJ1" s="59"/>
      <c r="AK1" s="59"/>
      <c r="AL1" s="59"/>
      <c r="AM1" s="59"/>
      <c r="AN1" s="60" t="s">
        <v>6</v>
      </c>
      <c r="AO1" s="61" t="s">
        <v>20</v>
      </c>
    </row>
    <row r="2" spans="1:41" x14ac:dyDescent="0.25">
      <c r="A2" s="62" t="s">
        <v>7</v>
      </c>
      <c r="B2" s="23" t="s">
        <v>80</v>
      </c>
      <c r="C2" s="21" t="s">
        <v>81</v>
      </c>
      <c r="D2" s="24" t="s">
        <v>77</v>
      </c>
      <c r="E2" s="23" t="s">
        <v>62</v>
      </c>
      <c r="F2" s="21" t="s">
        <v>70</v>
      </c>
      <c r="G2" s="22" t="s">
        <v>86</v>
      </c>
      <c r="H2" s="42" t="s">
        <v>93</v>
      </c>
      <c r="I2" s="29" t="s">
        <v>112</v>
      </c>
      <c r="J2" s="29" t="s">
        <v>102</v>
      </c>
      <c r="K2" s="29" t="s">
        <v>151</v>
      </c>
      <c r="L2" s="29" t="s">
        <v>137</v>
      </c>
      <c r="M2" s="29" t="s">
        <v>154</v>
      </c>
      <c r="N2" s="30"/>
      <c r="O2" s="30"/>
      <c r="P2" s="30"/>
      <c r="Q2" s="30"/>
      <c r="R2" s="30"/>
      <c r="S2" s="30"/>
      <c r="T2" s="31">
        <v>0</v>
      </c>
      <c r="U2" s="43"/>
      <c r="V2" s="35" t="s">
        <v>92</v>
      </c>
      <c r="W2" s="32" t="s">
        <v>148</v>
      </c>
      <c r="X2" s="32" t="s">
        <v>113</v>
      </c>
      <c r="Y2" s="32" t="s">
        <v>96</v>
      </c>
      <c r="Z2" s="32" t="s">
        <v>101</v>
      </c>
      <c r="AA2" s="32" t="s">
        <v>99</v>
      </c>
      <c r="AB2" s="32" t="s">
        <v>126</v>
      </c>
      <c r="AC2" s="32" t="s">
        <v>121</v>
      </c>
      <c r="AD2" s="32" t="s">
        <v>124</v>
      </c>
      <c r="AE2" s="33"/>
      <c r="AF2" s="33"/>
      <c r="AG2" s="33"/>
      <c r="AH2" s="33"/>
      <c r="AI2" s="33"/>
      <c r="AJ2" s="33"/>
      <c r="AK2" s="33"/>
      <c r="AL2" s="33"/>
      <c r="AM2" s="33"/>
      <c r="AN2" s="34">
        <v>0</v>
      </c>
      <c r="AO2" s="36"/>
    </row>
    <row r="3" spans="1:41" x14ac:dyDescent="0.25">
      <c r="A3" s="62" t="s">
        <v>8</v>
      </c>
      <c r="B3" s="23" t="s">
        <v>64</v>
      </c>
      <c r="C3" s="21" t="s">
        <v>69</v>
      </c>
      <c r="D3" s="24" t="s">
        <v>65</v>
      </c>
      <c r="E3" s="23" t="s">
        <v>75</v>
      </c>
      <c r="F3" s="21" t="s">
        <v>63</v>
      </c>
      <c r="G3" s="22"/>
      <c r="H3" s="42" t="s">
        <v>97</v>
      </c>
      <c r="I3" s="29" t="s">
        <v>98</v>
      </c>
      <c r="J3" s="29" t="s">
        <v>94</v>
      </c>
      <c r="K3" s="29" t="s">
        <v>108</v>
      </c>
      <c r="L3" s="29"/>
      <c r="M3" s="29"/>
      <c r="N3" s="30"/>
      <c r="O3" s="30"/>
      <c r="P3" s="30"/>
      <c r="Q3" s="30"/>
      <c r="R3" s="30"/>
      <c r="S3" s="30"/>
      <c r="T3" s="31"/>
      <c r="U3" s="43"/>
      <c r="V3" s="35" t="s">
        <v>130</v>
      </c>
      <c r="W3" s="32" t="s">
        <v>129</v>
      </c>
      <c r="X3" s="32" t="s">
        <v>143</v>
      </c>
      <c r="Y3" s="32" t="s">
        <v>144</v>
      </c>
      <c r="Z3" s="32" t="s">
        <v>105</v>
      </c>
      <c r="AA3" s="32" t="s">
        <v>133</v>
      </c>
      <c r="AB3" s="32"/>
      <c r="AC3" s="32"/>
      <c r="AD3" s="32"/>
      <c r="AE3" s="33"/>
      <c r="AF3" s="33"/>
      <c r="AG3" s="33"/>
      <c r="AH3" s="33"/>
      <c r="AI3" s="33"/>
      <c r="AJ3" s="33"/>
      <c r="AK3" s="33"/>
      <c r="AL3" s="33"/>
      <c r="AM3" s="33"/>
      <c r="AN3" s="34"/>
      <c r="AO3" s="36"/>
    </row>
    <row r="4" spans="1:41" x14ac:dyDescent="0.25">
      <c r="A4" s="62" t="s">
        <v>9</v>
      </c>
      <c r="B4" s="23" t="s">
        <v>84</v>
      </c>
      <c r="C4" s="21" t="s">
        <v>87</v>
      </c>
      <c r="D4" s="24"/>
      <c r="E4" s="23" t="s">
        <v>74</v>
      </c>
      <c r="F4" s="21" t="s">
        <v>73</v>
      </c>
      <c r="G4" s="22"/>
      <c r="H4" s="42" t="s">
        <v>119</v>
      </c>
      <c r="I4" s="29"/>
      <c r="J4" s="29"/>
      <c r="K4" s="29" t="s">
        <v>123</v>
      </c>
      <c r="L4" s="29"/>
      <c r="M4" s="29"/>
      <c r="N4" s="30"/>
      <c r="O4" s="30"/>
      <c r="P4" s="30"/>
      <c r="Q4" s="30"/>
      <c r="R4" s="30"/>
      <c r="S4" s="30"/>
      <c r="T4" s="31"/>
      <c r="U4" s="43"/>
      <c r="V4" s="35" t="s">
        <v>95</v>
      </c>
      <c r="W4" s="32" t="s">
        <v>115</v>
      </c>
      <c r="X4" s="32" t="s">
        <v>118</v>
      </c>
      <c r="Y4" s="32" t="s">
        <v>125</v>
      </c>
      <c r="Z4" s="32"/>
      <c r="AA4" s="32"/>
      <c r="AB4" s="32"/>
      <c r="AC4" s="32"/>
      <c r="AD4" s="32"/>
      <c r="AE4" s="33"/>
      <c r="AF4" s="33"/>
      <c r="AG4" s="33"/>
      <c r="AH4" s="33"/>
      <c r="AI4" s="33"/>
      <c r="AJ4" s="33"/>
      <c r="AK4" s="33"/>
      <c r="AL4" s="33"/>
      <c r="AM4" s="33"/>
      <c r="AN4" s="34"/>
      <c r="AO4" s="36"/>
    </row>
    <row r="5" spans="1:41" x14ac:dyDescent="0.25">
      <c r="A5" s="62" t="s">
        <v>10</v>
      </c>
      <c r="B5" s="23" t="s">
        <v>85</v>
      </c>
      <c r="C5" s="21" t="s">
        <v>83</v>
      </c>
      <c r="D5" s="24"/>
      <c r="E5" s="23" t="s">
        <v>66</v>
      </c>
      <c r="F5" s="21" t="s">
        <v>68</v>
      </c>
      <c r="G5" s="22"/>
      <c r="H5" s="42" t="s">
        <v>156</v>
      </c>
      <c r="I5" s="29"/>
      <c r="J5" s="29"/>
      <c r="K5" s="29" t="s">
        <v>103</v>
      </c>
      <c r="L5" s="29"/>
      <c r="M5" s="29"/>
      <c r="N5" s="30"/>
      <c r="O5" s="30"/>
      <c r="P5" s="30"/>
      <c r="Q5" s="30"/>
      <c r="R5" s="30"/>
      <c r="S5" s="30"/>
      <c r="T5" s="31"/>
      <c r="U5" s="43"/>
      <c r="V5" s="35" t="s">
        <v>147</v>
      </c>
      <c r="W5" s="32" t="s">
        <v>138</v>
      </c>
      <c r="X5" s="32" t="s">
        <v>149</v>
      </c>
      <c r="Y5" s="32" t="s">
        <v>153</v>
      </c>
      <c r="Z5" s="32"/>
      <c r="AA5" s="32"/>
      <c r="AB5" s="32"/>
      <c r="AC5" s="32"/>
      <c r="AD5" s="32"/>
      <c r="AE5" s="33"/>
      <c r="AF5" s="33"/>
      <c r="AG5" s="33"/>
      <c r="AH5" s="33"/>
      <c r="AI5" s="33"/>
      <c r="AJ5" s="33"/>
      <c r="AK5" s="33"/>
      <c r="AL5" s="33"/>
      <c r="AM5" s="33"/>
      <c r="AN5" s="34"/>
      <c r="AO5" s="36"/>
    </row>
    <row r="6" spans="1:41" x14ac:dyDescent="0.25">
      <c r="A6" s="62" t="s">
        <v>11</v>
      </c>
      <c r="B6" s="23"/>
      <c r="C6" s="21"/>
      <c r="D6" s="24"/>
      <c r="E6" s="23"/>
      <c r="F6" s="21"/>
      <c r="G6" s="22"/>
      <c r="H6" s="42"/>
      <c r="I6" s="29"/>
      <c r="J6" s="29"/>
      <c r="K6" s="29"/>
      <c r="L6" s="29"/>
      <c r="M6" s="29"/>
      <c r="N6" s="30"/>
      <c r="O6" s="30"/>
      <c r="P6" s="30"/>
      <c r="Q6" s="30"/>
      <c r="R6" s="30"/>
      <c r="S6" s="30"/>
      <c r="T6" s="31"/>
      <c r="U6" s="43"/>
      <c r="V6" s="35"/>
      <c r="W6" s="32"/>
      <c r="X6" s="32"/>
      <c r="Y6" s="32"/>
      <c r="Z6" s="32"/>
      <c r="AA6" s="32"/>
      <c r="AB6" s="32"/>
      <c r="AC6" s="32"/>
      <c r="AD6" s="32"/>
      <c r="AE6" s="33"/>
      <c r="AF6" s="33"/>
      <c r="AG6" s="33"/>
      <c r="AH6" s="33"/>
      <c r="AI6" s="33"/>
      <c r="AJ6" s="33"/>
      <c r="AK6" s="33"/>
      <c r="AL6" s="33"/>
      <c r="AM6" s="33"/>
      <c r="AN6" s="34"/>
      <c r="AO6" s="36"/>
    </row>
    <row r="7" spans="1:41" x14ac:dyDescent="0.25">
      <c r="A7" s="62" t="s">
        <v>12</v>
      </c>
      <c r="B7" s="23"/>
      <c r="C7" s="21"/>
      <c r="D7" s="24"/>
      <c r="E7" s="23"/>
      <c r="F7" s="21"/>
      <c r="G7" s="22"/>
      <c r="H7" s="42"/>
      <c r="I7" s="29"/>
      <c r="J7" s="29"/>
      <c r="K7" s="29"/>
      <c r="L7" s="29"/>
      <c r="M7" s="29"/>
      <c r="N7" s="30"/>
      <c r="O7" s="30"/>
      <c r="P7" s="30"/>
      <c r="Q7" s="30"/>
      <c r="R7" s="30"/>
      <c r="S7" s="30"/>
      <c r="T7" s="31"/>
      <c r="U7" s="43"/>
      <c r="V7" s="35"/>
      <c r="W7" s="32"/>
      <c r="X7" s="32"/>
      <c r="Y7" s="32"/>
      <c r="Z7" s="32"/>
      <c r="AA7" s="32"/>
      <c r="AB7" s="32"/>
      <c r="AC7" s="32"/>
      <c r="AD7" s="32"/>
      <c r="AE7" s="33"/>
      <c r="AF7" s="33"/>
      <c r="AG7" s="33"/>
      <c r="AH7" s="33"/>
      <c r="AI7" s="33"/>
      <c r="AJ7" s="33"/>
      <c r="AK7" s="33"/>
      <c r="AL7" s="33"/>
      <c r="AM7" s="33"/>
      <c r="AN7" s="34"/>
      <c r="AO7" s="36"/>
    </row>
    <row r="8" spans="1:41" x14ac:dyDescent="0.25">
      <c r="A8" s="62" t="s">
        <v>13</v>
      </c>
      <c r="B8" s="23"/>
      <c r="C8" s="21"/>
      <c r="D8" s="24"/>
      <c r="E8" s="23"/>
      <c r="F8" s="21"/>
      <c r="G8" s="22"/>
      <c r="H8" s="42"/>
      <c r="I8" s="29"/>
      <c r="J8" s="29"/>
      <c r="K8" s="29"/>
      <c r="L8" s="29"/>
      <c r="M8" s="29"/>
      <c r="N8" s="30"/>
      <c r="O8" s="30"/>
      <c r="P8" s="30"/>
      <c r="Q8" s="30"/>
      <c r="R8" s="30"/>
      <c r="S8" s="30"/>
      <c r="T8" s="31"/>
      <c r="U8" s="43"/>
      <c r="V8" s="35"/>
      <c r="W8" s="32"/>
      <c r="X8" s="32"/>
      <c r="Y8" s="32"/>
      <c r="Z8" s="32"/>
      <c r="AA8" s="32"/>
      <c r="AB8" s="32"/>
      <c r="AC8" s="32"/>
      <c r="AD8" s="32"/>
      <c r="AE8" s="33"/>
      <c r="AF8" s="33"/>
      <c r="AG8" s="33"/>
      <c r="AH8" s="33"/>
      <c r="AI8" s="33"/>
      <c r="AJ8" s="33"/>
      <c r="AK8" s="33"/>
      <c r="AL8" s="33"/>
      <c r="AM8" s="33"/>
      <c r="AN8" s="34"/>
      <c r="AO8" s="36"/>
    </row>
    <row r="9" spans="1:41" x14ac:dyDescent="0.25">
      <c r="A9" s="62" t="s">
        <v>14</v>
      </c>
      <c r="B9" s="23"/>
      <c r="C9" s="21"/>
      <c r="D9" s="24"/>
      <c r="E9" s="23"/>
      <c r="F9" s="21"/>
      <c r="G9" s="22"/>
      <c r="H9" s="42"/>
      <c r="I9" s="29"/>
      <c r="J9" s="29"/>
      <c r="K9" s="29"/>
      <c r="L9" s="29"/>
      <c r="M9" s="29"/>
      <c r="N9" s="30"/>
      <c r="O9" s="30"/>
      <c r="P9" s="30"/>
      <c r="Q9" s="30"/>
      <c r="R9" s="30"/>
      <c r="S9" s="30"/>
      <c r="T9" s="31"/>
      <c r="U9" s="43"/>
      <c r="V9" s="35"/>
      <c r="W9" s="32"/>
      <c r="X9" s="32"/>
      <c r="Y9" s="32"/>
      <c r="Z9" s="32"/>
      <c r="AA9" s="32"/>
      <c r="AB9" s="32"/>
      <c r="AC9" s="32"/>
      <c r="AD9" s="32"/>
      <c r="AE9" s="33"/>
      <c r="AF9" s="33"/>
      <c r="AG9" s="33"/>
      <c r="AH9" s="33"/>
      <c r="AI9" s="33"/>
      <c r="AJ9" s="33"/>
      <c r="AK9" s="33"/>
      <c r="AL9" s="33"/>
      <c r="AM9" s="33"/>
      <c r="AN9" s="34"/>
      <c r="AO9" s="36"/>
    </row>
    <row r="10" spans="1:41" x14ac:dyDescent="0.25">
      <c r="A10" s="62" t="s">
        <v>15</v>
      </c>
      <c r="B10" s="23"/>
      <c r="C10" s="21"/>
      <c r="D10" s="24"/>
      <c r="E10" s="23"/>
      <c r="F10" s="21"/>
      <c r="G10" s="22"/>
      <c r="H10" s="42"/>
      <c r="I10" s="29"/>
      <c r="J10" s="29"/>
      <c r="K10" s="29"/>
      <c r="L10" s="29"/>
      <c r="M10" s="29"/>
      <c r="N10" s="30"/>
      <c r="O10" s="30"/>
      <c r="P10" s="30"/>
      <c r="Q10" s="30"/>
      <c r="R10" s="30"/>
      <c r="S10" s="30"/>
      <c r="T10" s="31"/>
      <c r="U10" s="43"/>
      <c r="V10" s="35"/>
      <c r="W10" s="32"/>
      <c r="X10" s="32"/>
      <c r="Y10" s="32"/>
      <c r="Z10" s="32"/>
      <c r="AA10" s="32"/>
      <c r="AB10" s="32"/>
      <c r="AC10" s="32"/>
      <c r="AD10" s="32"/>
      <c r="AE10" s="33"/>
      <c r="AF10" s="33"/>
      <c r="AG10" s="33"/>
      <c r="AH10" s="33"/>
      <c r="AI10" s="33"/>
      <c r="AJ10" s="33"/>
      <c r="AK10" s="33"/>
      <c r="AL10" s="33"/>
      <c r="AM10" s="33"/>
      <c r="AN10" s="34"/>
      <c r="AO10" s="36"/>
    </row>
    <row r="11" spans="1:41" ht="15.75" thickBot="1" x14ac:dyDescent="0.3">
      <c r="A11" s="62" t="s">
        <v>16</v>
      </c>
      <c r="B11" s="25"/>
      <c r="C11" s="26"/>
      <c r="D11" s="27"/>
      <c r="E11" s="25"/>
      <c r="F11" s="26"/>
      <c r="G11" s="28"/>
      <c r="H11" s="44"/>
      <c r="I11" s="45"/>
      <c r="J11" s="45"/>
      <c r="K11" s="45"/>
      <c r="L11" s="45"/>
      <c r="M11" s="45"/>
      <c r="N11" s="46"/>
      <c r="O11" s="46"/>
      <c r="P11" s="46"/>
      <c r="Q11" s="46"/>
      <c r="R11" s="46"/>
      <c r="S11" s="46"/>
      <c r="T11" s="47"/>
      <c r="U11" s="48"/>
      <c r="V11" s="37"/>
      <c r="W11" s="38"/>
      <c r="X11" s="38"/>
      <c r="Y11" s="38"/>
      <c r="Z11" s="38"/>
      <c r="AA11" s="38"/>
      <c r="AB11" s="38"/>
      <c r="AC11" s="38"/>
      <c r="AD11" s="38"/>
      <c r="AE11" s="39"/>
      <c r="AF11" s="39"/>
      <c r="AG11" s="39"/>
      <c r="AH11" s="39"/>
      <c r="AI11" s="39"/>
      <c r="AJ11" s="39"/>
      <c r="AK11" s="39"/>
      <c r="AL11" s="39"/>
      <c r="AM11" s="39"/>
      <c r="AN11" s="40"/>
      <c r="AO11" s="41"/>
    </row>
    <row r="13" spans="1:41" x14ac:dyDescent="0.25">
      <c r="A13" s="63" t="s">
        <v>25</v>
      </c>
      <c r="B13">
        <f>T2</f>
        <v>0</v>
      </c>
    </row>
    <row r="14" spans="1:41" x14ac:dyDescent="0.25">
      <c r="A14" s="63" t="s">
        <v>26</v>
      </c>
      <c r="B14">
        <f>AN2</f>
        <v>0</v>
      </c>
    </row>
  </sheetData>
  <sheetProtection sheet="1" objects="1" scenarios="1"/>
  <sortState xmlns:xlrd2="http://schemas.microsoft.com/office/spreadsheetml/2017/richdata2" ref="G2:K15">
    <sortCondition descending="1" ref="K1"/>
    <sortCondition ref="J1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022A2-DBEE-4D22-B63F-EE7CB4559E22}">
  <sheetPr codeName="Feuil6"/>
  <dimension ref="A1:L3073"/>
  <sheetViews>
    <sheetView workbookViewId="0"/>
  </sheetViews>
  <sheetFormatPr baseColWidth="10" defaultColWidth="11.42578125" defaultRowHeight="15" x14ac:dyDescent="0.25"/>
  <cols>
    <col min="1" max="1" width="27.85546875" style="108" customWidth="1"/>
    <col min="2" max="2" width="3.85546875" style="108" customWidth="1"/>
    <col min="3" max="4" width="1" customWidth="1"/>
    <col min="5" max="5" width="27.85546875" style="108" customWidth="1"/>
    <col min="6" max="6" width="3.85546875" style="108" customWidth="1"/>
    <col min="7" max="8" width="1" customWidth="1"/>
    <col min="9" max="9" width="17.140625" style="109" customWidth="1"/>
    <col min="10" max="11" width="3.85546875" style="110" customWidth="1"/>
    <col min="12" max="12" width="5.42578125" style="110" customWidth="1"/>
    <col min="13" max="13" width="11.42578125" customWidth="1"/>
  </cols>
  <sheetData>
    <row r="1" spans="1:12" ht="34.9" customHeight="1" x14ac:dyDescent="0.4">
      <c r="A1" s="75" t="str">
        <f>"Etat après les tirages du " &amp; TEXT(MAX(Base!D5:D999),"jj.mm.aaaa")</f>
        <v>Etat après les tirages du 16.03.2025</v>
      </c>
      <c r="B1"/>
      <c r="E1" s="76"/>
      <c r="F1"/>
      <c r="I1"/>
      <c r="J1"/>
      <c r="K1"/>
      <c r="L1"/>
    </row>
    <row r="2" spans="1:12" ht="25.5" customHeight="1" x14ac:dyDescent="0.25">
      <c r="A2"/>
      <c r="B2"/>
      <c r="E2"/>
      <c r="F2"/>
      <c r="I2"/>
      <c r="J2"/>
      <c r="K2"/>
      <c r="L2"/>
    </row>
    <row r="3" spans="1:12" ht="39" customHeight="1" x14ac:dyDescent="0.25">
      <c r="A3" s="77" t="s">
        <v>29</v>
      </c>
      <c r="B3" s="78" t="s">
        <v>30</v>
      </c>
      <c r="C3" s="79"/>
      <c r="D3" s="80"/>
      <c r="E3" s="77" t="s">
        <v>31</v>
      </c>
      <c r="F3" s="78" t="s">
        <v>32</v>
      </c>
      <c r="G3" s="79"/>
      <c r="H3" s="80"/>
      <c r="I3" s="107" t="s">
        <v>33</v>
      </c>
      <c r="J3" s="107"/>
      <c r="K3" s="107"/>
      <c r="L3" s="107"/>
    </row>
    <row r="4" spans="1:12" ht="12" customHeight="1" x14ac:dyDescent="0.25">
      <c r="A4">
        <v>0.95001763105392456</v>
      </c>
      <c r="B4">
        <v>1</v>
      </c>
      <c r="D4" s="81"/>
      <c r="E4" t="s">
        <v>104</v>
      </c>
      <c r="F4">
        <v>1</v>
      </c>
      <c r="G4" s="66"/>
      <c r="H4" s="82"/>
      <c r="I4" t="s">
        <v>65</v>
      </c>
      <c r="J4">
        <v>1</v>
      </c>
      <c r="K4" s="108">
        <v>1</v>
      </c>
      <c r="L4" s="6">
        <v>1</v>
      </c>
    </row>
    <row r="5" spans="1:12" ht="12" customHeight="1" x14ac:dyDescent="0.25">
      <c r="A5" t="s">
        <v>157</v>
      </c>
      <c r="B5">
        <v>1</v>
      </c>
      <c r="D5" s="81"/>
      <c r="E5" t="s">
        <v>135</v>
      </c>
      <c r="F5">
        <v>1</v>
      </c>
      <c r="G5" s="66"/>
      <c r="H5" s="82"/>
      <c r="I5" t="s">
        <v>69</v>
      </c>
      <c r="J5">
        <v>1</v>
      </c>
      <c r="K5" s="108">
        <v>1</v>
      </c>
      <c r="L5" s="6">
        <v>1</v>
      </c>
    </row>
    <row r="6" spans="1:12" ht="12" customHeight="1" x14ac:dyDescent="0.25">
      <c r="A6" t="s">
        <v>91</v>
      </c>
      <c r="B6">
        <v>1</v>
      </c>
      <c r="D6" s="81"/>
      <c r="E6" t="s">
        <v>107</v>
      </c>
      <c r="F6">
        <v>1</v>
      </c>
      <c r="G6" s="66"/>
      <c r="H6" s="82"/>
      <c r="I6" t="s">
        <v>74</v>
      </c>
      <c r="J6">
        <v>1</v>
      </c>
      <c r="K6" s="108">
        <v>1</v>
      </c>
      <c r="L6" s="6">
        <v>1</v>
      </c>
    </row>
    <row r="7" spans="1:12" ht="12" customHeight="1" x14ac:dyDescent="0.25">
      <c r="A7" t="s">
        <v>128</v>
      </c>
      <c r="B7">
        <v>1</v>
      </c>
      <c r="D7" s="81"/>
      <c r="E7" t="s">
        <v>131</v>
      </c>
      <c r="F7">
        <v>1</v>
      </c>
      <c r="G7" s="66"/>
      <c r="H7" s="82"/>
      <c r="I7" t="s">
        <v>84</v>
      </c>
      <c r="J7">
        <v>1</v>
      </c>
      <c r="K7" s="108">
        <v>1</v>
      </c>
      <c r="L7" s="6">
        <v>1</v>
      </c>
    </row>
    <row r="8" spans="1:12" ht="12" customHeight="1" x14ac:dyDescent="0.25">
      <c r="A8" t="s">
        <v>132</v>
      </c>
      <c r="B8">
        <v>1</v>
      </c>
      <c r="D8" s="81"/>
      <c r="E8" t="s">
        <v>98</v>
      </c>
      <c r="F8">
        <v>1</v>
      </c>
      <c r="G8" s="66"/>
      <c r="H8" s="82"/>
      <c r="I8" t="s">
        <v>62</v>
      </c>
      <c r="J8">
        <v>1</v>
      </c>
      <c r="K8" s="108">
        <v>1</v>
      </c>
      <c r="L8" s="6">
        <v>1</v>
      </c>
    </row>
    <row r="9" spans="1:12" ht="12" customHeight="1" x14ac:dyDescent="0.25">
      <c r="A9" t="s">
        <v>134</v>
      </c>
      <c r="B9">
        <v>1</v>
      </c>
      <c r="D9" s="81"/>
      <c r="E9" t="s">
        <v>97</v>
      </c>
      <c r="F9">
        <v>1</v>
      </c>
      <c r="G9" s="66"/>
      <c r="H9" s="82"/>
      <c r="I9" t="s">
        <v>83</v>
      </c>
      <c r="J9">
        <v>1</v>
      </c>
      <c r="K9" s="108">
        <v>1</v>
      </c>
      <c r="L9" s="6">
        <v>1</v>
      </c>
    </row>
    <row r="10" spans="1:12" ht="12" customHeight="1" x14ac:dyDescent="0.25">
      <c r="A10" t="s">
        <v>100</v>
      </c>
      <c r="B10">
        <v>1</v>
      </c>
      <c r="D10" s="81"/>
      <c r="E10" t="s">
        <v>127</v>
      </c>
      <c r="F10">
        <v>1</v>
      </c>
      <c r="G10" s="66"/>
      <c r="H10" s="82"/>
      <c r="I10" t="s">
        <v>86</v>
      </c>
      <c r="J10">
        <v>1</v>
      </c>
      <c r="K10" s="108">
        <v>1</v>
      </c>
      <c r="L10" s="6">
        <v>1</v>
      </c>
    </row>
    <row r="11" spans="1:12" ht="12" customHeight="1" x14ac:dyDescent="0.25">
      <c r="A11" t="s">
        <v>145</v>
      </c>
      <c r="B11">
        <v>1</v>
      </c>
      <c r="D11" s="81"/>
      <c r="E11" t="s">
        <v>140</v>
      </c>
      <c r="F11">
        <v>1</v>
      </c>
      <c r="G11" s="66"/>
      <c r="H11" s="82"/>
      <c r="I11" t="s">
        <v>85</v>
      </c>
      <c r="J11">
        <v>1</v>
      </c>
      <c r="K11" s="108">
        <v>1</v>
      </c>
      <c r="L11" s="6">
        <v>1</v>
      </c>
    </row>
    <row r="12" spans="1:12" ht="12" customHeight="1" x14ac:dyDescent="0.25">
      <c r="A12" t="s">
        <v>96</v>
      </c>
      <c r="B12">
        <v>1</v>
      </c>
      <c r="D12" s="81"/>
      <c r="E12" t="s">
        <v>136</v>
      </c>
      <c r="F12">
        <v>1</v>
      </c>
      <c r="G12" s="66"/>
      <c r="H12" s="82"/>
      <c r="I12" t="s">
        <v>64</v>
      </c>
      <c r="J12">
        <v>1</v>
      </c>
      <c r="K12" s="108">
        <v>1</v>
      </c>
      <c r="L12" s="6">
        <v>1</v>
      </c>
    </row>
    <row r="13" spans="1:12" ht="12" customHeight="1" x14ac:dyDescent="0.25">
      <c r="A13" t="s">
        <v>117</v>
      </c>
      <c r="B13">
        <v>1</v>
      </c>
      <c r="D13" s="81"/>
      <c r="E13" t="s">
        <v>103</v>
      </c>
      <c r="F13">
        <v>1</v>
      </c>
      <c r="G13" s="66"/>
      <c r="H13" s="82"/>
      <c r="I13" s="108" t="s">
        <v>63</v>
      </c>
      <c r="J13" s="108">
        <v>0</v>
      </c>
      <c r="K13" s="108">
        <v>1</v>
      </c>
      <c r="L13" s="104">
        <v>0</v>
      </c>
    </row>
    <row r="14" spans="1:12" ht="12" customHeight="1" x14ac:dyDescent="0.25">
      <c r="A14" t="s">
        <v>122</v>
      </c>
      <c r="B14">
        <v>1</v>
      </c>
      <c r="D14" s="81"/>
      <c r="E14" t="s">
        <v>110</v>
      </c>
      <c r="F14">
        <v>1</v>
      </c>
      <c r="G14" s="66"/>
      <c r="H14" s="82"/>
      <c r="I14" t="s">
        <v>66</v>
      </c>
      <c r="J14">
        <v>0</v>
      </c>
      <c r="K14">
        <v>1</v>
      </c>
      <c r="L14" s="105">
        <v>0</v>
      </c>
    </row>
    <row r="15" spans="1:12" ht="12" customHeight="1" x14ac:dyDescent="0.25">
      <c r="A15" t="s">
        <v>90</v>
      </c>
      <c r="B15">
        <v>1</v>
      </c>
      <c r="D15" s="81"/>
      <c r="E15" t="s">
        <v>139</v>
      </c>
      <c r="F15">
        <v>1</v>
      </c>
      <c r="G15" s="66"/>
      <c r="H15" s="82"/>
      <c r="I15" t="s">
        <v>68</v>
      </c>
      <c r="J15">
        <v>0</v>
      </c>
      <c r="K15">
        <v>1</v>
      </c>
      <c r="L15" s="105">
        <v>0</v>
      </c>
    </row>
    <row r="16" spans="1:12" ht="12" customHeight="1" x14ac:dyDescent="0.25">
      <c r="A16" t="s">
        <v>155</v>
      </c>
      <c r="B16">
        <v>1</v>
      </c>
      <c r="D16" s="81"/>
      <c r="E16" t="s">
        <v>146</v>
      </c>
      <c r="F16">
        <v>1</v>
      </c>
      <c r="G16" s="66"/>
      <c r="H16" s="82"/>
      <c r="I16" t="s">
        <v>70</v>
      </c>
      <c r="J16">
        <v>0</v>
      </c>
      <c r="K16">
        <v>1</v>
      </c>
      <c r="L16" s="105">
        <v>0</v>
      </c>
    </row>
    <row r="17" spans="1:12" ht="12" customHeight="1" x14ac:dyDescent="0.25">
      <c r="A17" t="s">
        <v>142</v>
      </c>
      <c r="B17">
        <v>1</v>
      </c>
      <c r="D17" s="81"/>
      <c r="E17" t="s">
        <v>152</v>
      </c>
      <c r="F17">
        <v>1</v>
      </c>
      <c r="G17" s="66"/>
      <c r="H17" s="82"/>
      <c r="I17" t="s">
        <v>73</v>
      </c>
      <c r="J17">
        <v>0</v>
      </c>
      <c r="K17">
        <v>1</v>
      </c>
      <c r="L17" s="105">
        <v>0</v>
      </c>
    </row>
    <row r="18" spans="1:12" ht="12" customHeight="1" x14ac:dyDescent="0.25">
      <c r="D18" s="81"/>
      <c r="E18" t="s">
        <v>148</v>
      </c>
      <c r="F18">
        <v>1</v>
      </c>
      <c r="G18" s="66"/>
      <c r="H18" s="82"/>
      <c r="I18" t="s">
        <v>75</v>
      </c>
      <c r="J18">
        <v>0</v>
      </c>
      <c r="K18">
        <v>1</v>
      </c>
      <c r="L18" s="105">
        <v>0</v>
      </c>
    </row>
    <row r="19" spans="1:12" ht="12" customHeight="1" x14ac:dyDescent="0.25">
      <c r="A19"/>
      <c r="B19"/>
      <c r="D19" s="81"/>
      <c r="E19" t="s">
        <v>116</v>
      </c>
      <c r="F19">
        <v>1</v>
      </c>
      <c r="G19" s="66"/>
      <c r="H19" s="82"/>
      <c r="I19" t="s">
        <v>77</v>
      </c>
      <c r="J19">
        <v>0</v>
      </c>
      <c r="K19">
        <v>1</v>
      </c>
      <c r="L19" s="105">
        <v>0</v>
      </c>
    </row>
    <row r="20" spans="1:12" ht="12" customHeight="1" x14ac:dyDescent="0.25">
      <c r="A20"/>
      <c r="B20"/>
      <c r="D20" s="81"/>
      <c r="E20" t="s">
        <v>141</v>
      </c>
      <c r="F20">
        <v>1</v>
      </c>
      <c r="G20" s="66"/>
      <c r="H20" s="82"/>
      <c r="I20" t="s">
        <v>80</v>
      </c>
      <c r="J20">
        <v>0</v>
      </c>
      <c r="K20">
        <v>1</v>
      </c>
      <c r="L20" s="105">
        <v>0</v>
      </c>
    </row>
    <row r="21" spans="1:12" ht="12" customHeight="1" x14ac:dyDescent="0.25">
      <c r="A21"/>
      <c r="B21"/>
      <c r="D21" s="81"/>
      <c r="E21" t="s">
        <v>120</v>
      </c>
      <c r="F21">
        <v>1</v>
      </c>
      <c r="G21" s="66"/>
      <c r="H21" s="82"/>
      <c r="I21" t="s">
        <v>81</v>
      </c>
      <c r="J21">
        <v>0</v>
      </c>
      <c r="K21">
        <v>1</v>
      </c>
      <c r="L21" s="105">
        <v>0</v>
      </c>
    </row>
    <row r="22" spans="1:12" ht="12" customHeight="1" x14ac:dyDescent="0.25">
      <c r="A22"/>
      <c r="B22"/>
      <c r="D22" s="81"/>
      <c r="E22" t="s">
        <v>106</v>
      </c>
      <c r="F22">
        <v>1</v>
      </c>
      <c r="G22" s="66"/>
      <c r="H22" s="82"/>
      <c r="I22" s="100" t="s">
        <v>87</v>
      </c>
      <c r="J22" s="100">
        <v>0</v>
      </c>
      <c r="K22" s="100">
        <v>1</v>
      </c>
      <c r="L22" s="106">
        <v>0</v>
      </c>
    </row>
    <row r="23" spans="1:12" ht="12" customHeight="1" x14ac:dyDescent="0.25">
      <c r="A23"/>
      <c r="B23"/>
      <c r="D23" s="81"/>
      <c r="E23" t="s">
        <v>111</v>
      </c>
      <c r="F23">
        <v>1</v>
      </c>
      <c r="G23" s="66"/>
      <c r="H23" s="82"/>
      <c r="I23" t="s">
        <v>67</v>
      </c>
      <c r="J23">
        <v>0</v>
      </c>
      <c r="K23">
        <v>0</v>
      </c>
      <c r="L23" s="105">
        <v>0</v>
      </c>
    </row>
    <row r="24" spans="1:12" ht="12" customHeight="1" x14ac:dyDescent="0.25">
      <c r="A24"/>
      <c r="B24"/>
      <c r="D24" s="81"/>
      <c r="E24" t="s">
        <v>93</v>
      </c>
      <c r="F24">
        <v>1</v>
      </c>
      <c r="G24" s="66"/>
      <c r="H24" s="82"/>
      <c r="I24" t="s">
        <v>71</v>
      </c>
      <c r="J24">
        <v>0</v>
      </c>
      <c r="K24">
        <v>0</v>
      </c>
      <c r="L24" s="105">
        <v>0</v>
      </c>
    </row>
    <row r="25" spans="1:12" ht="12" customHeight="1" x14ac:dyDescent="0.25">
      <c r="A25"/>
      <c r="B25"/>
      <c r="D25" s="81"/>
      <c r="E25" t="s">
        <v>150</v>
      </c>
      <c r="F25">
        <v>1</v>
      </c>
      <c r="G25" s="66"/>
      <c r="H25" s="82"/>
      <c r="I25" t="s">
        <v>72</v>
      </c>
      <c r="J25">
        <v>0</v>
      </c>
      <c r="K25">
        <v>0</v>
      </c>
      <c r="L25" s="105">
        <v>0</v>
      </c>
    </row>
    <row r="26" spans="1:12" ht="12" customHeight="1" x14ac:dyDescent="0.25">
      <c r="A26"/>
      <c r="B26"/>
      <c r="D26" s="81"/>
      <c r="E26" t="s">
        <v>119</v>
      </c>
      <c r="F26">
        <v>1</v>
      </c>
      <c r="G26" s="66"/>
      <c r="H26" s="82"/>
      <c r="I26" t="s">
        <v>76</v>
      </c>
      <c r="J26">
        <v>0</v>
      </c>
      <c r="K26">
        <v>0</v>
      </c>
      <c r="L26" s="105">
        <v>0</v>
      </c>
    </row>
    <row r="27" spans="1:12" ht="12" customHeight="1" x14ac:dyDescent="0.25">
      <c r="A27"/>
      <c r="B27"/>
      <c r="D27" s="81"/>
      <c r="G27" s="66"/>
      <c r="H27" s="82"/>
      <c r="I27" t="s">
        <v>78</v>
      </c>
      <c r="J27">
        <v>0</v>
      </c>
      <c r="K27">
        <v>0</v>
      </c>
      <c r="L27" s="105">
        <v>0</v>
      </c>
    </row>
    <row r="28" spans="1:12" ht="12" customHeight="1" x14ac:dyDescent="0.25">
      <c r="A28"/>
      <c r="B28"/>
      <c r="D28" s="81"/>
      <c r="E28"/>
      <c r="F28"/>
      <c r="G28" s="66"/>
      <c r="H28" s="82"/>
      <c r="I28" t="s">
        <v>79</v>
      </c>
      <c r="J28">
        <v>0</v>
      </c>
      <c r="K28">
        <v>0</v>
      </c>
      <c r="L28" s="105">
        <v>0</v>
      </c>
    </row>
    <row r="29" spans="1:12" ht="12" customHeight="1" x14ac:dyDescent="0.25">
      <c r="A29"/>
      <c r="B29"/>
      <c r="D29" s="81"/>
      <c r="E29"/>
      <c r="F29"/>
      <c r="G29" s="66"/>
      <c r="H29" s="82"/>
      <c r="I29" t="s">
        <v>82</v>
      </c>
      <c r="J29">
        <v>0</v>
      </c>
      <c r="K29">
        <v>0</v>
      </c>
      <c r="L29" s="105">
        <v>0</v>
      </c>
    </row>
    <row r="30" spans="1:12" ht="12" customHeight="1" x14ac:dyDescent="0.25">
      <c r="A30"/>
      <c r="B30"/>
      <c r="D30" s="81"/>
      <c r="E30"/>
      <c r="F30"/>
      <c r="G30" s="66"/>
      <c r="H30" s="82"/>
      <c r="I30"/>
      <c r="J30"/>
      <c r="K30"/>
      <c r="L30"/>
    </row>
    <row r="31" spans="1:12" ht="12" customHeight="1" x14ac:dyDescent="0.25">
      <c r="A31"/>
      <c r="B31"/>
      <c r="D31" s="81"/>
      <c r="E31"/>
      <c r="F31"/>
      <c r="G31" s="66"/>
      <c r="H31" s="82"/>
      <c r="I31"/>
      <c r="J31"/>
      <c r="K31"/>
      <c r="L31"/>
    </row>
    <row r="32" spans="1:12" ht="12" customHeight="1" x14ac:dyDescent="0.25">
      <c r="A32"/>
      <c r="B32"/>
      <c r="D32" s="81"/>
      <c r="E32"/>
      <c r="F32"/>
      <c r="G32" s="66"/>
      <c r="H32" s="82"/>
      <c r="I32"/>
      <c r="J32"/>
      <c r="K32"/>
      <c r="L32"/>
    </row>
    <row r="33" spans="4:8" customFormat="1" ht="12" customHeight="1" x14ac:dyDescent="0.25">
      <c r="D33" s="81"/>
      <c r="G33" s="66"/>
      <c r="H33" s="82"/>
    </row>
    <row r="34" spans="4:8" customFormat="1" ht="12" customHeight="1" x14ac:dyDescent="0.25">
      <c r="D34" s="81"/>
      <c r="G34" s="66"/>
      <c r="H34" s="82"/>
    </row>
    <row r="35" spans="4:8" customFormat="1" ht="12" customHeight="1" x14ac:dyDescent="0.25">
      <c r="D35" s="81"/>
      <c r="G35" s="66"/>
      <c r="H35" s="82"/>
    </row>
    <row r="36" spans="4:8" customFormat="1" ht="12" customHeight="1" x14ac:dyDescent="0.25">
      <c r="D36" s="81"/>
      <c r="G36" s="66"/>
      <c r="H36" s="82"/>
    </row>
    <row r="37" spans="4:8" customFormat="1" ht="12" customHeight="1" x14ac:dyDescent="0.25">
      <c r="D37" s="81"/>
      <c r="G37" s="66"/>
      <c r="H37" s="82"/>
    </row>
    <row r="38" spans="4:8" customFormat="1" ht="12" customHeight="1" x14ac:dyDescent="0.25">
      <c r="D38" s="81"/>
      <c r="G38" s="66"/>
      <c r="H38" s="82"/>
    </row>
    <row r="39" spans="4:8" customFormat="1" ht="12" customHeight="1" x14ac:dyDescent="0.25">
      <c r="D39" s="81"/>
      <c r="G39" s="66"/>
      <c r="H39" s="82"/>
    </row>
    <row r="40" spans="4:8" customFormat="1" ht="12" customHeight="1" x14ac:dyDescent="0.25">
      <c r="D40" s="81"/>
      <c r="G40" s="66"/>
      <c r="H40" s="82"/>
    </row>
    <row r="41" spans="4:8" customFormat="1" ht="12" customHeight="1" x14ac:dyDescent="0.25">
      <c r="D41" s="81"/>
      <c r="G41" s="66"/>
      <c r="H41" s="82"/>
    </row>
    <row r="42" spans="4:8" customFormat="1" ht="12" customHeight="1" x14ac:dyDescent="0.25">
      <c r="D42" s="81"/>
      <c r="G42" s="66"/>
      <c r="H42" s="82"/>
    </row>
    <row r="43" spans="4:8" customFormat="1" ht="12" customHeight="1" x14ac:dyDescent="0.25">
      <c r="D43" s="81"/>
      <c r="G43" s="66"/>
      <c r="H43" s="82"/>
    </row>
    <row r="44" spans="4:8" customFormat="1" ht="12" customHeight="1" x14ac:dyDescent="0.25">
      <c r="D44" s="81"/>
      <c r="G44" s="66"/>
      <c r="H44" s="82"/>
    </row>
    <row r="45" spans="4:8" customFormat="1" ht="12" customHeight="1" x14ac:dyDescent="0.25">
      <c r="D45" s="81"/>
      <c r="G45" s="66"/>
      <c r="H45" s="82"/>
    </row>
    <row r="46" spans="4:8" customFormat="1" ht="12" customHeight="1" x14ac:dyDescent="0.25">
      <c r="D46" s="81"/>
      <c r="G46" s="66"/>
      <c r="H46" s="82"/>
    </row>
    <row r="47" spans="4:8" customFormat="1" ht="12" customHeight="1" x14ac:dyDescent="0.25">
      <c r="D47" s="81"/>
      <c r="G47" s="66"/>
      <c r="H47" s="82"/>
    </row>
    <row r="48" spans="4:8" customFormat="1" ht="12" customHeight="1" x14ac:dyDescent="0.25">
      <c r="D48" s="81"/>
      <c r="G48" s="66"/>
      <c r="H48" s="82"/>
    </row>
    <row r="49" spans="4:8" customFormat="1" ht="12" customHeight="1" x14ac:dyDescent="0.25">
      <c r="D49" s="81"/>
      <c r="G49" s="66"/>
      <c r="H49" s="82"/>
    </row>
    <row r="50" spans="4:8" customFormat="1" ht="12" customHeight="1" x14ac:dyDescent="0.25">
      <c r="D50" s="81"/>
      <c r="G50" s="66"/>
      <c r="H50" s="82"/>
    </row>
    <row r="51" spans="4:8" customFormat="1" ht="12" customHeight="1" x14ac:dyDescent="0.25">
      <c r="D51" s="81"/>
      <c r="G51" s="66"/>
      <c r="H51" s="82"/>
    </row>
    <row r="52" spans="4:8" customFormat="1" ht="12" customHeight="1" x14ac:dyDescent="0.25">
      <c r="D52" s="81"/>
      <c r="G52" s="66"/>
      <c r="H52" s="82"/>
    </row>
    <row r="53" spans="4:8" customFormat="1" ht="12" customHeight="1" x14ac:dyDescent="0.25">
      <c r="D53" s="81"/>
      <c r="G53" s="66"/>
      <c r="H53" s="82"/>
    </row>
    <row r="54" spans="4:8" customFormat="1" ht="12" customHeight="1" x14ac:dyDescent="0.25">
      <c r="D54" s="81"/>
      <c r="G54" s="66"/>
      <c r="H54" s="82"/>
    </row>
    <row r="55" spans="4:8" customFormat="1" ht="12" customHeight="1" x14ac:dyDescent="0.25">
      <c r="D55" s="81"/>
      <c r="G55" s="66"/>
      <c r="H55" s="82"/>
    </row>
    <row r="56" spans="4:8" customFormat="1" ht="12" customHeight="1" x14ac:dyDescent="0.25">
      <c r="D56" s="81"/>
      <c r="G56" s="66"/>
      <c r="H56" s="82"/>
    </row>
    <row r="57" spans="4:8" customFormat="1" ht="12" customHeight="1" x14ac:dyDescent="0.25">
      <c r="D57" s="81"/>
      <c r="G57" s="66"/>
      <c r="H57" s="82"/>
    </row>
    <row r="58" spans="4:8" customFormat="1" ht="12" customHeight="1" x14ac:dyDescent="0.25">
      <c r="D58" s="81"/>
      <c r="G58" s="66"/>
      <c r="H58" s="82"/>
    </row>
    <row r="59" spans="4:8" customFormat="1" ht="12" customHeight="1" x14ac:dyDescent="0.25">
      <c r="D59" s="81"/>
      <c r="G59" s="66"/>
      <c r="H59" s="82"/>
    </row>
    <row r="60" spans="4:8" customFormat="1" ht="12" customHeight="1" x14ac:dyDescent="0.25">
      <c r="D60" s="81"/>
      <c r="G60" s="66"/>
      <c r="H60" s="82"/>
    </row>
    <row r="61" spans="4:8" customFormat="1" ht="12" customHeight="1" x14ac:dyDescent="0.25">
      <c r="D61" s="81"/>
      <c r="G61" s="66"/>
      <c r="H61" s="82"/>
    </row>
    <row r="62" spans="4:8" customFormat="1" ht="12" customHeight="1" x14ac:dyDescent="0.25">
      <c r="D62" s="81"/>
      <c r="G62" s="66"/>
      <c r="H62" s="82"/>
    </row>
    <row r="63" spans="4:8" customFormat="1" ht="12" customHeight="1" x14ac:dyDescent="0.25">
      <c r="D63" s="81"/>
      <c r="G63" s="66"/>
      <c r="H63" s="82"/>
    </row>
    <row r="64" spans="4:8" customFormat="1" ht="12" customHeight="1" x14ac:dyDescent="0.25">
      <c r="D64" s="81"/>
      <c r="G64" s="66"/>
      <c r="H64" s="82"/>
    </row>
    <row r="65" spans="4:8" customFormat="1" ht="12" customHeight="1" x14ac:dyDescent="0.25">
      <c r="D65" s="81"/>
      <c r="G65" s="66"/>
      <c r="H65" s="82"/>
    </row>
    <row r="66" spans="4:8" customFormat="1" x14ac:dyDescent="0.25"/>
    <row r="67" spans="4:8" customFormat="1" x14ac:dyDescent="0.25"/>
    <row r="68" spans="4:8" customFormat="1" x14ac:dyDescent="0.25"/>
    <row r="69" spans="4:8" customFormat="1" x14ac:dyDescent="0.25"/>
    <row r="70" spans="4:8" customFormat="1" x14ac:dyDescent="0.25"/>
    <row r="71" spans="4:8" customFormat="1" x14ac:dyDescent="0.25"/>
    <row r="72" spans="4:8" customFormat="1" x14ac:dyDescent="0.25"/>
    <row r="73" spans="4:8" customFormat="1" x14ac:dyDescent="0.25"/>
    <row r="74" spans="4:8" customFormat="1" x14ac:dyDescent="0.25"/>
    <row r="75" spans="4:8" customFormat="1" x14ac:dyDescent="0.25"/>
    <row r="76" spans="4:8" customFormat="1" x14ac:dyDescent="0.25"/>
    <row r="77" spans="4:8" customFormat="1" x14ac:dyDescent="0.25"/>
    <row r="78" spans="4:8" customFormat="1" x14ac:dyDescent="0.25"/>
    <row r="79" spans="4:8" customFormat="1" x14ac:dyDescent="0.25"/>
    <row r="80" spans="4:8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  <row r="2116" customFormat="1" x14ac:dyDescent="0.25"/>
    <row r="2117" customFormat="1" x14ac:dyDescent="0.25"/>
    <row r="2118" customFormat="1" x14ac:dyDescent="0.25"/>
    <row r="2119" customFormat="1" x14ac:dyDescent="0.25"/>
    <row r="2120" customFormat="1" x14ac:dyDescent="0.25"/>
    <row r="2121" customFormat="1" x14ac:dyDescent="0.25"/>
    <row r="2122" customFormat="1" x14ac:dyDescent="0.25"/>
    <row r="2123" customFormat="1" x14ac:dyDescent="0.25"/>
    <row r="2124" customFormat="1" x14ac:dyDescent="0.25"/>
    <row r="2125" customFormat="1" x14ac:dyDescent="0.25"/>
    <row r="2126" customFormat="1" x14ac:dyDescent="0.25"/>
    <row r="2127" customFormat="1" x14ac:dyDescent="0.25"/>
    <row r="2128" customFormat="1" x14ac:dyDescent="0.25"/>
    <row r="2129" customFormat="1" x14ac:dyDescent="0.25"/>
    <row r="2130" customFormat="1" x14ac:dyDescent="0.25"/>
    <row r="2131" customFormat="1" x14ac:dyDescent="0.25"/>
    <row r="2132" customFormat="1" x14ac:dyDescent="0.25"/>
    <row r="2133" customFormat="1" x14ac:dyDescent="0.25"/>
    <row r="2134" customFormat="1" x14ac:dyDescent="0.25"/>
    <row r="2135" customFormat="1" x14ac:dyDescent="0.25"/>
    <row r="2136" customFormat="1" x14ac:dyDescent="0.25"/>
    <row r="2137" customFormat="1" x14ac:dyDescent="0.25"/>
    <row r="2138" customFormat="1" x14ac:dyDescent="0.25"/>
    <row r="2139" customFormat="1" x14ac:dyDescent="0.25"/>
    <row r="2140" customFormat="1" x14ac:dyDescent="0.25"/>
    <row r="2141" customFormat="1" x14ac:dyDescent="0.25"/>
    <row r="2142" customFormat="1" x14ac:dyDescent="0.25"/>
    <row r="2143" customFormat="1" x14ac:dyDescent="0.25"/>
    <row r="2144" customFormat="1" x14ac:dyDescent="0.25"/>
    <row r="2145" customFormat="1" x14ac:dyDescent="0.25"/>
    <row r="2146" customFormat="1" x14ac:dyDescent="0.25"/>
    <row r="2147" customFormat="1" x14ac:dyDescent="0.25"/>
    <row r="2148" customFormat="1" x14ac:dyDescent="0.25"/>
    <row r="2149" customFormat="1" x14ac:dyDescent="0.25"/>
    <row r="2150" customFormat="1" x14ac:dyDescent="0.25"/>
    <row r="2151" customFormat="1" x14ac:dyDescent="0.25"/>
    <row r="2152" customFormat="1" x14ac:dyDescent="0.25"/>
    <row r="2153" customFormat="1" x14ac:dyDescent="0.25"/>
    <row r="2154" customFormat="1" x14ac:dyDescent="0.25"/>
    <row r="2155" customFormat="1" x14ac:dyDescent="0.25"/>
    <row r="2156" customFormat="1" x14ac:dyDescent="0.25"/>
    <row r="2157" customFormat="1" x14ac:dyDescent="0.25"/>
    <row r="2158" customFormat="1" x14ac:dyDescent="0.25"/>
    <row r="2159" customFormat="1" x14ac:dyDescent="0.25"/>
    <row r="2160" customFormat="1" x14ac:dyDescent="0.25"/>
    <row r="2161" customFormat="1" x14ac:dyDescent="0.25"/>
    <row r="2162" customFormat="1" x14ac:dyDescent="0.25"/>
    <row r="2163" customFormat="1" x14ac:dyDescent="0.25"/>
    <row r="2164" customFormat="1" x14ac:dyDescent="0.25"/>
    <row r="2165" customFormat="1" x14ac:dyDescent="0.25"/>
    <row r="2166" customFormat="1" x14ac:dyDescent="0.25"/>
    <row r="2167" customFormat="1" x14ac:dyDescent="0.25"/>
    <row r="2168" customFormat="1" x14ac:dyDescent="0.25"/>
    <row r="2169" customFormat="1" x14ac:dyDescent="0.25"/>
    <row r="2170" customFormat="1" x14ac:dyDescent="0.25"/>
    <row r="2171" customFormat="1" x14ac:dyDescent="0.25"/>
    <row r="2172" customFormat="1" x14ac:dyDescent="0.25"/>
    <row r="2173" customFormat="1" x14ac:dyDescent="0.25"/>
    <row r="2174" customFormat="1" x14ac:dyDescent="0.25"/>
    <row r="2175" customFormat="1" x14ac:dyDescent="0.25"/>
    <row r="2176" customFormat="1" x14ac:dyDescent="0.25"/>
    <row r="2177" customFormat="1" x14ac:dyDescent="0.25"/>
    <row r="2178" customFormat="1" x14ac:dyDescent="0.25"/>
    <row r="2179" customFormat="1" x14ac:dyDescent="0.25"/>
    <row r="2180" customFormat="1" x14ac:dyDescent="0.25"/>
    <row r="2181" customFormat="1" x14ac:dyDescent="0.25"/>
    <row r="2182" customFormat="1" x14ac:dyDescent="0.25"/>
    <row r="2183" customFormat="1" x14ac:dyDescent="0.25"/>
    <row r="2184" customFormat="1" x14ac:dyDescent="0.25"/>
    <row r="2185" customFormat="1" x14ac:dyDescent="0.25"/>
    <row r="2186" customFormat="1" x14ac:dyDescent="0.25"/>
    <row r="2187" customFormat="1" x14ac:dyDescent="0.25"/>
    <row r="2188" customFormat="1" x14ac:dyDescent="0.25"/>
    <row r="2189" customFormat="1" x14ac:dyDescent="0.25"/>
    <row r="2190" customFormat="1" x14ac:dyDescent="0.25"/>
    <row r="2191" customFormat="1" x14ac:dyDescent="0.25"/>
    <row r="2192" customFormat="1" x14ac:dyDescent="0.25"/>
    <row r="2193" customFormat="1" x14ac:dyDescent="0.25"/>
    <row r="2194" customFormat="1" x14ac:dyDescent="0.25"/>
    <row r="2195" customFormat="1" x14ac:dyDescent="0.25"/>
    <row r="2196" customFormat="1" x14ac:dyDescent="0.25"/>
    <row r="2197" customFormat="1" x14ac:dyDescent="0.25"/>
    <row r="2198" customFormat="1" x14ac:dyDescent="0.25"/>
    <row r="2199" customFormat="1" x14ac:dyDescent="0.25"/>
    <row r="2200" customFormat="1" x14ac:dyDescent="0.25"/>
    <row r="2201" customFormat="1" x14ac:dyDescent="0.25"/>
    <row r="2202" customFormat="1" x14ac:dyDescent="0.25"/>
    <row r="2203" customFormat="1" x14ac:dyDescent="0.25"/>
    <row r="2204" customFormat="1" x14ac:dyDescent="0.25"/>
    <row r="2205" customFormat="1" x14ac:dyDescent="0.25"/>
    <row r="2206" customFormat="1" x14ac:dyDescent="0.25"/>
    <row r="2207" customFormat="1" x14ac:dyDescent="0.25"/>
    <row r="2208" customFormat="1" x14ac:dyDescent="0.25"/>
    <row r="2209" customFormat="1" x14ac:dyDescent="0.25"/>
    <row r="2210" customFormat="1" x14ac:dyDescent="0.25"/>
    <row r="2211" customFormat="1" x14ac:dyDescent="0.25"/>
    <row r="2212" customFormat="1" x14ac:dyDescent="0.25"/>
    <row r="2213" customFormat="1" x14ac:dyDescent="0.25"/>
    <row r="2214" customFormat="1" x14ac:dyDescent="0.25"/>
    <row r="2215" customFormat="1" x14ac:dyDescent="0.25"/>
    <row r="2216" customFormat="1" x14ac:dyDescent="0.25"/>
    <row r="2217" customFormat="1" x14ac:dyDescent="0.25"/>
    <row r="2218" customFormat="1" x14ac:dyDescent="0.25"/>
    <row r="2219" customFormat="1" x14ac:dyDescent="0.25"/>
    <row r="2220" customFormat="1" x14ac:dyDescent="0.25"/>
    <row r="2221" customFormat="1" x14ac:dyDescent="0.25"/>
    <row r="2222" customFormat="1" x14ac:dyDescent="0.25"/>
    <row r="2223" customFormat="1" x14ac:dyDescent="0.25"/>
    <row r="2224" customFormat="1" x14ac:dyDescent="0.25"/>
    <row r="2225" customFormat="1" x14ac:dyDescent="0.25"/>
    <row r="2226" customFormat="1" x14ac:dyDescent="0.25"/>
    <row r="2227" customFormat="1" x14ac:dyDescent="0.25"/>
    <row r="2228" customFormat="1" x14ac:dyDescent="0.25"/>
    <row r="2229" customFormat="1" x14ac:dyDescent="0.25"/>
    <row r="2230" customFormat="1" x14ac:dyDescent="0.25"/>
    <row r="2231" customFormat="1" x14ac:dyDescent="0.25"/>
    <row r="2232" customFormat="1" x14ac:dyDescent="0.25"/>
    <row r="2233" customFormat="1" x14ac:dyDescent="0.25"/>
    <row r="2234" customFormat="1" x14ac:dyDescent="0.25"/>
    <row r="2235" customFormat="1" x14ac:dyDescent="0.25"/>
    <row r="2236" customFormat="1" x14ac:dyDescent="0.25"/>
    <row r="2237" customFormat="1" x14ac:dyDescent="0.25"/>
    <row r="2238" customFormat="1" x14ac:dyDescent="0.25"/>
    <row r="2239" customFormat="1" x14ac:dyDescent="0.25"/>
    <row r="2240" customFormat="1" x14ac:dyDescent="0.25"/>
    <row r="2241" customFormat="1" x14ac:dyDescent="0.25"/>
    <row r="2242" customFormat="1" x14ac:dyDescent="0.25"/>
    <row r="2243" customFormat="1" x14ac:dyDescent="0.25"/>
    <row r="2244" customFormat="1" x14ac:dyDescent="0.25"/>
    <row r="2245" customFormat="1" x14ac:dyDescent="0.25"/>
    <row r="2246" customFormat="1" x14ac:dyDescent="0.25"/>
    <row r="2247" customFormat="1" x14ac:dyDescent="0.25"/>
    <row r="2248" customFormat="1" x14ac:dyDescent="0.25"/>
    <row r="2249" customFormat="1" x14ac:dyDescent="0.25"/>
    <row r="2250" customFormat="1" x14ac:dyDescent="0.25"/>
    <row r="2251" customFormat="1" x14ac:dyDescent="0.25"/>
    <row r="2252" customFormat="1" x14ac:dyDescent="0.25"/>
    <row r="2253" customFormat="1" x14ac:dyDescent="0.25"/>
    <row r="2254" customFormat="1" x14ac:dyDescent="0.25"/>
    <row r="2255" customFormat="1" x14ac:dyDescent="0.25"/>
    <row r="2256" customFormat="1" x14ac:dyDescent="0.25"/>
    <row r="2257" customFormat="1" x14ac:dyDescent="0.25"/>
    <row r="2258" customFormat="1" x14ac:dyDescent="0.25"/>
    <row r="2259" customFormat="1" x14ac:dyDescent="0.25"/>
    <row r="2260" customFormat="1" x14ac:dyDescent="0.25"/>
    <row r="2261" customFormat="1" x14ac:dyDescent="0.25"/>
    <row r="2262" customFormat="1" x14ac:dyDescent="0.25"/>
    <row r="2263" customFormat="1" x14ac:dyDescent="0.25"/>
    <row r="2264" customFormat="1" x14ac:dyDescent="0.25"/>
    <row r="2265" customFormat="1" x14ac:dyDescent="0.25"/>
    <row r="2266" customFormat="1" x14ac:dyDescent="0.25"/>
    <row r="2267" customFormat="1" x14ac:dyDescent="0.25"/>
    <row r="2268" customFormat="1" x14ac:dyDescent="0.25"/>
    <row r="2269" customFormat="1" x14ac:dyDescent="0.25"/>
    <row r="2270" customFormat="1" x14ac:dyDescent="0.25"/>
    <row r="2271" customFormat="1" x14ac:dyDescent="0.25"/>
    <row r="2272" customFormat="1" x14ac:dyDescent="0.25"/>
    <row r="2273" customFormat="1" x14ac:dyDescent="0.25"/>
    <row r="2274" customFormat="1" x14ac:dyDescent="0.25"/>
    <row r="2275" customFormat="1" x14ac:dyDescent="0.25"/>
    <row r="2276" customFormat="1" x14ac:dyDescent="0.25"/>
    <row r="2277" customFormat="1" x14ac:dyDescent="0.25"/>
    <row r="2278" customFormat="1" x14ac:dyDescent="0.25"/>
    <row r="2279" customFormat="1" x14ac:dyDescent="0.25"/>
    <row r="2280" customFormat="1" x14ac:dyDescent="0.25"/>
    <row r="2281" customFormat="1" x14ac:dyDescent="0.25"/>
    <row r="2282" customFormat="1" x14ac:dyDescent="0.25"/>
    <row r="2283" customFormat="1" x14ac:dyDescent="0.25"/>
    <row r="2284" customFormat="1" x14ac:dyDescent="0.25"/>
    <row r="2285" customFormat="1" x14ac:dyDescent="0.25"/>
    <row r="2286" customFormat="1" x14ac:dyDescent="0.25"/>
    <row r="2287" customFormat="1" x14ac:dyDescent="0.25"/>
    <row r="2288" customFormat="1" x14ac:dyDescent="0.25"/>
    <row r="2289" customFormat="1" x14ac:dyDescent="0.25"/>
    <row r="2290" customFormat="1" x14ac:dyDescent="0.25"/>
    <row r="2291" customFormat="1" x14ac:dyDescent="0.25"/>
    <row r="2292" customFormat="1" x14ac:dyDescent="0.25"/>
    <row r="2293" customFormat="1" x14ac:dyDescent="0.25"/>
    <row r="2294" customFormat="1" x14ac:dyDescent="0.25"/>
    <row r="2295" customFormat="1" x14ac:dyDescent="0.25"/>
    <row r="2296" customFormat="1" x14ac:dyDescent="0.25"/>
    <row r="2297" customFormat="1" x14ac:dyDescent="0.25"/>
    <row r="2298" customFormat="1" x14ac:dyDescent="0.25"/>
    <row r="2299" customFormat="1" x14ac:dyDescent="0.25"/>
    <row r="2300" customFormat="1" x14ac:dyDescent="0.25"/>
    <row r="2301" customFormat="1" x14ac:dyDescent="0.25"/>
    <row r="2302" customFormat="1" x14ac:dyDescent="0.25"/>
    <row r="2303" customFormat="1" x14ac:dyDescent="0.25"/>
    <row r="2304" customFormat="1" x14ac:dyDescent="0.25"/>
    <row r="2305" customFormat="1" x14ac:dyDescent="0.25"/>
    <row r="2306" customFormat="1" x14ac:dyDescent="0.25"/>
    <row r="2307" customFormat="1" x14ac:dyDescent="0.25"/>
    <row r="2308" customFormat="1" x14ac:dyDescent="0.25"/>
    <row r="2309" customFormat="1" x14ac:dyDescent="0.25"/>
    <row r="2310" customFormat="1" x14ac:dyDescent="0.25"/>
    <row r="2311" customFormat="1" x14ac:dyDescent="0.25"/>
    <row r="2312" customFormat="1" x14ac:dyDescent="0.25"/>
    <row r="2313" customFormat="1" x14ac:dyDescent="0.25"/>
    <row r="2314" customFormat="1" x14ac:dyDescent="0.25"/>
    <row r="2315" customFormat="1" x14ac:dyDescent="0.25"/>
    <row r="2316" customFormat="1" x14ac:dyDescent="0.25"/>
    <row r="2317" customFormat="1" x14ac:dyDescent="0.25"/>
    <row r="2318" customFormat="1" x14ac:dyDescent="0.25"/>
    <row r="2319" customFormat="1" x14ac:dyDescent="0.25"/>
    <row r="2320" customFormat="1" x14ac:dyDescent="0.25"/>
    <row r="2321" customFormat="1" x14ac:dyDescent="0.25"/>
    <row r="2322" customFormat="1" x14ac:dyDescent="0.25"/>
    <row r="2323" customFormat="1" x14ac:dyDescent="0.25"/>
    <row r="2324" customFormat="1" x14ac:dyDescent="0.25"/>
    <row r="2325" customFormat="1" x14ac:dyDescent="0.25"/>
    <row r="2326" customFormat="1" x14ac:dyDescent="0.25"/>
    <row r="2327" customFormat="1" x14ac:dyDescent="0.25"/>
    <row r="2328" customFormat="1" x14ac:dyDescent="0.25"/>
    <row r="2329" customFormat="1" x14ac:dyDescent="0.25"/>
    <row r="2330" customFormat="1" x14ac:dyDescent="0.25"/>
    <row r="2331" customFormat="1" x14ac:dyDescent="0.25"/>
    <row r="2332" customFormat="1" x14ac:dyDescent="0.25"/>
    <row r="2333" customFormat="1" x14ac:dyDescent="0.25"/>
    <row r="2334" customFormat="1" x14ac:dyDescent="0.25"/>
    <row r="2335" customFormat="1" x14ac:dyDescent="0.25"/>
    <row r="2336" customFormat="1" x14ac:dyDescent="0.25"/>
    <row r="2337" customFormat="1" x14ac:dyDescent="0.25"/>
    <row r="2338" customFormat="1" x14ac:dyDescent="0.25"/>
    <row r="2339" customFormat="1" x14ac:dyDescent="0.25"/>
    <row r="2340" customFormat="1" x14ac:dyDescent="0.25"/>
    <row r="2341" customFormat="1" x14ac:dyDescent="0.25"/>
    <row r="2342" customFormat="1" x14ac:dyDescent="0.25"/>
    <row r="2343" customFormat="1" x14ac:dyDescent="0.25"/>
    <row r="2344" customFormat="1" x14ac:dyDescent="0.25"/>
    <row r="2345" customFormat="1" x14ac:dyDescent="0.25"/>
    <row r="2346" customFormat="1" x14ac:dyDescent="0.25"/>
    <row r="2347" customFormat="1" x14ac:dyDescent="0.25"/>
    <row r="2348" customFormat="1" x14ac:dyDescent="0.25"/>
    <row r="2349" customFormat="1" x14ac:dyDescent="0.25"/>
    <row r="2350" customFormat="1" x14ac:dyDescent="0.25"/>
    <row r="2351" customFormat="1" x14ac:dyDescent="0.25"/>
    <row r="2352" customFormat="1" x14ac:dyDescent="0.25"/>
    <row r="2353" customFormat="1" x14ac:dyDescent="0.25"/>
    <row r="2354" customFormat="1" x14ac:dyDescent="0.25"/>
    <row r="2355" customFormat="1" x14ac:dyDescent="0.25"/>
    <row r="2356" customFormat="1" x14ac:dyDescent="0.25"/>
    <row r="2357" customFormat="1" x14ac:dyDescent="0.25"/>
    <row r="2358" customFormat="1" x14ac:dyDescent="0.25"/>
    <row r="2359" customFormat="1" x14ac:dyDescent="0.25"/>
    <row r="2360" customFormat="1" x14ac:dyDescent="0.25"/>
    <row r="2361" customFormat="1" x14ac:dyDescent="0.25"/>
    <row r="2362" customFormat="1" x14ac:dyDescent="0.25"/>
    <row r="2363" customFormat="1" x14ac:dyDescent="0.25"/>
    <row r="2364" customFormat="1" x14ac:dyDescent="0.25"/>
    <row r="2365" customFormat="1" x14ac:dyDescent="0.25"/>
    <row r="2366" customFormat="1" x14ac:dyDescent="0.25"/>
    <row r="2367" customFormat="1" x14ac:dyDescent="0.25"/>
    <row r="2368" customFormat="1" x14ac:dyDescent="0.25"/>
    <row r="2369" customFormat="1" x14ac:dyDescent="0.25"/>
    <row r="2370" customFormat="1" x14ac:dyDescent="0.25"/>
    <row r="2371" customFormat="1" x14ac:dyDescent="0.25"/>
    <row r="2372" customFormat="1" x14ac:dyDescent="0.25"/>
    <row r="2373" customFormat="1" x14ac:dyDescent="0.25"/>
    <row r="2374" customFormat="1" x14ac:dyDescent="0.25"/>
    <row r="2375" customFormat="1" x14ac:dyDescent="0.25"/>
    <row r="2376" customFormat="1" x14ac:dyDescent="0.25"/>
    <row r="2377" customFormat="1" x14ac:dyDescent="0.25"/>
    <row r="2378" customFormat="1" x14ac:dyDescent="0.25"/>
    <row r="2379" customFormat="1" x14ac:dyDescent="0.25"/>
    <row r="2380" customFormat="1" x14ac:dyDescent="0.25"/>
    <row r="2381" customFormat="1" x14ac:dyDescent="0.25"/>
    <row r="2382" customFormat="1" x14ac:dyDescent="0.25"/>
    <row r="2383" customFormat="1" x14ac:dyDescent="0.25"/>
    <row r="2384" customFormat="1" x14ac:dyDescent="0.25"/>
    <row r="2385" customFormat="1" x14ac:dyDescent="0.25"/>
    <row r="2386" customFormat="1" x14ac:dyDescent="0.25"/>
    <row r="2387" customFormat="1" x14ac:dyDescent="0.25"/>
    <row r="2388" customFormat="1" x14ac:dyDescent="0.25"/>
    <row r="2389" customFormat="1" x14ac:dyDescent="0.25"/>
    <row r="2390" customFormat="1" x14ac:dyDescent="0.25"/>
    <row r="2391" customFormat="1" x14ac:dyDescent="0.25"/>
    <row r="2392" customFormat="1" x14ac:dyDescent="0.25"/>
    <row r="2393" customFormat="1" x14ac:dyDescent="0.25"/>
    <row r="2394" customFormat="1" x14ac:dyDescent="0.25"/>
    <row r="2395" customFormat="1" x14ac:dyDescent="0.25"/>
    <row r="2396" customFormat="1" x14ac:dyDescent="0.25"/>
    <row r="2397" customFormat="1" x14ac:dyDescent="0.25"/>
    <row r="2398" customFormat="1" x14ac:dyDescent="0.25"/>
    <row r="2399" customFormat="1" x14ac:dyDescent="0.25"/>
    <row r="2400" customFormat="1" x14ac:dyDescent="0.25"/>
    <row r="2401" customFormat="1" x14ac:dyDescent="0.25"/>
    <row r="2402" customFormat="1" x14ac:dyDescent="0.25"/>
    <row r="2403" customFormat="1" x14ac:dyDescent="0.25"/>
    <row r="2404" customFormat="1" x14ac:dyDescent="0.25"/>
    <row r="2405" customFormat="1" x14ac:dyDescent="0.25"/>
    <row r="2406" customFormat="1" x14ac:dyDescent="0.25"/>
    <row r="2407" customFormat="1" x14ac:dyDescent="0.25"/>
    <row r="2408" customFormat="1" x14ac:dyDescent="0.25"/>
    <row r="2409" customFormat="1" x14ac:dyDescent="0.25"/>
    <row r="2410" customFormat="1" x14ac:dyDescent="0.25"/>
    <row r="2411" customFormat="1" x14ac:dyDescent="0.25"/>
    <row r="2412" customFormat="1" x14ac:dyDescent="0.25"/>
    <row r="2413" customFormat="1" x14ac:dyDescent="0.25"/>
    <row r="2414" customFormat="1" x14ac:dyDescent="0.25"/>
    <row r="2415" customFormat="1" x14ac:dyDescent="0.25"/>
    <row r="2416" customFormat="1" x14ac:dyDescent="0.25"/>
    <row r="2417" customFormat="1" x14ac:dyDescent="0.25"/>
    <row r="2418" customFormat="1" x14ac:dyDescent="0.25"/>
    <row r="2419" customFormat="1" x14ac:dyDescent="0.25"/>
    <row r="2420" customFormat="1" x14ac:dyDescent="0.25"/>
    <row r="2421" customFormat="1" x14ac:dyDescent="0.25"/>
    <row r="2422" customFormat="1" x14ac:dyDescent="0.25"/>
    <row r="2423" customFormat="1" x14ac:dyDescent="0.25"/>
    <row r="2424" customFormat="1" x14ac:dyDescent="0.25"/>
    <row r="2425" customFormat="1" x14ac:dyDescent="0.25"/>
    <row r="2426" customFormat="1" x14ac:dyDescent="0.25"/>
    <row r="2427" customFormat="1" x14ac:dyDescent="0.25"/>
    <row r="2428" customFormat="1" x14ac:dyDescent="0.25"/>
    <row r="2429" customFormat="1" x14ac:dyDescent="0.25"/>
    <row r="2430" customFormat="1" x14ac:dyDescent="0.25"/>
    <row r="2431" customFormat="1" x14ac:dyDescent="0.25"/>
    <row r="2432" customFormat="1" x14ac:dyDescent="0.25"/>
    <row r="2433" customFormat="1" x14ac:dyDescent="0.25"/>
    <row r="2434" customFormat="1" x14ac:dyDescent="0.25"/>
    <row r="2435" customFormat="1" x14ac:dyDescent="0.25"/>
    <row r="2436" customFormat="1" x14ac:dyDescent="0.25"/>
    <row r="2437" customFormat="1" x14ac:dyDescent="0.25"/>
    <row r="2438" customFormat="1" x14ac:dyDescent="0.25"/>
    <row r="2439" customFormat="1" x14ac:dyDescent="0.25"/>
    <row r="2440" customFormat="1" x14ac:dyDescent="0.25"/>
    <row r="2441" customFormat="1" x14ac:dyDescent="0.25"/>
    <row r="2442" customFormat="1" x14ac:dyDescent="0.25"/>
    <row r="2443" customFormat="1" x14ac:dyDescent="0.25"/>
    <row r="2444" customFormat="1" x14ac:dyDescent="0.25"/>
    <row r="2445" customFormat="1" x14ac:dyDescent="0.25"/>
    <row r="2446" customFormat="1" x14ac:dyDescent="0.25"/>
    <row r="2447" customFormat="1" x14ac:dyDescent="0.25"/>
    <row r="2448" customFormat="1" x14ac:dyDescent="0.25"/>
    <row r="2449" customFormat="1" x14ac:dyDescent="0.25"/>
    <row r="2450" customFormat="1" x14ac:dyDescent="0.25"/>
    <row r="2451" customFormat="1" x14ac:dyDescent="0.25"/>
    <row r="2452" customFormat="1" x14ac:dyDescent="0.25"/>
    <row r="2453" customFormat="1" x14ac:dyDescent="0.25"/>
    <row r="2454" customFormat="1" x14ac:dyDescent="0.25"/>
    <row r="2455" customFormat="1" x14ac:dyDescent="0.25"/>
    <row r="2456" customFormat="1" x14ac:dyDescent="0.25"/>
    <row r="2457" customFormat="1" x14ac:dyDescent="0.25"/>
    <row r="2458" customFormat="1" x14ac:dyDescent="0.25"/>
    <row r="2459" customFormat="1" x14ac:dyDescent="0.25"/>
    <row r="2460" customFormat="1" x14ac:dyDescent="0.25"/>
    <row r="2461" customFormat="1" x14ac:dyDescent="0.25"/>
    <row r="2462" customFormat="1" x14ac:dyDescent="0.25"/>
    <row r="2463" customFormat="1" x14ac:dyDescent="0.25"/>
    <row r="2464" customFormat="1" x14ac:dyDescent="0.25"/>
    <row r="2465" customFormat="1" x14ac:dyDescent="0.25"/>
    <row r="2466" customFormat="1" x14ac:dyDescent="0.25"/>
    <row r="2467" customFormat="1" x14ac:dyDescent="0.25"/>
    <row r="2468" customFormat="1" x14ac:dyDescent="0.25"/>
    <row r="2469" customFormat="1" x14ac:dyDescent="0.25"/>
    <row r="2470" customFormat="1" x14ac:dyDescent="0.25"/>
    <row r="2471" customFormat="1" x14ac:dyDescent="0.25"/>
    <row r="2472" customFormat="1" x14ac:dyDescent="0.25"/>
    <row r="2473" customFormat="1" x14ac:dyDescent="0.25"/>
    <row r="2474" customFormat="1" x14ac:dyDescent="0.25"/>
    <row r="2475" customFormat="1" x14ac:dyDescent="0.25"/>
    <row r="2476" customFormat="1" x14ac:dyDescent="0.25"/>
    <row r="2477" customFormat="1" x14ac:dyDescent="0.25"/>
    <row r="2478" customFormat="1" x14ac:dyDescent="0.25"/>
    <row r="2479" customFormat="1" x14ac:dyDescent="0.25"/>
    <row r="2480" customFormat="1" x14ac:dyDescent="0.25"/>
    <row r="2481" customFormat="1" x14ac:dyDescent="0.25"/>
    <row r="2482" customFormat="1" x14ac:dyDescent="0.25"/>
    <row r="2483" customFormat="1" x14ac:dyDescent="0.25"/>
    <row r="2484" customFormat="1" x14ac:dyDescent="0.25"/>
    <row r="2485" customFormat="1" x14ac:dyDescent="0.25"/>
    <row r="2486" customFormat="1" x14ac:dyDescent="0.25"/>
    <row r="2487" customFormat="1" x14ac:dyDescent="0.25"/>
    <row r="2488" customFormat="1" x14ac:dyDescent="0.25"/>
    <row r="2489" customFormat="1" x14ac:dyDescent="0.25"/>
    <row r="2490" customFormat="1" x14ac:dyDescent="0.25"/>
    <row r="2491" customFormat="1" x14ac:dyDescent="0.25"/>
    <row r="2492" customFormat="1" x14ac:dyDescent="0.25"/>
    <row r="2493" customFormat="1" x14ac:dyDescent="0.25"/>
    <row r="2494" customFormat="1" x14ac:dyDescent="0.25"/>
    <row r="2495" customFormat="1" x14ac:dyDescent="0.25"/>
    <row r="2496" customFormat="1" x14ac:dyDescent="0.25"/>
    <row r="2497" customFormat="1" x14ac:dyDescent="0.25"/>
    <row r="2498" customFormat="1" x14ac:dyDescent="0.25"/>
    <row r="2499" customFormat="1" x14ac:dyDescent="0.25"/>
    <row r="2500" customFormat="1" x14ac:dyDescent="0.25"/>
    <row r="2501" customFormat="1" x14ac:dyDescent="0.25"/>
    <row r="2502" customFormat="1" x14ac:dyDescent="0.25"/>
    <row r="2503" customFormat="1" x14ac:dyDescent="0.25"/>
    <row r="2504" customFormat="1" x14ac:dyDescent="0.25"/>
    <row r="2505" customFormat="1" x14ac:dyDescent="0.25"/>
    <row r="2506" customFormat="1" x14ac:dyDescent="0.25"/>
    <row r="2507" customFormat="1" x14ac:dyDescent="0.25"/>
    <row r="2508" customFormat="1" x14ac:dyDescent="0.25"/>
    <row r="2509" customFormat="1" x14ac:dyDescent="0.25"/>
    <row r="2510" customFormat="1" x14ac:dyDescent="0.25"/>
    <row r="2511" customFormat="1" x14ac:dyDescent="0.25"/>
    <row r="2512" customFormat="1" x14ac:dyDescent="0.25"/>
    <row r="2513" customFormat="1" x14ac:dyDescent="0.25"/>
    <row r="2514" customFormat="1" x14ac:dyDescent="0.25"/>
    <row r="2515" customFormat="1" x14ac:dyDescent="0.25"/>
    <row r="2516" customFormat="1" x14ac:dyDescent="0.25"/>
    <row r="2517" customFormat="1" x14ac:dyDescent="0.25"/>
    <row r="2518" customFormat="1" x14ac:dyDescent="0.25"/>
    <row r="2519" customFormat="1" x14ac:dyDescent="0.25"/>
    <row r="2520" customFormat="1" x14ac:dyDescent="0.25"/>
    <row r="2521" customFormat="1" x14ac:dyDescent="0.25"/>
    <row r="2522" customFormat="1" x14ac:dyDescent="0.25"/>
    <row r="2523" customFormat="1" x14ac:dyDescent="0.25"/>
    <row r="2524" customFormat="1" x14ac:dyDescent="0.25"/>
    <row r="2525" customFormat="1" x14ac:dyDescent="0.25"/>
    <row r="2526" customFormat="1" x14ac:dyDescent="0.25"/>
    <row r="2527" customFormat="1" x14ac:dyDescent="0.25"/>
    <row r="2528" customFormat="1" x14ac:dyDescent="0.25"/>
    <row r="2529" customFormat="1" x14ac:dyDescent="0.25"/>
    <row r="2530" customFormat="1" x14ac:dyDescent="0.25"/>
    <row r="2531" customFormat="1" x14ac:dyDescent="0.25"/>
    <row r="2532" customFormat="1" x14ac:dyDescent="0.25"/>
    <row r="2533" customFormat="1" x14ac:dyDescent="0.25"/>
    <row r="2534" customFormat="1" x14ac:dyDescent="0.25"/>
    <row r="2535" customFormat="1" x14ac:dyDescent="0.25"/>
    <row r="2536" customFormat="1" x14ac:dyDescent="0.25"/>
    <row r="2537" customFormat="1" x14ac:dyDescent="0.25"/>
    <row r="2538" customFormat="1" x14ac:dyDescent="0.25"/>
    <row r="2539" customFormat="1" x14ac:dyDescent="0.25"/>
    <row r="2540" customFormat="1" x14ac:dyDescent="0.25"/>
    <row r="2541" customFormat="1" x14ac:dyDescent="0.25"/>
    <row r="2542" customFormat="1" x14ac:dyDescent="0.25"/>
    <row r="2543" customFormat="1" x14ac:dyDescent="0.25"/>
    <row r="2544" customFormat="1" x14ac:dyDescent="0.25"/>
    <row r="2545" customFormat="1" x14ac:dyDescent="0.25"/>
    <row r="2546" customFormat="1" x14ac:dyDescent="0.25"/>
    <row r="2547" customFormat="1" x14ac:dyDescent="0.25"/>
    <row r="2548" customFormat="1" x14ac:dyDescent="0.25"/>
    <row r="2549" customFormat="1" x14ac:dyDescent="0.25"/>
    <row r="2550" customFormat="1" x14ac:dyDescent="0.25"/>
    <row r="2551" customFormat="1" x14ac:dyDescent="0.25"/>
    <row r="2552" customFormat="1" x14ac:dyDescent="0.25"/>
    <row r="2553" customFormat="1" x14ac:dyDescent="0.25"/>
    <row r="2554" customFormat="1" x14ac:dyDescent="0.25"/>
    <row r="2555" customFormat="1" x14ac:dyDescent="0.25"/>
    <row r="2556" customFormat="1" x14ac:dyDescent="0.25"/>
    <row r="2557" customFormat="1" x14ac:dyDescent="0.25"/>
    <row r="2558" customFormat="1" x14ac:dyDescent="0.25"/>
    <row r="2559" customFormat="1" x14ac:dyDescent="0.25"/>
    <row r="2560" customFormat="1" x14ac:dyDescent="0.25"/>
    <row r="2561" customFormat="1" x14ac:dyDescent="0.25"/>
    <row r="2562" customFormat="1" x14ac:dyDescent="0.25"/>
    <row r="2563" customFormat="1" x14ac:dyDescent="0.25"/>
    <row r="2564" customFormat="1" x14ac:dyDescent="0.25"/>
    <row r="2565" customFormat="1" x14ac:dyDescent="0.25"/>
    <row r="2566" customFormat="1" x14ac:dyDescent="0.25"/>
    <row r="2567" customFormat="1" x14ac:dyDescent="0.25"/>
    <row r="2568" customFormat="1" x14ac:dyDescent="0.25"/>
    <row r="2569" customFormat="1" x14ac:dyDescent="0.25"/>
    <row r="2570" customFormat="1" x14ac:dyDescent="0.25"/>
    <row r="2571" customFormat="1" x14ac:dyDescent="0.25"/>
    <row r="2572" customFormat="1" x14ac:dyDescent="0.25"/>
    <row r="2573" customFormat="1" x14ac:dyDescent="0.25"/>
    <row r="2574" customFormat="1" x14ac:dyDescent="0.25"/>
    <row r="2575" customFormat="1" x14ac:dyDescent="0.25"/>
    <row r="2576" customFormat="1" x14ac:dyDescent="0.25"/>
    <row r="2577" customFormat="1" x14ac:dyDescent="0.25"/>
    <row r="2578" customFormat="1" x14ac:dyDescent="0.25"/>
    <row r="2579" customFormat="1" x14ac:dyDescent="0.25"/>
    <row r="2580" customFormat="1" x14ac:dyDescent="0.25"/>
    <row r="2581" customFormat="1" x14ac:dyDescent="0.25"/>
    <row r="2582" customFormat="1" x14ac:dyDescent="0.25"/>
    <row r="2583" customFormat="1" x14ac:dyDescent="0.25"/>
    <row r="2584" customFormat="1" x14ac:dyDescent="0.25"/>
    <row r="2585" customFormat="1" x14ac:dyDescent="0.25"/>
    <row r="2586" customFormat="1" x14ac:dyDescent="0.25"/>
    <row r="2587" customFormat="1" x14ac:dyDescent="0.25"/>
    <row r="2588" customFormat="1" x14ac:dyDescent="0.25"/>
    <row r="2589" customFormat="1" x14ac:dyDescent="0.25"/>
    <row r="2590" customFormat="1" x14ac:dyDescent="0.25"/>
    <row r="2591" customFormat="1" x14ac:dyDescent="0.25"/>
    <row r="2592" customFormat="1" x14ac:dyDescent="0.25"/>
    <row r="2593" customFormat="1" x14ac:dyDescent="0.25"/>
    <row r="2594" customFormat="1" x14ac:dyDescent="0.25"/>
    <row r="2595" customFormat="1" x14ac:dyDescent="0.25"/>
    <row r="2596" customFormat="1" x14ac:dyDescent="0.25"/>
    <row r="2597" customFormat="1" x14ac:dyDescent="0.25"/>
    <row r="2598" customFormat="1" x14ac:dyDescent="0.25"/>
    <row r="2599" customFormat="1" x14ac:dyDescent="0.25"/>
    <row r="2600" customFormat="1" x14ac:dyDescent="0.25"/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07" customFormat="1" x14ac:dyDescent="0.25"/>
    <row r="2608" customFormat="1" x14ac:dyDescent="0.25"/>
    <row r="2609" customFormat="1" x14ac:dyDescent="0.25"/>
    <row r="2610" customFormat="1" x14ac:dyDescent="0.25"/>
    <row r="2611" customFormat="1" x14ac:dyDescent="0.25"/>
    <row r="2612" customFormat="1" x14ac:dyDescent="0.25"/>
    <row r="2613" customFormat="1" x14ac:dyDescent="0.25"/>
    <row r="2614" customFormat="1" x14ac:dyDescent="0.25"/>
    <row r="2615" customFormat="1" x14ac:dyDescent="0.25"/>
    <row r="2616" customFormat="1" x14ac:dyDescent="0.25"/>
    <row r="2617" customFormat="1" x14ac:dyDescent="0.25"/>
    <row r="2618" customFormat="1" x14ac:dyDescent="0.25"/>
    <row r="2619" customFormat="1" x14ac:dyDescent="0.25"/>
    <row r="2620" customFormat="1" x14ac:dyDescent="0.25"/>
    <row r="2621" customFormat="1" x14ac:dyDescent="0.25"/>
    <row r="2622" customFormat="1" x14ac:dyDescent="0.25"/>
    <row r="2623" customFormat="1" x14ac:dyDescent="0.25"/>
    <row r="2624" customFormat="1" x14ac:dyDescent="0.25"/>
    <row r="2625" customFormat="1" x14ac:dyDescent="0.25"/>
    <row r="2626" customFormat="1" x14ac:dyDescent="0.25"/>
    <row r="2627" customFormat="1" x14ac:dyDescent="0.25"/>
    <row r="2628" customFormat="1" x14ac:dyDescent="0.25"/>
    <row r="2629" customFormat="1" x14ac:dyDescent="0.25"/>
    <row r="2630" customFormat="1" x14ac:dyDescent="0.25"/>
    <row r="2631" customFormat="1" x14ac:dyDescent="0.25"/>
    <row r="2632" customFormat="1" x14ac:dyDescent="0.25"/>
    <row r="2633" customFormat="1" x14ac:dyDescent="0.25"/>
    <row r="2634" customFormat="1" x14ac:dyDescent="0.25"/>
    <row r="2635" customFormat="1" x14ac:dyDescent="0.25"/>
    <row r="2636" customFormat="1" x14ac:dyDescent="0.25"/>
    <row r="2637" customFormat="1" x14ac:dyDescent="0.25"/>
    <row r="2638" customFormat="1" x14ac:dyDescent="0.25"/>
    <row r="2639" customFormat="1" x14ac:dyDescent="0.25"/>
    <row r="2640" customFormat="1" x14ac:dyDescent="0.25"/>
    <row r="2641" customFormat="1" x14ac:dyDescent="0.25"/>
    <row r="2642" customFormat="1" x14ac:dyDescent="0.25"/>
    <row r="2643" customFormat="1" x14ac:dyDescent="0.25"/>
    <row r="2644" customFormat="1" x14ac:dyDescent="0.25"/>
    <row r="2645" customFormat="1" x14ac:dyDescent="0.25"/>
    <row r="2646" customFormat="1" x14ac:dyDescent="0.25"/>
    <row r="2647" customFormat="1" x14ac:dyDescent="0.25"/>
    <row r="2648" customFormat="1" x14ac:dyDescent="0.25"/>
    <row r="2649" customFormat="1" x14ac:dyDescent="0.25"/>
    <row r="2650" customFormat="1" x14ac:dyDescent="0.25"/>
    <row r="2651" customFormat="1" x14ac:dyDescent="0.25"/>
    <row r="2652" customFormat="1" x14ac:dyDescent="0.25"/>
    <row r="2653" customFormat="1" x14ac:dyDescent="0.25"/>
    <row r="2654" customFormat="1" x14ac:dyDescent="0.25"/>
    <row r="2655" customFormat="1" x14ac:dyDescent="0.25"/>
    <row r="2656" customFormat="1" x14ac:dyDescent="0.25"/>
    <row r="2657" customFormat="1" x14ac:dyDescent="0.25"/>
    <row r="2658" customFormat="1" x14ac:dyDescent="0.25"/>
    <row r="2659" customFormat="1" x14ac:dyDescent="0.25"/>
    <row r="2660" customFormat="1" x14ac:dyDescent="0.25"/>
    <row r="2661" customFormat="1" x14ac:dyDescent="0.25"/>
    <row r="2662" customFormat="1" x14ac:dyDescent="0.25"/>
    <row r="2663" customFormat="1" x14ac:dyDescent="0.25"/>
    <row r="2664" customFormat="1" x14ac:dyDescent="0.25"/>
    <row r="2665" customFormat="1" x14ac:dyDescent="0.25"/>
    <row r="2666" customFormat="1" x14ac:dyDescent="0.25"/>
    <row r="2667" customFormat="1" x14ac:dyDescent="0.25"/>
    <row r="2668" customFormat="1" x14ac:dyDescent="0.25"/>
    <row r="2669" customFormat="1" x14ac:dyDescent="0.25"/>
    <row r="2670" customFormat="1" x14ac:dyDescent="0.25"/>
    <row r="2671" customFormat="1" x14ac:dyDescent="0.25"/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678" customFormat="1" x14ac:dyDescent="0.25"/>
    <row r="2679" customFormat="1" x14ac:dyDescent="0.25"/>
    <row r="2680" customFormat="1" x14ac:dyDescent="0.25"/>
    <row r="2681" customFormat="1" x14ac:dyDescent="0.25"/>
    <row r="2682" customFormat="1" x14ac:dyDescent="0.25"/>
    <row r="2683" customFormat="1" x14ac:dyDescent="0.25"/>
    <row r="2684" customFormat="1" x14ac:dyDescent="0.25"/>
    <row r="2685" customFormat="1" x14ac:dyDescent="0.25"/>
    <row r="2686" customFormat="1" x14ac:dyDescent="0.25"/>
    <row r="2687" customFormat="1" x14ac:dyDescent="0.25"/>
    <row r="2688" customFormat="1" x14ac:dyDescent="0.25"/>
    <row r="2689" customFormat="1" x14ac:dyDescent="0.25"/>
    <row r="2690" customFormat="1" x14ac:dyDescent="0.25"/>
    <row r="2691" customFormat="1" x14ac:dyDescent="0.25"/>
    <row r="2692" customFormat="1" x14ac:dyDescent="0.25"/>
    <row r="2693" customFormat="1" x14ac:dyDescent="0.25"/>
    <row r="2694" customFormat="1" x14ac:dyDescent="0.25"/>
    <row r="2695" customFormat="1" x14ac:dyDescent="0.25"/>
    <row r="2696" customFormat="1" x14ac:dyDescent="0.25"/>
    <row r="2697" customFormat="1" x14ac:dyDescent="0.25"/>
    <row r="2698" customFormat="1" x14ac:dyDescent="0.25"/>
    <row r="2699" customFormat="1" x14ac:dyDescent="0.25"/>
    <row r="2700" customFormat="1" x14ac:dyDescent="0.25"/>
    <row r="2701" customFormat="1" x14ac:dyDescent="0.25"/>
    <row r="2702" customFormat="1" x14ac:dyDescent="0.25"/>
    <row r="2703" customFormat="1" x14ac:dyDescent="0.25"/>
    <row r="2704" customFormat="1" x14ac:dyDescent="0.25"/>
    <row r="2705" customFormat="1" x14ac:dyDescent="0.25"/>
    <row r="2706" customFormat="1" x14ac:dyDescent="0.25"/>
    <row r="2707" customFormat="1" x14ac:dyDescent="0.25"/>
    <row r="2708" customFormat="1" x14ac:dyDescent="0.25"/>
    <row r="2709" customFormat="1" x14ac:dyDescent="0.25"/>
    <row r="2710" customFormat="1" x14ac:dyDescent="0.25"/>
    <row r="2711" customFormat="1" x14ac:dyDescent="0.25"/>
    <row r="2712" customFormat="1" x14ac:dyDescent="0.25"/>
    <row r="2713" customFormat="1" x14ac:dyDescent="0.25"/>
    <row r="2714" customFormat="1" x14ac:dyDescent="0.25"/>
    <row r="2715" customFormat="1" x14ac:dyDescent="0.25"/>
    <row r="2716" customFormat="1" x14ac:dyDescent="0.25"/>
    <row r="2717" customFormat="1" x14ac:dyDescent="0.25"/>
    <row r="2718" customFormat="1" x14ac:dyDescent="0.25"/>
    <row r="2719" customFormat="1" x14ac:dyDescent="0.25"/>
    <row r="2720" customFormat="1" x14ac:dyDescent="0.25"/>
    <row r="2721" customFormat="1" x14ac:dyDescent="0.25"/>
    <row r="2722" customFormat="1" x14ac:dyDescent="0.25"/>
    <row r="2723" customFormat="1" x14ac:dyDescent="0.25"/>
    <row r="2724" customFormat="1" x14ac:dyDescent="0.25"/>
    <row r="2725" customFormat="1" x14ac:dyDescent="0.25"/>
    <row r="2726" customFormat="1" x14ac:dyDescent="0.25"/>
    <row r="2727" customFormat="1" x14ac:dyDescent="0.25"/>
    <row r="2728" customFormat="1" x14ac:dyDescent="0.25"/>
    <row r="2729" customFormat="1" x14ac:dyDescent="0.25"/>
    <row r="2730" customFormat="1" x14ac:dyDescent="0.25"/>
    <row r="2731" customFormat="1" x14ac:dyDescent="0.25"/>
    <row r="2732" customFormat="1" x14ac:dyDescent="0.25"/>
    <row r="2733" customFormat="1" x14ac:dyDescent="0.25"/>
    <row r="2734" customFormat="1" x14ac:dyDescent="0.25"/>
    <row r="2735" customFormat="1" x14ac:dyDescent="0.25"/>
    <row r="2736" customFormat="1" x14ac:dyDescent="0.25"/>
    <row r="2737" customFormat="1" x14ac:dyDescent="0.25"/>
    <row r="2738" customFormat="1" x14ac:dyDescent="0.25"/>
    <row r="2739" customFormat="1" x14ac:dyDescent="0.25"/>
    <row r="2740" customFormat="1" x14ac:dyDescent="0.25"/>
    <row r="2741" customFormat="1" x14ac:dyDescent="0.25"/>
    <row r="2742" customFormat="1" x14ac:dyDescent="0.25"/>
    <row r="2743" customFormat="1" x14ac:dyDescent="0.25"/>
    <row r="2744" customFormat="1" x14ac:dyDescent="0.25"/>
    <row r="2745" customFormat="1" x14ac:dyDescent="0.25"/>
    <row r="2746" customFormat="1" x14ac:dyDescent="0.25"/>
    <row r="2747" customFormat="1" x14ac:dyDescent="0.25"/>
    <row r="2748" customFormat="1" x14ac:dyDescent="0.25"/>
    <row r="2749" customFormat="1" x14ac:dyDescent="0.25"/>
    <row r="2750" customFormat="1" x14ac:dyDescent="0.25"/>
    <row r="2751" customFormat="1" x14ac:dyDescent="0.25"/>
    <row r="2752" customFormat="1" x14ac:dyDescent="0.25"/>
    <row r="2753" customFormat="1" x14ac:dyDescent="0.25"/>
    <row r="2754" customFormat="1" x14ac:dyDescent="0.25"/>
    <row r="2755" customFormat="1" x14ac:dyDescent="0.25"/>
    <row r="2756" customFormat="1" x14ac:dyDescent="0.25"/>
    <row r="2757" customFormat="1" x14ac:dyDescent="0.25"/>
    <row r="2758" customFormat="1" x14ac:dyDescent="0.25"/>
    <row r="2759" customFormat="1" x14ac:dyDescent="0.25"/>
    <row r="2760" customFormat="1" x14ac:dyDescent="0.25"/>
    <row r="2761" customFormat="1" x14ac:dyDescent="0.25"/>
    <row r="2762" customFormat="1" x14ac:dyDescent="0.25"/>
    <row r="2763" customFormat="1" x14ac:dyDescent="0.25"/>
    <row r="2764" customFormat="1" x14ac:dyDescent="0.25"/>
    <row r="2765" customFormat="1" x14ac:dyDescent="0.25"/>
    <row r="2766" customFormat="1" x14ac:dyDescent="0.25"/>
    <row r="2767" customFormat="1" x14ac:dyDescent="0.25"/>
    <row r="2768" customFormat="1" x14ac:dyDescent="0.25"/>
    <row r="2769" customFormat="1" x14ac:dyDescent="0.25"/>
    <row r="2770" customFormat="1" x14ac:dyDescent="0.25"/>
    <row r="2771" customFormat="1" x14ac:dyDescent="0.25"/>
    <row r="2772" customFormat="1" x14ac:dyDescent="0.25"/>
    <row r="2773" customFormat="1" x14ac:dyDescent="0.25"/>
    <row r="2774" customFormat="1" x14ac:dyDescent="0.25"/>
    <row r="2775" customFormat="1" x14ac:dyDescent="0.25"/>
    <row r="2776" customFormat="1" x14ac:dyDescent="0.25"/>
    <row r="2777" customFormat="1" x14ac:dyDescent="0.25"/>
    <row r="2778" customFormat="1" x14ac:dyDescent="0.25"/>
    <row r="2779" customFormat="1" x14ac:dyDescent="0.25"/>
    <row r="2780" customFormat="1" x14ac:dyDescent="0.25"/>
    <row r="2781" customFormat="1" x14ac:dyDescent="0.25"/>
    <row r="2782" customFormat="1" x14ac:dyDescent="0.25"/>
    <row r="2783" customFormat="1" x14ac:dyDescent="0.25"/>
    <row r="2784" customFormat="1" x14ac:dyDescent="0.25"/>
    <row r="2785" customFormat="1" x14ac:dyDescent="0.25"/>
    <row r="2786" customFormat="1" x14ac:dyDescent="0.25"/>
    <row r="2787" customFormat="1" x14ac:dyDescent="0.25"/>
    <row r="2788" customFormat="1" x14ac:dyDescent="0.25"/>
    <row r="2789" customFormat="1" x14ac:dyDescent="0.25"/>
    <row r="2790" customFormat="1" x14ac:dyDescent="0.25"/>
    <row r="2791" customFormat="1" x14ac:dyDescent="0.25"/>
    <row r="2792" customFormat="1" x14ac:dyDescent="0.25"/>
    <row r="2793" customFormat="1" x14ac:dyDescent="0.25"/>
    <row r="2794" customFormat="1" x14ac:dyDescent="0.25"/>
    <row r="2795" customFormat="1" x14ac:dyDescent="0.25"/>
    <row r="2796" customFormat="1" x14ac:dyDescent="0.25"/>
    <row r="2797" customFormat="1" x14ac:dyDescent="0.25"/>
    <row r="2798" customFormat="1" x14ac:dyDescent="0.25"/>
    <row r="2799" customFormat="1" x14ac:dyDescent="0.25"/>
    <row r="2800" customFormat="1" x14ac:dyDescent="0.25"/>
    <row r="2801" customFormat="1" x14ac:dyDescent="0.25"/>
    <row r="2802" customFormat="1" x14ac:dyDescent="0.25"/>
    <row r="2803" customFormat="1" x14ac:dyDescent="0.25"/>
    <row r="2804" customFormat="1" x14ac:dyDescent="0.25"/>
    <row r="2805" customFormat="1" x14ac:dyDescent="0.25"/>
    <row r="2806" customFormat="1" x14ac:dyDescent="0.25"/>
    <row r="2807" customFormat="1" x14ac:dyDescent="0.25"/>
    <row r="2808" customFormat="1" x14ac:dyDescent="0.25"/>
    <row r="2809" customFormat="1" x14ac:dyDescent="0.25"/>
    <row r="2810" customFormat="1" x14ac:dyDescent="0.25"/>
    <row r="2811" customFormat="1" x14ac:dyDescent="0.25"/>
    <row r="2812" customFormat="1" x14ac:dyDescent="0.25"/>
    <row r="2813" customFormat="1" x14ac:dyDescent="0.25"/>
    <row r="2814" customFormat="1" x14ac:dyDescent="0.25"/>
    <row r="2815" customFormat="1" x14ac:dyDescent="0.25"/>
    <row r="2816" customFormat="1" x14ac:dyDescent="0.25"/>
    <row r="2817" customFormat="1" x14ac:dyDescent="0.25"/>
    <row r="2818" customFormat="1" x14ac:dyDescent="0.25"/>
    <row r="2819" customFormat="1" x14ac:dyDescent="0.25"/>
    <row r="2820" customFormat="1" x14ac:dyDescent="0.25"/>
    <row r="2821" customFormat="1" x14ac:dyDescent="0.25"/>
    <row r="2822" customFormat="1" x14ac:dyDescent="0.25"/>
    <row r="2823" customFormat="1" x14ac:dyDescent="0.25"/>
    <row r="2824" customFormat="1" x14ac:dyDescent="0.25"/>
    <row r="2825" customFormat="1" x14ac:dyDescent="0.25"/>
    <row r="2826" customFormat="1" x14ac:dyDescent="0.25"/>
    <row r="2827" customFormat="1" x14ac:dyDescent="0.25"/>
    <row r="2828" customFormat="1" x14ac:dyDescent="0.25"/>
    <row r="2829" customFormat="1" x14ac:dyDescent="0.25"/>
    <row r="2830" customFormat="1" x14ac:dyDescent="0.25"/>
    <row r="2831" customFormat="1" x14ac:dyDescent="0.25"/>
    <row r="2832" customFormat="1" x14ac:dyDescent="0.25"/>
    <row r="2833" customFormat="1" x14ac:dyDescent="0.25"/>
    <row r="2834" customFormat="1" x14ac:dyDescent="0.25"/>
    <row r="2835" customFormat="1" x14ac:dyDescent="0.25"/>
    <row r="2836" customFormat="1" x14ac:dyDescent="0.25"/>
    <row r="2837" customFormat="1" x14ac:dyDescent="0.25"/>
    <row r="2838" customFormat="1" x14ac:dyDescent="0.25"/>
    <row r="2839" customFormat="1" x14ac:dyDescent="0.25"/>
    <row r="2840" customFormat="1" x14ac:dyDescent="0.25"/>
    <row r="2841" customFormat="1" x14ac:dyDescent="0.25"/>
    <row r="2842" customFormat="1" x14ac:dyDescent="0.25"/>
    <row r="2843" customFormat="1" x14ac:dyDescent="0.25"/>
    <row r="2844" customFormat="1" x14ac:dyDescent="0.25"/>
    <row r="2845" customFormat="1" x14ac:dyDescent="0.25"/>
    <row r="2846" customFormat="1" x14ac:dyDescent="0.25"/>
    <row r="2847" customFormat="1" x14ac:dyDescent="0.25"/>
    <row r="2848" customFormat="1" x14ac:dyDescent="0.25"/>
    <row r="2849" customFormat="1" x14ac:dyDescent="0.25"/>
    <row r="2850" customFormat="1" x14ac:dyDescent="0.25"/>
    <row r="2851" customFormat="1" x14ac:dyDescent="0.25"/>
    <row r="2852" customFormat="1" x14ac:dyDescent="0.25"/>
    <row r="2853" customFormat="1" x14ac:dyDescent="0.25"/>
    <row r="2854" customFormat="1" x14ac:dyDescent="0.25"/>
    <row r="2855" customFormat="1" x14ac:dyDescent="0.25"/>
    <row r="2856" customFormat="1" x14ac:dyDescent="0.25"/>
    <row r="2857" customFormat="1" x14ac:dyDescent="0.25"/>
    <row r="2858" customFormat="1" x14ac:dyDescent="0.25"/>
    <row r="2859" customFormat="1" x14ac:dyDescent="0.25"/>
    <row r="2860" customFormat="1" x14ac:dyDescent="0.25"/>
    <row r="2861" customFormat="1" x14ac:dyDescent="0.25"/>
    <row r="2862" customFormat="1" x14ac:dyDescent="0.25"/>
    <row r="2863" customFormat="1" x14ac:dyDescent="0.25"/>
    <row r="2864" customFormat="1" x14ac:dyDescent="0.25"/>
    <row r="2865" customFormat="1" x14ac:dyDescent="0.25"/>
    <row r="2866" customFormat="1" x14ac:dyDescent="0.25"/>
    <row r="2867" customFormat="1" x14ac:dyDescent="0.25"/>
    <row r="2868" customFormat="1" x14ac:dyDescent="0.25"/>
    <row r="2869" customFormat="1" x14ac:dyDescent="0.25"/>
    <row r="2870" customFormat="1" x14ac:dyDescent="0.25"/>
    <row r="2871" customFormat="1" x14ac:dyDescent="0.25"/>
    <row r="2872" customFormat="1" x14ac:dyDescent="0.25"/>
    <row r="2873" customFormat="1" x14ac:dyDescent="0.25"/>
    <row r="2874" customFormat="1" x14ac:dyDescent="0.25"/>
    <row r="2875" customFormat="1" x14ac:dyDescent="0.25"/>
    <row r="2876" customFormat="1" x14ac:dyDescent="0.25"/>
    <row r="2877" customFormat="1" x14ac:dyDescent="0.25"/>
    <row r="2878" customFormat="1" x14ac:dyDescent="0.25"/>
    <row r="2879" customFormat="1" x14ac:dyDescent="0.25"/>
    <row r="2880" customFormat="1" x14ac:dyDescent="0.25"/>
    <row r="2881" customFormat="1" x14ac:dyDescent="0.25"/>
    <row r="2882" customFormat="1" x14ac:dyDescent="0.25"/>
    <row r="2883" customFormat="1" x14ac:dyDescent="0.25"/>
    <row r="2884" customFormat="1" x14ac:dyDescent="0.25"/>
    <row r="2885" customFormat="1" x14ac:dyDescent="0.25"/>
    <row r="2886" customFormat="1" x14ac:dyDescent="0.25"/>
    <row r="2887" customFormat="1" x14ac:dyDescent="0.25"/>
    <row r="2888" customFormat="1" x14ac:dyDescent="0.25"/>
    <row r="2889" customFormat="1" x14ac:dyDescent="0.25"/>
    <row r="2890" customFormat="1" x14ac:dyDescent="0.25"/>
    <row r="2891" customFormat="1" x14ac:dyDescent="0.25"/>
    <row r="2892" customFormat="1" x14ac:dyDescent="0.25"/>
    <row r="2893" customFormat="1" x14ac:dyDescent="0.25"/>
    <row r="2894" customFormat="1" x14ac:dyDescent="0.25"/>
    <row r="2895" customFormat="1" x14ac:dyDescent="0.25"/>
    <row r="2896" customFormat="1" x14ac:dyDescent="0.25"/>
    <row r="2897" customFormat="1" x14ac:dyDescent="0.25"/>
    <row r="2898" customFormat="1" x14ac:dyDescent="0.25"/>
    <row r="2899" customFormat="1" x14ac:dyDescent="0.25"/>
    <row r="2900" customFormat="1" x14ac:dyDescent="0.25"/>
    <row r="2901" customFormat="1" x14ac:dyDescent="0.25"/>
    <row r="2902" customFormat="1" x14ac:dyDescent="0.25"/>
    <row r="2903" customFormat="1" x14ac:dyDescent="0.25"/>
    <row r="2904" customFormat="1" x14ac:dyDescent="0.25"/>
    <row r="2905" customFormat="1" x14ac:dyDescent="0.25"/>
    <row r="2906" customFormat="1" x14ac:dyDescent="0.25"/>
    <row r="2907" customFormat="1" x14ac:dyDescent="0.25"/>
    <row r="2908" customFormat="1" x14ac:dyDescent="0.25"/>
    <row r="2909" customFormat="1" x14ac:dyDescent="0.25"/>
    <row r="2910" customFormat="1" x14ac:dyDescent="0.25"/>
    <row r="2911" customFormat="1" x14ac:dyDescent="0.25"/>
    <row r="2912" customFormat="1" x14ac:dyDescent="0.25"/>
    <row r="2913" customFormat="1" x14ac:dyDescent="0.25"/>
    <row r="2914" customFormat="1" x14ac:dyDescent="0.25"/>
    <row r="2915" customFormat="1" x14ac:dyDescent="0.25"/>
    <row r="2916" customFormat="1" x14ac:dyDescent="0.25"/>
    <row r="2917" customFormat="1" x14ac:dyDescent="0.25"/>
    <row r="2918" customFormat="1" x14ac:dyDescent="0.25"/>
    <row r="2919" customFormat="1" x14ac:dyDescent="0.25"/>
    <row r="2920" customFormat="1" x14ac:dyDescent="0.25"/>
    <row r="2921" customFormat="1" x14ac:dyDescent="0.25"/>
    <row r="2922" customFormat="1" x14ac:dyDescent="0.25"/>
    <row r="2923" customFormat="1" x14ac:dyDescent="0.25"/>
    <row r="2924" customFormat="1" x14ac:dyDescent="0.25"/>
    <row r="2925" customFormat="1" x14ac:dyDescent="0.25"/>
    <row r="2926" customFormat="1" x14ac:dyDescent="0.25"/>
    <row r="2927" customFormat="1" x14ac:dyDescent="0.25"/>
    <row r="2928" customFormat="1" x14ac:dyDescent="0.25"/>
    <row r="2929" customFormat="1" x14ac:dyDescent="0.25"/>
    <row r="2930" customFormat="1" x14ac:dyDescent="0.25"/>
    <row r="2931" customFormat="1" x14ac:dyDescent="0.25"/>
    <row r="2932" customFormat="1" x14ac:dyDescent="0.25"/>
    <row r="2933" customFormat="1" x14ac:dyDescent="0.25"/>
    <row r="2934" customFormat="1" x14ac:dyDescent="0.25"/>
    <row r="2935" customFormat="1" x14ac:dyDescent="0.25"/>
    <row r="2936" customFormat="1" x14ac:dyDescent="0.25"/>
    <row r="2937" customFormat="1" x14ac:dyDescent="0.25"/>
    <row r="2938" customFormat="1" x14ac:dyDescent="0.25"/>
    <row r="2939" customFormat="1" x14ac:dyDescent="0.25"/>
    <row r="2940" customFormat="1" x14ac:dyDescent="0.25"/>
    <row r="2941" customFormat="1" x14ac:dyDescent="0.25"/>
    <row r="2942" customFormat="1" x14ac:dyDescent="0.25"/>
    <row r="2943" customFormat="1" x14ac:dyDescent="0.25"/>
    <row r="2944" customFormat="1" x14ac:dyDescent="0.25"/>
    <row r="2945" customFormat="1" x14ac:dyDescent="0.25"/>
    <row r="2946" customFormat="1" x14ac:dyDescent="0.25"/>
    <row r="2947" customFormat="1" x14ac:dyDescent="0.25"/>
    <row r="2948" customFormat="1" x14ac:dyDescent="0.25"/>
    <row r="2949" customFormat="1" x14ac:dyDescent="0.25"/>
    <row r="2950" customFormat="1" x14ac:dyDescent="0.25"/>
    <row r="2951" customFormat="1" x14ac:dyDescent="0.25"/>
    <row r="2952" customFormat="1" x14ac:dyDescent="0.25"/>
    <row r="2953" customFormat="1" x14ac:dyDescent="0.25"/>
    <row r="2954" customFormat="1" x14ac:dyDescent="0.25"/>
    <row r="2955" customFormat="1" x14ac:dyDescent="0.25"/>
    <row r="2956" customFormat="1" x14ac:dyDescent="0.25"/>
    <row r="2957" customFormat="1" x14ac:dyDescent="0.25"/>
    <row r="2958" customFormat="1" x14ac:dyDescent="0.25"/>
    <row r="2959" customFormat="1" x14ac:dyDescent="0.25"/>
    <row r="2960" customFormat="1" x14ac:dyDescent="0.25"/>
    <row r="2961" customFormat="1" x14ac:dyDescent="0.25"/>
    <row r="2962" customFormat="1" x14ac:dyDescent="0.25"/>
    <row r="2963" customFormat="1" x14ac:dyDescent="0.25"/>
    <row r="2964" customFormat="1" x14ac:dyDescent="0.25"/>
    <row r="2965" customFormat="1" x14ac:dyDescent="0.25"/>
    <row r="2966" customFormat="1" x14ac:dyDescent="0.25"/>
    <row r="2967" customFormat="1" x14ac:dyDescent="0.25"/>
    <row r="2968" customFormat="1" x14ac:dyDescent="0.25"/>
    <row r="2969" customFormat="1" x14ac:dyDescent="0.25"/>
    <row r="2970" customFormat="1" x14ac:dyDescent="0.25"/>
    <row r="2971" customFormat="1" x14ac:dyDescent="0.25"/>
    <row r="2972" customFormat="1" x14ac:dyDescent="0.25"/>
    <row r="2973" customFormat="1" x14ac:dyDescent="0.25"/>
    <row r="2974" customFormat="1" x14ac:dyDescent="0.25"/>
    <row r="2975" customFormat="1" x14ac:dyDescent="0.25"/>
    <row r="2976" customFormat="1" x14ac:dyDescent="0.25"/>
    <row r="2977" customFormat="1" x14ac:dyDescent="0.25"/>
    <row r="2978" customFormat="1" x14ac:dyDescent="0.25"/>
    <row r="2979" customFormat="1" x14ac:dyDescent="0.25"/>
    <row r="2980" customFormat="1" x14ac:dyDescent="0.25"/>
    <row r="2981" customFormat="1" x14ac:dyDescent="0.25"/>
    <row r="2982" customFormat="1" x14ac:dyDescent="0.25"/>
    <row r="2983" customFormat="1" x14ac:dyDescent="0.25"/>
    <row r="2984" customFormat="1" x14ac:dyDescent="0.25"/>
    <row r="2985" customFormat="1" x14ac:dyDescent="0.25"/>
    <row r="2986" customFormat="1" x14ac:dyDescent="0.25"/>
    <row r="2987" customFormat="1" x14ac:dyDescent="0.25"/>
    <row r="2988" customFormat="1" x14ac:dyDescent="0.25"/>
    <row r="2989" customFormat="1" x14ac:dyDescent="0.25"/>
    <row r="2990" customFormat="1" x14ac:dyDescent="0.25"/>
    <row r="2991" customFormat="1" x14ac:dyDescent="0.25"/>
    <row r="2992" customFormat="1" x14ac:dyDescent="0.25"/>
    <row r="2993" customFormat="1" x14ac:dyDescent="0.25"/>
    <row r="2994" customFormat="1" x14ac:dyDescent="0.25"/>
    <row r="2995" customFormat="1" x14ac:dyDescent="0.25"/>
    <row r="2996" customFormat="1" x14ac:dyDescent="0.25"/>
    <row r="2997" customFormat="1" x14ac:dyDescent="0.25"/>
    <row r="2998" customFormat="1" x14ac:dyDescent="0.25"/>
    <row r="2999" customFormat="1" x14ac:dyDescent="0.25"/>
    <row r="3000" customFormat="1" x14ac:dyDescent="0.25"/>
    <row r="3001" customFormat="1" x14ac:dyDescent="0.25"/>
    <row r="3002" customFormat="1" x14ac:dyDescent="0.25"/>
    <row r="3003" customFormat="1" x14ac:dyDescent="0.25"/>
    <row r="3004" customFormat="1" x14ac:dyDescent="0.25"/>
    <row r="3005" customFormat="1" x14ac:dyDescent="0.25"/>
    <row r="3006" customFormat="1" x14ac:dyDescent="0.25"/>
    <row r="3007" customFormat="1" x14ac:dyDescent="0.25"/>
    <row r="3008" customFormat="1" x14ac:dyDescent="0.25"/>
    <row r="3009" customFormat="1" x14ac:dyDescent="0.25"/>
    <row r="3010" customFormat="1" x14ac:dyDescent="0.25"/>
    <row r="3011" customFormat="1" x14ac:dyDescent="0.25"/>
    <row r="3012" customFormat="1" x14ac:dyDescent="0.25"/>
    <row r="3013" customFormat="1" x14ac:dyDescent="0.25"/>
    <row r="3014" customFormat="1" x14ac:dyDescent="0.25"/>
    <row r="3015" customFormat="1" x14ac:dyDescent="0.25"/>
    <row r="3016" customFormat="1" x14ac:dyDescent="0.25"/>
    <row r="3017" customFormat="1" x14ac:dyDescent="0.25"/>
    <row r="3018" customFormat="1" x14ac:dyDescent="0.25"/>
    <row r="3019" customFormat="1" x14ac:dyDescent="0.25"/>
    <row r="3020" customFormat="1" x14ac:dyDescent="0.25"/>
    <row r="3021" customFormat="1" x14ac:dyDescent="0.25"/>
    <row r="3022" customFormat="1" x14ac:dyDescent="0.25"/>
    <row r="3023" customFormat="1" x14ac:dyDescent="0.25"/>
    <row r="3024" customFormat="1" x14ac:dyDescent="0.25"/>
    <row r="3025" customFormat="1" x14ac:dyDescent="0.25"/>
    <row r="3026" customFormat="1" x14ac:dyDescent="0.25"/>
    <row r="3027" customFormat="1" x14ac:dyDescent="0.25"/>
    <row r="3028" customFormat="1" x14ac:dyDescent="0.25"/>
    <row r="3029" customFormat="1" x14ac:dyDescent="0.25"/>
    <row r="3030" customFormat="1" x14ac:dyDescent="0.25"/>
    <row r="3031" customFormat="1" x14ac:dyDescent="0.25"/>
    <row r="3032" customFormat="1" x14ac:dyDescent="0.25"/>
    <row r="3033" customFormat="1" x14ac:dyDescent="0.25"/>
    <row r="3034" customFormat="1" x14ac:dyDescent="0.25"/>
    <row r="3035" customFormat="1" x14ac:dyDescent="0.25"/>
    <row r="3036" customFormat="1" x14ac:dyDescent="0.25"/>
    <row r="3037" customFormat="1" x14ac:dyDescent="0.25"/>
    <row r="3038" customFormat="1" x14ac:dyDescent="0.25"/>
    <row r="3039" customFormat="1" x14ac:dyDescent="0.25"/>
    <row r="3040" customFormat="1" x14ac:dyDescent="0.25"/>
    <row r="3041" customFormat="1" x14ac:dyDescent="0.25"/>
    <row r="3042" customFormat="1" x14ac:dyDescent="0.25"/>
    <row r="3043" customFormat="1" x14ac:dyDescent="0.25"/>
    <row r="3044" customFormat="1" x14ac:dyDescent="0.25"/>
    <row r="3045" customFormat="1" x14ac:dyDescent="0.25"/>
    <row r="3046" customFormat="1" x14ac:dyDescent="0.25"/>
    <row r="3047" customFormat="1" x14ac:dyDescent="0.25"/>
    <row r="3048" customFormat="1" x14ac:dyDescent="0.25"/>
    <row r="3049" customFormat="1" x14ac:dyDescent="0.25"/>
    <row r="3050" customFormat="1" x14ac:dyDescent="0.25"/>
    <row r="3051" customFormat="1" x14ac:dyDescent="0.25"/>
    <row r="3052" customFormat="1" x14ac:dyDescent="0.25"/>
    <row r="3053" customFormat="1" x14ac:dyDescent="0.25"/>
    <row r="3054" customFormat="1" x14ac:dyDescent="0.25"/>
    <row r="3055" customFormat="1" x14ac:dyDescent="0.25"/>
    <row r="3056" customFormat="1" x14ac:dyDescent="0.25"/>
    <row r="3057" spans="1:12" x14ac:dyDescent="0.25">
      <c r="A3057"/>
      <c r="B3057"/>
      <c r="E3057"/>
      <c r="F3057"/>
      <c r="I3057"/>
      <c r="J3057"/>
      <c r="K3057"/>
      <c r="L3057"/>
    </row>
    <row r="3058" spans="1:12" x14ac:dyDescent="0.25">
      <c r="A3058"/>
      <c r="B3058"/>
      <c r="E3058"/>
      <c r="F3058"/>
      <c r="I3058"/>
      <c r="J3058"/>
      <c r="K3058"/>
      <c r="L3058"/>
    </row>
    <row r="3059" spans="1:12" x14ac:dyDescent="0.25">
      <c r="A3059"/>
      <c r="B3059"/>
      <c r="E3059"/>
      <c r="F3059"/>
      <c r="I3059"/>
      <c r="J3059"/>
      <c r="K3059"/>
      <c r="L3059"/>
    </row>
    <row r="3060" spans="1:12" x14ac:dyDescent="0.25">
      <c r="A3060"/>
      <c r="B3060"/>
      <c r="E3060"/>
      <c r="F3060"/>
      <c r="I3060"/>
      <c r="J3060"/>
      <c r="K3060"/>
      <c r="L3060"/>
    </row>
    <row r="3061" spans="1:12" x14ac:dyDescent="0.25">
      <c r="A3061"/>
      <c r="B3061"/>
      <c r="E3061"/>
      <c r="F3061"/>
      <c r="I3061"/>
      <c r="J3061"/>
      <c r="K3061"/>
      <c r="L3061"/>
    </row>
    <row r="3062" spans="1:12" x14ac:dyDescent="0.25">
      <c r="A3062"/>
      <c r="B3062"/>
      <c r="E3062"/>
      <c r="F3062"/>
      <c r="I3062"/>
      <c r="J3062"/>
      <c r="K3062"/>
      <c r="L3062"/>
    </row>
    <row r="3063" spans="1:12" x14ac:dyDescent="0.25">
      <c r="A3063"/>
      <c r="B3063"/>
      <c r="E3063"/>
      <c r="F3063"/>
      <c r="I3063"/>
      <c r="J3063"/>
      <c r="K3063"/>
      <c r="L3063"/>
    </row>
    <row r="3064" spans="1:12" x14ac:dyDescent="0.25">
      <c r="A3064"/>
      <c r="B3064"/>
      <c r="E3064"/>
      <c r="F3064"/>
      <c r="I3064"/>
      <c r="J3064"/>
      <c r="K3064"/>
      <c r="L3064"/>
    </row>
    <row r="3065" spans="1:12" x14ac:dyDescent="0.25">
      <c r="A3065"/>
      <c r="B3065"/>
      <c r="E3065"/>
      <c r="F3065"/>
      <c r="I3065"/>
      <c r="J3065"/>
      <c r="K3065"/>
      <c r="L3065"/>
    </row>
    <row r="3066" spans="1:12" x14ac:dyDescent="0.25">
      <c r="A3066"/>
      <c r="B3066"/>
      <c r="E3066"/>
      <c r="F3066"/>
      <c r="I3066"/>
      <c r="J3066"/>
      <c r="K3066"/>
      <c r="L3066"/>
    </row>
    <row r="3067" spans="1:12" x14ac:dyDescent="0.25">
      <c r="A3067"/>
      <c r="B3067"/>
      <c r="E3067"/>
      <c r="F3067"/>
      <c r="I3067"/>
      <c r="J3067"/>
      <c r="K3067"/>
      <c r="L3067"/>
    </row>
    <row r="3068" spans="1:12" x14ac:dyDescent="0.25">
      <c r="A3068"/>
      <c r="B3068"/>
      <c r="E3068"/>
      <c r="F3068"/>
      <c r="I3068"/>
      <c r="J3068"/>
      <c r="K3068"/>
      <c r="L3068"/>
    </row>
    <row r="3069" spans="1:12" x14ac:dyDescent="0.25">
      <c r="A3069"/>
      <c r="B3069"/>
      <c r="E3069"/>
      <c r="F3069"/>
      <c r="I3069"/>
      <c r="J3069"/>
      <c r="K3069"/>
      <c r="L3069"/>
    </row>
    <row r="3070" spans="1:12" x14ac:dyDescent="0.25">
      <c r="A3070"/>
      <c r="B3070"/>
      <c r="E3070"/>
      <c r="F3070"/>
      <c r="I3070"/>
      <c r="J3070"/>
      <c r="K3070"/>
      <c r="L3070"/>
    </row>
    <row r="3071" spans="1:12" x14ac:dyDescent="0.25">
      <c r="A3071"/>
      <c r="B3071"/>
      <c r="E3071"/>
      <c r="F3071"/>
      <c r="I3071"/>
      <c r="J3071"/>
      <c r="K3071"/>
      <c r="L3071"/>
    </row>
    <row r="3072" spans="1:12" x14ac:dyDescent="0.25">
      <c r="E3072"/>
      <c r="F3072"/>
      <c r="I3072"/>
      <c r="J3072"/>
      <c r="K3072"/>
      <c r="L3072"/>
    </row>
    <row r="3073" spans="9:12" x14ac:dyDescent="0.25">
      <c r="I3073"/>
      <c r="J3073"/>
      <c r="K3073"/>
      <c r="L3073"/>
    </row>
  </sheetData>
  <sheetProtection sheet="1" objects="1" scenarios="1"/>
  <sortState xmlns:xlrd2="http://schemas.microsoft.com/office/spreadsheetml/2017/richdata2" ref="I13:L3074">
    <sortCondition descending="1" ref="K13"/>
    <sortCondition ref="I13"/>
  </sortState>
  <mergeCells count="1">
    <mergeCell ref="I3:L3"/>
  </mergeCells>
  <printOptions horizontalCentered="1"/>
  <pageMargins left="0.11811023622047245" right="0.11811023622047245" top="0.19685039370078741" bottom="0.19685039370078741" header="0.15748031496062992" footer="0.11811023622047245"/>
  <pageSetup paperSize="9" orientation="portrait" r:id="rId1"/>
  <headerFooter>
    <oddFooter>&amp;R&amp;7yves.vouardoux@gmail.com  /   077 456 54 00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Statistiques_hors_mélées">
                <anchor moveWithCells="1" sizeWithCells="1">
                  <from>
                    <xdr:col>4</xdr:col>
                    <xdr:colOff>971550</xdr:colOff>
                    <xdr:row>0</xdr:row>
                    <xdr:rowOff>38100</xdr:rowOff>
                  </from>
                  <to>
                    <xdr:col>8</xdr:col>
                    <xdr:colOff>314325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4</xdr:col>
                    <xdr:colOff>1571625</xdr:colOff>
                    <xdr:row>1</xdr:row>
                    <xdr:rowOff>76200</xdr:rowOff>
                  </from>
                  <to>
                    <xdr:col>11</xdr:col>
                    <xdr:colOff>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1127F-5CEE-4529-9F6A-2B03082A5C64}">
  <sheetPr codeName="Feuil2"/>
  <dimension ref="A1:J7"/>
  <sheetViews>
    <sheetView workbookViewId="0"/>
  </sheetViews>
  <sheetFormatPr baseColWidth="10" defaultRowHeight="15" x14ac:dyDescent="0.25"/>
  <cols>
    <col min="1" max="1" width="16.85546875" customWidth="1"/>
    <col min="2" max="2" width="16.85546875" style="5" customWidth="1"/>
    <col min="3" max="7" width="11.42578125" style="5"/>
    <col min="8" max="9" width="16.7109375" style="5" customWidth="1"/>
    <col min="10" max="10" width="18.140625" style="5" customWidth="1"/>
  </cols>
  <sheetData>
    <row r="1" spans="1:10" s="83" customFormat="1" ht="90" x14ac:dyDescent="0.25">
      <c r="A1" s="83" t="s">
        <v>35</v>
      </c>
      <c r="B1" s="83" t="s">
        <v>45</v>
      </c>
      <c r="C1" s="83" t="s">
        <v>36</v>
      </c>
      <c r="D1" s="83" t="s">
        <v>37</v>
      </c>
      <c r="E1" s="83" t="s">
        <v>38</v>
      </c>
      <c r="F1" s="83" t="s">
        <v>39</v>
      </c>
      <c r="G1" s="83" t="s">
        <v>40</v>
      </c>
      <c r="H1" s="83" t="s">
        <v>46</v>
      </c>
      <c r="I1" s="83" t="s">
        <v>50</v>
      </c>
      <c r="J1" s="83" t="s">
        <v>55</v>
      </c>
    </row>
    <row r="2" spans="1:10" x14ac:dyDescent="0.25">
      <c r="A2" t="s">
        <v>27</v>
      </c>
      <c r="B2" s="5">
        <v>26</v>
      </c>
      <c r="C2" s="5">
        <v>200</v>
      </c>
      <c r="D2" s="5">
        <v>100</v>
      </c>
      <c r="E2" s="5" t="s">
        <v>41</v>
      </c>
      <c r="F2" s="5">
        <v>6</v>
      </c>
      <c r="G2" s="5">
        <v>18</v>
      </c>
      <c r="H2" s="5" t="s">
        <v>42</v>
      </c>
      <c r="I2" s="5" t="s">
        <v>53</v>
      </c>
      <c r="J2" s="5" t="s">
        <v>56</v>
      </c>
    </row>
    <row r="3" spans="1:10" x14ac:dyDescent="0.25">
      <c r="A3" t="s">
        <v>27</v>
      </c>
      <c r="B3" s="5">
        <v>26</v>
      </c>
      <c r="C3" s="5">
        <v>200</v>
      </c>
      <c r="D3" s="5">
        <v>100</v>
      </c>
      <c r="E3" s="5" t="s">
        <v>48</v>
      </c>
      <c r="F3" s="5">
        <v>7</v>
      </c>
      <c r="G3" s="5">
        <v>20</v>
      </c>
      <c r="H3" s="5" t="s">
        <v>61</v>
      </c>
      <c r="I3" s="5" t="s">
        <v>51</v>
      </c>
      <c r="J3" s="5" t="s">
        <v>49</v>
      </c>
    </row>
    <row r="4" spans="1:10" x14ac:dyDescent="0.25">
      <c r="A4" t="s">
        <v>27</v>
      </c>
      <c r="B4" s="5">
        <v>26</v>
      </c>
      <c r="C4" s="5">
        <v>500</v>
      </c>
      <c r="D4" s="5">
        <v>100</v>
      </c>
      <c r="E4" s="5" t="s">
        <v>43</v>
      </c>
      <c r="F4" s="5">
        <v>7</v>
      </c>
      <c r="G4" s="5">
        <v>22</v>
      </c>
      <c r="H4" s="5" t="s">
        <v>44</v>
      </c>
      <c r="I4" s="84" t="s">
        <v>54</v>
      </c>
      <c r="J4" s="5" t="s">
        <v>57</v>
      </c>
    </row>
    <row r="5" spans="1:10" x14ac:dyDescent="0.25">
      <c r="A5" t="s">
        <v>27</v>
      </c>
      <c r="B5" s="5">
        <v>26</v>
      </c>
      <c r="C5" s="5">
        <v>500</v>
      </c>
      <c r="D5" s="5">
        <v>100</v>
      </c>
      <c r="E5" s="5" t="s">
        <v>58</v>
      </c>
      <c r="F5" s="5">
        <v>6</v>
      </c>
      <c r="G5" s="5">
        <v>18</v>
      </c>
      <c r="H5" s="5" t="s">
        <v>59</v>
      </c>
      <c r="I5" s="5" t="s">
        <v>60</v>
      </c>
      <c r="J5" s="5" t="s">
        <v>49</v>
      </c>
    </row>
    <row r="6" spans="1:10" x14ac:dyDescent="0.25">
      <c r="A6" t="s">
        <v>28</v>
      </c>
      <c r="B6" s="5">
        <v>26</v>
      </c>
      <c r="C6" s="5">
        <v>200</v>
      </c>
      <c r="D6" s="5">
        <v>100</v>
      </c>
      <c r="E6" s="5" t="s">
        <v>48</v>
      </c>
      <c r="F6" s="5">
        <v>13</v>
      </c>
      <c r="G6" s="5">
        <v>19</v>
      </c>
      <c r="H6" s="5" t="s">
        <v>47</v>
      </c>
      <c r="I6" s="5" t="s">
        <v>52</v>
      </c>
      <c r="J6" s="5" t="s">
        <v>56</v>
      </c>
    </row>
    <row r="7" spans="1:10" x14ac:dyDescent="0.25">
      <c r="A7" t="s">
        <v>28</v>
      </c>
      <c r="B7" s="5">
        <v>26</v>
      </c>
      <c r="C7" s="5">
        <v>200</v>
      </c>
      <c r="D7" s="5">
        <v>100</v>
      </c>
      <c r="E7" s="5" t="s">
        <v>48</v>
      </c>
      <c r="F7" s="5">
        <v>13</v>
      </c>
      <c r="G7" s="5">
        <v>23</v>
      </c>
      <c r="H7" s="5" t="s">
        <v>44</v>
      </c>
      <c r="I7" s="5" t="s">
        <v>51</v>
      </c>
      <c r="J7" s="5" t="s">
        <v>49</v>
      </c>
    </row>
  </sheetData>
  <sheetProtection sheet="1" objects="1" scenarios="1"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</vt:lpstr>
      <vt:lpstr>Relevés</vt:lpstr>
      <vt:lpstr>Equipes</vt:lpstr>
      <vt:lpstr>Mémoire Avec</vt:lpstr>
      <vt:lpstr>Mémoire Duo</vt:lpstr>
      <vt:lpstr>Statistiques</vt:lpstr>
      <vt:lpstr>Récapitulatif des essais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Admin</cp:lastModifiedBy>
  <cp:lastPrinted>2023-10-22T09:07:08Z</cp:lastPrinted>
  <dcterms:created xsi:type="dcterms:W3CDTF">2018-09-02T19:15:58Z</dcterms:created>
  <dcterms:modified xsi:type="dcterms:W3CDTF">2025-03-16T19:59:46Z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2018-09-26T05:29:36.1496697Z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