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codeName="{E757BCB4-07E6-AE0B-56E0-F0EEF7A6E26C}"/>
  <workbookPr codeName="ThisWorkbook" defaultThemeVersion="202300"/>
  <mc:AlternateContent xmlns:mc="http://schemas.openxmlformats.org/markup-compatibility/2006">
    <mc:Choice Requires="x15">
      <x15ac:absPath xmlns:x15ac="http://schemas.microsoft.com/office/spreadsheetml/2010/11/ac" url="C:\Users\Yves\Documents\Yves\Excel_Y\Forum - Essais\"/>
    </mc:Choice>
  </mc:AlternateContent>
  <xr:revisionPtr revIDLastSave="0" documentId="13_ncr:1_{00BA789F-AC24-4761-9210-C3C11C60EE9E}" xr6:coauthVersionLast="47" xr6:coauthVersionMax="47" xr10:uidLastSave="{00000000-0000-0000-0000-000000000000}"/>
  <bookViews>
    <workbookView xWindow="-120" yWindow="-120" windowWidth="29040" windowHeight="15840" activeTab="2" xr2:uid="{555DBEA5-1202-4F94-A516-4990A6C969F4}"/>
  </bookViews>
  <sheets>
    <sheet name="mois" sheetId="1" r:id="rId1"/>
    <sheet name="ca encours" sheetId="2" r:id="rId2"/>
    <sheet name="annee" sheetId="3"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21" i="3" l="1"/>
  <c r="K13" i="3"/>
  <c r="D19" i="2"/>
  <c r="D11" i="2"/>
  <c r="D3" i="2"/>
  <c r="H5" i="1"/>
  <c r="I5" i="1" s="1"/>
  <c r="B1" i="1"/>
</calcChain>
</file>

<file path=xl/sharedStrings.xml><?xml version="1.0" encoding="utf-8"?>
<sst xmlns="http://schemas.openxmlformats.org/spreadsheetml/2006/main" count="30" uniqueCount="17">
  <si>
    <t>FEVRIER</t>
  </si>
  <si>
    <r>
      <rPr>
        <b/>
        <sz val="16"/>
        <color theme="1"/>
        <rFont val="Aptos Narrow"/>
        <family val="2"/>
        <scheme val="minor"/>
      </rPr>
      <t xml:space="preserve">&lt;-   </t>
    </r>
    <r>
      <rPr>
        <b/>
        <sz val="11"/>
        <color theme="1"/>
        <rFont val="Aptos Narrow"/>
        <family val="2"/>
        <scheme val="minor"/>
      </rPr>
      <t xml:space="preserve"> Chaque début de mois choisir dans le menu déroulant en A1 le mois concerné </t>
    </r>
  </si>
  <si>
    <t>MOIS</t>
  </si>
  <si>
    <t>date DE FIN DE MOIS</t>
  </si>
  <si>
    <t>JOURS FERIES</t>
  </si>
  <si>
    <t>JOURS RESTANTS</t>
  </si>
  <si>
    <t>JANVIER</t>
  </si>
  <si>
    <t>MARS</t>
  </si>
  <si>
    <t>AVRIL</t>
  </si>
  <si>
    <t>MAI</t>
  </si>
  <si>
    <t>JUIN</t>
  </si>
  <si>
    <t>JUILLET</t>
  </si>
  <si>
    <t>AOUT</t>
  </si>
  <si>
    <t>SEPTEMBRE</t>
  </si>
  <si>
    <t>OCTOBRE</t>
  </si>
  <si>
    <t>NOVEMBRE</t>
  </si>
  <si>
    <t>DECEMBRE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</si>
</sst>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40C]mmm\-yy;@"/>
  </numFmts>
  <fonts count="12" x14ac:knownFonts="1">
    <font>
      <sz val="11"/>
      <color theme="1"/>
      <name val="Aptos Narrow"/>
      <family val="2"/>
      <scheme val="minor"/>
    </font>
    <font>
      <b/>
      <sz val="13"/>
      <color theme="3"/>
      <name val="Aptos Narrow"/>
      <family val="2"/>
      <scheme val="minor"/>
    </font>
    <font>
      <b/>
      <sz val="11"/>
      <color theme="1"/>
      <name val="Aptos Narrow"/>
      <family val="2"/>
      <scheme val="minor"/>
    </font>
    <font>
      <b/>
      <sz val="18"/>
      <color theme="1"/>
      <name val="Aptos Narrow"/>
      <family val="2"/>
      <scheme val="minor"/>
    </font>
    <font>
      <b/>
      <sz val="16"/>
      <color theme="1"/>
      <name val="Aptos Narrow"/>
      <family val="2"/>
      <scheme val="minor"/>
    </font>
    <font>
      <sz val="11"/>
      <color theme="2" tint="-0.499984740745262"/>
      <name val="Aptos Narrow"/>
      <family val="2"/>
      <scheme val="minor"/>
    </font>
    <font>
      <sz val="12"/>
      <color rgb="FF1E1E1E"/>
      <name val="Segoe UI"/>
      <family val="2"/>
    </font>
    <font>
      <b/>
      <sz val="10"/>
      <name val="Arial"/>
      <family val="2"/>
    </font>
    <font>
      <b/>
      <sz val="10"/>
      <color indexed="43"/>
      <name val="Arial"/>
      <family val="2"/>
    </font>
    <font>
      <b/>
      <sz val="10"/>
      <color indexed="10"/>
      <name val="Arial"/>
      <family val="2"/>
    </font>
    <font>
      <sz val="12"/>
      <name val="Arial"/>
      <family val="2"/>
    </font>
    <font>
      <b/>
      <sz val="12"/>
      <name val="Arial"/>
      <family val="2"/>
    </font>
  </fonts>
  <fills count="7">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theme="9" tint="0.39997558519241921"/>
        <bgColor indexed="64"/>
      </patternFill>
    </fill>
    <fill>
      <patternFill patternType="solid">
        <fgColor indexed="43"/>
        <bgColor indexed="64"/>
      </patternFill>
    </fill>
    <fill>
      <patternFill patternType="solid">
        <fgColor indexed="26"/>
        <bgColor indexed="64"/>
      </patternFill>
    </fill>
  </fills>
  <borders count="14">
    <border>
      <left/>
      <right/>
      <top/>
      <bottom/>
      <diagonal/>
    </border>
    <border>
      <left/>
      <right/>
      <top/>
      <bottom style="thick">
        <color theme="4" tint="0.499984740745262"/>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bottom/>
      <diagonal/>
    </border>
    <border>
      <left style="thin">
        <color indexed="64"/>
      </left>
      <right/>
      <top/>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s>
  <cellStyleXfs count="2">
    <xf numFmtId="0" fontId="0" fillId="0" borderId="0"/>
    <xf numFmtId="0" fontId="1" fillId="0" borderId="1" applyNumberFormat="0" applyFill="0" applyAlignment="0" applyProtection="0"/>
  </cellStyleXfs>
  <cellXfs count="30">
    <xf numFmtId="0" fontId="0" fillId="0" borderId="0" xfId="0"/>
    <xf numFmtId="0" fontId="3" fillId="2" borderId="2" xfId="0" applyFont="1" applyFill="1" applyBorder="1" applyAlignment="1">
      <alignment horizontal="center" vertical="center"/>
    </xf>
    <xf numFmtId="14" fontId="0" fillId="0" borderId="0" xfId="0" applyNumberFormat="1" applyAlignment="1">
      <alignment horizontal="left" vertical="center"/>
    </xf>
    <xf numFmtId="0" fontId="0" fillId="0" borderId="0" xfId="0" applyAlignment="1">
      <alignment horizontal="left" vertical="center"/>
    </xf>
    <xf numFmtId="0" fontId="1" fillId="0" borderId="1" xfId="1" applyAlignment="1" applyProtection="1">
      <alignment horizontal="center" vertical="center"/>
    </xf>
    <xf numFmtId="0" fontId="1" fillId="0" borderId="1" xfId="1" applyAlignment="1" applyProtection="1">
      <alignment vertical="center"/>
    </xf>
    <xf numFmtId="0" fontId="1" fillId="0" borderId="0" xfId="1" applyBorder="1" applyAlignment="1" applyProtection="1">
      <alignment vertical="center"/>
    </xf>
    <xf numFmtId="0" fontId="0" fillId="0" borderId="0" xfId="0" applyAlignment="1">
      <alignment horizontal="center"/>
    </xf>
    <xf numFmtId="0" fontId="0" fillId="0" borderId="3" xfId="0" applyBorder="1"/>
    <xf numFmtId="14" fontId="0" fillId="0" borderId="0" xfId="0" applyNumberFormat="1"/>
    <xf numFmtId="14" fontId="5" fillId="3" borderId="0" xfId="0" applyNumberFormat="1" applyFont="1" applyFill="1" applyAlignment="1">
      <alignment horizontal="right" vertical="center" indent="1"/>
    </xf>
    <xf numFmtId="0" fontId="6" fillId="4" borderId="0" xfId="0" applyFont="1" applyFill="1"/>
    <xf numFmtId="0" fontId="7" fillId="5" borderId="4" xfId="0" applyFont="1" applyFill="1" applyBorder="1" applyAlignment="1">
      <alignment horizontal="center"/>
    </xf>
    <xf numFmtId="164" fontId="8" fillId="5" borderId="5" xfId="0" applyNumberFormat="1" applyFont="1" applyFill="1" applyBorder="1" applyAlignment="1">
      <alignment horizontal="center"/>
    </xf>
    <xf numFmtId="37" fontId="7" fillId="5" borderId="6" xfId="0" applyNumberFormat="1" applyFont="1" applyFill="1" applyBorder="1" applyAlignment="1">
      <alignment horizontal="center"/>
    </xf>
    <xf numFmtId="37" fontId="9" fillId="0" borderId="7" xfId="0" applyNumberFormat="1" applyFont="1" applyBorder="1"/>
    <xf numFmtId="3" fontId="10" fillId="0" borderId="8" xfId="0" applyNumberFormat="1" applyFont="1" applyBorder="1"/>
    <xf numFmtId="3" fontId="11" fillId="6" borderId="9" xfId="0" applyNumberFormat="1" applyFont="1" applyFill="1" applyBorder="1"/>
    <xf numFmtId="3" fontId="11" fillId="0" borderId="8" xfId="0" applyNumberFormat="1" applyFont="1" applyBorder="1"/>
    <xf numFmtId="164" fontId="7" fillId="5" borderId="4" xfId="0" applyNumberFormat="1" applyFont="1" applyFill="1" applyBorder="1" applyAlignment="1">
      <alignment horizontal="center"/>
    </xf>
    <xf numFmtId="37" fontId="9" fillId="0" borderId="10" xfId="0" applyNumberFormat="1" applyFont="1" applyBorder="1"/>
    <xf numFmtId="3" fontId="10" fillId="0" borderId="11" xfId="0" applyNumberFormat="1" applyFont="1" applyBorder="1"/>
    <xf numFmtId="3" fontId="0" fillId="0" borderId="0" xfId="0" applyNumberFormat="1"/>
    <xf numFmtId="3" fontId="11" fillId="6" borderId="12" xfId="0" applyNumberFormat="1" applyFont="1" applyFill="1" applyBorder="1"/>
    <xf numFmtId="3" fontId="11" fillId="0" borderId="11" xfId="0" applyNumberFormat="1" applyFont="1" applyBorder="1"/>
    <xf numFmtId="0" fontId="2" fillId="2" borderId="0" xfId="0" applyFont="1" applyFill="1" applyAlignment="1">
      <alignment horizontal="center" vertical="center"/>
    </xf>
    <xf numFmtId="0" fontId="0" fillId="0" borderId="3" xfId="0" applyBorder="1" applyAlignment="1">
      <alignment horizontal="center"/>
    </xf>
    <xf numFmtId="164" fontId="7" fillId="5" borderId="7" xfId="0" applyNumberFormat="1" applyFont="1" applyFill="1" applyBorder="1" applyAlignment="1">
      <alignment horizontal="center"/>
    </xf>
    <xf numFmtId="164" fontId="8" fillId="5" borderId="8" xfId="0" applyNumberFormat="1" applyFont="1" applyFill="1" applyBorder="1" applyAlignment="1">
      <alignment horizontal="center"/>
    </xf>
    <xf numFmtId="37" fontId="7" fillId="5" borderId="13" xfId="0" applyNumberFormat="1" applyFont="1" applyFill="1" applyBorder="1" applyAlignment="1">
      <alignment horizontal="center"/>
    </xf>
  </cellXfs>
  <cellStyles count="2">
    <cellStyle name="Normal" xfId="0" builtinId="0"/>
    <cellStyle name="Titre 2" xfId="1" builtinId="17"/>
  </cellStyles>
  <dxfs count="2">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93BA298-9BFC-49EE-A327-B19BAE8C84ED}">
  <sheetPr codeName="Feuil1"/>
  <dimension ref="A1:AF16"/>
  <sheetViews>
    <sheetView workbookViewId="0"/>
  </sheetViews>
  <sheetFormatPr baseColWidth="10" defaultRowHeight="15" x14ac:dyDescent="0.25"/>
  <cols>
    <col min="1" max="1" width="40" customWidth="1"/>
    <col min="2" max="2" width="13.140625" customWidth="1"/>
    <col min="3" max="3" width="18.7109375" customWidth="1"/>
    <col min="5" max="5" width="24.5703125" customWidth="1"/>
    <col min="6" max="6" width="15.140625" customWidth="1"/>
    <col min="7" max="7" width="14.7109375" customWidth="1"/>
    <col min="9" max="9" width="18.42578125" customWidth="1"/>
  </cols>
  <sheetData>
    <row r="1" spans="1:32" ht="24.75" thickBot="1" x14ac:dyDescent="0.3">
      <c r="A1" s="1" t="s">
        <v>7</v>
      </c>
      <c r="B1" s="2">
        <f>IF(ISBLANK(A1),"",VLOOKUP(A1,$D$5:N16,2,0))</f>
        <v>45016</v>
      </c>
      <c r="C1" s="25" t="s">
        <v>1</v>
      </c>
      <c r="D1" s="25"/>
      <c r="E1" s="25"/>
      <c r="F1" s="25"/>
      <c r="G1" s="25"/>
      <c r="H1" s="25"/>
      <c r="I1" s="25"/>
      <c r="J1" s="3"/>
      <c r="K1" s="3"/>
      <c r="L1" s="3"/>
      <c r="M1" s="3"/>
      <c r="N1" s="3"/>
      <c r="O1" s="3"/>
      <c r="P1" s="3"/>
      <c r="Q1" s="3"/>
      <c r="R1" s="3"/>
      <c r="S1" s="3"/>
      <c r="T1" s="3"/>
      <c r="U1" s="3"/>
      <c r="V1" s="3"/>
      <c r="W1" s="3"/>
      <c r="X1" s="3"/>
      <c r="Y1" s="3"/>
      <c r="Z1" s="3"/>
      <c r="AA1" s="3"/>
      <c r="AB1" s="3"/>
      <c r="AC1" s="3"/>
      <c r="AD1" s="3"/>
      <c r="AE1" s="3"/>
      <c r="AF1" s="3"/>
    </row>
    <row r="2" spans="1:32" ht="18" thickBot="1" x14ac:dyDescent="0.3">
      <c r="A2" s="4"/>
      <c r="B2" s="5"/>
      <c r="C2" s="5"/>
      <c r="D2" s="5"/>
      <c r="E2" s="5"/>
      <c r="F2" s="5"/>
      <c r="G2" s="5"/>
      <c r="H2" s="5"/>
      <c r="I2" s="5"/>
      <c r="J2" s="5"/>
      <c r="K2" s="6"/>
      <c r="L2" s="6"/>
      <c r="M2" s="5"/>
      <c r="N2" s="5"/>
      <c r="O2" s="5"/>
      <c r="P2" s="5"/>
      <c r="Q2" s="5"/>
      <c r="R2" s="5"/>
      <c r="S2" s="5"/>
      <c r="T2" s="5"/>
      <c r="U2" s="5"/>
      <c r="V2" s="5"/>
      <c r="W2" s="5"/>
      <c r="X2" s="5"/>
      <c r="Y2" s="5"/>
      <c r="Z2" s="5"/>
      <c r="AA2" s="5"/>
      <c r="AB2" s="5"/>
      <c r="AC2" s="5"/>
      <c r="AD2" s="5"/>
      <c r="AE2" s="5"/>
      <c r="AF2" s="5"/>
    </row>
    <row r="3" spans="1:32" ht="15.75" thickTop="1" x14ac:dyDescent="0.25">
      <c r="F3">
        <v>2024</v>
      </c>
      <c r="K3" s="26"/>
      <c r="L3" s="26"/>
    </row>
    <row r="4" spans="1:32" x14ac:dyDescent="0.25">
      <c r="D4" t="s">
        <v>2</v>
      </c>
      <c r="E4" t="s">
        <v>3</v>
      </c>
      <c r="F4" s="7" t="s">
        <v>4</v>
      </c>
      <c r="I4" t="s">
        <v>5</v>
      </c>
      <c r="K4" s="8"/>
      <c r="L4" s="8"/>
    </row>
    <row r="5" spans="1:32" ht="17.25" x14ac:dyDescent="0.3">
      <c r="C5">
        <v>2024</v>
      </c>
      <c r="D5" t="s">
        <v>6</v>
      </c>
      <c r="E5" s="9">
        <v>45322</v>
      </c>
      <c r="F5" s="10">
        <v>44927</v>
      </c>
      <c r="G5" s="9">
        <v>45292</v>
      </c>
      <c r="H5" s="9">
        <f ca="1">TODAY()</f>
        <v>45361</v>
      </c>
      <c r="I5" s="11">
        <f ca="1">NETWORKDAYS.INTL(H5,B1,11,F5:F15)</f>
        <v>-286</v>
      </c>
      <c r="K5" s="8"/>
      <c r="L5" s="8"/>
    </row>
    <row r="6" spans="1:32" x14ac:dyDescent="0.25">
      <c r="C6">
        <v>2024</v>
      </c>
      <c r="D6" t="s">
        <v>0</v>
      </c>
      <c r="E6" s="9">
        <v>45351</v>
      </c>
      <c r="F6" s="10">
        <v>45026</v>
      </c>
      <c r="G6" s="9">
        <v>45383</v>
      </c>
      <c r="K6" s="8"/>
      <c r="L6" s="8"/>
    </row>
    <row r="7" spans="1:32" x14ac:dyDescent="0.25">
      <c r="C7">
        <v>2024</v>
      </c>
      <c r="D7" t="s">
        <v>7</v>
      </c>
      <c r="E7" s="9">
        <v>45016</v>
      </c>
      <c r="F7" s="10">
        <v>45047</v>
      </c>
      <c r="G7" s="9">
        <v>45413</v>
      </c>
      <c r="K7" s="8"/>
      <c r="L7" s="8"/>
    </row>
    <row r="8" spans="1:32" x14ac:dyDescent="0.25">
      <c r="C8">
        <v>2024</v>
      </c>
      <c r="D8" t="s">
        <v>8</v>
      </c>
      <c r="E8" s="9">
        <v>45046</v>
      </c>
      <c r="F8" s="10">
        <v>45054</v>
      </c>
      <c r="G8" s="9">
        <v>45420</v>
      </c>
      <c r="K8" s="8"/>
      <c r="L8" s="8"/>
    </row>
    <row r="9" spans="1:32" x14ac:dyDescent="0.25">
      <c r="C9">
        <v>2024</v>
      </c>
      <c r="D9" t="s">
        <v>9</v>
      </c>
      <c r="E9" s="9">
        <v>45077</v>
      </c>
      <c r="F9" s="10">
        <v>45063</v>
      </c>
      <c r="G9" s="9">
        <v>45421</v>
      </c>
      <c r="K9" s="8"/>
      <c r="L9" s="8"/>
    </row>
    <row r="10" spans="1:32" x14ac:dyDescent="0.25">
      <c r="C10">
        <v>2023</v>
      </c>
      <c r="D10" t="s">
        <v>10</v>
      </c>
      <c r="E10" s="9">
        <v>45107</v>
      </c>
      <c r="F10" s="10">
        <v>45075</v>
      </c>
      <c r="G10" s="9">
        <v>45432</v>
      </c>
      <c r="K10" s="8"/>
      <c r="L10" s="8"/>
    </row>
    <row r="11" spans="1:32" x14ac:dyDescent="0.25">
      <c r="C11">
        <v>2023</v>
      </c>
      <c r="D11" t="s">
        <v>11</v>
      </c>
      <c r="E11" s="9">
        <v>45138</v>
      </c>
      <c r="F11" s="10">
        <v>45121</v>
      </c>
      <c r="G11" s="10">
        <v>45487</v>
      </c>
      <c r="K11" s="8"/>
      <c r="L11" s="8"/>
    </row>
    <row r="12" spans="1:32" x14ac:dyDescent="0.25">
      <c r="C12">
        <v>2023</v>
      </c>
      <c r="D12" t="s">
        <v>12</v>
      </c>
      <c r="E12" s="9">
        <v>45169</v>
      </c>
      <c r="F12" s="10">
        <v>45153</v>
      </c>
      <c r="G12" s="10">
        <v>45519</v>
      </c>
      <c r="K12" s="8"/>
      <c r="L12" s="8"/>
    </row>
    <row r="13" spans="1:32" x14ac:dyDescent="0.25">
      <c r="C13">
        <v>2023</v>
      </c>
      <c r="D13" t="s">
        <v>13</v>
      </c>
      <c r="E13" s="9">
        <v>45199</v>
      </c>
      <c r="F13" s="10">
        <v>45231</v>
      </c>
      <c r="G13" s="10">
        <v>45597</v>
      </c>
      <c r="K13" s="8"/>
      <c r="L13" s="8"/>
    </row>
    <row r="14" spans="1:32" x14ac:dyDescent="0.25">
      <c r="C14">
        <v>2023</v>
      </c>
      <c r="D14" t="s">
        <v>14</v>
      </c>
      <c r="E14" s="9">
        <v>45230</v>
      </c>
      <c r="F14" s="10">
        <v>45241</v>
      </c>
      <c r="G14" s="10">
        <v>45607</v>
      </c>
      <c r="K14" s="8"/>
      <c r="L14" s="8"/>
    </row>
    <row r="15" spans="1:32" x14ac:dyDescent="0.25">
      <c r="C15">
        <v>2023</v>
      </c>
      <c r="D15" t="s">
        <v>15</v>
      </c>
      <c r="E15" s="9">
        <v>45260</v>
      </c>
      <c r="F15" s="10">
        <v>45285</v>
      </c>
      <c r="G15" s="10">
        <v>45651</v>
      </c>
      <c r="K15" s="8"/>
      <c r="L15" s="8"/>
    </row>
    <row r="16" spans="1:32" x14ac:dyDescent="0.25">
      <c r="C16">
        <v>2023</v>
      </c>
      <c r="D16" t="s">
        <v>16</v>
      </c>
      <c r="E16" s="9">
        <v>45291</v>
      </c>
      <c r="K16" s="8"/>
      <c r="L16" s="8"/>
    </row>
  </sheetData>
  <mergeCells count="2">
    <mergeCell ref="C1:I1"/>
    <mergeCell ref="K3:L3"/>
  </mergeCells>
  <conditionalFormatting sqref="F5:F15">
    <cfRule type="expression" dxfId="1" priority="2">
      <formula>F5&lt;&gt;""</formula>
    </cfRule>
  </conditionalFormatting>
  <conditionalFormatting sqref="G11:G15">
    <cfRule type="expression" dxfId="0" priority="1">
      <formula>G11&lt;&gt;""</formula>
    </cfRule>
  </conditionalFormatting>
  <dataValidations count="2">
    <dataValidation type="list" allowBlank="1" showInputMessage="1" showErrorMessage="1" sqref="A1" xr:uid="{F853AAAD-EBED-45A1-9731-B58810CB6A64}">
      <formula1>$D$5:$D$16</formula1>
    </dataValidation>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2" xr:uid="{F1A98B9F-1E65-4ED8-8480-0E1CD7E9B487}"/>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33CABC-A629-435B-A150-832D626F637D}">
  <sheetPr codeName="Feuil2"/>
  <dimension ref="D1:E19"/>
  <sheetViews>
    <sheetView workbookViewId="0">
      <selection activeCell="I12" sqref="I12"/>
    </sheetView>
  </sheetViews>
  <sheetFormatPr baseColWidth="10" defaultRowHeight="15" x14ac:dyDescent="0.25"/>
  <sheetData>
    <row r="1" spans="4:4" x14ac:dyDescent="0.25">
      <c r="D1" s="12">
        <v>2024</v>
      </c>
    </row>
    <row r="2" spans="4:4" x14ac:dyDescent="0.25">
      <c r="D2" s="13">
        <v>41640</v>
      </c>
    </row>
    <row r="3" spans="4:4" ht="15.75" thickBot="1" x14ac:dyDescent="0.3">
      <c r="D3" s="14" t="str">
        <f>mois!A1</f>
        <v>MARS</v>
      </c>
    </row>
    <row r="4" spans="4:4" x14ac:dyDescent="0.25">
      <c r="D4" s="15"/>
    </row>
    <row r="5" spans="4:4" ht="15.75" x14ac:dyDescent="0.25">
      <c r="D5" s="16">
        <v>70708.690000000031</v>
      </c>
    </row>
    <row r="6" spans="4:4" ht="15.75" x14ac:dyDescent="0.25">
      <c r="D6" s="16">
        <v>52173</v>
      </c>
    </row>
    <row r="7" spans="4:4" ht="15.75" x14ac:dyDescent="0.25">
      <c r="D7" s="16">
        <v>52229</v>
      </c>
    </row>
    <row r="8" spans="4:4" ht="15.75" x14ac:dyDescent="0.25">
      <c r="D8" s="16">
        <v>10127</v>
      </c>
    </row>
    <row r="9" spans="4:4" ht="15.75" x14ac:dyDescent="0.25">
      <c r="D9" s="16">
        <v>8075</v>
      </c>
    </row>
    <row r="10" spans="4:4" ht="15.75" x14ac:dyDescent="0.25">
      <c r="D10" s="16">
        <v>14</v>
      </c>
    </row>
    <row r="11" spans="4:4" ht="15.75" x14ac:dyDescent="0.25">
      <c r="D11" s="17">
        <f>SUM(D5:D10)</f>
        <v>193326.69000000003</v>
      </c>
    </row>
    <row r="12" spans="4:4" ht="15.75" x14ac:dyDescent="0.25">
      <c r="D12" s="18"/>
    </row>
    <row r="13" spans="4:4" ht="15.75" x14ac:dyDescent="0.25">
      <c r="D13" s="16">
        <v>11111</v>
      </c>
    </row>
    <row r="14" spans="4:4" ht="15.75" x14ac:dyDescent="0.25">
      <c r="D14" s="16">
        <v>11112</v>
      </c>
    </row>
    <row r="15" spans="4:4" ht="15.75" x14ac:dyDescent="0.25">
      <c r="D15" s="16">
        <v>11113</v>
      </c>
    </row>
    <row r="16" spans="4:4" ht="15.75" x14ac:dyDescent="0.25">
      <c r="D16" s="16">
        <v>11114</v>
      </c>
    </row>
    <row r="17" spans="4:5" ht="15.75" x14ac:dyDescent="0.25">
      <c r="D17" s="16">
        <v>11115</v>
      </c>
    </row>
    <row r="18" spans="4:5" ht="15.75" x14ac:dyDescent="0.25">
      <c r="D18" s="16">
        <v>12000</v>
      </c>
    </row>
    <row r="19" spans="4:5" ht="15.75" x14ac:dyDescent="0.25">
      <c r="D19" s="17">
        <f>SUM(D13:D18)</f>
        <v>67565</v>
      </c>
      <c r="E19" s="22"/>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0FA3748-F913-425F-A25A-85714FE42A2C}">
  <sheetPr codeName="Feuil3"/>
  <dimension ref="B2:M21"/>
  <sheetViews>
    <sheetView tabSelected="1" workbookViewId="0">
      <selection activeCell="J27" sqref="J27"/>
    </sheetView>
  </sheetViews>
  <sheetFormatPr baseColWidth="10" defaultRowHeight="15" x14ac:dyDescent="0.25"/>
  <sheetData>
    <row r="2" spans="2:13" ht="15.75" thickBot="1" x14ac:dyDescent="0.3"/>
    <row r="3" spans="2:13" x14ac:dyDescent="0.25">
      <c r="B3" s="19" t="s">
        <v>10</v>
      </c>
      <c r="C3" s="19" t="s">
        <v>11</v>
      </c>
      <c r="D3" s="19" t="s">
        <v>12</v>
      </c>
      <c r="E3" s="19" t="s">
        <v>13</v>
      </c>
      <c r="F3" s="19" t="s">
        <v>14</v>
      </c>
      <c r="G3" s="19" t="s">
        <v>15</v>
      </c>
      <c r="H3" s="19" t="s">
        <v>16</v>
      </c>
      <c r="I3" s="19" t="s">
        <v>6</v>
      </c>
      <c r="J3" s="19" t="s">
        <v>0</v>
      </c>
      <c r="K3" s="19" t="s">
        <v>7</v>
      </c>
      <c r="L3" s="19" t="s">
        <v>8</v>
      </c>
      <c r="M3" s="27" t="s">
        <v>9</v>
      </c>
    </row>
    <row r="4" spans="2:13" x14ac:dyDescent="0.25">
      <c r="B4" s="13">
        <v>41640</v>
      </c>
      <c r="C4" s="13">
        <v>41671</v>
      </c>
      <c r="D4" s="13">
        <v>41671</v>
      </c>
      <c r="E4" s="13">
        <v>41730</v>
      </c>
      <c r="F4" s="13">
        <v>41760</v>
      </c>
      <c r="G4" s="13">
        <v>41791</v>
      </c>
      <c r="H4" s="13">
        <v>41821</v>
      </c>
      <c r="I4" s="13">
        <v>41852</v>
      </c>
      <c r="J4" s="13">
        <v>41883</v>
      </c>
      <c r="K4" s="13">
        <v>41913</v>
      </c>
      <c r="L4" s="13">
        <v>41944</v>
      </c>
      <c r="M4" s="28">
        <v>41974</v>
      </c>
    </row>
    <row r="5" spans="2:13" ht="15.75" thickBot="1" x14ac:dyDescent="0.3">
      <c r="B5" s="14">
        <v>2023</v>
      </c>
      <c r="C5" s="14">
        <v>2023</v>
      </c>
      <c r="D5" s="14">
        <v>2023</v>
      </c>
      <c r="E5" s="14">
        <v>2023</v>
      </c>
      <c r="F5" s="14">
        <v>2023</v>
      </c>
      <c r="G5" s="14">
        <v>2023</v>
      </c>
      <c r="H5" s="14">
        <v>2023</v>
      </c>
      <c r="I5" s="14">
        <v>2024</v>
      </c>
      <c r="J5" s="14">
        <v>2024</v>
      </c>
      <c r="K5" s="14">
        <v>2024</v>
      </c>
      <c r="L5" s="14">
        <v>2024</v>
      </c>
      <c r="M5" s="29">
        <v>2024</v>
      </c>
    </row>
    <row r="6" spans="2:13" x14ac:dyDescent="0.25">
      <c r="B6" s="20"/>
      <c r="C6" s="20"/>
      <c r="D6" s="20"/>
      <c r="E6" s="20"/>
      <c r="F6" s="20"/>
      <c r="G6" s="20"/>
      <c r="H6" s="20"/>
      <c r="I6" s="20"/>
      <c r="J6" s="20"/>
      <c r="K6" s="15"/>
      <c r="L6" s="20"/>
      <c r="M6" s="15"/>
    </row>
    <row r="7" spans="2:13" ht="15.75" x14ac:dyDescent="0.25">
      <c r="B7" s="16"/>
      <c r="C7" s="16"/>
      <c r="D7" s="16"/>
      <c r="E7" s="16"/>
      <c r="F7" s="16"/>
      <c r="G7" s="16"/>
      <c r="H7" s="16"/>
      <c r="I7" s="16"/>
      <c r="J7" s="16">
        <v>1</v>
      </c>
      <c r="K7" s="16">
        <v>70708.690000000031</v>
      </c>
      <c r="L7" s="21"/>
      <c r="M7" s="16"/>
    </row>
    <row r="8" spans="2:13" ht="15.75" x14ac:dyDescent="0.25">
      <c r="B8" s="16"/>
      <c r="C8" s="16"/>
      <c r="D8" s="16"/>
      <c r="E8" s="16"/>
      <c r="F8" s="16"/>
      <c r="G8" s="16"/>
      <c r="H8" s="16"/>
      <c r="I8" s="16"/>
      <c r="J8" s="16">
        <v>2</v>
      </c>
      <c r="K8" s="16">
        <v>52173</v>
      </c>
      <c r="L8" s="21"/>
      <c r="M8" s="16"/>
    </row>
    <row r="9" spans="2:13" ht="15.75" x14ac:dyDescent="0.25">
      <c r="B9" s="16"/>
      <c r="C9" s="16"/>
      <c r="D9" s="16"/>
      <c r="E9" s="16"/>
      <c r="F9" s="16"/>
      <c r="G9" s="16"/>
      <c r="H9" s="16"/>
      <c r="I9" s="16"/>
      <c r="J9" s="16">
        <v>3</v>
      </c>
      <c r="K9" s="16">
        <v>52229</v>
      </c>
      <c r="L9" s="21"/>
      <c r="M9" s="16"/>
    </row>
    <row r="10" spans="2:13" ht="15.75" x14ac:dyDescent="0.25">
      <c r="B10" s="16"/>
      <c r="C10" s="16"/>
      <c r="D10" s="16"/>
      <c r="E10" s="16"/>
      <c r="F10" s="16"/>
      <c r="G10" s="16"/>
      <c r="H10" s="16"/>
      <c r="I10" s="16"/>
      <c r="J10" s="16">
        <v>4</v>
      </c>
      <c r="K10" s="16">
        <v>10127</v>
      </c>
      <c r="L10" s="21"/>
      <c r="M10" s="16"/>
    </row>
    <row r="11" spans="2:13" ht="15.75" x14ac:dyDescent="0.25">
      <c r="B11" s="16"/>
      <c r="C11" s="16"/>
      <c r="D11" s="16"/>
      <c r="E11" s="16"/>
      <c r="F11" s="16"/>
      <c r="G11" s="16"/>
      <c r="H11" s="16"/>
      <c r="I11" s="16"/>
      <c r="J11" s="16">
        <v>5</v>
      </c>
      <c r="K11" s="16">
        <v>8075</v>
      </c>
      <c r="L11" s="21"/>
      <c r="M11" s="16"/>
    </row>
    <row r="12" spans="2:13" ht="15.75" x14ac:dyDescent="0.25">
      <c r="B12" s="16"/>
      <c r="C12" s="16"/>
      <c r="D12" s="16"/>
      <c r="E12" s="16"/>
      <c r="F12" s="16"/>
      <c r="G12" s="16"/>
      <c r="H12" s="16"/>
      <c r="I12" s="16"/>
      <c r="J12" s="16">
        <v>6</v>
      </c>
      <c r="K12" s="16">
        <v>14</v>
      </c>
      <c r="L12" s="21"/>
      <c r="M12" s="16"/>
    </row>
    <row r="13" spans="2:13" ht="15.75" x14ac:dyDescent="0.25">
      <c r="B13" s="17"/>
      <c r="C13" s="17"/>
      <c r="D13" s="17"/>
      <c r="E13" s="17"/>
      <c r="F13" s="17"/>
      <c r="G13" s="17"/>
      <c r="H13" s="17"/>
      <c r="I13" s="17"/>
      <c r="J13" s="17">
        <v>21</v>
      </c>
      <c r="K13" s="17">
        <f>SUM(K7:K12)</f>
        <v>193326.69000000003</v>
      </c>
      <c r="L13" s="23"/>
      <c r="M13" s="17"/>
    </row>
    <row r="14" spans="2:13" ht="15.75" x14ac:dyDescent="0.25">
      <c r="B14" s="18"/>
      <c r="C14" s="18"/>
      <c r="D14" s="18"/>
      <c r="E14" s="18"/>
      <c r="F14" s="18"/>
      <c r="G14" s="18"/>
      <c r="H14" s="18"/>
      <c r="I14" s="18"/>
      <c r="J14" s="18"/>
      <c r="K14" s="18"/>
      <c r="L14" s="24"/>
      <c r="M14" s="18"/>
    </row>
    <row r="15" spans="2:13" ht="15.75" x14ac:dyDescent="0.25">
      <c r="B15" s="16"/>
      <c r="C15" s="16"/>
      <c r="D15" s="16"/>
      <c r="E15" s="16"/>
      <c r="F15" s="16"/>
      <c r="G15" s="16"/>
      <c r="H15" s="16"/>
      <c r="I15" s="16"/>
      <c r="J15" s="16">
        <v>101</v>
      </c>
      <c r="K15" s="16">
        <v>11111</v>
      </c>
      <c r="L15" s="21"/>
      <c r="M15" s="16"/>
    </row>
    <row r="16" spans="2:13" ht="15.75" x14ac:dyDescent="0.25">
      <c r="B16" s="16"/>
      <c r="C16" s="16"/>
      <c r="D16" s="16"/>
      <c r="E16" s="16"/>
      <c r="F16" s="16"/>
      <c r="G16" s="16"/>
      <c r="H16" s="16"/>
      <c r="I16" s="16"/>
      <c r="J16" s="16">
        <v>102</v>
      </c>
      <c r="K16" s="16">
        <v>11112</v>
      </c>
      <c r="L16" s="21"/>
      <c r="M16" s="16"/>
    </row>
    <row r="17" spans="2:13" ht="15.75" x14ac:dyDescent="0.25">
      <c r="B17" s="16"/>
      <c r="C17" s="16"/>
      <c r="D17" s="16"/>
      <c r="E17" s="16"/>
      <c r="F17" s="16"/>
      <c r="G17" s="16"/>
      <c r="H17" s="16"/>
      <c r="I17" s="16"/>
      <c r="J17" s="16">
        <v>103</v>
      </c>
      <c r="K17" s="16">
        <v>11113</v>
      </c>
      <c r="L17" s="21"/>
      <c r="M17" s="16"/>
    </row>
    <row r="18" spans="2:13" ht="15.75" x14ac:dyDescent="0.25">
      <c r="B18" s="16"/>
      <c r="C18" s="16"/>
      <c r="D18" s="16"/>
      <c r="E18" s="16"/>
      <c r="F18" s="16"/>
      <c r="G18" s="16"/>
      <c r="H18" s="16"/>
      <c r="I18" s="16"/>
      <c r="J18" s="16">
        <v>104</v>
      </c>
      <c r="K18" s="16">
        <v>11114</v>
      </c>
      <c r="L18" s="21"/>
      <c r="M18" s="16"/>
    </row>
    <row r="19" spans="2:13" ht="15.75" x14ac:dyDescent="0.25">
      <c r="B19" s="16"/>
      <c r="C19" s="16"/>
      <c r="D19" s="16"/>
      <c r="E19" s="16"/>
      <c r="F19" s="16"/>
      <c r="G19" s="16"/>
      <c r="H19" s="16"/>
      <c r="I19" s="16"/>
      <c r="J19" s="16">
        <v>105</v>
      </c>
      <c r="K19" s="16">
        <v>11115</v>
      </c>
      <c r="L19" s="21"/>
      <c r="M19" s="16"/>
    </row>
    <row r="20" spans="2:13" ht="15.75" x14ac:dyDescent="0.25">
      <c r="B20" s="16"/>
      <c r="C20" s="16"/>
      <c r="D20" s="16"/>
      <c r="E20" s="16"/>
      <c r="F20" s="16"/>
      <c r="G20" s="16"/>
      <c r="H20" s="16"/>
      <c r="I20" s="16"/>
      <c r="J20" s="16">
        <v>106</v>
      </c>
      <c r="K20" s="16">
        <v>12000</v>
      </c>
      <c r="L20" s="21"/>
      <c r="M20" s="16"/>
    </row>
    <row r="21" spans="2:13" ht="15.75" x14ac:dyDescent="0.25">
      <c r="B21" s="17"/>
      <c r="C21" s="17"/>
      <c r="D21" s="17"/>
      <c r="E21" s="17"/>
      <c r="F21" s="17"/>
      <c r="G21" s="17"/>
      <c r="H21" s="17"/>
      <c r="I21" s="17"/>
      <c r="J21" s="17">
        <v>621</v>
      </c>
      <c r="K21" s="17">
        <f>SUM(K15:K20)</f>
        <v>67565</v>
      </c>
      <c r="L21" s="23"/>
      <c r="M21"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mois</vt:lpstr>
      <vt:lpstr>ca encours</vt:lpstr>
      <vt:lpstr>annee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Alexandre Lechvien</dc:creator>
  <cp:lastModifiedBy>Yves Admin</cp:lastModifiedBy>
  <dcterms:created xsi:type="dcterms:W3CDTF">2024-02-28T06:55:29Z</dcterms:created>
  <dcterms:modified xsi:type="dcterms:W3CDTF">2024-03-10T14:15:25Z</dcterms:modified>
</cp:coreProperties>
</file>