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wisscom-my.sharepoint.com/personal/yves_vouardoux_swisscom_com/Documents/Privé/Excel_Y/Forum - Provisoire/"/>
    </mc:Choice>
  </mc:AlternateContent>
  <xr:revisionPtr revIDLastSave="84" documentId="8_{0A351866-FE93-4F74-8C11-24791BEA6154}" xr6:coauthVersionLast="46" xr6:coauthVersionMax="46" xr10:uidLastSave="{9CF5EE23-5F85-4C7A-BC1E-0632329E4892}"/>
  <bookViews>
    <workbookView xWindow="-110" yWindow="-110" windowWidth="19420" windowHeight="10420" xr2:uid="{CF956B67-5B8D-464D-9B58-27D51E04E5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  <c r="D9" i="1"/>
  <c r="D10" i="1"/>
  <c r="I8" i="1"/>
  <c r="H4" i="1"/>
  <c r="D2" i="1" l="1"/>
  <c r="D3" i="1" l="1"/>
  <c r="E2" i="1"/>
  <c r="F2" i="1" s="1"/>
  <c r="E3" i="1" l="1"/>
  <c r="D4" i="1"/>
  <c r="E4" i="1" l="1"/>
  <c r="F3" i="1"/>
  <c r="D5" i="1"/>
  <c r="E5" i="1" l="1"/>
  <c r="F5" i="1" s="1"/>
  <c r="F4" i="1"/>
  <c r="D6" i="1"/>
  <c r="E6" i="1" l="1"/>
  <c r="F6" i="1" s="1"/>
  <c r="D7" i="1"/>
  <c r="E7" i="1" l="1"/>
  <c r="E8" i="1" l="1"/>
  <c r="F8" i="1" s="1"/>
  <c r="F7" i="1"/>
  <c r="E9" i="1" l="1"/>
  <c r="F9" i="1" l="1"/>
  <c r="E10" i="1"/>
  <c r="F10" i="1" s="1"/>
</calcChain>
</file>

<file path=xl/sharedStrings.xml><?xml version="1.0" encoding="utf-8"?>
<sst xmlns="http://schemas.openxmlformats.org/spreadsheetml/2006/main" count="18" uniqueCount="18">
  <si>
    <t>Date de livraison</t>
  </si>
  <si>
    <t>Besoin Item A</t>
  </si>
  <si>
    <t>Stock Item A</t>
  </si>
  <si>
    <t>En commande Item A</t>
  </si>
  <si>
    <t>Délai d'appro (en J)</t>
  </si>
  <si>
    <t>Stock + commande Item A</t>
  </si>
  <si>
    <t>Échéance lancement appro item A (attendue)</t>
  </si>
  <si>
    <t>Échéance lancement appro item A (à calculer)</t>
  </si>
  <si>
    <t>Commande 1</t>
  </si>
  <si>
    <t>Commande 2</t>
  </si>
  <si>
    <t>Commande 3</t>
  </si>
  <si>
    <t>Commande 4</t>
  </si>
  <si>
    <t>#Commandes</t>
  </si>
  <si>
    <t>Besoin</t>
  </si>
  <si>
    <t>A commander au plus tard</t>
  </si>
  <si>
    <t>Solde avant livraison</t>
  </si>
  <si>
    <t>Commande 5</t>
  </si>
  <si>
    <t>Commande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</si>
</sst>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 * #,##0_ ;_ * \-#,##0_ ;_ * &quot;-&quot;_ ;_ @_ "/>
    <numFmt numFmtId="164" formatCode="[$-F800]dddd\,\ mmmm\ dd\,\ yyyy"/>
    <numFmt numFmtId="166" formatCode="dd/mm/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0" borderId="0" xfId="0" applyNumberFormat="1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Border="1"/>
    <xf numFmtId="164" fontId="0" fillId="0" borderId="0" xfId="0" applyNumberFormat="1" applyBorder="1"/>
    <xf numFmtId="164" fontId="0" fillId="0" borderId="1" xfId="0" applyNumberFormat="1" applyBorder="1"/>
    <xf numFmtId="0" fontId="0" fillId="0" borderId="0" xfId="0" applyBorder="1" applyAlignment="1">
      <alignment wrapText="1"/>
    </xf>
    <xf numFmtId="0" fontId="0" fillId="0" borderId="1" xfId="0" applyBorder="1" applyAlignment="1">
      <alignment wrapText="1"/>
    </xf>
    <xf numFmtId="0" fontId="1" fillId="0" borderId="2" xfId="0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/>
    </xf>
    <xf numFmtId="166" fontId="0" fillId="0" borderId="0" xfId="0" applyNumberFormat="1"/>
    <xf numFmtId="166" fontId="1" fillId="0" borderId="1" xfId="0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 applyBorder="1" applyAlignment="1">
      <alignment horizontal="center"/>
    </xf>
    <xf numFmtId="1" fontId="1" fillId="0" borderId="0" xfId="0" applyNumberFormat="1" applyFont="1" applyBorder="1" applyAlignment="1">
      <alignment horizontal="center" vertical="center"/>
    </xf>
    <xf numFmtId="1" fontId="0" fillId="0" borderId="0" xfId="0" applyNumberFormat="1" applyBorder="1" applyAlignment="1">
      <alignment horizontal="center"/>
    </xf>
    <xf numFmtId="1" fontId="0" fillId="0" borderId="0" xfId="0" applyNumberFormat="1"/>
    <xf numFmtId="166" fontId="1" fillId="0" borderId="0" xfId="0" applyNumberFormat="1" applyFont="1" applyBorder="1" applyAlignment="1">
      <alignment horizontal="center" vertical="center" wrapText="1"/>
    </xf>
    <xf numFmtId="166" fontId="0" fillId="3" borderId="0" xfId="0" applyNumberFormat="1" applyFill="1" applyBorder="1" applyAlignment="1">
      <alignment horizontal="center"/>
    </xf>
    <xf numFmtId="166" fontId="0" fillId="4" borderId="0" xfId="0" applyNumberFormat="1" applyFill="1" applyBorder="1" applyAlignment="1">
      <alignment horizontal="center"/>
    </xf>
    <xf numFmtId="166" fontId="3" fillId="0" borderId="0" xfId="0" applyNumberFormat="1" applyFont="1" applyBorder="1" applyAlignment="1">
      <alignment horizontal="center" vertical="center" wrapText="1"/>
    </xf>
    <xf numFmtId="166" fontId="4" fillId="0" borderId="0" xfId="0" applyNumberFormat="1" applyFont="1" applyBorder="1" applyAlignment="1">
      <alignment horizontal="center"/>
    </xf>
    <xf numFmtId="166" fontId="4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wrapText="1"/>
    </xf>
    <xf numFmtId="0" fontId="0" fillId="5" borderId="2" xfId="0" applyFill="1" applyBorder="1"/>
    <xf numFmtId="41" fontId="4" fillId="2" borderId="3" xfId="0" applyNumberFormat="1" applyFont="1" applyFill="1" applyBorder="1" applyAlignment="1">
      <alignment horizontal="center" vertical="center"/>
    </xf>
    <xf numFmtId="41" fontId="0" fillId="3" borderId="0" xfId="0" applyNumberFormat="1" applyFill="1" applyBorder="1" applyAlignment="1">
      <alignment horizontal="center" vertical="center"/>
    </xf>
    <xf numFmtId="41" fontId="4" fillId="3" borderId="4" xfId="0" applyNumberFormat="1" applyFont="1" applyFill="1" applyBorder="1" applyAlignment="1">
      <alignment horizontal="center" vertical="center"/>
    </xf>
    <xf numFmtId="41" fontId="0" fillId="4" borderId="0" xfId="0" applyNumberFormat="1" applyFill="1" applyBorder="1" applyAlignment="1">
      <alignment horizontal="center" vertical="center"/>
    </xf>
    <xf numFmtId="41" fontId="4" fillId="4" borderId="0" xfId="0" applyNumberFormat="1" applyFont="1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2E41E-933C-4DA5-9A76-945D925851CC}">
  <dimension ref="A1:K20"/>
  <sheetViews>
    <sheetView tabSelected="1" zoomScale="115" zoomScaleNormal="115" workbookViewId="0">
      <selection activeCell="E11" sqref="E11"/>
    </sheetView>
  </sheetViews>
  <sheetFormatPr baseColWidth="10" defaultRowHeight="14.5" x14ac:dyDescent="0.35"/>
  <cols>
    <col min="1" max="1" width="12.26953125" bestFit="1" customWidth="1"/>
    <col min="2" max="2" width="7.6328125" style="17" customWidth="1"/>
    <col min="3" max="3" width="24.08984375" style="12" bestFit="1" customWidth="1"/>
    <col min="4" max="4" width="11.81640625" style="27" customWidth="1"/>
    <col min="5" max="5" width="11.81640625" style="21" customWidth="1"/>
    <col min="6" max="6" width="11.81640625" style="12" customWidth="1"/>
    <col min="7" max="7" width="11.81640625" customWidth="1"/>
    <col min="8" max="8" width="23.36328125" bestFit="1" customWidth="1"/>
    <col min="9" max="9" width="22.08984375" bestFit="1" customWidth="1"/>
    <col min="10" max="10" width="17.36328125" bestFit="1" customWidth="1"/>
  </cols>
  <sheetData>
    <row r="1" spans="1:11" s="15" customFormat="1" ht="43.5" x14ac:dyDescent="0.35">
      <c r="A1" s="3" t="s">
        <v>12</v>
      </c>
      <c r="B1" s="4" t="s">
        <v>1</v>
      </c>
      <c r="C1" s="13" t="s">
        <v>0</v>
      </c>
      <c r="D1" s="25" t="s">
        <v>15</v>
      </c>
      <c r="E1" s="19" t="s">
        <v>13</v>
      </c>
      <c r="F1" s="22" t="s">
        <v>14</v>
      </c>
      <c r="G1" s="14"/>
      <c r="H1" s="4" t="s">
        <v>2</v>
      </c>
      <c r="I1" s="10" t="s">
        <v>3</v>
      </c>
      <c r="J1" s="3" t="s">
        <v>4</v>
      </c>
    </row>
    <row r="2" spans="1:11" x14ac:dyDescent="0.35">
      <c r="A2" s="9" t="s">
        <v>8</v>
      </c>
      <c r="B2" s="16">
        <v>4</v>
      </c>
      <c r="C2" s="11">
        <v>44302</v>
      </c>
      <c r="D2" s="31">
        <f>H4</f>
        <v>14</v>
      </c>
      <c r="E2" s="32">
        <f>IF(B2-D2&lt;0,0,B2-D2)</f>
        <v>0</v>
      </c>
      <c r="F2" s="23" t="str">
        <f>IF(E2&gt;0,C2-45,"--")</f>
        <v>--</v>
      </c>
      <c r="G2" s="5"/>
      <c r="H2" s="29">
        <v>10</v>
      </c>
      <c r="I2" s="30">
        <v>4</v>
      </c>
      <c r="J2" s="2">
        <v>45</v>
      </c>
      <c r="K2" s="1"/>
    </row>
    <row r="3" spans="1:11" x14ac:dyDescent="0.35">
      <c r="A3" s="9" t="s">
        <v>9</v>
      </c>
      <c r="B3" s="16">
        <v>8</v>
      </c>
      <c r="C3" s="11">
        <v>44366</v>
      </c>
      <c r="D3" s="33">
        <f>IF(C3="",0,D2-B2)</f>
        <v>10</v>
      </c>
      <c r="E3" s="34">
        <f>IF(OR(B3-D3&lt;0,B3-D3-SUM($E$2:E2)&lt;0),0,B3-D3-SUM($E$2:E2))</f>
        <v>0</v>
      </c>
      <c r="F3" s="24" t="str">
        <f t="shared" ref="F3:F10" si="0">IF(E3&gt;0,C3-45,"--")</f>
        <v>--</v>
      </c>
      <c r="G3" s="5"/>
      <c r="H3" s="4" t="s">
        <v>5</v>
      </c>
      <c r="I3" s="5"/>
      <c r="J3" s="5"/>
    </row>
    <row r="4" spans="1:11" x14ac:dyDescent="0.35">
      <c r="A4" s="9" t="s">
        <v>10</v>
      </c>
      <c r="B4" s="16">
        <v>7</v>
      </c>
      <c r="C4" s="11">
        <v>44428</v>
      </c>
      <c r="D4" s="35">
        <f>IF(C4="",0,D3-B3)</f>
        <v>2</v>
      </c>
      <c r="E4" s="34">
        <f>IF(OR(B4-D4&lt;0,B4-D4-SUM($E$2:E3)&lt;0),0,B4-D4-SUM($E$2:E3))</f>
        <v>5</v>
      </c>
      <c r="F4" s="24">
        <f t="shared" si="0"/>
        <v>44383</v>
      </c>
      <c r="G4" s="5"/>
      <c r="H4" s="9">
        <f>H2+I2</f>
        <v>14</v>
      </c>
      <c r="I4" s="6"/>
      <c r="J4" s="5"/>
    </row>
    <row r="5" spans="1:11" x14ac:dyDescent="0.35">
      <c r="A5" s="9" t="s">
        <v>11</v>
      </c>
      <c r="B5" s="16">
        <v>2</v>
      </c>
      <c r="C5" s="11">
        <v>44440</v>
      </c>
      <c r="D5" s="35">
        <f t="shared" ref="D5:D10" si="1">IF(C5="",0,D4-B4)</f>
        <v>-5</v>
      </c>
      <c r="E5" s="34">
        <f>IF(OR(B5-D5&lt;0,B5-D5-SUM($E$2:E4)&lt;0),0,B5-D5-SUM($E$2:E4))</f>
        <v>2</v>
      </c>
      <c r="F5" s="24">
        <f t="shared" si="0"/>
        <v>44395</v>
      </c>
      <c r="G5" s="5"/>
      <c r="H5" s="8"/>
      <c r="I5" s="5"/>
      <c r="J5" s="5"/>
    </row>
    <row r="6" spans="1:11" ht="14" customHeight="1" x14ac:dyDescent="0.35">
      <c r="A6" s="9" t="s">
        <v>16</v>
      </c>
      <c r="B6" s="16">
        <v>10</v>
      </c>
      <c r="C6" s="11">
        <v>44469</v>
      </c>
      <c r="D6" s="35">
        <f t="shared" si="1"/>
        <v>-7</v>
      </c>
      <c r="E6" s="34">
        <f>IF(OR(B6-D6&lt;0,B6-D6-SUM($E$2:E5)&lt;0),0,B6-D6-SUM($E$2:E5))</f>
        <v>10</v>
      </c>
      <c r="F6" s="24">
        <f t="shared" si="0"/>
        <v>44424</v>
      </c>
      <c r="G6" s="5"/>
      <c r="H6" s="28" t="s">
        <v>7</v>
      </c>
      <c r="I6" s="28" t="s">
        <v>6</v>
      </c>
      <c r="J6" s="5"/>
    </row>
    <row r="7" spans="1:11" x14ac:dyDescent="0.35">
      <c r="A7" s="9" t="s">
        <v>17</v>
      </c>
      <c r="B7" s="16">
        <v>3</v>
      </c>
      <c r="C7" s="11">
        <v>44474</v>
      </c>
      <c r="D7" s="35">
        <f t="shared" si="1"/>
        <v>-17</v>
      </c>
      <c r="E7" s="34">
        <f>IF(OR(B7-D7&lt;0,B7-D7-SUM($E$2:E6)&lt;0),0,B7-D7-SUM($E$2:E6))</f>
        <v>3</v>
      </c>
      <c r="F7" s="24">
        <f t="shared" si="0"/>
        <v>44429</v>
      </c>
      <c r="G7" s="5"/>
      <c r="H7" s="28"/>
      <c r="I7" s="28"/>
      <c r="J7" s="5"/>
    </row>
    <row r="8" spans="1:11" x14ac:dyDescent="0.35">
      <c r="A8" s="9"/>
      <c r="B8" s="16"/>
      <c r="C8" s="11"/>
      <c r="D8" s="35">
        <f t="shared" si="1"/>
        <v>0</v>
      </c>
      <c r="E8" s="34">
        <f>IF(OR(B8-D8&lt;0,B8-D8-SUM($E$2:E7)&lt;0),0,B8-D8-SUM($E$2:E7))</f>
        <v>0</v>
      </c>
      <c r="F8" s="24" t="str">
        <f t="shared" si="0"/>
        <v>--</v>
      </c>
      <c r="G8" s="5"/>
      <c r="H8" s="9"/>
      <c r="I8" s="7">
        <f>C4-45</f>
        <v>44383</v>
      </c>
    </row>
    <row r="9" spans="1:11" x14ac:dyDescent="0.35">
      <c r="A9" s="9"/>
      <c r="B9" s="16"/>
      <c r="C9" s="11"/>
      <c r="D9" s="35">
        <f t="shared" si="1"/>
        <v>0</v>
      </c>
      <c r="E9" s="34">
        <f>IF(OR(B9-D9&lt;0,B9-D9-SUM($E$2:E8)&lt;0),0,B9-D9-SUM($E$2:E8))</f>
        <v>0</v>
      </c>
      <c r="F9" s="24" t="str">
        <f t="shared" si="0"/>
        <v>--</v>
      </c>
      <c r="G9" s="5"/>
      <c r="H9" s="5"/>
    </row>
    <row r="10" spans="1:11" x14ac:dyDescent="0.35">
      <c r="A10" s="9"/>
      <c r="B10" s="16"/>
      <c r="C10" s="11"/>
      <c r="D10" s="35">
        <f t="shared" si="1"/>
        <v>0</v>
      </c>
      <c r="E10" s="34">
        <f>IF(OR(B10-D10&lt;0,B10-D10-SUM($E$2:E9)&lt;0),0,B10-D10-SUM($E$2:E9))</f>
        <v>0</v>
      </c>
      <c r="F10" s="24" t="str">
        <f t="shared" si="0"/>
        <v>--</v>
      </c>
      <c r="G10" s="5"/>
      <c r="H10" s="5"/>
    </row>
    <row r="11" spans="1:11" x14ac:dyDescent="0.35">
      <c r="A11" s="9"/>
      <c r="B11" s="16"/>
      <c r="C11" s="11"/>
      <c r="D11" s="26"/>
      <c r="E11" s="20"/>
      <c r="F11" s="18"/>
      <c r="G11" s="5"/>
      <c r="H11" s="5"/>
    </row>
    <row r="12" spans="1:11" x14ac:dyDescent="0.35">
      <c r="A12" s="9"/>
      <c r="B12" s="16"/>
      <c r="C12" s="11"/>
      <c r="D12" s="26"/>
      <c r="E12" s="20"/>
      <c r="F12" s="18"/>
      <c r="G12" s="5"/>
      <c r="H12" s="5"/>
    </row>
    <row r="13" spans="1:11" x14ac:dyDescent="0.35">
      <c r="A13" s="9"/>
      <c r="B13" s="16"/>
      <c r="C13" s="11"/>
      <c r="D13" s="26"/>
      <c r="E13" s="20"/>
      <c r="F13" s="18"/>
      <c r="G13" s="5"/>
      <c r="H13" s="5"/>
    </row>
    <row r="14" spans="1:11" x14ac:dyDescent="0.35">
      <c r="A14" s="9"/>
      <c r="B14" s="16"/>
      <c r="C14" s="11"/>
      <c r="D14" s="26"/>
      <c r="E14" s="20"/>
      <c r="F14" s="18"/>
      <c r="G14" s="5"/>
      <c r="H14" s="5"/>
    </row>
    <row r="15" spans="1:11" x14ac:dyDescent="0.35">
      <c r="A15" s="9"/>
      <c r="B15" s="16"/>
      <c r="C15" s="11"/>
      <c r="D15" s="26"/>
      <c r="E15" s="20"/>
      <c r="F15" s="18"/>
      <c r="G15" s="5"/>
      <c r="H15" s="5"/>
    </row>
    <row r="16" spans="1:11" x14ac:dyDescent="0.35">
      <c r="A16" s="9"/>
      <c r="B16" s="16"/>
      <c r="C16" s="11"/>
      <c r="D16" s="26"/>
      <c r="E16" s="20"/>
      <c r="F16" s="18"/>
      <c r="G16" s="5"/>
    </row>
    <row r="17" spans="1:6" x14ac:dyDescent="0.35">
      <c r="A17" s="9"/>
      <c r="B17" s="16"/>
      <c r="C17" s="11"/>
      <c r="D17" s="26"/>
      <c r="E17" s="20"/>
      <c r="F17" s="18"/>
    </row>
    <row r="18" spans="1:6" x14ac:dyDescent="0.35">
      <c r="A18" s="9"/>
      <c r="B18" s="16"/>
      <c r="C18" s="11"/>
      <c r="D18" s="26"/>
      <c r="E18" s="20"/>
      <c r="F18" s="18"/>
    </row>
    <row r="19" spans="1:6" x14ac:dyDescent="0.35">
      <c r="A19" s="9"/>
      <c r="B19" s="16"/>
      <c r="C19" s="11"/>
      <c r="D19" s="26"/>
      <c r="E19" s="20"/>
      <c r="F19" s="18"/>
    </row>
    <row r="20" spans="1:6" x14ac:dyDescent="0.35">
      <c r="A20" s="9"/>
      <c r="B20" s="16"/>
      <c r="C20" s="11"/>
      <c r="D20" s="26"/>
      <c r="E20" s="20"/>
      <c r="F20" s="18"/>
    </row>
  </sheetData>
  <mergeCells count="2">
    <mergeCell ref="H6:H7"/>
    <mergeCell ref="I6:I7"/>
  </mergeCells>
  <phoneticPr fontId="2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Gilloots</dc:creator>
  <cp:lastModifiedBy>Vouardoux Yves, PFC-PAN-PAC</cp:lastModifiedBy>
  <dcterms:created xsi:type="dcterms:W3CDTF">2021-04-01T15:53:22Z</dcterms:created>
  <dcterms:modified xsi:type="dcterms:W3CDTF">2021-04-08T11:59:12Z</dcterms:modified>
</cp:coreProperties>
</file>