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D239310-83F5-4373-A041-4B82C22AF733}" xr6:coauthVersionLast="46" xr6:coauthVersionMax="46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Instruction" sheetId="1" state="hidden" r:id="rId1"/>
    <sheet name="Feuille démarrage" sheetId="3" r:id="rId2"/>
    <sheet name="1 joueur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7" i="2" l="1"/>
  <c r="V7" i="2"/>
  <c r="U7" i="2"/>
  <c r="S7" i="2"/>
  <c r="Q7" i="2"/>
  <c r="O7" i="2"/>
  <c r="M7" i="2"/>
  <c r="K7" i="2"/>
  <c r="I7" i="2"/>
  <c r="G7" i="2"/>
  <c r="E7" i="2"/>
  <c r="C7" i="2"/>
  <c r="C8" i="2" l="1"/>
  <c r="E8" i="2" s="1"/>
  <c r="G8" i="2" s="1"/>
  <c r="I8" i="2" l="1"/>
  <c r="K8" i="2" s="1"/>
  <c r="M8" i="2" s="1"/>
  <c r="O8" i="2" s="1"/>
  <c r="Q8" i="2" s="1"/>
  <c r="S8" i="2" s="1"/>
  <c r="U8" i="2" s="1"/>
  <c r="U6" i="2"/>
  <c r="S6" i="2"/>
  <c r="Q6" i="2"/>
  <c r="C6" i="2"/>
  <c r="E6" i="2" s="1"/>
  <c r="G6" i="2" s="1"/>
  <c r="I6" i="2" s="1"/>
  <c r="K6" i="2" s="1"/>
  <c r="M6" i="2" s="1"/>
  <c r="O6" i="2" s="1"/>
  <c r="Y5" i="2" l="1"/>
  <c r="X5" i="2"/>
  <c r="BA11" i="2" l="1"/>
  <c r="BA12" i="2"/>
  <c r="BA13" i="2"/>
  <c r="BA14" i="2"/>
  <c r="BA15" i="2"/>
  <c r="BA16" i="2"/>
  <c r="BA17" i="2"/>
  <c r="BA18" i="2"/>
  <c r="BA19" i="2"/>
  <c r="BA20" i="2" l="1"/>
</calcChain>
</file>

<file path=xl/sharedStrings.xml><?xml version="1.0" encoding="utf-8"?>
<sst xmlns="http://schemas.openxmlformats.org/spreadsheetml/2006/main" count="8" uniqueCount="8">
  <si>
    <t>NOMBRE DE JOUEURS</t>
  </si>
  <si>
    <t>►</t>
  </si>
  <si>
    <t>Score</t>
  </si>
  <si>
    <t>Score max</t>
  </si>
  <si>
    <t>Q</t>
  </si>
  <si>
    <t>Total</t>
  </si>
  <si>
    <t>John Duff</t>
  </si>
  <si>
    <t>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</si>
</sst>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Tahoma"/>
      <family val="2"/>
    </font>
    <font>
      <sz val="12"/>
      <color theme="1"/>
      <name val="Tahoma"/>
      <family val="2"/>
    </font>
    <font>
      <sz val="10"/>
      <color theme="1"/>
      <name val="Tahoma"/>
      <family val="2"/>
    </font>
    <font>
      <sz val="10"/>
      <color rgb="FFFFFFFF"/>
      <name val="Tahoma"/>
      <family val="2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  <font>
      <sz val="9"/>
      <color theme="1"/>
      <name val="Tahoma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wrapText="1"/>
    </xf>
    <xf numFmtId="0" fontId="6" fillId="0" borderId="0" xfId="1" applyFill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0" fillId="0" borderId="0" xfId="0" applyFill="1"/>
    <xf numFmtId="0" fontId="1" fillId="0" borderId="2" xfId="0" applyFont="1" applyFill="1" applyBorder="1" applyAlignment="1">
      <alignment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0" fillId="0" borderId="9" xfId="0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0" fillId="0" borderId="0" xfId="0" applyFont="1" applyFill="1"/>
  </cellXfs>
  <cellStyles count="2">
    <cellStyle name="Lien hypertexte" xfId="1" builtinId="8"/>
    <cellStyle name="Normal" xfId="0" builtinId="0"/>
  </cellStyles>
  <dxfs count="1">
    <dxf>
      <font>
        <color rgb="FFFFFFFF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31" fmlaLink="$D$2" fmlaRange="$D$2" noThreeD="1" sel="1" val="0"/>
</file>

<file path=xl/ctrlProps/ctrlProp2.xml><?xml version="1.0" encoding="utf-8"?>
<formControlPr xmlns="http://schemas.microsoft.com/office/spreadsheetml/2009/9/main" objectType="CheckBox" checked="Checked" fmlaLink="$AZ$16" lockText="1" noThreeD="1"/>
</file>

<file path=xl/ctrlProps/ctrlProp3.xml><?xml version="1.0" encoding="utf-8"?>
<formControlPr xmlns="http://schemas.microsoft.com/office/spreadsheetml/2009/9/main" objectType="CheckBox" checked="Checked" fmlaLink="$AZ$13" lockText="1" noThreeD="1"/>
</file>

<file path=xl/ctrlProps/ctrlProp4.xml><?xml version="1.0" encoding="utf-8"?>
<formControlPr xmlns="http://schemas.microsoft.com/office/spreadsheetml/2009/9/main" objectType="CheckBox" checked="Checked" fmlaLink="$AZ$19" lockText="1" noThreeD="1"/>
</file>

<file path=xl/ctrlProps/ctrlProp5.xml><?xml version="1.0" encoding="utf-8"?>
<formControlPr xmlns="http://schemas.microsoft.com/office/spreadsheetml/2009/9/main" objectType="CheckBox" checked="Checked" fmlaLink="$AZ$18" lockText="1" noThreeD="1"/>
</file>

<file path=xl/ctrlProps/ctrlProp6.xml><?xml version="1.0" encoding="utf-8"?>
<formControlPr xmlns="http://schemas.microsoft.com/office/spreadsheetml/2009/9/main" objectType="CheckBox" checked="Checked" fmlaLink="$AZ$14" lockText="1" noThreeD="1"/>
</file>

<file path=xl/ctrlProps/ctrlProp7.xml><?xml version="1.0" encoding="utf-8"?>
<formControlPr xmlns="http://schemas.microsoft.com/office/spreadsheetml/2009/9/main" objectType="CheckBox" checked="Checked" fmlaLink="$AZ$15" lockText="1" noThreeD="1"/>
</file>

<file path=xl/ctrlProps/ctrlProp8.xml><?xml version="1.0" encoding="utf-8"?>
<formControlPr xmlns="http://schemas.microsoft.com/office/spreadsheetml/2009/9/main" objectType="CheckBox" checked="Checked" fmlaLink="$AZ$12" lockText="1" noThreeD="1"/>
</file>

<file path=xl/ctrlProps/ctrlProp9.xml><?xml version="1.0" encoding="utf-8"?>
<formControlPr xmlns="http://schemas.microsoft.com/office/spreadsheetml/2009/9/main" objectType="CheckBox" checked="Checked" fmlaLink="$AZ$11" lockText="1" noThreeD="1"/>
</file>

<file path=xl/ctrlProps/ctrlProp10.xml><?xml version="1.0" encoding="utf-8"?>
<formControlPr xmlns="http://schemas.microsoft.com/office/spreadsheetml/2009/9/main" objectType="CheckBox" checked="Checked" fmlaLink="$AZ$10" lockText="1" noThreeD="1"/>
</file>

<file path=xl/ctrlProps/ctrlProp11.xml><?xml version="1.0" encoding="utf-8"?>
<formControlPr xmlns="http://schemas.microsoft.com/office/spreadsheetml/2009/9/main" objectType="CheckBox" checked="Checked" fmlaLink="$AZ$17" lockText="1" noThreeD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71275</xdr:colOff>
      <xdr:row>1</xdr:row>
      <xdr:rowOff>116632</xdr:rowOff>
    </xdr:from>
    <xdr:to>
      <xdr:col>8</xdr:col>
      <xdr:colOff>239745</xdr:colOff>
      <xdr:row>15</xdr:row>
      <xdr:rowOff>110153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35867" y="298061"/>
          <a:ext cx="5520613" cy="253352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partager cette entrée: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Entrez le nombre de joueurs de quilles (1 à 8 joueurs)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Entrez le nom de la quilleurs dans la zone sous le nom du joueur Titre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Entrez le score de bowling, "X" pour la grève, "/"pour le remplacement et le nombre entre 0 à 9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Assurez-vous que vous entrez le score dans l'ordre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La formule n'est pas calculée lorsque vous entrez 10 pour les grèves ou tout autre numéro au lieu de "/"pour le remplacement.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La formule ne calcule pas, même lorsque vous tapez du texte ou un invité mal</a:t>
          </a:r>
          <a:endParaRPr lang="fr-FR" b="0">
            <a:effectLst/>
          </a:endParaRPr>
        </a:p>
        <a:p>
          <a:pPr rtl="0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7. Invités Max est le score maximal que vous pouvez obtenir lorsque vous comparez votre jeu sans erreur et devrait être utile à d'autres joueurs le maximum de points tout en jouant le jeu.</a:t>
          </a:r>
          <a:endParaRPr lang="fr-FR" b="0">
            <a:effectLst/>
          </a:endParaRPr>
        </a:p>
        <a:p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700128</xdr:colOff>
      <xdr:row>1</xdr:row>
      <xdr:rowOff>24423</xdr:rowOff>
    </xdr:from>
    <xdr:to>
      <xdr:col>9</xdr:col>
      <xdr:colOff>447756</xdr:colOff>
      <xdr:row>18</xdr:row>
      <xdr:rowOff>97692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00128" y="211667"/>
          <a:ext cx="6634936" cy="3256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257024</xdr:colOff>
      <xdr:row>21</xdr:row>
      <xdr:rowOff>166309</xdr:rowOff>
    </xdr:from>
    <xdr:to>
      <xdr:col>32</xdr:col>
      <xdr:colOff>261624</xdr:colOff>
      <xdr:row>26</xdr:row>
      <xdr:rowOff>37559</xdr:rowOff>
    </xdr:to>
    <xdr:sp macro="[0]!Quille_1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spect="1"/>
        </xdr:cNvSpPr>
      </xdr:nvSpPr>
      <xdr:spPr>
        <a:xfrm>
          <a:off x="8302474" y="4204909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chemeClr val="tx1">
              <a:lumMod val="10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>
              <a:solidFill>
                <a:schemeClr val="tx1">
                  <a:lumMod val="100000"/>
                </a:schemeClr>
              </a:solidFill>
            </a:rPr>
            <a:t>1</a:t>
          </a:r>
        </a:p>
      </xdr:txBody>
    </xdr:sp>
    <xdr:clientData/>
  </xdr:twoCellAnchor>
  <xdr:twoCellAnchor>
    <xdr:from>
      <xdr:col>29</xdr:col>
      <xdr:colOff>30238</xdr:colOff>
      <xdr:row>17</xdr:row>
      <xdr:rowOff>60475</xdr:rowOff>
    </xdr:from>
    <xdr:to>
      <xdr:col>31</xdr:col>
      <xdr:colOff>34838</xdr:colOff>
      <xdr:row>21</xdr:row>
      <xdr:rowOff>115875</xdr:rowOff>
    </xdr:to>
    <xdr:sp macro="[0]!Feuil2.valeur_q2" textlink="">
      <xdr:nvSpPr>
        <xdr:cNvPr id="7" name="Organigramme : Connecteur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spect="1"/>
        </xdr:cNvSpPr>
      </xdr:nvSpPr>
      <xdr:spPr>
        <a:xfrm>
          <a:off x="7681988" y="3362475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2</a:t>
          </a:r>
        </a:p>
      </xdr:txBody>
    </xdr:sp>
    <xdr:clientData/>
  </xdr:twoCellAnchor>
  <xdr:twoCellAnchor>
    <xdr:from>
      <xdr:col>31</xdr:col>
      <xdr:colOff>347738</xdr:colOff>
      <xdr:row>7</xdr:row>
      <xdr:rowOff>5139</xdr:rowOff>
    </xdr:from>
    <xdr:to>
      <xdr:col>33</xdr:col>
      <xdr:colOff>348289</xdr:colOff>
      <xdr:row>12</xdr:row>
      <xdr:rowOff>51704</xdr:rowOff>
    </xdr:to>
    <xdr:sp macro="[0]!Feuil2.valeur_q9" textlink="">
      <xdr:nvSpPr>
        <xdr:cNvPr id="8" name="Organigramme : Connecteur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spect="1"/>
        </xdr:cNvSpPr>
      </xdr:nvSpPr>
      <xdr:spPr>
        <a:xfrm>
          <a:off x="9826724" y="1118690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9</a:t>
          </a:r>
        </a:p>
      </xdr:txBody>
    </xdr:sp>
    <xdr:clientData/>
  </xdr:twoCellAnchor>
  <xdr:twoCellAnchor>
    <xdr:from>
      <xdr:col>26</xdr:col>
      <xdr:colOff>31447</xdr:colOff>
      <xdr:row>7</xdr:row>
      <xdr:rowOff>3626</xdr:rowOff>
    </xdr:from>
    <xdr:to>
      <xdr:col>28</xdr:col>
      <xdr:colOff>31997</xdr:colOff>
      <xdr:row>12</xdr:row>
      <xdr:rowOff>50191</xdr:rowOff>
    </xdr:to>
    <xdr:sp macro="[0]!Feuil2.valeur_q7" textlink="">
      <xdr:nvSpPr>
        <xdr:cNvPr id="9" name="Organigramme : Connecteur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spect="1"/>
        </xdr:cNvSpPr>
      </xdr:nvSpPr>
      <xdr:spPr>
        <a:xfrm>
          <a:off x="7531809" y="1117177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7</a:t>
          </a:r>
        </a:p>
      </xdr:txBody>
    </xdr:sp>
    <xdr:clientData/>
  </xdr:twoCellAnchor>
  <xdr:twoCellAnchor>
    <xdr:from>
      <xdr:col>33</xdr:col>
      <xdr:colOff>123370</xdr:colOff>
      <xdr:row>12</xdr:row>
      <xdr:rowOff>100693</xdr:rowOff>
    </xdr:from>
    <xdr:to>
      <xdr:col>35</xdr:col>
      <xdr:colOff>127970</xdr:colOff>
      <xdr:row>16</xdr:row>
      <xdr:rowOff>156093</xdr:rowOff>
    </xdr:to>
    <xdr:sp macro="[0]!Feuil2.valeur_q6" textlink="">
      <xdr:nvSpPr>
        <xdr:cNvPr id="10" name="Organigramme : Connecteur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spect="1"/>
        </xdr:cNvSpPr>
      </xdr:nvSpPr>
      <xdr:spPr>
        <a:xfrm>
          <a:off x="9349920" y="2481943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>
              <a:ln>
                <a:noFill/>
              </a:ln>
            </a:rPr>
            <a:t>6</a:t>
          </a:r>
        </a:p>
      </xdr:txBody>
    </xdr:sp>
    <xdr:clientData/>
  </xdr:twoCellAnchor>
  <xdr:twoCellAnchor>
    <xdr:from>
      <xdr:col>30</xdr:col>
      <xdr:colOff>207734</xdr:colOff>
      <xdr:row>12</xdr:row>
      <xdr:rowOff>79223</xdr:rowOff>
    </xdr:from>
    <xdr:to>
      <xdr:col>32</xdr:col>
      <xdr:colOff>212334</xdr:colOff>
      <xdr:row>16</xdr:row>
      <xdr:rowOff>134623</xdr:rowOff>
    </xdr:to>
    <xdr:sp macro="[0]!Feuil2.valeur_q5" textlink="">
      <xdr:nvSpPr>
        <xdr:cNvPr id="11" name="Organigramme : Connecteur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spect="1"/>
        </xdr:cNvSpPr>
      </xdr:nvSpPr>
      <xdr:spPr>
        <a:xfrm>
          <a:off x="8253184" y="2460473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5</a:t>
          </a:r>
        </a:p>
      </xdr:txBody>
    </xdr:sp>
    <xdr:clientData/>
  </xdr:twoCellAnchor>
  <xdr:twoCellAnchor>
    <xdr:from>
      <xdr:col>27</xdr:col>
      <xdr:colOff>254303</xdr:colOff>
      <xdr:row>12</xdr:row>
      <xdr:rowOff>65315</xdr:rowOff>
    </xdr:from>
    <xdr:to>
      <xdr:col>29</xdr:col>
      <xdr:colOff>258903</xdr:colOff>
      <xdr:row>16</xdr:row>
      <xdr:rowOff>120715</xdr:rowOff>
    </xdr:to>
    <xdr:sp macro="[0]!Feuil2.valeur_q4" textlink="">
      <xdr:nvSpPr>
        <xdr:cNvPr id="12" name="Organigramme : Connecteur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Aspect="1"/>
        </xdr:cNvSpPr>
      </xdr:nvSpPr>
      <xdr:spPr>
        <a:xfrm>
          <a:off x="7118653" y="2446565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4</a:t>
          </a:r>
        </a:p>
      </xdr:txBody>
    </xdr:sp>
    <xdr:clientData/>
  </xdr:twoCellAnchor>
  <xdr:twoCellAnchor>
    <xdr:from>
      <xdr:col>32</xdr:col>
      <xdr:colOff>21165</xdr:colOff>
      <xdr:row>17</xdr:row>
      <xdr:rowOff>58963</xdr:rowOff>
    </xdr:from>
    <xdr:to>
      <xdr:col>34</xdr:col>
      <xdr:colOff>21716</xdr:colOff>
      <xdr:row>21</xdr:row>
      <xdr:rowOff>114363</xdr:rowOff>
    </xdr:to>
    <xdr:sp macro="[0]!Feuil2.valeur_q3" textlink="">
      <xdr:nvSpPr>
        <xdr:cNvPr id="13" name="Organigramme : Connecteur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Aspect="1"/>
        </xdr:cNvSpPr>
      </xdr:nvSpPr>
      <xdr:spPr>
        <a:xfrm>
          <a:off x="9895875" y="2838238"/>
          <a:ext cx="792000" cy="791632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3</a:t>
          </a:r>
        </a:p>
      </xdr:txBody>
    </xdr:sp>
    <xdr:clientData/>
  </xdr:twoCellAnchor>
  <xdr:twoCellAnchor>
    <xdr:from>
      <xdr:col>34</xdr:col>
      <xdr:colOff>279397</xdr:colOff>
      <xdr:row>7</xdr:row>
      <xdr:rowOff>8465</xdr:rowOff>
    </xdr:from>
    <xdr:to>
      <xdr:col>36</xdr:col>
      <xdr:colOff>279947</xdr:colOff>
      <xdr:row>12</xdr:row>
      <xdr:rowOff>55030</xdr:rowOff>
    </xdr:to>
    <xdr:sp macro="[0]!Feuil2.valeur_q10" textlink="">
      <xdr:nvSpPr>
        <xdr:cNvPr id="14" name="Organigramme : Connecteur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Aspect="1"/>
        </xdr:cNvSpPr>
      </xdr:nvSpPr>
      <xdr:spPr>
        <a:xfrm>
          <a:off x="10945556" y="1122016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/>
            <a:t>10</a:t>
          </a:r>
        </a:p>
      </xdr:txBody>
    </xdr:sp>
    <xdr:clientData/>
  </xdr:twoCellAnchor>
  <xdr:twoCellAnchor>
    <xdr:from>
      <xdr:col>29</xdr:col>
      <xdr:colOff>23585</xdr:colOff>
      <xdr:row>7</xdr:row>
      <xdr:rowOff>4836</xdr:rowOff>
    </xdr:from>
    <xdr:to>
      <xdr:col>31</xdr:col>
      <xdr:colOff>24135</xdr:colOff>
      <xdr:row>12</xdr:row>
      <xdr:rowOff>51401</xdr:rowOff>
    </xdr:to>
    <xdr:sp macro="[0]!Quille_8" textlink="">
      <xdr:nvSpPr>
        <xdr:cNvPr id="16" name="Organigramme : Connecteur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Aspect="1"/>
        </xdr:cNvSpPr>
      </xdr:nvSpPr>
      <xdr:spPr>
        <a:xfrm>
          <a:off x="8711121" y="1118387"/>
          <a:ext cx="792000" cy="792000"/>
        </a:xfrm>
        <a:prstGeom prst="flowChartConnector">
          <a:avLst/>
        </a:prstGeom>
        <a:solidFill>
          <a:schemeClr val="bg1"/>
        </a:solidFill>
        <a:ln w="57150">
          <a:solidFill>
            <a:schemeClr val="tx1">
              <a:lumMod val="10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2800">
              <a:solidFill>
                <a:schemeClr val="tx1">
                  <a:lumMod val="100000"/>
                </a:schemeClr>
              </a:solidFill>
            </a:rPr>
            <a:t>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152400</xdr:colOff>
          <xdr:row>10</xdr:row>
          <xdr:rowOff>47625</xdr:rowOff>
        </xdr:from>
        <xdr:to>
          <xdr:col>46</xdr:col>
          <xdr:colOff>1680</xdr:colOff>
          <xdr:row>12</xdr:row>
          <xdr:rowOff>9525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257175</xdr:colOff>
          <xdr:row>11</xdr:row>
          <xdr:rowOff>180975</xdr:rowOff>
        </xdr:from>
        <xdr:to>
          <xdr:col>46</xdr:col>
          <xdr:colOff>85725</xdr:colOff>
          <xdr:row>13</xdr:row>
          <xdr:rowOff>19050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2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314325</xdr:colOff>
          <xdr:row>10</xdr:row>
          <xdr:rowOff>95250</xdr:rowOff>
        </xdr:from>
        <xdr:to>
          <xdr:col>48</xdr:col>
          <xdr:colOff>180975</xdr:colOff>
          <xdr:row>11</xdr:row>
          <xdr:rowOff>161925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2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28575</xdr:colOff>
          <xdr:row>10</xdr:row>
          <xdr:rowOff>95250</xdr:rowOff>
        </xdr:from>
        <xdr:to>
          <xdr:col>47</xdr:col>
          <xdr:colOff>219075</xdr:colOff>
          <xdr:row>11</xdr:row>
          <xdr:rowOff>142875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2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266700</xdr:colOff>
          <xdr:row>11</xdr:row>
          <xdr:rowOff>171450</xdr:rowOff>
        </xdr:from>
        <xdr:to>
          <xdr:col>47</xdr:col>
          <xdr:colOff>104775</xdr:colOff>
          <xdr:row>13</xdr:row>
          <xdr:rowOff>28575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2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4445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219075</xdr:colOff>
          <xdr:row>12</xdr:row>
          <xdr:rowOff>0</xdr:rowOff>
        </xdr:from>
        <xdr:to>
          <xdr:col>48</xdr:col>
          <xdr:colOff>57150</xdr:colOff>
          <xdr:row>13</xdr:row>
          <xdr:rowOff>38100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2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47625</xdr:colOff>
          <xdr:row>13</xdr:row>
          <xdr:rowOff>66675</xdr:rowOff>
        </xdr:from>
        <xdr:to>
          <xdr:col>47</xdr:col>
          <xdr:colOff>295275</xdr:colOff>
          <xdr:row>14</xdr:row>
          <xdr:rowOff>114300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2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66675</xdr:colOff>
          <xdr:row>13</xdr:row>
          <xdr:rowOff>66675</xdr:rowOff>
        </xdr:from>
        <xdr:to>
          <xdr:col>46</xdr:col>
          <xdr:colOff>314325</xdr:colOff>
          <xdr:row>14</xdr:row>
          <xdr:rowOff>114300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2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285750</xdr:colOff>
          <xdr:row>14</xdr:row>
          <xdr:rowOff>85725</xdr:rowOff>
        </xdr:from>
        <xdr:to>
          <xdr:col>47</xdr:col>
          <xdr:colOff>133350</xdr:colOff>
          <xdr:row>15</xdr:row>
          <xdr:rowOff>123825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2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76200</xdr:colOff>
          <xdr:row>10</xdr:row>
          <xdr:rowOff>85725</xdr:rowOff>
        </xdr:from>
        <xdr:to>
          <xdr:col>46</xdr:col>
          <xdr:colOff>276225</xdr:colOff>
          <xdr:row>11</xdr:row>
          <xdr:rowOff>142875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2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8</a:t>
              </a:r>
            </a:p>
          </xdr:txBody>
        </xdr:sp>
        <xdr:clientData/>
      </xdr:twoCellAnchor>
    </mc:Choice>
    <mc:Fallback/>
  </mc:AlternateContent>
  <xdr:twoCellAnchor>
    <xdr:from>
      <xdr:col>37</xdr:col>
      <xdr:colOff>214071</xdr:colOff>
      <xdr:row>8</xdr:row>
      <xdr:rowOff>166</xdr:rowOff>
    </xdr:from>
    <xdr:to>
      <xdr:col>38</xdr:col>
      <xdr:colOff>358346</xdr:colOff>
      <xdr:row>10</xdr:row>
      <xdr:rowOff>172050</xdr:rowOff>
    </xdr:to>
    <xdr:sp macro="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spect="1"/>
        </xdr:cNvSpPr>
      </xdr:nvSpPr>
      <xdr:spPr>
        <a:xfrm>
          <a:off x="12067404" y="1122920"/>
          <a:ext cx="540000" cy="540000"/>
        </a:xfrm>
        <a:prstGeom prst="flowChartProcess">
          <a:avLst/>
        </a:prstGeom>
        <a:ln w="571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/</a:t>
          </a:r>
        </a:p>
      </xdr:txBody>
    </xdr:sp>
    <xdr:clientData/>
  </xdr:twoCellAnchor>
  <xdr:twoCellAnchor>
    <xdr:from>
      <xdr:col>39</xdr:col>
      <xdr:colOff>220164</xdr:colOff>
      <xdr:row>7</xdr:row>
      <xdr:rowOff>6070</xdr:rowOff>
    </xdr:from>
    <xdr:to>
      <xdr:col>40</xdr:col>
      <xdr:colOff>328440</xdr:colOff>
      <xdr:row>10</xdr:row>
      <xdr:rowOff>168751</xdr:rowOff>
    </xdr:to>
    <xdr:sp macro="" textlink="">
      <xdr:nvSpPr>
        <xdr:cNvPr id="27" name="Organigramme : Procédé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Aspect="1"/>
        </xdr:cNvSpPr>
      </xdr:nvSpPr>
      <xdr:spPr>
        <a:xfrm>
          <a:off x="12864947" y="1119621"/>
          <a:ext cx="504000" cy="540000"/>
        </a:xfrm>
        <a:prstGeom prst="flowChartProcess">
          <a:avLst/>
        </a:prstGeom>
        <a:ln w="571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600"/>
            <a:t>X</a:t>
          </a:r>
        </a:p>
      </xdr:txBody>
    </xdr:sp>
    <xdr:clientData/>
  </xdr:twoCellAnchor>
  <xdr:twoCellAnchor>
    <xdr:from>
      <xdr:col>38</xdr:col>
      <xdr:colOff>290753</xdr:colOff>
      <xdr:row>16</xdr:row>
      <xdr:rowOff>72884</xdr:rowOff>
    </xdr:from>
    <xdr:to>
      <xdr:col>40</xdr:col>
      <xdr:colOff>41934</xdr:colOff>
      <xdr:row>19</xdr:row>
      <xdr:rowOff>64172</xdr:rowOff>
    </xdr:to>
    <xdr:sp macro="[0]!Feuil2.valeur_q1" textlink="">
      <xdr:nvSpPr>
        <xdr:cNvPr id="28" name="Organigramme : Connecteur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Aspect="1"/>
        </xdr:cNvSpPr>
      </xdr:nvSpPr>
      <xdr:spPr>
        <a:xfrm>
          <a:off x="12406150" y="2895106"/>
          <a:ext cx="537371" cy="535574"/>
        </a:xfrm>
        <a:prstGeom prst="flowChartConnector">
          <a:avLst/>
        </a:prstGeom>
        <a:solidFill>
          <a:schemeClr val="bg1"/>
        </a:solidFill>
        <a:ln w="57150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rgbClr val="FF0000"/>
              </a:solidFill>
            </a:rPr>
            <a:t>0</a:t>
          </a:r>
        </a:p>
      </xdr:txBody>
    </xdr:sp>
    <xdr:clientData/>
  </xdr:twoCellAnchor>
  <xdr:twoCellAnchor>
    <xdr:from>
      <xdr:col>37</xdr:col>
      <xdr:colOff>208642</xdr:colOff>
      <xdr:row>11</xdr:row>
      <xdr:rowOff>154215</xdr:rowOff>
    </xdr:from>
    <xdr:to>
      <xdr:col>38</xdr:col>
      <xdr:colOff>357381</xdr:colOff>
      <xdr:row>14</xdr:row>
      <xdr:rowOff>144318</xdr:rowOff>
    </xdr:to>
    <xdr:sp macro="" textlink="">
      <xdr:nvSpPr>
        <xdr:cNvPr id="29" name="Organigramme : Procédé 28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Aspect="1"/>
        </xdr:cNvSpPr>
      </xdr:nvSpPr>
      <xdr:spPr>
        <a:xfrm>
          <a:off x="11194142" y="2340429"/>
          <a:ext cx="538810" cy="534389"/>
        </a:xfrm>
        <a:prstGeom prst="flowChartProcess">
          <a:avLst/>
        </a:prstGeom>
        <a:ln w="571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1</a:t>
          </a:r>
        </a:p>
      </xdr:txBody>
    </xdr:sp>
    <xdr:clientData/>
  </xdr:twoCellAnchor>
  <xdr:twoCellAnchor>
    <xdr:from>
      <xdr:col>39</xdr:col>
      <xdr:colOff>215900</xdr:colOff>
      <xdr:row>11</xdr:row>
      <xdr:rowOff>161472</xdr:rowOff>
    </xdr:from>
    <xdr:to>
      <xdr:col>40</xdr:col>
      <xdr:colOff>364639</xdr:colOff>
      <xdr:row>14</xdr:row>
      <xdr:rowOff>151575</xdr:rowOff>
    </xdr:to>
    <xdr:sp macro="" textlink="">
      <xdr:nvSpPr>
        <xdr:cNvPr id="30" name="Organigramme : Procédé 29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Aspect="1"/>
        </xdr:cNvSpPr>
      </xdr:nvSpPr>
      <xdr:spPr>
        <a:xfrm>
          <a:off x="11981543" y="2347686"/>
          <a:ext cx="538810" cy="534389"/>
        </a:xfrm>
        <a:prstGeom prst="flowChartProcess">
          <a:avLst/>
        </a:prstGeom>
        <a:ln w="571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2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</xdr:row>
          <xdr:rowOff>0</xdr:rowOff>
        </xdr:from>
        <xdr:to>
          <xdr:col>7</xdr:col>
          <xdr:colOff>190500</xdr:colOff>
          <xdr:row>1</xdr:row>
          <xdr:rowOff>285750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2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38</xdr:col>
      <xdr:colOff>214141</xdr:colOff>
      <xdr:row>21</xdr:row>
      <xdr:rowOff>161651</xdr:rowOff>
    </xdr:from>
    <xdr:to>
      <xdr:col>40</xdr:col>
      <xdr:colOff>40699</xdr:colOff>
      <xdr:row>23</xdr:row>
      <xdr:rowOff>161380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329538" y="3891016"/>
          <a:ext cx="612748" cy="362586"/>
        </a:xfrm>
        <a:prstGeom prst="lef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38</xdr:col>
      <xdr:colOff>297284</xdr:colOff>
      <xdr:row>24</xdr:row>
      <xdr:rowOff>90714</xdr:rowOff>
    </xdr:from>
    <xdr:to>
      <xdr:col>40</xdr:col>
      <xdr:colOff>110135</xdr:colOff>
      <xdr:row>26</xdr:row>
      <xdr:rowOff>90714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2412681" y="4364365"/>
          <a:ext cx="599041" cy="362857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161270</xdr:colOff>
      <xdr:row>13</xdr:row>
      <xdr:rowOff>40317</xdr:rowOff>
    </xdr:from>
    <xdr:to>
      <xdr:col>23</xdr:col>
      <xdr:colOff>413254</xdr:colOff>
      <xdr:row>26</xdr:row>
      <xdr:rowOff>171349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443492" y="2318254"/>
          <a:ext cx="5946825" cy="248960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Prochaine étapes :</a:t>
          </a:r>
        </a:p>
        <a:p>
          <a:r>
            <a:rPr lang="fr-FR" sz="1100"/>
            <a:t>- Transformer les quilles en boutons</a:t>
          </a:r>
        </a:p>
        <a:p>
          <a:r>
            <a:rPr lang="fr-FR" sz="1100"/>
            <a:t>- Compter le nombre de quilles cochés</a:t>
          </a:r>
        </a:p>
        <a:p>
          <a:r>
            <a:rPr lang="fr-FR" sz="1100"/>
            <a:t>-</a:t>
          </a:r>
          <a:r>
            <a:rPr lang="fr-FR" sz="1100" baseline="0"/>
            <a:t> Atribuer des fonctions aux boutons annexes</a:t>
          </a:r>
        </a:p>
        <a:p>
          <a:endParaRPr lang="fr-FR" sz="1100" baseline="0"/>
        </a:p>
        <a:p>
          <a:r>
            <a:rPr lang="fr-FR" sz="1100" baseline="0"/>
            <a:t>- Programmer une menu déroulant pour le nombre de joueurs ou une feuille d'intro avec le nombre de joueurs à choisir, qui va envoyé à la feuille adapté</a:t>
          </a:r>
        </a:p>
        <a:p>
          <a:r>
            <a:rPr lang="fr-FR" sz="1100" baseline="0"/>
            <a:t>- Si plrs joueurs, adapter les enchainements de lancer pour alterner enter joueurs</a:t>
          </a:r>
        </a:p>
        <a:p>
          <a:endParaRPr lang="fr-FR" sz="1100" baseline="0"/>
        </a:p>
        <a:p>
          <a:r>
            <a:rPr lang="fr-FR" sz="1100" baseline="0"/>
            <a:t>- Intégrer un historique</a:t>
          </a:r>
        </a:p>
        <a:p>
          <a:r>
            <a:rPr lang="fr-FR" sz="1100" baseline="0"/>
            <a:t>- Intégrer une feuille de statistique</a:t>
          </a:r>
        </a:p>
      </xdr:txBody>
    </xdr:sp>
    <xdr:clientData/>
  </xdr:twoCellAnchor>
  <xdr:twoCellAnchor>
    <xdr:from>
      <xdr:col>38</xdr:col>
      <xdr:colOff>20157</xdr:colOff>
      <xdr:row>27</xdr:row>
      <xdr:rowOff>1</xdr:rowOff>
    </xdr:from>
    <xdr:to>
      <xdr:col>41</xdr:col>
      <xdr:colOff>30238</xdr:colOff>
      <xdr:row>29</xdr:row>
      <xdr:rowOff>80636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12135554" y="4817938"/>
          <a:ext cx="1189367" cy="4434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Lancer précédent</a:t>
          </a:r>
          <a:endParaRPr lang="fr-FR">
            <a:effectLst/>
          </a:endParaRPr>
        </a:p>
        <a:p>
          <a:r>
            <a:rPr lang="fr-FR" sz="1100"/>
            <a:t>Lancer suivant</a:t>
          </a:r>
        </a:p>
      </xdr:txBody>
    </xdr:sp>
    <xdr:clientData/>
  </xdr:twoCellAnchor>
  <xdr:twoCellAnchor>
    <xdr:from>
      <xdr:col>37</xdr:col>
      <xdr:colOff>251982</xdr:colOff>
      <xdr:row>19</xdr:row>
      <xdr:rowOff>171350</xdr:rowOff>
    </xdr:from>
    <xdr:to>
      <xdr:col>41</xdr:col>
      <xdr:colOff>362856</xdr:colOff>
      <xdr:row>21</xdr:row>
      <xdr:rowOff>60477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11974284" y="3537858"/>
          <a:ext cx="1683255" cy="2519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Aucune</a:t>
          </a:r>
          <a:r>
            <a:rPr lang="fr-FR" sz="1100" baseline="0"/>
            <a:t> quilles touchées</a:t>
          </a:r>
          <a:endParaRPr lang="fr-FR" sz="1100"/>
        </a:p>
      </xdr:txBody>
    </xdr:sp>
    <xdr:clientData/>
  </xdr:twoCellAnchor>
  <xdr:twoCellAnchor>
    <xdr:from>
      <xdr:col>37</xdr:col>
      <xdr:colOff>201587</xdr:colOff>
      <xdr:row>3</xdr:row>
      <xdr:rowOff>181429</xdr:rowOff>
    </xdr:from>
    <xdr:to>
      <xdr:col>39</xdr:col>
      <xdr:colOff>0</xdr:colOff>
      <xdr:row>5</xdr:row>
      <xdr:rowOff>10079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11923889" y="957540"/>
          <a:ext cx="584603" cy="21166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Spare</a:t>
          </a:r>
        </a:p>
      </xdr:txBody>
    </xdr:sp>
    <xdr:clientData/>
  </xdr:twoCellAnchor>
  <xdr:twoCellAnchor>
    <xdr:from>
      <xdr:col>39</xdr:col>
      <xdr:colOff>191508</xdr:colOff>
      <xdr:row>4</xdr:row>
      <xdr:rowOff>0</xdr:rowOff>
    </xdr:from>
    <xdr:to>
      <xdr:col>41</xdr:col>
      <xdr:colOff>50396</xdr:colOff>
      <xdr:row>5</xdr:row>
      <xdr:rowOff>60476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12700000" y="967619"/>
          <a:ext cx="645079" cy="2519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Strike</a:t>
          </a:r>
        </a:p>
      </xdr:txBody>
    </xdr:sp>
    <xdr:clientData/>
  </xdr:twoCellAnchor>
  <xdr:twoCellAnchor>
    <xdr:from>
      <xdr:col>37</xdr:col>
      <xdr:colOff>141111</xdr:colOff>
      <xdr:row>15</xdr:row>
      <xdr:rowOff>110873</xdr:rowOff>
    </xdr:from>
    <xdr:to>
      <xdr:col>39</xdr:col>
      <xdr:colOff>20158</xdr:colOff>
      <xdr:row>16</xdr:row>
      <xdr:rowOff>141110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11863413" y="2751667"/>
          <a:ext cx="665237" cy="2116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Lancer 1</a:t>
          </a:r>
        </a:p>
      </xdr:txBody>
    </xdr:sp>
    <xdr:clientData/>
  </xdr:twoCellAnchor>
  <xdr:twoCellAnchor>
    <xdr:from>
      <xdr:col>39</xdr:col>
      <xdr:colOff>262064</xdr:colOff>
      <xdr:row>15</xdr:row>
      <xdr:rowOff>120951</xdr:rowOff>
    </xdr:from>
    <xdr:to>
      <xdr:col>41</xdr:col>
      <xdr:colOff>141111</xdr:colOff>
      <xdr:row>16</xdr:row>
      <xdr:rowOff>171348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12770556" y="2761745"/>
          <a:ext cx="665238" cy="23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Lancer 2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219075</xdr:colOff>
          <xdr:row>26</xdr:row>
          <xdr:rowOff>104775</xdr:rowOff>
        </xdr:from>
        <xdr:to>
          <xdr:col>28</xdr:col>
          <xdr:colOff>247650</xdr:colOff>
          <xdr:row>30</xdr:row>
          <xdr:rowOff>152400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2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/>
        </a:solidFill>
        <a:ln w="57150">
          <a:solidFill>
            <a:sysClr val="windowText" lastClr="000000"/>
          </a:solidFill>
        </a:ln>
      </a:spPr>
      <a:bodyPr vertOverflow="clip" horzOverflow="clip" rtlCol="0" anchor="t"/>
      <a:lstStyle>
        <a:defPPr algn="ctr">
          <a:defRPr sz="2800"/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000"/>
  <sheetViews>
    <sheetView showGridLines="0" zoomScale="98" workbookViewId="0">
      <selection activeCell="C22" sqref="C22"/>
    </sheetView>
  </sheetViews>
  <sheetFormatPr baseColWidth="10" defaultRowHeight="15" x14ac:dyDescent="0.25"/>
  <sheetData>
    <row r="1" spans="1:2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90BDA-6D6F-4F64-B1F2-CB69310BE603}">
  <sheetPr codeName="Feuil3"/>
  <dimension ref="A1"/>
  <sheetViews>
    <sheetView zoomScale="78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B1000"/>
  <sheetViews>
    <sheetView tabSelected="1" zoomScale="85" zoomScaleNormal="85" workbookViewId="0"/>
  </sheetViews>
  <sheetFormatPr baseColWidth="10" defaultColWidth="5.5703125" defaultRowHeight="15" x14ac:dyDescent="0.25"/>
  <cols>
    <col min="1" max="1" width="4" style="6" customWidth="1"/>
    <col min="2" max="2" width="14.85546875" style="6" customWidth="1"/>
    <col min="3" max="23" width="3.140625" style="6" customWidth="1"/>
    <col min="24" max="24" width="6" style="6" customWidth="1"/>
    <col min="25" max="25" width="9.42578125" style="6" customWidth="1"/>
    <col min="26" max="16384" width="5.5703125" style="6"/>
  </cols>
  <sheetData>
    <row r="1" spans="1:54" ht="20.100000000000001" customHeight="1" thickBot="1" x14ac:dyDescent="0.3">
      <c r="A1" s="3">
        <v>1</v>
      </c>
      <c r="B1" s="4"/>
      <c r="C1" s="3"/>
      <c r="D1" s="4"/>
      <c r="E1" s="3"/>
      <c r="F1" s="5"/>
      <c r="G1" s="5"/>
      <c r="H1" s="5"/>
      <c r="I1" s="5"/>
      <c r="J1" s="5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54" ht="26.1" customHeight="1" thickBot="1" x14ac:dyDescent="0.3">
      <c r="A2" s="7"/>
      <c r="B2" s="8" t="s">
        <v>0</v>
      </c>
      <c r="C2" s="9" t="s">
        <v>1</v>
      </c>
      <c r="D2" s="8">
        <v>1</v>
      </c>
      <c r="E2" s="10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3"/>
      <c r="AA2" s="3"/>
      <c r="AB2" s="3"/>
      <c r="AC2" s="3"/>
      <c r="AD2" s="3"/>
    </row>
    <row r="3" spans="1:54" ht="15.75" thickBot="1" x14ac:dyDescent="0.3">
      <c r="A3" s="3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3"/>
      <c r="AB3" s="3"/>
      <c r="AC3" s="3"/>
      <c r="AD3" s="3"/>
    </row>
    <row r="4" spans="1:54" ht="15.75" thickBot="1" x14ac:dyDescent="0.3">
      <c r="A4" s="7"/>
      <c r="B4" s="12" t="s">
        <v>7</v>
      </c>
      <c r="C4" s="32">
        <v>1</v>
      </c>
      <c r="D4" s="33"/>
      <c r="E4" s="32">
        <v>2</v>
      </c>
      <c r="F4" s="33"/>
      <c r="G4" s="32">
        <v>3</v>
      </c>
      <c r="H4" s="33"/>
      <c r="I4" s="32">
        <v>4</v>
      </c>
      <c r="J4" s="33"/>
      <c r="K4" s="32">
        <v>5</v>
      </c>
      <c r="L4" s="33"/>
      <c r="M4" s="32">
        <v>6</v>
      </c>
      <c r="N4" s="33"/>
      <c r="O4" s="32">
        <v>7</v>
      </c>
      <c r="P4" s="33"/>
      <c r="Q4" s="32">
        <v>8</v>
      </c>
      <c r="R4" s="33"/>
      <c r="S4" s="32">
        <v>9</v>
      </c>
      <c r="T4" s="33"/>
      <c r="U4" s="32">
        <v>10</v>
      </c>
      <c r="V4" s="34"/>
      <c r="W4" s="33"/>
      <c r="X4" s="12" t="s">
        <v>2</v>
      </c>
      <c r="Y4" s="20" t="s">
        <v>3</v>
      </c>
      <c r="Z4" s="3"/>
      <c r="AA4" s="3"/>
      <c r="AB4" s="3"/>
      <c r="AC4" s="3"/>
      <c r="AD4" s="3"/>
    </row>
    <row r="5" spans="1:54" ht="15.75" thickBot="1" x14ac:dyDescent="0.3">
      <c r="A5" s="7"/>
      <c r="B5" s="23" t="s">
        <v>6</v>
      </c>
      <c r="C5" s="18">
        <v>9</v>
      </c>
      <c r="D5" s="19"/>
      <c r="E5" s="18"/>
      <c r="F5" s="19"/>
      <c r="G5" s="18"/>
      <c r="H5" s="19"/>
      <c r="I5" s="18"/>
      <c r="J5" s="19"/>
      <c r="K5" s="18"/>
      <c r="L5" s="19"/>
      <c r="M5" s="18"/>
      <c r="N5" s="19"/>
      <c r="O5" s="18"/>
      <c r="P5" s="19"/>
      <c r="Q5" s="18"/>
      <c r="R5" s="19"/>
      <c r="S5" s="18"/>
      <c r="T5" s="19"/>
      <c r="U5" s="18"/>
      <c r="V5" s="19"/>
      <c r="W5" s="19"/>
      <c r="X5" s="25">
        <f>MAX(C6:W6)</f>
        <v>0</v>
      </c>
      <c r="Y5" s="25">
        <f>MAX(C8:W8)</f>
        <v>279</v>
      </c>
      <c r="Z5" s="3"/>
      <c r="AA5" s="3"/>
      <c r="AB5" s="3"/>
      <c r="AC5" s="3"/>
      <c r="AD5" s="3"/>
    </row>
    <row r="6" spans="1:54" ht="15.75" thickBot="1" x14ac:dyDescent="0.3">
      <c r="A6" s="7"/>
      <c r="B6" s="24"/>
      <c r="C6" s="27" t="str">
        <f>IF(C5&lt;&gt;"",IF(ISERROR(IF(C5="x",IF(AND(E5="x",G5="x"),30,IF(E5="x",20+G5,IF(F5="/",20,10+E5+F5))),IF(AND(D5="/",E5="x"),20,IF(D5="/",10+E5,IF(OR((C5+D5)&gt;9,D5=""),"",C5+D5))))),"",IF(C5="x",IF(AND(E5="x",G5="x"),30,IF(E5="x",20+G5,IF(F5="/",20,10+E5+F5))),IF(AND(D5="/",E5="x"),20,IF(D5="/",10+E5,IF(OR((C5+D5)&gt;9,D5=""),"",C5+D5))))),"")</f>
        <v/>
      </c>
      <c r="D6" s="28"/>
      <c r="E6" s="27" t="str">
        <f>IF(AND(C5&lt;&gt;"",E5&lt;&gt;""),IF(ISERROR(C6+IF(E5="x",IF(AND(G5="x",I5="x"),30,IF(G5="x",20+I5,IF(H5="/",20,10+G5+H5))),IF(AND(F5="/",G5="x"),20,IF(F5="/",10+G5,IF(OR((E5+F5)&gt;9,F5=""),"",E5+F5))))),"",C6+IF(E5="x",IF(AND(G5="x",I5="x"),30,IF(G5="x",20+I5,IF(H5="/",20,10+G5+H5))),IF(AND(F5="/",G5="x"),20,IF(F5="/",10+G5,IF(OR((E5+F5)&gt;9,F5=""),"",E5+F5))))),"")</f>
        <v/>
      </c>
      <c r="F6" s="28"/>
      <c r="G6" s="27" t="str">
        <f>IF(AND(C5&lt;&gt;"",E5&lt;&gt;"",G5&lt;&gt;""),IF(ISERROR(E6+IF(G5="x",IF(AND(I5="x",K5="x"),30,IF(I5="x",20+K5,IF(J5="/",20,10+I5+J5))),IF(AND(H5="/",I5="x"),20,IF(H5="/",10+I5,IF(OR((G5+H5)&gt;9,H5=""),"",G5+H5))))),"",E6+IF(G5="x",IF(AND(I5="x",K5="x"),30,IF(I5="x",20+K5,IF(J5="/",20,10+I5+J5))),IF(AND(H5="/",I5="x"),20,IF(H5="/",10+I5,IF(OR((G5+H5)&gt;9,H5=""),"",G5+H5))))),"")</f>
        <v/>
      </c>
      <c r="H6" s="28"/>
      <c r="I6" s="27" t="str">
        <f>IF(AND(C5&lt;&gt;"",E5&lt;&gt;"",G5&lt;&gt;"",I5&lt;&gt;""),IF(ISERROR(G6+IF(I5="x",IF(AND(K5="x",M5="x"),30,IF(K5="x",20+M5,IF(L5="/",20,10+K5+L5))),IF(AND(J5="/",K5="x"),20,IF(J5="/",10+K5,IF(OR((I5+J5)&gt;9,J5=""),"",I5+J5))))),"",G6+IF(I5="x",IF(AND(K5="x",M5="x"),30,IF(K5="x",20+M5,IF(L5="/",20,10+K5+L5))),IF(AND(J5="/",K5="x"),20,IF(J5="/",10+K5,IF(OR((I5+J5)&gt;9,J5=""),"",I5+J5))))),"")</f>
        <v/>
      </c>
      <c r="J6" s="28"/>
      <c r="K6" s="27" t="str">
        <f>IF(AND(C5&lt;&gt;"",E5&lt;&gt;"",G5&lt;&gt;"",I5&lt;&gt;"",K5&lt;&gt;""),IF(ISERROR(I6+IF(K5="x",IF(AND(M5="x",O5="x"),30,IF(M5="x",20+O5,IF(N5="/",20,10+M5+N5))),IF(AND(L5="/",M5="x"),20,IF(L5="/",10+M5,IF(OR((K5+L5)&gt;9,L5=""),"",K5+L5))))),"",I6+IF(K5="x",IF(AND(M5="x",O5="x"),30,IF(M5="x",20+O5,IF(N5="/",20,10+M5+N5))),IF(AND(L5="/",M5="x"),20,IF(L5="/",10+M5,IF(OR((K5+L5)&gt;9,L5=""),"",K5+L5))))),"")</f>
        <v/>
      </c>
      <c r="L6" s="28"/>
      <c r="M6" s="27" t="str">
        <f>IF(AND(C5&lt;&gt;"",E5&lt;&gt;"",G5&lt;&gt;"",I5&lt;&gt;"",K5&lt;&gt;"",M5&lt;&gt;""),IF(ISERROR(K6+IF(M5="x",IF(AND(O5="x",Q5="x"),30,IF(O5="x",20+Q5,IF(P5="/",20,10+O5+P5))),IF(AND(N5="/",O5="x"),20,IF(N5="/",10+O5,IF(OR((M5+N5)&gt;9,N5=""),"",M5+N5))))),"",K6+IF(M5="x",IF(AND(O5="x",Q5="x"),30,IF(O5="x",20+Q5,IF(P5="/",20,10+O5+P5))),IF(AND(N5="/",O5="x"),20,IF(N5="/",10+O5,IF(OR((M5+N5)&gt;9,N5=""),"",M5+N5))))),"")</f>
        <v/>
      </c>
      <c r="N6" s="28"/>
      <c r="O6" s="27" t="str">
        <f>IF(AND(C5&lt;&gt;"",E5&lt;&gt;"",G5&lt;&gt;"",I5&lt;&gt;"",K5&lt;&gt;"",M5&lt;&gt;"",O5&lt;&gt;""),IF(ISERROR(M6+IF(O5="x",IF(AND(Q5="x",S5="x"),30,IF(Q5="x",20+S5,IF(R5="/",20,10+Q5+R5))),IF(AND(P5="/",Q5="x"),20,IF(P5="/",10+Q5,IF(OR((O5+P5)&gt;9,P5=""),"",O5+P5))))),"",M6+IF(O5="x",IF(AND(Q5="x",S5="x"),30,IF(Q5="x",20+S5,IF(R5="/",20,10+Q5+R5))),IF(AND(P5="/",Q5="x"),20,IF(P5="/",10+Q5,IF(OR((O5+P5)&gt;9,P5=""),"",O5+P5))))),"")</f>
        <v/>
      </c>
      <c r="P6" s="28"/>
      <c r="Q6" s="27" t="str">
        <f>IF(AND(C5&lt;&gt;"",E5&lt;&gt;"",G5&lt;&gt;"",I5&lt;&gt;"",K5&lt;&gt;"",M5&lt;&gt;"",O5&lt;&gt;"",Q5&lt;&gt;""),IF(ISERROR(O6+IF(Q5="x",IF(AND(S5="x",U5="x"),30,IF(S5="x",20+U5,IF(T5="/",20,10+S5+T5))),IF(AND(R5="/",S5="x"),20,IF(R5="/",10+S5,IF(OR((Q5+R5)&gt;9,R5=""),"",Q5+R5))))),"",O6+IF(Q5="x",IF(AND(S5="x",U5="x"),30,IF(S5="x",20+U5,IF(T5="/",20,10+S5+T5))),IF(AND(R5="/",S5="x"),20,IF(R5="/",10+S5,IF(OR((Q5+R5)&gt;9,R5=""),"",Q5+R5))))),"")</f>
        <v/>
      </c>
      <c r="R6" s="28"/>
      <c r="S6" s="27" t="str">
        <f>IF(AND(C5&lt;&gt;"",E5&lt;&gt;"",G5&lt;&gt;"",I5&lt;&gt;"",K5&lt;&gt;"",M5&lt;&gt;"",O5&lt;&gt;"",Q5&lt;&gt;"",S5&lt;&gt;""),IF(ISERROR(Q6+IF(S5="x",IF(AND(U5="x",V5="x"),30,IF(U5="x",20+V5,IF(V5="/",20,10+U5+V5))),IF(AND(T5="/",U5="x"),20,IF(T5="/",10+U5,IF(OR((S5+T5)&gt;9,T5=""),"",S5+T5))))),"",Q6+IF(S5="x",IF(AND(U5="x",V5="x"),30,IF(U5="x",20+V5,IF(V5="/",20,10+U5+V5))),IF(AND(T5="/",U5="x"),20,IF(T5="/",10+U5,IF(OR((S5+T5)&gt;9,T5=""),"",S5+T5))))),"")</f>
        <v/>
      </c>
      <c r="T6" s="28"/>
      <c r="U6" s="29" t="str">
        <f>IF(AND(C5&lt;&gt;"",E5&lt;&gt;"",G5&lt;&gt;"",I5&lt;&gt;"",K5&lt;&gt;"",M5&lt;&gt;"",O5&lt;&gt;"",Q5&lt;&gt;"",S5&lt;&gt;"",U5&lt;&gt;""),IF(ISERROR(S6+IF(U5="x",IF(AND(V5="x",W5="x"),30,IF(V5="x",20+W5,IF(W5="/",20,IF(W5&gt;(9-V5),"",10+V5+W5)))),IF(AND(V5="/",W5="x"),20,IF(V5="/",10+W5,IF(OR((U5+V5)&gt;9,V5=""),"",U5+V5))))),"",S6+IF(U5="x",IF(AND(V5="x",W5="x"),30,IF(V5="x",20+W5,IF(W5="/",20,IF(W5&gt;(9-V5),"",10+V5+W5)))),IF(AND(V5="/",W5="x"),20,IF(V5="/",10+W5,IF(OR((U5+V5)&gt;9,V5=""),"",U5+V5))))),"")</f>
        <v/>
      </c>
      <c r="V6" s="30"/>
      <c r="W6" s="31"/>
      <c r="X6" s="26"/>
      <c r="Y6" s="26"/>
      <c r="Z6" s="3"/>
      <c r="AA6" s="3"/>
      <c r="AB6" s="3"/>
      <c r="AC6" s="3"/>
      <c r="AD6" s="3"/>
    </row>
    <row r="7" spans="1:54" ht="0.6" customHeight="1" x14ac:dyDescent="0.25">
      <c r="A7" s="3"/>
      <c r="B7" s="13"/>
      <c r="C7" s="14">
        <f>IF(C5&lt;&gt;"",C5,"x")</f>
        <v>9</v>
      </c>
      <c r="D7" s="14"/>
      <c r="E7" s="14" t="str">
        <f>IF(E5&lt;&gt;"",E5,"x")</f>
        <v>x</v>
      </c>
      <c r="F7" s="14"/>
      <c r="G7" s="14" t="str">
        <f>IF(G5&lt;&gt;"",G5,"x")</f>
        <v>x</v>
      </c>
      <c r="H7" s="14"/>
      <c r="I7" s="14" t="str">
        <f>IF(I5&lt;&gt;"",I5,"x")</f>
        <v>x</v>
      </c>
      <c r="J7" s="14"/>
      <c r="K7" s="14" t="str">
        <f>IF(K5&lt;&gt;"",K5,"x")</f>
        <v>x</v>
      </c>
      <c r="L7" s="14"/>
      <c r="M7" s="14" t="str">
        <f>IF(M5&lt;&gt;"",M5,"x")</f>
        <v>x</v>
      </c>
      <c r="N7" s="14"/>
      <c r="O7" s="14" t="str">
        <f>IF(O5&lt;&gt;"",O5,"x")</f>
        <v>x</v>
      </c>
      <c r="P7" s="14"/>
      <c r="Q7" s="14" t="str">
        <f>IF(Q5&lt;&gt;"",Q5,"x")</f>
        <v>x</v>
      </c>
      <c r="R7" s="14"/>
      <c r="S7" s="14" t="str">
        <f>IF(S5&lt;&gt;"",S5,"x")</f>
        <v>x</v>
      </c>
      <c r="T7" s="14"/>
      <c r="U7" s="14" t="str">
        <f>IF(U5&lt;&gt;"",U5,"x")</f>
        <v>x</v>
      </c>
      <c r="V7" s="14" t="str">
        <f t="shared" ref="V7:W7" si="0">IF(V5&lt;&gt;"",V5,IF(AND(U5&lt;10,U5&lt;&gt;""),"/","x"))</f>
        <v>x</v>
      </c>
      <c r="W7" s="14" t="str">
        <f t="shared" si="0"/>
        <v>x</v>
      </c>
      <c r="X7" s="15"/>
      <c r="Y7" s="15"/>
      <c r="Z7" s="3"/>
      <c r="AA7" s="3"/>
      <c r="AB7" s="3"/>
      <c r="AC7" s="3"/>
      <c r="AD7" s="3"/>
      <c r="AZ7" s="6" t="s">
        <v>4</v>
      </c>
    </row>
    <row r="8" spans="1:54" ht="8.1" hidden="1" customHeight="1" x14ac:dyDescent="0.25">
      <c r="A8" s="3"/>
      <c r="B8" s="3"/>
      <c r="C8" s="21">
        <f>IF(ISERROR(IF(C7="x",IF(AND(E7="x",G7="x"),30,IF(E7="x",20+G7,IF(F7="/",20,10+E7+F7))),IF(AND(D7="/",E7="x"),20,IF(D7="/",10+E7,IF((C7+D7)&gt;9,"",C7+D7))))),"",IF(C7="x",IF(AND(E7="x",G7="x"),30,IF(E7="x",20+G7,IF(F7="/",20,10+E7+F7))),IF(AND(D7="/",E7="x"),20,IF(D7="/",10+E7,IF((C7+D7)&gt;9,"",C7+D7)))))</f>
        <v>9</v>
      </c>
      <c r="D8" s="22"/>
      <c r="E8" s="21">
        <f>IF(AND(C7&lt;&gt;"",E7&lt;&gt;""),IF(ISERROR(C8+IF(E7="x",IF(AND(G7="x",I7="x"),30,IF(G7="x",20+I7,IF(H7="/",20,10+G7+H7))),IF(AND(F7="/",G7="x"),20,IF(F7="/",10+G7,IF((E7+F7)&gt;9,"",E7+F7))))),"",C8+IF(E7="x",IF(AND(G7="x",I7="x"),30,IF(G7="x",20+I7,IF(H7="/",20,10+G7+H7))),IF(AND(F7="/",G7="x"),20,IF(F7="/",10+G7,IF((E7+F7)&gt;9,"",E7+F7))))),"")</f>
        <v>39</v>
      </c>
      <c r="F8" s="22"/>
      <c r="G8" s="21">
        <f>IF(AND(C7&lt;&gt;"",E7&lt;&gt;"",G7&lt;&gt;""),IF(ISERROR(E8+IF(G7="x",IF(AND(I7="x",K7="x"),30,IF(I7="x",20+K7,IF(J7="/",20,10+I7+J7))),IF(AND(H7="/",I7="x"),20,IF(H7="/",10+I7,IF((G7+H7)&gt;9,"",G7+H7))))),"",E8+IF(G7="x",IF(AND(I7="x",K7="x"),30,IF(I7="x",20+K7,IF(J7="/",20,10+I7+J7))),IF(AND(H7="/",I7="x"),20,IF(H7="/",10+I7,IF((G7+H7)&gt;9,"",G7+H7))))),"")</f>
        <v>69</v>
      </c>
      <c r="H8" s="22"/>
      <c r="I8" s="21">
        <f>IF(AND(C7&lt;&gt;"",E7&lt;&gt;"",G7&lt;&gt;"",I7&lt;&gt;""),IF(ISERROR(G8+IF(I7="x",IF(AND(K7="x",M7="x"),30,IF(K7="x",20+M7,IF(L7="/",20,10+K7+L7))),IF(AND(J7="/",K7="x"),20,IF(J7="/",10+K7,IF((I7+J7)&gt;9,"",I7+J7))))),"",G8+IF(I7="x",IF(AND(K7="x",M7="x"),30,IF(K7="x",20+M7,IF(L7="/",20,10+K7+L7))),IF(AND(J7="/",K7="x"),20,IF(J7="/",10+K7,IF((I7+J7)&gt;9,"",I7+J7))))),"")</f>
        <v>99</v>
      </c>
      <c r="J8" s="22"/>
      <c r="K8" s="21">
        <f>IF(AND(C7&lt;&gt;"",E7&lt;&gt;"",G7&lt;&gt;"",I7&lt;&gt;"",K7&lt;&gt;""),IF(ISERROR(I8+IF(K7="x",IF(AND(M7="x",O7="x"),30,IF(M7="x",20+O7,IF(N7="/",20,10+M7+N7))),IF(AND(L7="/",M7="x"),20,IF(L7="/",10+M7,IF((K7+L7)&gt;9,"",K7+L7))))),"",I8+IF(K7="x",IF(AND(M7="x",O7="x"),30,IF(M7="x",20+O7,IF(N7="/",20,10+M7+N7))),IF(AND(L7="/",M7="x"),20,IF(L7="/",10+M7,IF((K7+L7)&gt;9,"",K7+L7))))),"")</f>
        <v>129</v>
      </c>
      <c r="L8" s="22"/>
      <c r="M8" s="21">
        <f>IF(AND(C7&lt;&gt;"",E7&lt;&gt;"",G7&lt;&gt;"",I7&lt;&gt;"",K7&lt;&gt;"",M7&lt;&gt;""),IF(ISERROR(K8+IF(M7="x",IF(AND(O7="x",Q7="x"),30,IF(O7="x",20+Q7,IF(P7="/",20,10+O7+P7))),IF(AND(N7="/",O7="x"),20,IF(N7="/",10+O7,IF((M7+N7)&gt;9,"",M7+N7))))),"",K8+IF(M7="x",IF(AND(O7="x",Q7="x"),30,IF(O7="x",20+Q7,IF(P7="/",20,10+O7+P7))),IF(AND(N7="/",O7="x"),20,IF(N7="/",10+O7,IF((M7+N7)&gt;9,"",M7+N7))))),"")</f>
        <v>159</v>
      </c>
      <c r="N8" s="22"/>
      <c r="O8" s="21">
        <f>IF(AND(C7&lt;&gt;"",E7&lt;&gt;"",G7&lt;&gt;"",I7&lt;&gt;"",K7&lt;&gt;"",M7&lt;&gt;"",O7&lt;&gt;""),IF(ISERROR(M8+IF(O7="x",IF(AND(Q7="x",S7="x"),30,IF(Q7="x",20+S7,IF(R7="/",20,10+Q7+R7))),IF(AND(P7="/",Q7="x"),20,IF(P7="/",10+Q7,IF((O7+P7)&gt;9,"",O7+P7))))),"",M8+IF(O7="x",IF(AND(Q7="x",S7="x"),30,IF(Q7="x",20+S7,IF(R7="/",20,10+Q7+R7))),IF(AND(P7="/",Q7="x"),20,IF(P7="/",10+Q7,IF((O7+P7)&gt;9,"",O7+P7))))),"")</f>
        <v>189</v>
      </c>
      <c r="P8" s="22"/>
      <c r="Q8" s="21">
        <f>IF(AND(C7&lt;&gt;"",E7&lt;&gt;"",G7&lt;&gt;"",I7&lt;&gt;"",K7&lt;&gt;"",M7&lt;&gt;"",O7&lt;&gt;"",Q7&lt;&gt;""),IF(ISERROR(O8+IF(Q7="x",IF(AND(S7="x",U7="x"),30,IF(S7="x",20+U7,IF(T7="/",20,10+S7+T7))),IF(AND(R7="/",S7="x"),20,IF(R7="/",10+S7,IF((Q7+R7)&gt;9,"",Q7+R7))))),"",O8+IF(Q7="x",IF(AND(S7="x",U7="x"),30,IF(S7="x",20+U7,IF(T7="/",20,10+S7+T7))),IF(AND(R7="/",S7="x"),20,IF(R7="/",10+S7,IF((Q7+R7)&gt;9,"",Q7+R7))))),"")</f>
        <v>219</v>
      </c>
      <c r="R8" s="22"/>
      <c r="S8" s="21">
        <f>IF(AND(C7&lt;&gt;"",E7&lt;&gt;"",G7&lt;&gt;"",I7&lt;&gt;"",K7&lt;&gt;"",M7&lt;&gt;"",O7&lt;&gt;"",Q7&lt;&gt;"",S7&lt;&gt;""),IF(ISERROR(Q8+IF(S7="x",IF(AND(U7="x",V7="x"),30,IF(U7="x",20+V7,IF(V7="/",20,10+U7+V7))),IF(AND(T7="/",U7="x"),20,IF(T7="/",10+U7,IF((S7+T7)&gt;9,"",S7+T7))))),"",Q8+IF(S7="x",IF(AND(U7="x",V7="x"),30,IF(U7="x",20+V7,IF(V7="/",20,10+U7+V7))),IF(AND(T7="/",U7="x"),20,IF(T7="/",10+U7,IF((S7+T7)&gt;9,"",S7+T7))))),"")</f>
        <v>249</v>
      </c>
      <c r="T8" s="22"/>
      <c r="U8" s="21">
        <f>IF(AND(C7&lt;&gt;"",E7&lt;&gt;"",G7&lt;&gt;"",I7&lt;&gt;"",K7&lt;&gt;"",M7&lt;&gt;"",O7&lt;&gt;"",Q7&lt;&gt;"",S7&lt;&gt;"",U7&lt;&gt;""),IF(ISERROR(S8+IF(U7="x",IF(AND(V7="x",W7="x"),30,IF(V7="x",20+W7,IF(W7="/",20,IF(W7&gt;(9-V7),"",10+V7+W7)))),IF(AND(V7="/",W7="x"),20,IF(V7="/",10+W7,IF((U7+V7)&gt;9,"",U7+V7))))),"",S8+IF(U7="x",IF(AND(V7="x",W7="x"),30,IF(V7="x",20+W7,IF(W7="/",20,IF(W7&gt;(9-V7),"",10+V7+W7)))),IF(AND(V7="/",W7="x"),20,IF(V7="/",10+W7,IF((U7+V7)&gt;9,"",U7+V7))))),"")</f>
        <v>279</v>
      </c>
      <c r="V8" s="22"/>
      <c r="W8" s="22"/>
      <c r="AC8" s="16"/>
    </row>
    <row r="9" spans="1:54" x14ac:dyDescent="0.25">
      <c r="A9" s="3"/>
      <c r="B9" s="3"/>
      <c r="C9" s="3"/>
      <c r="D9" s="3"/>
    </row>
    <row r="10" spans="1:54" x14ac:dyDescent="0.25">
      <c r="A10" s="3"/>
      <c r="B10" s="3"/>
      <c r="C10" s="3"/>
      <c r="D10" s="3"/>
      <c r="AY10" s="6">
        <v>1</v>
      </c>
      <c r="AZ10" s="6" t="b">
        <v>1</v>
      </c>
      <c r="BA10" s="6">
        <v>0</v>
      </c>
      <c r="BB10" s="35">
        <v>1</v>
      </c>
    </row>
    <row r="11" spans="1:54" x14ac:dyDescent="0.25">
      <c r="A11" s="3"/>
      <c r="B11" s="3"/>
      <c r="C11" s="3"/>
      <c r="D11" s="3"/>
      <c r="I11" s="17"/>
      <c r="AY11" s="6">
        <v>2</v>
      </c>
      <c r="AZ11" s="6" t="b">
        <v>1</v>
      </c>
      <c r="BA11" s="6">
        <f t="shared" ref="BA11:BA19" si="1">IF(AZ11=TRUE,1,0)</f>
        <v>1</v>
      </c>
      <c r="BB11" s="35"/>
    </row>
    <row r="12" spans="1:54" x14ac:dyDescent="0.25">
      <c r="A12" s="3"/>
      <c r="B12" s="3"/>
      <c r="C12" s="3"/>
      <c r="D12" s="3"/>
      <c r="AY12" s="6">
        <v>3</v>
      </c>
      <c r="AZ12" s="6" t="b">
        <v>1</v>
      </c>
      <c r="BA12" s="6">
        <f t="shared" si="1"/>
        <v>1</v>
      </c>
      <c r="BB12" s="35"/>
    </row>
    <row r="13" spans="1:54" x14ac:dyDescent="0.25">
      <c r="A13" s="3"/>
      <c r="B13" s="3"/>
      <c r="C13" s="3"/>
      <c r="D13" s="3"/>
      <c r="AY13" s="6">
        <v>4</v>
      </c>
      <c r="AZ13" s="6" t="b">
        <v>1</v>
      </c>
      <c r="BA13" s="6">
        <f t="shared" si="1"/>
        <v>1</v>
      </c>
      <c r="BB13" s="35"/>
    </row>
    <row r="14" spans="1:54" x14ac:dyDescent="0.25">
      <c r="A14" s="3"/>
      <c r="B14" s="3"/>
      <c r="C14" s="3"/>
      <c r="D14" s="3"/>
      <c r="AY14" s="6">
        <v>5</v>
      </c>
      <c r="AZ14" s="6" t="b">
        <v>1</v>
      </c>
      <c r="BA14" s="6">
        <f t="shared" si="1"/>
        <v>1</v>
      </c>
      <c r="BB14" s="35"/>
    </row>
    <row r="15" spans="1:54" x14ac:dyDescent="0.25">
      <c r="A15" s="3"/>
      <c r="B15" s="3"/>
      <c r="C15" s="3"/>
      <c r="D15" s="3"/>
      <c r="AY15" s="6">
        <v>6</v>
      </c>
      <c r="AZ15" s="6" t="b">
        <v>1</v>
      </c>
      <c r="BA15" s="6">
        <f t="shared" si="1"/>
        <v>1</v>
      </c>
      <c r="BB15" s="35"/>
    </row>
    <row r="16" spans="1:54" x14ac:dyDescent="0.25">
      <c r="A16" s="3"/>
      <c r="B16" s="3"/>
      <c r="C16" s="3"/>
      <c r="D16" s="3"/>
      <c r="AM16" s="3"/>
      <c r="AY16" s="6">
        <v>7</v>
      </c>
      <c r="AZ16" s="6" t="b">
        <v>1</v>
      </c>
      <c r="BA16" s="6">
        <f t="shared" si="1"/>
        <v>1</v>
      </c>
      <c r="BB16" s="35"/>
    </row>
    <row r="17" spans="1:54" x14ac:dyDescent="0.25">
      <c r="A17" s="3"/>
      <c r="B17" s="3"/>
      <c r="C17" s="3"/>
      <c r="D17" s="3"/>
      <c r="AY17" s="6">
        <v>8</v>
      </c>
      <c r="AZ17" s="6" t="b">
        <v>1</v>
      </c>
      <c r="BA17" s="6">
        <f t="shared" si="1"/>
        <v>1</v>
      </c>
      <c r="BB17" s="35">
        <v>1</v>
      </c>
    </row>
    <row r="18" spans="1:54" x14ac:dyDescent="0.25">
      <c r="A18" s="3"/>
      <c r="B18" s="3"/>
      <c r="C18" s="3"/>
      <c r="D18" s="3"/>
      <c r="AY18" s="6">
        <v>9</v>
      </c>
      <c r="AZ18" s="6" t="b">
        <v>1</v>
      </c>
      <c r="BA18" s="6">
        <f t="shared" si="1"/>
        <v>1</v>
      </c>
      <c r="BB18" s="35"/>
    </row>
    <row r="19" spans="1:54" x14ac:dyDescent="0.25">
      <c r="A19" s="3"/>
      <c r="B19" s="3"/>
      <c r="C19" s="3"/>
      <c r="D19" s="3"/>
      <c r="AY19" s="6">
        <v>10</v>
      </c>
      <c r="AZ19" s="6" t="b">
        <v>1</v>
      </c>
      <c r="BA19" s="6">
        <f t="shared" si="1"/>
        <v>1</v>
      </c>
      <c r="BB19" s="35"/>
    </row>
    <row r="20" spans="1:54" x14ac:dyDescent="0.25">
      <c r="A20" s="3"/>
      <c r="B20" s="3"/>
      <c r="C20" s="3"/>
      <c r="D20" s="3"/>
      <c r="AZ20" s="6" t="s">
        <v>5</v>
      </c>
      <c r="BA20" s="6">
        <f>SUM(BA10:BA19)</f>
        <v>9</v>
      </c>
      <c r="BB20" s="35"/>
    </row>
    <row r="21" spans="1:54" x14ac:dyDescent="0.25">
      <c r="A21" s="3"/>
      <c r="B21" s="3"/>
      <c r="C21" s="3"/>
      <c r="D21" s="3"/>
    </row>
    <row r="22" spans="1:54" x14ac:dyDescent="0.25">
      <c r="A22" s="3"/>
      <c r="B22" s="3"/>
      <c r="C22" s="3"/>
      <c r="D22" s="3"/>
    </row>
    <row r="23" spans="1:54" x14ac:dyDescent="0.25">
      <c r="A23" s="3"/>
      <c r="B23" s="3"/>
      <c r="C23" s="3"/>
      <c r="D23" s="3"/>
    </row>
    <row r="24" spans="1:54" x14ac:dyDescent="0.25">
      <c r="A24" s="3"/>
      <c r="B24" s="3"/>
      <c r="C24" s="3"/>
      <c r="D24" s="3"/>
    </row>
    <row r="25" spans="1:54" x14ac:dyDescent="0.25">
      <c r="A25" s="3"/>
      <c r="B25" s="3"/>
      <c r="C25" s="3"/>
      <c r="D25" s="3"/>
    </row>
    <row r="26" spans="1:54" x14ac:dyDescent="0.25">
      <c r="A26" s="3"/>
      <c r="B26" s="3"/>
      <c r="C26" s="3"/>
      <c r="D26" s="3"/>
    </row>
    <row r="27" spans="1:54" x14ac:dyDescent="0.25">
      <c r="A27" s="3"/>
      <c r="B27" s="3"/>
      <c r="C27" s="3"/>
      <c r="D27" s="3"/>
    </row>
    <row r="28" spans="1:54" x14ac:dyDescent="0.25">
      <c r="A28" s="3"/>
      <c r="B28" s="3"/>
      <c r="C28" s="3"/>
      <c r="D28" s="3"/>
    </row>
    <row r="29" spans="1:54" x14ac:dyDescent="0.25">
      <c r="A29" s="3"/>
      <c r="B29" s="3"/>
      <c r="C29" s="3"/>
      <c r="D29" s="3"/>
    </row>
    <row r="30" spans="1:54" x14ac:dyDescent="0.25">
      <c r="A30" s="3"/>
      <c r="B30" s="3"/>
      <c r="C30" s="3"/>
      <c r="D30" s="3"/>
    </row>
    <row r="31" spans="1:54" x14ac:dyDescent="0.25">
      <c r="A31" s="3"/>
      <c r="B31" s="3"/>
      <c r="C31" s="3"/>
      <c r="D31" s="3"/>
    </row>
    <row r="32" spans="1:54" x14ac:dyDescent="0.25">
      <c r="A32" s="3"/>
      <c r="B32" s="3"/>
      <c r="C32" s="3"/>
      <c r="D32" s="3"/>
    </row>
    <row r="33" spans="1:30" x14ac:dyDescent="0.25">
      <c r="A33" s="3"/>
      <c r="B33" s="3"/>
      <c r="C33" s="3"/>
      <c r="D33" s="3"/>
    </row>
    <row r="34" spans="1:30" x14ac:dyDescent="0.25">
      <c r="A34" s="3"/>
      <c r="B34" s="3"/>
      <c r="C34" s="3"/>
      <c r="D34" s="3"/>
    </row>
    <row r="35" spans="1:30" x14ac:dyDescent="0.25">
      <c r="A35" s="3"/>
      <c r="B35" s="3"/>
      <c r="C35" s="3"/>
      <c r="D35" s="3"/>
    </row>
    <row r="36" spans="1:30" x14ac:dyDescent="0.25">
      <c r="A36" s="3"/>
      <c r="B36" s="3"/>
      <c r="C36" s="3"/>
      <c r="D36" s="3"/>
    </row>
    <row r="37" spans="1:30" x14ac:dyDescent="0.25">
      <c r="A37" s="3"/>
      <c r="B37" s="3"/>
      <c r="C37" s="3"/>
      <c r="D37" s="3"/>
    </row>
    <row r="38" spans="1:30" x14ac:dyDescent="0.25">
      <c r="A38" s="3"/>
      <c r="B38" s="3"/>
      <c r="C38" s="3"/>
      <c r="D38" s="3"/>
    </row>
    <row r="39" spans="1:30" x14ac:dyDescent="0.25">
      <c r="A39" s="3"/>
      <c r="B39" s="3"/>
      <c r="C39" s="3"/>
      <c r="D39" s="3"/>
    </row>
    <row r="40" spans="1:30" x14ac:dyDescent="0.25">
      <c r="A40" s="3"/>
      <c r="B40" s="3"/>
      <c r="C40" s="3"/>
      <c r="D40" s="3"/>
    </row>
    <row r="41" spans="1:30" x14ac:dyDescent="0.25">
      <c r="A41" s="3"/>
      <c r="B41" s="3"/>
      <c r="C41" s="3"/>
      <c r="D41" s="3"/>
    </row>
    <row r="42" spans="1:30" x14ac:dyDescent="0.25">
      <c r="A42" s="3"/>
      <c r="B42" s="3"/>
      <c r="C42" s="3"/>
      <c r="D42" s="3"/>
    </row>
    <row r="43" spans="1:30" x14ac:dyDescent="0.25">
      <c r="A43" s="3"/>
      <c r="B43" s="3"/>
      <c r="C43" s="3"/>
      <c r="D43" s="3"/>
    </row>
    <row r="44" spans="1:30" x14ac:dyDescent="0.25">
      <c r="A44" s="3"/>
      <c r="B44" s="3"/>
      <c r="C44" s="3"/>
      <c r="D44" s="3"/>
    </row>
    <row r="45" spans="1:30" x14ac:dyDescent="0.25">
      <c r="A45" s="3"/>
      <c r="B45" s="3"/>
      <c r="C45" s="3"/>
      <c r="D45" s="3"/>
    </row>
    <row r="46" spans="1:30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</row>
    <row r="108" spans="1:30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</row>
    <row r="109" spans="1:30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</row>
    <row r="110" spans="1:30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</row>
    <row r="111" spans="1:30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</row>
    <row r="112" spans="1:30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</row>
    <row r="113" spans="1:30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</row>
    <row r="114" spans="1:30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</row>
    <row r="115" spans="1:30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</row>
    <row r="116" spans="1:30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</row>
    <row r="117" spans="1:30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</row>
    <row r="118" spans="1:30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</row>
    <row r="119" spans="1:30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</row>
    <row r="120" spans="1:30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</row>
    <row r="121" spans="1:30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</row>
    <row r="122" spans="1:30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</row>
    <row r="123" spans="1:30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</row>
    <row r="124" spans="1:30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</row>
    <row r="125" spans="1:30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</row>
    <row r="126" spans="1:30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</row>
    <row r="127" spans="1:30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</row>
    <row r="128" spans="1:30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</row>
    <row r="129" spans="1:30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</row>
    <row r="130" spans="1:30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</row>
    <row r="131" spans="1:30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</row>
    <row r="132" spans="1:30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</row>
    <row r="133" spans="1:30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</row>
    <row r="134" spans="1:30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</row>
    <row r="135" spans="1:30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</row>
    <row r="136" spans="1:30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</row>
    <row r="137" spans="1:30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</row>
    <row r="138" spans="1:30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</row>
    <row r="139" spans="1:30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</row>
    <row r="140" spans="1:30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</row>
    <row r="141" spans="1:30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</row>
    <row r="142" spans="1:30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</row>
    <row r="143" spans="1:30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</row>
    <row r="144" spans="1:30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</row>
    <row r="145" spans="1:30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</row>
    <row r="146" spans="1:30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</row>
    <row r="147" spans="1:30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</row>
    <row r="148" spans="1:30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</row>
    <row r="149" spans="1:30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</row>
    <row r="150" spans="1:30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</row>
    <row r="151" spans="1:30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</row>
    <row r="152" spans="1:30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</row>
    <row r="153" spans="1:30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</row>
    <row r="154" spans="1:30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</row>
    <row r="155" spans="1:30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</row>
    <row r="156" spans="1:30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</row>
    <row r="157" spans="1:30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</row>
    <row r="158" spans="1:30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</row>
    <row r="159" spans="1:30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1:30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</row>
    <row r="161" spans="1:30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</row>
    <row r="162" spans="1:30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</row>
    <row r="163" spans="1:30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</row>
    <row r="164" spans="1:30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</row>
    <row r="165" spans="1:30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</row>
    <row r="166" spans="1:30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</row>
    <row r="167" spans="1:30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</row>
    <row r="168" spans="1:30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</row>
    <row r="169" spans="1:30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</row>
    <row r="170" spans="1:30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</row>
    <row r="171" spans="1:30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</row>
    <row r="172" spans="1:30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</row>
    <row r="173" spans="1:30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</row>
    <row r="174" spans="1:30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</row>
    <row r="175" spans="1:30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</row>
    <row r="176" spans="1:30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</row>
    <row r="177" spans="1:30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</row>
    <row r="178" spans="1:30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</row>
    <row r="179" spans="1:30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</row>
    <row r="180" spans="1:30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</row>
    <row r="181" spans="1:30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</row>
    <row r="182" spans="1:30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</row>
    <row r="183" spans="1:30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</row>
    <row r="184" spans="1:30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</row>
    <row r="185" spans="1:30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</row>
    <row r="186" spans="1:30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</row>
    <row r="187" spans="1:30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</row>
    <row r="188" spans="1:30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</row>
    <row r="189" spans="1:30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</row>
    <row r="190" spans="1:30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</row>
    <row r="191" spans="1:30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</row>
    <row r="192" spans="1:30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</row>
    <row r="193" spans="1:30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</row>
    <row r="194" spans="1:30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</row>
    <row r="195" spans="1:30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</row>
    <row r="196" spans="1:30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</row>
    <row r="197" spans="1:30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</row>
    <row r="198" spans="1:30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</row>
    <row r="199" spans="1:30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</row>
    <row r="200" spans="1:30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</row>
    <row r="201" spans="1:30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</row>
    <row r="202" spans="1:30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</row>
    <row r="203" spans="1:30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</row>
    <row r="204" spans="1:30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</row>
    <row r="205" spans="1:30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</row>
    <row r="206" spans="1:30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</row>
    <row r="207" spans="1:30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</row>
    <row r="208" spans="1:30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</row>
    <row r="209" spans="1:30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</row>
    <row r="210" spans="1:30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</row>
    <row r="211" spans="1:30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</row>
    <row r="212" spans="1:30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</row>
    <row r="213" spans="1:30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</row>
    <row r="214" spans="1:30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</row>
    <row r="215" spans="1:30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</row>
    <row r="216" spans="1:30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</row>
    <row r="217" spans="1:30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</row>
    <row r="218" spans="1:30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</row>
    <row r="219" spans="1:30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</row>
    <row r="220" spans="1:30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</row>
    <row r="221" spans="1:30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</row>
    <row r="222" spans="1:30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</row>
    <row r="223" spans="1:30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</row>
    <row r="224" spans="1:30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</row>
    <row r="225" spans="1:30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</row>
    <row r="226" spans="1:30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</row>
    <row r="227" spans="1:30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</row>
    <row r="228" spans="1:30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</row>
    <row r="229" spans="1:30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</row>
    <row r="230" spans="1:30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</row>
    <row r="231" spans="1:30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</row>
    <row r="232" spans="1:30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</row>
    <row r="233" spans="1:30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</row>
    <row r="234" spans="1:30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</row>
    <row r="235" spans="1:30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</row>
    <row r="236" spans="1:30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</row>
    <row r="237" spans="1:30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</row>
    <row r="238" spans="1:30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</row>
    <row r="239" spans="1:30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</row>
    <row r="240" spans="1:30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</row>
    <row r="241" spans="1:30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</row>
    <row r="242" spans="1:30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</row>
    <row r="243" spans="1:30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</row>
    <row r="244" spans="1:30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</row>
    <row r="245" spans="1:30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</row>
    <row r="246" spans="1:30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</row>
    <row r="247" spans="1:30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</row>
    <row r="248" spans="1:30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</row>
    <row r="249" spans="1:30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</row>
    <row r="250" spans="1:30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</row>
    <row r="251" spans="1:30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</row>
    <row r="252" spans="1:30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</row>
    <row r="253" spans="1:30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</row>
    <row r="254" spans="1:30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</row>
    <row r="255" spans="1:30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</row>
    <row r="256" spans="1:30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</row>
    <row r="257" spans="1:30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</row>
    <row r="258" spans="1:30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</row>
    <row r="259" spans="1:30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</row>
    <row r="260" spans="1:30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</row>
    <row r="261" spans="1:30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</row>
    <row r="262" spans="1:30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</row>
    <row r="263" spans="1:30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</row>
    <row r="264" spans="1:30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</row>
    <row r="265" spans="1:30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</row>
    <row r="266" spans="1:30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</row>
    <row r="267" spans="1:30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</row>
    <row r="268" spans="1:30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</row>
    <row r="269" spans="1:30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</row>
    <row r="270" spans="1:30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</row>
    <row r="271" spans="1:30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</row>
    <row r="272" spans="1:30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</row>
    <row r="273" spans="1:30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</row>
    <row r="274" spans="1:30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</row>
    <row r="275" spans="1:30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</row>
    <row r="276" spans="1:30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</row>
    <row r="277" spans="1:30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</row>
    <row r="278" spans="1:30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</row>
    <row r="279" spans="1:30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</row>
    <row r="280" spans="1:30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</row>
    <row r="281" spans="1:30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</row>
    <row r="282" spans="1:30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</row>
    <row r="283" spans="1:30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</row>
    <row r="284" spans="1:30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</row>
    <row r="285" spans="1:30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</row>
    <row r="286" spans="1:30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</row>
    <row r="287" spans="1:30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</row>
    <row r="288" spans="1:30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</row>
    <row r="289" spans="1:30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</row>
    <row r="290" spans="1:30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</row>
    <row r="291" spans="1:30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</row>
    <row r="292" spans="1:30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</row>
    <row r="293" spans="1:30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</row>
    <row r="294" spans="1:30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</row>
    <row r="295" spans="1:30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</row>
    <row r="296" spans="1:30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</row>
    <row r="297" spans="1:30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</row>
    <row r="298" spans="1:30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</row>
    <row r="299" spans="1:30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</row>
    <row r="300" spans="1:30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</row>
    <row r="301" spans="1:30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</row>
    <row r="302" spans="1:30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</row>
    <row r="303" spans="1:30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</row>
    <row r="304" spans="1:30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</row>
    <row r="305" spans="1:30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</row>
    <row r="306" spans="1:30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</row>
    <row r="307" spans="1:30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</row>
    <row r="308" spans="1:30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</row>
    <row r="309" spans="1:30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</row>
    <row r="310" spans="1:30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</row>
    <row r="311" spans="1:30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</row>
    <row r="312" spans="1:30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</row>
    <row r="313" spans="1:30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</row>
    <row r="314" spans="1:30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</row>
    <row r="315" spans="1:30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</row>
    <row r="316" spans="1:30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</row>
    <row r="317" spans="1:30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</row>
    <row r="318" spans="1:30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</row>
    <row r="319" spans="1:30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</row>
    <row r="320" spans="1:30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</row>
    <row r="321" spans="1:30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</row>
    <row r="322" spans="1:30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</row>
    <row r="323" spans="1:30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</row>
    <row r="324" spans="1:30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</row>
    <row r="325" spans="1:30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</row>
    <row r="326" spans="1:30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</row>
    <row r="327" spans="1:30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</row>
    <row r="328" spans="1:30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</row>
    <row r="329" spans="1:30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</row>
    <row r="330" spans="1:30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</row>
    <row r="331" spans="1:30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</row>
    <row r="332" spans="1:30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</row>
    <row r="333" spans="1:30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</row>
    <row r="334" spans="1:30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</row>
    <row r="335" spans="1:30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</row>
    <row r="336" spans="1:30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</row>
    <row r="337" spans="1:30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</row>
    <row r="338" spans="1:30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</row>
    <row r="339" spans="1:30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</row>
    <row r="340" spans="1:30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</row>
    <row r="341" spans="1:30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</row>
    <row r="342" spans="1:30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</row>
    <row r="343" spans="1:30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</row>
    <row r="344" spans="1:30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</row>
    <row r="345" spans="1:30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</row>
    <row r="346" spans="1:30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</row>
    <row r="347" spans="1:30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</row>
    <row r="348" spans="1:30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</row>
    <row r="349" spans="1:30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</row>
    <row r="350" spans="1:30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</row>
    <row r="351" spans="1:30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</row>
    <row r="352" spans="1:30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</row>
    <row r="353" spans="1:30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</row>
    <row r="354" spans="1:30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</row>
    <row r="355" spans="1:30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</row>
    <row r="356" spans="1:30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</row>
    <row r="357" spans="1:30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</row>
    <row r="358" spans="1:30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</row>
    <row r="359" spans="1:30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</row>
    <row r="360" spans="1:30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</row>
    <row r="361" spans="1:30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</row>
    <row r="362" spans="1:30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</row>
    <row r="363" spans="1:30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</row>
    <row r="364" spans="1:30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</row>
    <row r="365" spans="1:30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</row>
    <row r="366" spans="1:30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</row>
    <row r="367" spans="1:30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</row>
    <row r="368" spans="1:30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</row>
    <row r="369" spans="1:30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</row>
    <row r="370" spans="1:30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</row>
    <row r="371" spans="1:30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</row>
    <row r="372" spans="1:30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</row>
    <row r="373" spans="1:30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</row>
    <row r="374" spans="1:30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</row>
    <row r="375" spans="1:30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</row>
    <row r="376" spans="1:30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</row>
    <row r="377" spans="1:30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</row>
    <row r="378" spans="1:30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</row>
    <row r="379" spans="1:30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</row>
    <row r="380" spans="1:30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</row>
    <row r="381" spans="1:30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</row>
    <row r="382" spans="1:30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</row>
    <row r="383" spans="1:30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</row>
    <row r="384" spans="1:30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</row>
    <row r="385" spans="1:30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</row>
    <row r="386" spans="1:30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</row>
    <row r="387" spans="1:30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</row>
    <row r="388" spans="1:30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</row>
    <row r="389" spans="1:30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</row>
    <row r="390" spans="1:30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</row>
    <row r="391" spans="1:30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</row>
    <row r="392" spans="1:30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</row>
    <row r="393" spans="1:30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</row>
    <row r="394" spans="1:30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</row>
    <row r="395" spans="1:30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</row>
    <row r="396" spans="1:30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</row>
    <row r="397" spans="1:30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</row>
    <row r="398" spans="1:30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</row>
    <row r="399" spans="1:30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</row>
    <row r="400" spans="1:30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</row>
    <row r="401" spans="1:30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</row>
    <row r="402" spans="1:30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</row>
    <row r="403" spans="1:30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</row>
    <row r="404" spans="1:30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</row>
    <row r="405" spans="1:30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</row>
    <row r="406" spans="1:30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</row>
    <row r="407" spans="1:30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</row>
    <row r="408" spans="1:30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</row>
    <row r="409" spans="1:30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</row>
    <row r="410" spans="1:30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</row>
    <row r="411" spans="1:30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</row>
    <row r="412" spans="1:30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</row>
    <row r="413" spans="1:30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</row>
    <row r="414" spans="1:30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</row>
    <row r="415" spans="1:30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</row>
    <row r="416" spans="1:30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</row>
    <row r="417" spans="1:30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</row>
    <row r="418" spans="1:30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</row>
    <row r="419" spans="1:30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</row>
    <row r="420" spans="1:30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</row>
    <row r="421" spans="1:30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</row>
    <row r="422" spans="1:30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</row>
    <row r="423" spans="1:30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</row>
    <row r="424" spans="1:30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</row>
    <row r="425" spans="1:30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</row>
    <row r="426" spans="1:30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</row>
    <row r="427" spans="1:30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</row>
    <row r="428" spans="1:30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</row>
    <row r="429" spans="1:30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</row>
    <row r="430" spans="1:30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</row>
    <row r="431" spans="1:30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</row>
    <row r="432" spans="1:30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</row>
    <row r="433" spans="1:30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</row>
    <row r="434" spans="1:30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</row>
    <row r="435" spans="1:30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</row>
    <row r="436" spans="1:30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</row>
    <row r="437" spans="1:30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</row>
    <row r="438" spans="1:30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</row>
    <row r="439" spans="1:30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</row>
    <row r="440" spans="1:30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</row>
    <row r="441" spans="1:30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</row>
    <row r="442" spans="1:30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</row>
    <row r="443" spans="1:30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</row>
    <row r="444" spans="1:30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</row>
    <row r="445" spans="1:30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</row>
    <row r="446" spans="1:30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</row>
    <row r="447" spans="1:30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</row>
    <row r="448" spans="1:30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</row>
    <row r="449" spans="1:30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</row>
    <row r="450" spans="1:30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</row>
    <row r="451" spans="1:30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</row>
    <row r="452" spans="1:30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</row>
    <row r="453" spans="1:30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</row>
    <row r="454" spans="1:30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</row>
    <row r="455" spans="1:30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</row>
    <row r="456" spans="1:30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</row>
    <row r="457" spans="1:30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</row>
    <row r="458" spans="1:30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</row>
    <row r="459" spans="1:30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</row>
    <row r="460" spans="1:30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</row>
    <row r="461" spans="1:30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</row>
    <row r="462" spans="1:30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</row>
    <row r="463" spans="1:30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</row>
    <row r="464" spans="1:30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</row>
    <row r="465" spans="1:30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</row>
    <row r="466" spans="1:30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</row>
    <row r="467" spans="1:30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</row>
    <row r="468" spans="1:30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</row>
    <row r="469" spans="1:30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</row>
    <row r="470" spans="1:30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</row>
    <row r="471" spans="1:30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</row>
    <row r="472" spans="1:30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</row>
    <row r="473" spans="1:30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</row>
    <row r="474" spans="1:30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</row>
    <row r="475" spans="1:30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</row>
    <row r="476" spans="1:30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</row>
    <row r="477" spans="1:30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</row>
    <row r="478" spans="1:30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</row>
    <row r="479" spans="1:30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</row>
    <row r="480" spans="1:30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</row>
    <row r="481" spans="1:30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</row>
    <row r="482" spans="1:30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</row>
    <row r="483" spans="1:30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</row>
    <row r="484" spans="1:30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</row>
    <row r="485" spans="1:30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</row>
    <row r="486" spans="1:30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</row>
    <row r="487" spans="1:30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</row>
    <row r="488" spans="1:30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</row>
    <row r="489" spans="1:30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</row>
    <row r="490" spans="1:30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</row>
    <row r="491" spans="1:30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</row>
    <row r="492" spans="1:30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</row>
    <row r="493" spans="1:30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</row>
    <row r="494" spans="1:30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</row>
    <row r="495" spans="1:30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</row>
    <row r="496" spans="1:30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</row>
    <row r="497" spans="1:30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</row>
    <row r="498" spans="1:30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</row>
    <row r="499" spans="1:30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</row>
    <row r="500" spans="1:30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</row>
    <row r="501" spans="1:30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</row>
    <row r="502" spans="1:30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</row>
    <row r="503" spans="1:30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</row>
    <row r="504" spans="1:30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</row>
    <row r="505" spans="1:30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</row>
    <row r="506" spans="1:30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</row>
    <row r="507" spans="1:30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</row>
    <row r="508" spans="1:30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</row>
    <row r="509" spans="1:30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</row>
    <row r="510" spans="1:30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</row>
    <row r="511" spans="1:30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</row>
    <row r="512" spans="1:30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</row>
    <row r="513" spans="1:30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</row>
    <row r="514" spans="1:30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</row>
    <row r="515" spans="1:30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</row>
    <row r="516" spans="1:30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</row>
    <row r="517" spans="1:30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</row>
    <row r="518" spans="1:30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</row>
    <row r="519" spans="1:30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</row>
    <row r="520" spans="1:30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</row>
    <row r="521" spans="1:30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</row>
    <row r="522" spans="1:30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</row>
    <row r="523" spans="1:30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</row>
    <row r="524" spans="1:30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</row>
    <row r="525" spans="1:30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</row>
    <row r="526" spans="1:30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</row>
    <row r="527" spans="1:30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</row>
    <row r="528" spans="1:30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</row>
    <row r="529" spans="1:30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</row>
    <row r="530" spans="1:30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</row>
    <row r="531" spans="1:30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</row>
    <row r="532" spans="1:30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</row>
    <row r="533" spans="1:30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</row>
    <row r="534" spans="1:30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</row>
    <row r="535" spans="1:30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</row>
    <row r="536" spans="1:30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</row>
    <row r="537" spans="1:30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</row>
    <row r="538" spans="1:30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</row>
    <row r="539" spans="1:30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</row>
    <row r="540" spans="1:30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</row>
    <row r="541" spans="1:30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</row>
    <row r="542" spans="1:30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</row>
    <row r="543" spans="1:30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</row>
    <row r="544" spans="1:30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</row>
    <row r="545" spans="1:30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</row>
    <row r="546" spans="1:30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</row>
    <row r="547" spans="1:30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</row>
    <row r="548" spans="1:30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</row>
    <row r="549" spans="1:30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</row>
    <row r="550" spans="1:30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</row>
    <row r="551" spans="1:30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</row>
    <row r="552" spans="1:30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</row>
    <row r="553" spans="1:30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</row>
    <row r="554" spans="1:30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</row>
    <row r="555" spans="1:30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</row>
    <row r="556" spans="1:30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</row>
    <row r="557" spans="1:30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</row>
    <row r="558" spans="1:30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</row>
    <row r="559" spans="1:30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</row>
    <row r="560" spans="1:30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</row>
    <row r="561" spans="1:30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</row>
    <row r="562" spans="1:30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</row>
    <row r="563" spans="1:30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</row>
    <row r="564" spans="1:30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</row>
    <row r="565" spans="1:30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</row>
    <row r="566" spans="1:30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</row>
    <row r="567" spans="1:30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</row>
    <row r="568" spans="1:30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</row>
    <row r="569" spans="1:30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</row>
    <row r="570" spans="1:30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</row>
    <row r="571" spans="1:30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</row>
    <row r="572" spans="1:30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</row>
    <row r="573" spans="1:30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</row>
    <row r="574" spans="1:30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</row>
    <row r="575" spans="1:30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</row>
    <row r="576" spans="1:30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</row>
    <row r="577" spans="1:30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</row>
    <row r="578" spans="1:30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</row>
    <row r="579" spans="1:30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</row>
    <row r="580" spans="1:30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</row>
    <row r="581" spans="1:30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</row>
    <row r="582" spans="1:30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</row>
    <row r="583" spans="1:30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</row>
    <row r="584" spans="1:30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</row>
    <row r="585" spans="1:30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</row>
    <row r="586" spans="1:30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</row>
    <row r="587" spans="1:30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</row>
    <row r="588" spans="1:30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</row>
    <row r="589" spans="1:30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</row>
    <row r="590" spans="1:30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</row>
    <row r="591" spans="1:30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</row>
    <row r="592" spans="1:30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</row>
    <row r="593" spans="1:30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</row>
    <row r="594" spans="1:30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</row>
    <row r="595" spans="1:30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</row>
    <row r="596" spans="1:30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</row>
    <row r="597" spans="1:30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</row>
    <row r="598" spans="1:30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</row>
    <row r="599" spans="1:30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</row>
    <row r="600" spans="1:30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</row>
    <row r="601" spans="1:30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</row>
    <row r="602" spans="1:30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</row>
    <row r="603" spans="1:30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</row>
    <row r="604" spans="1:30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</row>
    <row r="605" spans="1:30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</row>
    <row r="606" spans="1:30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</row>
    <row r="607" spans="1:30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</row>
    <row r="608" spans="1:30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</row>
    <row r="609" spans="1:30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</row>
    <row r="610" spans="1:30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</row>
    <row r="611" spans="1:30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</row>
    <row r="612" spans="1:30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</row>
    <row r="613" spans="1:30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</row>
    <row r="614" spans="1:30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</row>
    <row r="615" spans="1:30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</row>
    <row r="616" spans="1:30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</row>
    <row r="617" spans="1:30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</row>
    <row r="618" spans="1:30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</row>
    <row r="619" spans="1:30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</row>
    <row r="620" spans="1:30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</row>
    <row r="621" spans="1:30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</row>
    <row r="622" spans="1:30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</row>
    <row r="623" spans="1:30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</row>
    <row r="624" spans="1:30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</row>
    <row r="625" spans="1:30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</row>
    <row r="626" spans="1:30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</row>
    <row r="627" spans="1:30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</row>
    <row r="628" spans="1:30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</row>
    <row r="629" spans="1:30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</row>
    <row r="630" spans="1:30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</row>
    <row r="631" spans="1:30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</row>
    <row r="632" spans="1:30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</row>
    <row r="633" spans="1:30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</row>
    <row r="634" spans="1:30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</row>
    <row r="635" spans="1:30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</row>
    <row r="636" spans="1:30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</row>
    <row r="637" spans="1:30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</row>
    <row r="638" spans="1:30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</row>
    <row r="639" spans="1:30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</row>
    <row r="640" spans="1:30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</row>
    <row r="641" spans="1:30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</row>
    <row r="642" spans="1:30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</row>
    <row r="643" spans="1:30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</row>
    <row r="644" spans="1:30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</row>
    <row r="645" spans="1:30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</row>
    <row r="646" spans="1:30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</row>
    <row r="647" spans="1:30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</row>
    <row r="648" spans="1:30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</row>
    <row r="649" spans="1:30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</row>
    <row r="650" spans="1:30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</row>
    <row r="651" spans="1:30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</row>
    <row r="652" spans="1:30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</row>
    <row r="653" spans="1:30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</row>
    <row r="654" spans="1:30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</row>
    <row r="655" spans="1:30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</row>
    <row r="656" spans="1:30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</row>
    <row r="657" spans="1:30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</row>
    <row r="658" spans="1:30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</row>
    <row r="659" spans="1:30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</row>
    <row r="660" spans="1:30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</row>
    <row r="661" spans="1:30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</row>
    <row r="662" spans="1:30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</row>
    <row r="663" spans="1:30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</row>
    <row r="664" spans="1:30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</row>
    <row r="665" spans="1:30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</row>
    <row r="666" spans="1:30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</row>
    <row r="667" spans="1:30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</row>
    <row r="668" spans="1:30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</row>
    <row r="669" spans="1:30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</row>
    <row r="670" spans="1:30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</row>
    <row r="671" spans="1:30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</row>
    <row r="672" spans="1:30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</row>
    <row r="673" spans="1:30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</row>
    <row r="674" spans="1:30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</row>
    <row r="675" spans="1:30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</row>
    <row r="676" spans="1:30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</row>
    <row r="677" spans="1:30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</row>
    <row r="678" spans="1:30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</row>
    <row r="679" spans="1:30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</row>
    <row r="680" spans="1:30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</row>
    <row r="681" spans="1:30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</row>
    <row r="682" spans="1:30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</row>
    <row r="683" spans="1:30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</row>
    <row r="684" spans="1:30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</row>
    <row r="685" spans="1:30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</row>
    <row r="686" spans="1:30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</row>
    <row r="687" spans="1:30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</row>
    <row r="688" spans="1:30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</row>
    <row r="689" spans="1:30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</row>
    <row r="690" spans="1:30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</row>
    <row r="691" spans="1:30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</row>
    <row r="692" spans="1:30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</row>
    <row r="693" spans="1:30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</row>
    <row r="694" spans="1:30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</row>
    <row r="695" spans="1:30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</row>
    <row r="696" spans="1:30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</row>
    <row r="697" spans="1:30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</row>
    <row r="698" spans="1:30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</row>
    <row r="699" spans="1:30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</row>
    <row r="700" spans="1:30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</row>
    <row r="701" spans="1:30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</row>
    <row r="702" spans="1:30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</row>
    <row r="703" spans="1:30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</row>
    <row r="704" spans="1:30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</row>
    <row r="705" spans="1:30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</row>
    <row r="706" spans="1:30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</row>
    <row r="707" spans="1:30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</row>
    <row r="708" spans="1:30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</row>
    <row r="709" spans="1:30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</row>
    <row r="710" spans="1:30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</row>
    <row r="711" spans="1:30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</row>
    <row r="712" spans="1:30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</row>
    <row r="713" spans="1:30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</row>
    <row r="714" spans="1:30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</row>
    <row r="715" spans="1:30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</row>
    <row r="716" spans="1:30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</row>
    <row r="717" spans="1:30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</row>
    <row r="718" spans="1:30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</row>
    <row r="719" spans="1:30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</row>
    <row r="720" spans="1:30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</row>
    <row r="721" spans="1:30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</row>
    <row r="722" spans="1:30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</row>
    <row r="723" spans="1:30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</row>
    <row r="724" spans="1:30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</row>
    <row r="725" spans="1:30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</row>
    <row r="726" spans="1:30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</row>
    <row r="727" spans="1:30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</row>
    <row r="728" spans="1:30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</row>
    <row r="729" spans="1:30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</row>
    <row r="730" spans="1:30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</row>
    <row r="731" spans="1:30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</row>
    <row r="732" spans="1:30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</row>
    <row r="733" spans="1:30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</row>
    <row r="734" spans="1:30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</row>
    <row r="735" spans="1:30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</row>
    <row r="736" spans="1:30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</row>
    <row r="737" spans="1:30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</row>
    <row r="738" spans="1:30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</row>
    <row r="739" spans="1:30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</row>
    <row r="740" spans="1:30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</row>
    <row r="741" spans="1:30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</row>
    <row r="742" spans="1:30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</row>
    <row r="743" spans="1:30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</row>
    <row r="744" spans="1:30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</row>
    <row r="745" spans="1:30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</row>
    <row r="746" spans="1:30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</row>
    <row r="747" spans="1:30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</row>
    <row r="748" spans="1:30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</row>
    <row r="749" spans="1:30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</row>
    <row r="750" spans="1:30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</row>
    <row r="751" spans="1:30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</row>
    <row r="752" spans="1:30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</row>
    <row r="753" spans="1:30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</row>
    <row r="754" spans="1:30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</row>
    <row r="755" spans="1:30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</row>
    <row r="756" spans="1:30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</row>
    <row r="757" spans="1:30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</row>
    <row r="758" spans="1:30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</row>
    <row r="759" spans="1:30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</row>
    <row r="760" spans="1:30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</row>
    <row r="761" spans="1:30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</row>
    <row r="762" spans="1:30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</row>
    <row r="763" spans="1:30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</row>
    <row r="764" spans="1:30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</row>
    <row r="765" spans="1:30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</row>
    <row r="766" spans="1:30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</row>
    <row r="767" spans="1:30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</row>
    <row r="768" spans="1:30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</row>
    <row r="769" spans="1:30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</row>
    <row r="770" spans="1:30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</row>
    <row r="771" spans="1:30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</row>
    <row r="772" spans="1:30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</row>
    <row r="773" spans="1:30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</row>
    <row r="774" spans="1:30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</row>
    <row r="775" spans="1:30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</row>
    <row r="776" spans="1:30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</row>
    <row r="777" spans="1:30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</row>
    <row r="778" spans="1:30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</row>
    <row r="779" spans="1:30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</row>
    <row r="780" spans="1:30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</row>
    <row r="781" spans="1:30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</row>
    <row r="782" spans="1:30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</row>
    <row r="783" spans="1:30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</row>
    <row r="784" spans="1:30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</row>
    <row r="785" spans="1:30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</row>
    <row r="786" spans="1:30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</row>
    <row r="787" spans="1:30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</row>
    <row r="788" spans="1:30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</row>
    <row r="789" spans="1:30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</row>
    <row r="790" spans="1:30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</row>
    <row r="791" spans="1:30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</row>
    <row r="792" spans="1:30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</row>
    <row r="793" spans="1:30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</row>
    <row r="794" spans="1:30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</row>
    <row r="795" spans="1:30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</row>
    <row r="796" spans="1:30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</row>
    <row r="797" spans="1:30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</row>
    <row r="798" spans="1:30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</row>
    <row r="799" spans="1:30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</row>
    <row r="800" spans="1:30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</row>
    <row r="801" spans="1:30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</row>
    <row r="802" spans="1:30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</row>
    <row r="803" spans="1:30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</row>
    <row r="804" spans="1:30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</row>
    <row r="805" spans="1:30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</row>
    <row r="806" spans="1:30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</row>
    <row r="807" spans="1:30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</row>
    <row r="808" spans="1:30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</row>
    <row r="809" spans="1:30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</row>
    <row r="810" spans="1:30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</row>
    <row r="811" spans="1:30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</row>
    <row r="812" spans="1:30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</row>
    <row r="813" spans="1:30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</row>
    <row r="814" spans="1:30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</row>
    <row r="815" spans="1:30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</row>
    <row r="816" spans="1:30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</row>
    <row r="817" spans="1:30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</row>
    <row r="818" spans="1:30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</row>
    <row r="819" spans="1:30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</row>
    <row r="820" spans="1:30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</row>
    <row r="821" spans="1:30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</row>
    <row r="822" spans="1:30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</row>
    <row r="823" spans="1:30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</row>
    <row r="824" spans="1:30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</row>
    <row r="825" spans="1:30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</row>
    <row r="826" spans="1:30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</row>
    <row r="827" spans="1:30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</row>
    <row r="828" spans="1:30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</row>
    <row r="829" spans="1:30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</row>
    <row r="830" spans="1:30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</row>
    <row r="831" spans="1:30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</row>
    <row r="832" spans="1:30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</row>
    <row r="833" spans="1:30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</row>
    <row r="834" spans="1:30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</row>
    <row r="835" spans="1:30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</row>
    <row r="836" spans="1:30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</row>
    <row r="837" spans="1:30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</row>
    <row r="838" spans="1:30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</row>
    <row r="839" spans="1:30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</row>
    <row r="840" spans="1:30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</row>
    <row r="841" spans="1:30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</row>
    <row r="842" spans="1:30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</row>
    <row r="843" spans="1:30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</row>
    <row r="844" spans="1:30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</row>
    <row r="845" spans="1:30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</row>
    <row r="846" spans="1:30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</row>
    <row r="847" spans="1:30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</row>
    <row r="848" spans="1:30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</row>
    <row r="849" spans="1:30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</row>
    <row r="850" spans="1:30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</row>
    <row r="851" spans="1:30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</row>
    <row r="852" spans="1:30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</row>
    <row r="853" spans="1:30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</row>
    <row r="854" spans="1:30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</row>
    <row r="855" spans="1:30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</row>
    <row r="856" spans="1:30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</row>
    <row r="857" spans="1:30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</row>
    <row r="858" spans="1:30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</row>
    <row r="859" spans="1:30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</row>
    <row r="860" spans="1:30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</row>
    <row r="861" spans="1:30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</row>
    <row r="862" spans="1:30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</row>
    <row r="863" spans="1:30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</row>
    <row r="864" spans="1:30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</row>
    <row r="865" spans="1:30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</row>
    <row r="866" spans="1:30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</row>
    <row r="867" spans="1:30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</row>
    <row r="868" spans="1:30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</row>
    <row r="869" spans="1:30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</row>
    <row r="870" spans="1:30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</row>
    <row r="871" spans="1:30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</row>
    <row r="872" spans="1:30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</row>
    <row r="873" spans="1:30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</row>
    <row r="874" spans="1:30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</row>
    <row r="875" spans="1:30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</row>
    <row r="876" spans="1:30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</row>
    <row r="877" spans="1:30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</row>
    <row r="878" spans="1:30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</row>
    <row r="879" spans="1:30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</row>
    <row r="880" spans="1:30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</row>
    <row r="881" spans="1:30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</row>
    <row r="882" spans="1:30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</row>
    <row r="883" spans="1:30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</row>
    <row r="884" spans="1:30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</row>
    <row r="885" spans="1:30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</row>
    <row r="886" spans="1:30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</row>
    <row r="887" spans="1:30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</row>
    <row r="888" spans="1:30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</row>
    <row r="889" spans="1:30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</row>
    <row r="890" spans="1:30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</row>
    <row r="891" spans="1:30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</row>
    <row r="892" spans="1:30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</row>
    <row r="893" spans="1:30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</row>
    <row r="894" spans="1:30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</row>
    <row r="895" spans="1:30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</row>
    <row r="896" spans="1:30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</row>
    <row r="897" spans="1:30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</row>
    <row r="898" spans="1:30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</row>
    <row r="899" spans="1:30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</row>
    <row r="900" spans="1:30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</row>
    <row r="901" spans="1:30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</row>
    <row r="902" spans="1:30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</row>
    <row r="903" spans="1:30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</row>
    <row r="904" spans="1:30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</row>
    <row r="905" spans="1:30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</row>
    <row r="906" spans="1:30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</row>
    <row r="907" spans="1:30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</row>
    <row r="908" spans="1:30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</row>
    <row r="909" spans="1:30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</row>
    <row r="910" spans="1:30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</row>
    <row r="911" spans="1:30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</row>
    <row r="912" spans="1:30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</row>
    <row r="913" spans="1:30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</row>
    <row r="914" spans="1:30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</row>
    <row r="915" spans="1:30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</row>
    <row r="916" spans="1:30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</row>
    <row r="917" spans="1:30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</row>
    <row r="918" spans="1:30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</row>
    <row r="919" spans="1:30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</row>
    <row r="920" spans="1:30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</row>
    <row r="921" spans="1:30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</row>
    <row r="922" spans="1:30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</row>
    <row r="923" spans="1:30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</row>
    <row r="924" spans="1:30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</row>
    <row r="925" spans="1:30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</row>
    <row r="926" spans="1:30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</row>
    <row r="927" spans="1:30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</row>
    <row r="928" spans="1:30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</row>
    <row r="929" spans="1:30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</row>
    <row r="930" spans="1:30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</row>
    <row r="931" spans="1:30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</row>
    <row r="932" spans="1:30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</row>
    <row r="933" spans="1:30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</row>
    <row r="934" spans="1:30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</row>
    <row r="935" spans="1:30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</row>
    <row r="936" spans="1:30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</row>
    <row r="937" spans="1:30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</row>
    <row r="938" spans="1:30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</row>
    <row r="939" spans="1:30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</row>
    <row r="940" spans="1:30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</row>
    <row r="941" spans="1:30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</row>
    <row r="942" spans="1:30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</row>
    <row r="943" spans="1:30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</row>
    <row r="944" spans="1:30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</row>
    <row r="945" spans="1:30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</row>
    <row r="946" spans="1:30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</row>
    <row r="947" spans="1:30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</row>
    <row r="948" spans="1:30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</row>
    <row r="949" spans="1:30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</row>
    <row r="950" spans="1:30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</row>
    <row r="951" spans="1:30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</row>
    <row r="952" spans="1:30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</row>
    <row r="953" spans="1:30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</row>
    <row r="954" spans="1:30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</row>
    <row r="955" spans="1:30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</row>
    <row r="956" spans="1:30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</row>
    <row r="957" spans="1:30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</row>
    <row r="958" spans="1:30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</row>
    <row r="959" spans="1:30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</row>
    <row r="960" spans="1:30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</row>
    <row r="961" spans="1:30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</row>
    <row r="962" spans="1:30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</row>
    <row r="963" spans="1:30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</row>
    <row r="964" spans="1:30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</row>
    <row r="965" spans="1:30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</row>
    <row r="966" spans="1:30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</row>
    <row r="967" spans="1:30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</row>
    <row r="968" spans="1:30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</row>
    <row r="969" spans="1:30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</row>
    <row r="970" spans="1:30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</row>
    <row r="971" spans="1:30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</row>
    <row r="972" spans="1:30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</row>
    <row r="973" spans="1:30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</row>
    <row r="974" spans="1:30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</row>
    <row r="975" spans="1:30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</row>
    <row r="976" spans="1:30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</row>
    <row r="977" spans="1:30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</row>
    <row r="978" spans="1:30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</row>
    <row r="979" spans="1:30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</row>
    <row r="980" spans="1:30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</row>
    <row r="981" spans="1:30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</row>
    <row r="982" spans="1:30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</row>
    <row r="983" spans="1:30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</row>
    <row r="984" spans="1:30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</row>
    <row r="985" spans="1:30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</row>
    <row r="986" spans="1:30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</row>
    <row r="987" spans="1:30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</row>
    <row r="988" spans="1:30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</row>
    <row r="989" spans="1:30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</row>
    <row r="990" spans="1:30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</row>
    <row r="991" spans="1:30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</row>
    <row r="992" spans="1:30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</row>
    <row r="993" spans="1:30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</row>
    <row r="994" spans="1:30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</row>
    <row r="995" spans="1:30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</row>
    <row r="996" spans="1:30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</row>
    <row r="997" spans="1:30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</row>
    <row r="998" spans="1:30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</row>
    <row r="999" spans="1:30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</row>
    <row r="1000" spans="1:30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</row>
  </sheetData>
  <mergeCells count="33">
    <mergeCell ref="M4:N4"/>
    <mergeCell ref="O4:P4"/>
    <mergeCell ref="Q4:R4"/>
    <mergeCell ref="S4:T4"/>
    <mergeCell ref="U4:W4"/>
    <mergeCell ref="C4:D4"/>
    <mergeCell ref="E4:F4"/>
    <mergeCell ref="G4:H4"/>
    <mergeCell ref="I4:J4"/>
    <mergeCell ref="K4:L4"/>
    <mergeCell ref="B5:B6"/>
    <mergeCell ref="X5:X6"/>
    <mergeCell ref="Y5:Y6"/>
    <mergeCell ref="C6:D6"/>
    <mergeCell ref="E6:F6"/>
    <mergeCell ref="G6:H6"/>
    <mergeCell ref="I6:J6"/>
    <mergeCell ref="K6:L6"/>
    <mergeCell ref="M6:N6"/>
    <mergeCell ref="O6:P6"/>
    <mergeCell ref="Q6:R6"/>
    <mergeCell ref="S6:T6"/>
    <mergeCell ref="U6:W6"/>
    <mergeCell ref="C8:D8"/>
    <mergeCell ref="E8:F8"/>
    <mergeCell ref="G8:H8"/>
    <mergeCell ref="I8:J8"/>
    <mergeCell ref="K8:L8"/>
    <mergeCell ref="M8:N8"/>
    <mergeCell ref="O8:P8"/>
    <mergeCell ref="Q8:R8"/>
    <mergeCell ref="S8:T8"/>
    <mergeCell ref="U8:W8"/>
  </mergeCells>
  <conditionalFormatting sqref="C7:W8">
    <cfRule type="expression" dxfId="0" priority="1">
      <formula>$D$2&lt;1</formula>
    </cfRule>
  </conditionalFormatting>
  <pageMargins left="0.7" right="0.7" top="0.75" bottom="0.75" header="0.3" footer="0.3"/>
  <pageSetup paperSize="9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7" r:id="rId4" name="Drop Down 19">
              <controlPr defaultSize="0" autoLine="0" autoPict="0">
                <anchor moveWithCells="1">
                  <from>
                    <xdr:col>4</xdr:col>
                    <xdr:colOff>28575</xdr:colOff>
                    <xdr:row>1</xdr:row>
                    <xdr:rowOff>0</xdr:rowOff>
                  </from>
                  <to>
                    <xdr:col>7</xdr:col>
                    <xdr:colOff>190500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Check Box 8">
              <controlPr defaultSize="0" autoFill="0" autoLine="0" autoPict="0">
                <anchor moveWithCells="1">
                  <from>
                    <xdr:col>45</xdr:col>
                    <xdr:colOff>152400</xdr:colOff>
                    <xdr:row>10</xdr:row>
                    <xdr:rowOff>47625</xdr:rowOff>
                  </from>
                  <to>
                    <xdr:col>45</xdr:col>
                    <xdr:colOff>371475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6" name="Check Box 9">
              <controlPr defaultSize="0" autoFill="0" autoLine="0" autoPict="0">
                <anchor moveWithCells="1">
                  <from>
                    <xdr:col>45</xdr:col>
                    <xdr:colOff>257175</xdr:colOff>
                    <xdr:row>11</xdr:row>
                    <xdr:rowOff>180975</xdr:rowOff>
                  </from>
                  <to>
                    <xdr:col>46</xdr:col>
                    <xdr:colOff>85725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7" name="Check Box 10">
              <controlPr defaultSize="0" autoFill="0" autoLine="0" autoPict="0">
                <anchor moveWithCells="1">
                  <from>
                    <xdr:col>47</xdr:col>
                    <xdr:colOff>314325</xdr:colOff>
                    <xdr:row>10</xdr:row>
                    <xdr:rowOff>95250</xdr:rowOff>
                  </from>
                  <to>
                    <xdr:col>48</xdr:col>
                    <xdr:colOff>180975</xdr:colOff>
                    <xdr:row>11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8" name="Check Box 11">
              <controlPr defaultSize="0" autoFill="0" autoLine="0" autoPict="0">
                <anchor moveWithCells="1">
                  <from>
                    <xdr:col>47</xdr:col>
                    <xdr:colOff>28575</xdr:colOff>
                    <xdr:row>10</xdr:row>
                    <xdr:rowOff>95250</xdr:rowOff>
                  </from>
                  <to>
                    <xdr:col>47</xdr:col>
                    <xdr:colOff>219075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9" name="Check Box 12">
              <controlPr defaultSize="0" autoFill="0" autoLine="0" autoPict="0">
                <anchor moveWithCells="1">
                  <from>
                    <xdr:col>46</xdr:col>
                    <xdr:colOff>266700</xdr:colOff>
                    <xdr:row>11</xdr:row>
                    <xdr:rowOff>171450</xdr:rowOff>
                  </from>
                  <to>
                    <xdr:col>47</xdr:col>
                    <xdr:colOff>104775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" name="Check Box 13">
              <controlPr defaultSize="0" autoFill="0" autoLine="0" autoPict="0">
                <anchor moveWithCells="1">
                  <from>
                    <xdr:col>47</xdr:col>
                    <xdr:colOff>219075</xdr:colOff>
                    <xdr:row>12</xdr:row>
                    <xdr:rowOff>0</xdr:rowOff>
                  </from>
                  <to>
                    <xdr:col>48</xdr:col>
                    <xdr:colOff>57150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1" name="Check Box 14">
              <controlPr defaultSize="0" autoFill="0" autoLine="0" autoPict="0">
                <anchor moveWithCells="1">
                  <from>
                    <xdr:col>47</xdr:col>
                    <xdr:colOff>47625</xdr:colOff>
                    <xdr:row>13</xdr:row>
                    <xdr:rowOff>66675</xdr:rowOff>
                  </from>
                  <to>
                    <xdr:col>47</xdr:col>
                    <xdr:colOff>295275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2" name="Check Box 15">
              <controlPr defaultSize="0" autoFill="0" autoLine="0" autoPict="0">
                <anchor moveWithCells="1">
                  <from>
                    <xdr:col>46</xdr:col>
                    <xdr:colOff>66675</xdr:colOff>
                    <xdr:row>13</xdr:row>
                    <xdr:rowOff>66675</xdr:rowOff>
                  </from>
                  <to>
                    <xdr:col>46</xdr:col>
                    <xdr:colOff>314325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3" name="Check Box 16">
              <controlPr defaultSize="0" autoFill="0" autoLine="0" autoPict="0">
                <anchor moveWithCells="1">
                  <from>
                    <xdr:col>46</xdr:col>
                    <xdr:colOff>285750</xdr:colOff>
                    <xdr:row>14</xdr:row>
                    <xdr:rowOff>85725</xdr:rowOff>
                  </from>
                  <to>
                    <xdr:col>47</xdr:col>
                    <xdr:colOff>133350</xdr:colOff>
                    <xdr:row>15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4" name="Check Box 18">
              <controlPr defaultSize="0" autoFill="0" autoLine="0" autoPict="0">
                <anchor moveWithCells="1">
                  <from>
                    <xdr:col>46</xdr:col>
                    <xdr:colOff>76200</xdr:colOff>
                    <xdr:row>10</xdr:row>
                    <xdr:rowOff>85725</xdr:rowOff>
                  </from>
                  <to>
                    <xdr:col>46</xdr:col>
                    <xdr:colOff>276225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5" name="Button 21">
              <controlPr defaultSize="0" print="0" autoFill="0" autoPict="0" macro="[0]!Feuil2.valeur_q1">
                <anchor moveWithCells="1" sizeWithCells="1">
                  <from>
                    <xdr:col>26</xdr:col>
                    <xdr:colOff>219075</xdr:colOff>
                    <xdr:row>26</xdr:row>
                    <xdr:rowOff>104775</xdr:rowOff>
                  </from>
                  <to>
                    <xdr:col>28</xdr:col>
                    <xdr:colOff>247650</xdr:colOff>
                    <xdr:row>30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Instruction</vt:lpstr>
      <vt:lpstr>Feuille démarrage</vt:lpstr>
      <vt:lpstr>1 joueur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Péïo Carrere</dc:creator>
  <cp:lastModifiedBy>Yves</cp:lastModifiedBy>
  <dcterms:created xsi:type="dcterms:W3CDTF">2021-03-07T15:54:17Z</dcterms:created>
  <dcterms:modified xsi:type="dcterms:W3CDTF">2021-03-21T09:43:01Z</dcterms:modified>
</cp:coreProperties>
</file>