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03C90C15-B870-4A4B-A6FB-1423C47A6230}" xr6:coauthVersionLast="45" xr6:coauthVersionMax="45" xr10:uidLastSave="{00000000-0000-0000-0000-000000000000}"/>
  <bookViews>
    <workbookView xWindow="-120" yWindow="-120" windowWidth="29040" windowHeight="15840" activeTab="1" xr2:uid="{B62C163D-20E1-45CC-A807-E73AE7B05B97}"/>
  </bookViews>
  <sheets>
    <sheet name="Article" sheetId="2" r:id="rId1"/>
    <sheet name="Order" sheetId="3" r:id="rId2"/>
    <sheet name="Fournisseur" sheetId="6" r:id="rId3"/>
    <sheet name="Config" sheetId="8" r:id="rId4"/>
  </sheets>
  <definedNames>
    <definedName name="Art">Tableau3[Nr Article]</definedName>
    <definedName name="artcile">Article!$B$9:$B$1048576</definedName>
    <definedName name="article">Article!$B$9:$B$1048576</definedName>
    <definedName name="client">#REF!</definedName>
    <definedName name="fournisseur">Tableau1[Nom]</definedName>
    <definedName name="order_id">Tableau4[Nr Commande]</definedName>
    <definedName name="page3">Order!#REF!</definedName>
    <definedName name="page8">"Nav,Page 8"</definedName>
    <definedName name="Supplier">Tableau1[Nom]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" i="2" l="1"/>
  <c r="I8" i="2" s="1"/>
  <c r="F7" i="2"/>
  <c r="G7" i="2" s="1"/>
  <c r="G8" i="2" l="1"/>
  <c r="I7" i="2"/>
  <c r="F6" i="2"/>
  <c r="G6" i="2" s="1"/>
  <c r="I6" i="2" l="1"/>
  <c r="E20" i="8" l="1"/>
  <c r="E19" i="8"/>
</calcChain>
</file>

<file path=xl/sharedStrings.xml><?xml version="1.0" encoding="utf-8"?>
<sst xmlns="http://schemas.openxmlformats.org/spreadsheetml/2006/main" count="60" uniqueCount="45">
  <si>
    <t>Nom</t>
  </si>
  <si>
    <t>Adresse</t>
  </si>
  <si>
    <t>CP</t>
  </si>
  <si>
    <t>Ville</t>
  </si>
  <si>
    <t>Pays</t>
  </si>
  <si>
    <t>Téléphone</t>
  </si>
  <si>
    <t xml:space="preserve">Mail </t>
  </si>
  <si>
    <t>Groupe</t>
  </si>
  <si>
    <t>Description</t>
  </si>
  <si>
    <t>Px unité</t>
  </si>
  <si>
    <t>Stock</t>
  </si>
  <si>
    <t>Valeur Stock</t>
  </si>
  <si>
    <t>Stock min</t>
  </si>
  <si>
    <t>Flag</t>
  </si>
  <si>
    <t>ART-</t>
  </si>
  <si>
    <t>Statut</t>
  </si>
  <si>
    <t>Actif</t>
  </si>
  <si>
    <t>Nr Article</t>
  </si>
  <si>
    <t>Nr Commande</t>
  </si>
  <si>
    <t xml:space="preserve">Date </t>
  </si>
  <si>
    <t>Quantité</t>
  </si>
  <si>
    <t>Prix</t>
  </si>
  <si>
    <t>Prix Total</t>
  </si>
  <si>
    <t>Fournisseur</t>
  </si>
  <si>
    <t>Order</t>
  </si>
  <si>
    <t>ORD-</t>
  </si>
  <si>
    <t>Préfixe</t>
  </si>
  <si>
    <t xml:space="preserve"> </t>
  </si>
  <si>
    <t>Contrôle</t>
  </si>
  <si>
    <t>Check</t>
  </si>
  <si>
    <t>Article</t>
  </si>
  <si>
    <t>Serial No.</t>
  </si>
  <si>
    <t>Contact</t>
  </si>
  <si>
    <t>Unité</t>
  </si>
  <si>
    <t>ART-00005</t>
  </si>
  <si>
    <t>2244335</t>
  </si>
  <si>
    <t>z</t>
  </si>
  <si>
    <t>zz</t>
  </si>
  <si>
    <t>Test</t>
  </si>
  <si>
    <t>ART-00006</t>
  </si>
  <si>
    <t>2244336</t>
  </si>
  <si>
    <t>Test1</t>
  </si>
  <si>
    <t>ART-00007</t>
  </si>
  <si>
    <t>2244337</t>
  </si>
  <si>
    <t>Test2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</si>
</sst>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Besoin&quot;"/>
    <numFmt numFmtId="165" formatCode="_-[$$-409]* #,##0.00_ ;_-[$$-409]* \-#,##0.00\ ;_-[$$-409]* &quot;-&quot;??_ ;_-@_ 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0" xfId="0" applyBorder="1"/>
    <xf numFmtId="0" fontId="0" fillId="2" borderId="0" xfId="0" applyFill="1" applyAlignment="1">
      <alignment horizontal="center"/>
    </xf>
    <xf numFmtId="0" fontId="0" fillId="2" borderId="2" xfId="0" applyFill="1" applyBorder="1" applyAlignment="1">
      <alignment horizontal="center"/>
    </xf>
    <xf numFmtId="165" fontId="0" fillId="2" borderId="0" xfId="0" applyNumberFormat="1" applyFill="1" applyAlignment="1">
      <alignment horizontal="center"/>
    </xf>
    <xf numFmtId="165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/>
    </xf>
    <xf numFmtId="0" fontId="0" fillId="5" borderId="0" xfId="0" applyFill="1"/>
    <xf numFmtId="165" fontId="0" fillId="5" borderId="0" xfId="0" applyNumberFormat="1" applyFill="1"/>
    <xf numFmtId="0" fontId="0" fillId="5" borderId="0" xfId="0" applyFill="1" applyAlignment="1">
      <alignment horizontal="center"/>
    </xf>
    <xf numFmtId="165" fontId="0" fillId="5" borderId="0" xfId="0" applyNumberFormat="1" applyFill="1" applyAlignment="1">
      <alignment horizontal="center"/>
    </xf>
    <xf numFmtId="0" fontId="0" fillId="5" borderId="2" xfId="0" applyFill="1" applyBorder="1" applyAlignment="1">
      <alignment horizontal="center"/>
    </xf>
    <xf numFmtId="164" fontId="0" fillId="5" borderId="2" xfId="0" applyNumberFormat="1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5" borderId="0" xfId="0" applyNumberFormat="1" applyFill="1" applyAlignment="1">
      <alignment horizontal="center"/>
    </xf>
    <xf numFmtId="165" fontId="0" fillId="5" borderId="2" xfId="0" applyNumberFormat="1" applyFill="1" applyBorder="1" applyAlignment="1">
      <alignment horizontal="center"/>
    </xf>
    <xf numFmtId="0" fontId="4" fillId="0" borderId="0" xfId="0" applyFont="1"/>
    <xf numFmtId="165" fontId="0" fillId="0" borderId="0" xfId="0" applyNumberFormat="1"/>
  </cellXfs>
  <cellStyles count="2">
    <cellStyle name="Lien hypertexte" xfId="1" builtinId="8"/>
    <cellStyle name="Normal" xfId="0" builtinId="0"/>
  </cellStyles>
  <dxfs count="26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_-[$$-409]* #,##0.00_ ;_-[$$-409]* \-#,##0.00\ ;_-[$$-409]* &quot;-&quot;??_ ;_-@_ "/>
      <alignment horizontal="center" vertical="bottom" textRotation="0" wrapText="0" indent="0" justifyLastLine="0" shrinkToFit="0" readingOrder="0"/>
    </dxf>
    <dxf>
      <numFmt numFmtId="165" formatCode="_-[$$-409]* #,##0.00_ ;_-[$$-409]* \-#,##0.00\ ;_-[$$-409]* &quot;-&quot;??_ ;_-@_ 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7" formatCode="dd/mm/yyyy\ hh:mm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rgb="FF00B050"/>
        </patternFill>
      </fill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4" formatCode="&quot;Besoin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numFmt numFmtId="165" formatCode="_-[$$-409]* #,##0.00_ ;_-[$$-409]* \-#,##0.00\ ;_-[$$-409]* &quot;-&quot;??_ ;_-@_ 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A6A6A6"/>
      <color rgb="FFBDD7EE"/>
      <color rgb="FFBDD7BF"/>
      <color rgb="FF00B050"/>
      <color rgb="FF0070C6"/>
      <color rgb="FF0070C0"/>
      <color rgb="FFC00000"/>
      <color rgb="FFFFF901"/>
      <color rgb="FFDBD600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85725</xdr:rowOff>
        </xdr:from>
        <xdr:to>
          <xdr:col>2</xdr:col>
          <xdr:colOff>200025</xdr:colOff>
          <xdr:row>3</xdr:row>
          <xdr:rowOff>76200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9525</xdr:rowOff>
        </xdr:from>
        <xdr:to>
          <xdr:col>1</xdr:col>
          <xdr:colOff>952500</xdr:colOff>
          <xdr:row>2</xdr:row>
          <xdr:rowOff>133350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A1D2B71-7817-4649-B683-11A85F2F43D5}" name="Tableau3" displayName="Tableau3" ref="B5:J8" totalsRowShown="0" headerRowDxfId="24" dataDxfId="23">
  <tableColumns count="9">
    <tableColumn id="1" xr3:uid="{1955196D-5A29-47C7-BCBE-97111EDE7468}" name="Nr Article" dataDxfId="22"/>
    <tableColumn id="2" xr3:uid="{61803C64-4979-4E48-A8A3-E4DA40B52061}" name="Serial No." dataDxfId="21"/>
    <tableColumn id="3" xr3:uid="{5CB87EAC-6E31-4B86-867C-9B7344E58831}" name="Description" dataDxfId="20"/>
    <tableColumn id="4" xr3:uid="{D90939E7-CD05-4B56-B7DC-0D31E364C1EE}" name="Px unité" dataDxfId="19"/>
    <tableColumn id="5" xr3:uid="{6B8548EF-88C7-4711-A78C-86A4AF8132AB}" name="Stock" dataDxfId="18">
      <calculatedColumnFormula>SUMIFS(#REF!,#REF!,Tableau3[[#This Row],[Nr Article]],#REF!,"Entrée")-SUMIFS(#REF!,#REF!, "Sortie")</calculatedColumnFormula>
    </tableColumn>
    <tableColumn id="6" xr3:uid="{F7332021-E991-4BC7-B613-C4B7FFF402FA}" name="Valeur Stock" dataDxfId="17">
      <calculatedColumnFormula>E6*F6</calculatedColumnFormula>
    </tableColumn>
    <tableColumn id="7" xr3:uid="{128722F9-171D-4499-80CF-342813623C9D}" name="Stock min" dataDxfId="16"/>
    <tableColumn id="8" xr3:uid="{CFC0B86B-18D5-4771-8D2D-5AF6B3218B15}" name="Flag" dataDxfId="15">
      <calculatedColumnFormula>IF(F6&lt;H6,1,"")</calculatedColumnFormula>
    </tableColumn>
    <tableColumn id="9" xr3:uid="{63D84664-F96B-42AB-8D5B-62774C9A2A7F}" name="Statut" dataDxfId="14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64FC844-7BB8-4EA3-ADB6-0505C5712A1D}" name="Tableau4" displayName="Tableau4" ref="B4:L5" insertRow="1" totalsRowShown="0" headerRowDxfId="12" dataDxfId="11">
  <tableColumns count="11">
    <tableColumn id="1" xr3:uid="{8861D290-1452-4B3E-8781-2254B12130C5}" name="Nr Commande" dataDxfId="10"/>
    <tableColumn id="2" xr3:uid="{D8E84A91-6AB0-4EBB-97AA-BE23EDA6AB54}" name="Date " dataDxfId="9"/>
    <tableColumn id="4" xr3:uid="{48C2C24D-B1DF-469D-99C6-61D51B5F707E}" name="Description" dataDxfId="8"/>
    <tableColumn id="3" xr3:uid="{FF3BA5D5-64E5-471F-9B5C-99D7E6922E0B}" name="Serial No." dataDxfId="7"/>
    <tableColumn id="5" xr3:uid="{F94B3286-169A-4FB1-8E81-3827577D8D4C}" name="Quantité" dataDxfId="6"/>
    <tableColumn id="11" xr3:uid="{D2199ADF-9F51-4083-ADEC-4930AEB1DAD7}" name="Unité" dataDxfId="5"/>
    <tableColumn id="6" xr3:uid="{51B6FDA6-6B0E-4E28-A07B-876C582BD87D}" name="Prix" dataDxfId="4"/>
    <tableColumn id="7" xr3:uid="{1F435FA8-6B0D-4CA1-BD65-7F38927B7210}" name="Prix Total" dataDxfId="3">
      <calculatedColumnFormula>Tableau4[[#This Row],[Prix]]*Tableau4[[#This Row],[Quantité]]</calculatedColumnFormula>
    </tableColumn>
    <tableColumn id="8" xr3:uid="{C4E184D5-3EE6-4903-AB94-39BACE54FC23}" name="Fournisseur" dataDxfId="2"/>
    <tableColumn id="9" xr3:uid="{77FC9685-38DD-47CA-B92F-C718D8BCE58F}" name="Contrôle" dataDxfId="1"/>
    <tableColumn id="10" xr3:uid="{EC9123E7-B3D6-4791-8081-0785A6869326}" name="Check" dataDxfId="0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43E556-538F-4D51-B2D7-47B9B747C579}" name="Tableau1" displayName="Tableau1" ref="B5:J27" totalsRowShown="0">
  <autoFilter ref="B5:J27" xr:uid="{B60F999A-0593-4AA8-877C-BAE3FE79334E}"/>
  <tableColumns count="9">
    <tableColumn id="1" xr3:uid="{7B8F780F-6C3C-4A5A-ACAC-F2DD6F5E1356}" name="Nom"/>
    <tableColumn id="2" xr3:uid="{2C614E2C-A8CA-4C52-A101-B30309E13D49}" name="Adresse"/>
    <tableColumn id="3" xr3:uid="{26F42C80-8DF4-467D-AF76-F01D929C9B89}" name="CP"/>
    <tableColumn id="4" xr3:uid="{94C0EB48-F9A6-462A-ACD2-028EC71AB478}" name="Ville"/>
    <tableColumn id="5" xr3:uid="{3B2F6E8C-4A74-4572-8490-7E6FD729C51C}" name="Pays"/>
    <tableColumn id="9" xr3:uid="{A05FE530-96C5-4582-A6D1-D20DCCCBB38E}" name="Contact"/>
    <tableColumn id="6" xr3:uid="{65EEACBA-7EDA-41B9-8F73-4B4E36BAC761}" name="Téléphone"/>
    <tableColumn id="7" xr3:uid="{5385A200-FA04-4258-853B-05953291EBBC}" name="Mail " dataCellStyle="Lien hypertexte"/>
    <tableColumn id="8" xr3:uid="{58706587-320A-48B3-AE4F-56A49D88C6AD}" name="Group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62C91-B855-44C9-B442-9296B8BF0617}">
  <sheetPr codeName="Feuil2"/>
  <dimension ref="B1:J8"/>
  <sheetViews>
    <sheetView showGridLines="0" workbookViewId="0">
      <selection activeCell="C11" sqref="C11"/>
    </sheetView>
  </sheetViews>
  <sheetFormatPr baseColWidth="10" defaultColWidth="10.85546875" defaultRowHeight="15" x14ac:dyDescent="0.25"/>
  <cols>
    <col min="1" max="1" width="10.85546875" style="16"/>
    <col min="2" max="2" width="11" style="16" customWidth="1"/>
    <col min="3" max="3" width="16.140625" style="16" customWidth="1"/>
    <col min="4" max="4" width="46.5703125" style="16" customWidth="1"/>
    <col min="5" max="5" width="10.85546875" style="17"/>
    <col min="6" max="6" width="10.85546875" style="16"/>
    <col min="7" max="7" width="13.28515625" style="16" customWidth="1"/>
    <col min="8" max="8" width="11" style="16" customWidth="1"/>
    <col min="9" max="16384" width="10.85546875" style="16"/>
  </cols>
  <sheetData>
    <row r="1" spans="2:10" ht="50.1" customHeight="1" x14ac:dyDescent="0.25"/>
    <row r="5" spans="2:10" s="18" customFormat="1" x14ac:dyDescent="0.25">
      <c r="B5" s="11" t="s">
        <v>17</v>
      </c>
      <c r="C5" s="11" t="s">
        <v>31</v>
      </c>
      <c r="D5" s="11" t="s">
        <v>8</v>
      </c>
      <c r="E5" s="13" t="s">
        <v>9</v>
      </c>
      <c r="F5" s="11" t="s">
        <v>10</v>
      </c>
      <c r="G5" s="12" t="s">
        <v>11</v>
      </c>
      <c r="H5" s="12" t="s">
        <v>12</v>
      </c>
      <c r="I5" s="12" t="s">
        <v>13</v>
      </c>
      <c r="J5" s="12" t="s">
        <v>15</v>
      </c>
    </row>
    <row r="6" spans="2:10" x14ac:dyDescent="0.25">
      <c r="B6" s="18" t="s">
        <v>34</v>
      </c>
      <c r="C6" s="18" t="s">
        <v>35</v>
      </c>
      <c r="D6" s="18" t="s">
        <v>38</v>
      </c>
      <c r="E6" s="19">
        <v>34</v>
      </c>
      <c r="F6" s="23" t="e">
        <f>SUMIFS(#REF!,#REF!,Tableau3[[#This Row],[Nr Article]],#REF!,"Entrée")-SUMIFS(#REF!,#REF!, "Sortie")</f>
        <v>#REF!</v>
      </c>
      <c r="G6" s="24" t="e">
        <f>E6*F6</f>
        <v>#REF!</v>
      </c>
      <c r="H6" s="20">
        <v>1</v>
      </c>
      <c r="I6" s="21" t="e">
        <f>IF(F6&lt;H6,1,"")</f>
        <v>#REF!</v>
      </c>
      <c r="J6" s="20" t="s">
        <v>16</v>
      </c>
    </row>
    <row r="7" spans="2:10" x14ac:dyDescent="0.25">
      <c r="B7" s="18" t="s">
        <v>39</v>
      </c>
      <c r="C7" s="18" t="s">
        <v>40</v>
      </c>
      <c r="D7" s="18" t="s">
        <v>41</v>
      </c>
      <c r="E7" s="19">
        <v>35</v>
      </c>
      <c r="F7" s="23" t="e">
        <f>SUMIFS(#REF!,#REF!,Tableau3[[#This Row],[Nr Article]],#REF!,"Entrée")-SUMIFS(#REF!,#REF!, "Sortie")</f>
        <v>#REF!</v>
      </c>
      <c r="G7" s="24" t="e">
        <f>E7*F7</f>
        <v>#REF!</v>
      </c>
      <c r="H7" s="20">
        <v>1</v>
      </c>
      <c r="I7" s="21" t="e">
        <f>IF(F7&lt;H7,1,"")</f>
        <v>#REF!</v>
      </c>
      <c r="J7" s="20" t="s">
        <v>16</v>
      </c>
    </row>
    <row r="8" spans="2:10" x14ac:dyDescent="0.25">
      <c r="B8" s="18" t="s">
        <v>42</v>
      </c>
      <c r="C8" s="18" t="s">
        <v>43</v>
      </c>
      <c r="D8" s="18" t="s">
        <v>44</v>
      </c>
      <c r="E8" s="19">
        <v>36</v>
      </c>
      <c r="F8" s="23" t="e">
        <f>SUMIFS(#REF!,#REF!,Tableau3[[#This Row],[Nr Article]],#REF!,"Entrée")-SUMIFS(#REF!,#REF!, "Sortie")</f>
        <v>#REF!</v>
      </c>
      <c r="G8" s="24" t="e">
        <f>E8*F8</f>
        <v>#REF!</v>
      </c>
      <c r="H8" s="20">
        <v>1</v>
      </c>
      <c r="I8" s="21" t="e">
        <f>IF(F8&lt;H8,1,"")</f>
        <v>#REF!</v>
      </c>
      <c r="J8" s="20" t="s">
        <v>16</v>
      </c>
    </row>
  </sheetData>
  <phoneticPr fontId="3" type="noConversion"/>
  <conditionalFormatting sqref="C6:F8">
    <cfRule type="expression" dxfId="25" priority="1">
      <formula>$B6&lt;&gt;""</formula>
    </cfRule>
  </conditionalFormatting>
  <dataValidations count="1">
    <dataValidation type="list" allowBlank="1" showInputMessage="1" showErrorMessage="1" sqref="J5:J8" xr:uid="{49416367-A49D-402A-A7D4-06D12062DEEB}">
      <formula1>"Actif,Inactif"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Fill="0" autoLine="0" r:id="rId5">
            <anchor moveWithCells="1">
              <from>
                <xdr:col>1</xdr:col>
                <xdr:colOff>0</xdr:colOff>
                <xdr:row>1</xdr:row>
                <xdr:rowOff>85725</xdr:rowOff>
              </from>
              <to>
                <xdr:col>2</xdr:col>
                <xdr:colOff>200025</xdr:colOff>
                <xdr:row>3</xdr:row>
                <xdr:rowOff>76200</xdr:rowOff>
              </to>
            </anchor>
          </controlPr>
        </control>
      </mc:Choice>
      <mc:Fallback>
        <control shapeId="2051" r:id="rId4" name="CommandButton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6" id="{6FFE06C9-F0AC-49E9-A403-E32E0FF606CC}">
            <x14:iconSet iconSet="3Flags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I6:I8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E1EC3-12B3-46D8-8724-B5E5E62E4EF0}">
  <sheetPr codeName="Feuil3"/>
  <dimension ref="B1:L5"/>
  <sheetViews>
    <sheetView showGridLines="0" tabSelected="1" workbookViewId="0">
      <selection activeCell="D15" sqref="D15"/>
    </sheetView>
  </sheetViews>
  <sheetFormatPr baseColWidth="10" defaultRowHeight="15" x14ac:dyDescent="0.25"/>
  <cols>
    <col min="2" max="2" width="14.85546875" customWidth="1"/>
    <col min="3" max="3" width="16.85546875" customWidth="1"/>
    <col min="4" max="4" width="27.85546875" customWidth="1"/>
    <col min="5" max="5" width="15.42578125" customWidth="1"/>
    <col min="11" max="11" width="12.5703125" customWidth="1"/>
  </cols>
  <sheetData>
    <row r="1" spans="2:12" ht="50.1" customHeight="1" x14ac:dyDescent="0.25">
      <c r="H1" s="26"/>
    </row>
    <row r="4" spans="2:12" x14ac:dyDescent="0.25">
      <c r="B4" s="2" t="s">
        <v>18</v>
      </c>
      <c r="C4" s="2" t="s">
        <v>19</v>
      </c>
      <c r="D4" s="2" t="s">
        <v>8</v>
      </c>
      <c r="E4" s="2" t="s">
        <v>31</v>
      </c>
      <c r="F4" s="2" t="s">
        <v>20</v>
      </c>
      <c r="G4" s="2" t="s">
        <v>33</v>
      </c>
      <c r="H4" s="2" t="s">
        <v>21</v>
      </c>
      <c r="I4" s="2" t="s">
        <v>22</v>
      </c>
      <c r="J4" s="2" t="s">
        <v>23</v>
      </c>
      <c r="K4" s="2" t="s">
        <v>28</v>
      </c>
      <c r="L4" s="2" t="s">
        <v>29</v>
      </c>
    </row>
    <row r="5" spans="2:12" x14ac:dyDescent="0.25">
      <c r="B5" s="2"/>
      <c r="C5" s="15"/>
      <c r="D5" s="15"/>
      <c r="E5" s="2"/>
      <c r="F5" s="2"/>
      <c r="G5" s="2"/>
      <c r="H5" s="14"/>
      <c r="I5" s="14"/>
      <c r="J5" s="2"/>
      <c r="K5" s="22"/>
      <c r="L5" s="22"/>
    </row>
  </sheetData>
  <conditionalFormatting sqref="B5:L5">
    <cfRule type="expression" dxfId="13" priority="3">
      <formula>$L5="Fermé"</formula>
    </cfRule>
  </conditionalFormatting>
  <conditionalFormatting sqref="I5">
    <cfRule type="expression" priority="22">
      <formula>#REF!*#REF!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Fill="0" autoLine="0" r:id="rId5">
            <anchor moveWithCells="1">
              <from>
                <xdr:col>1</xdr:col>
                <xdr:colOff>0</xdr:colOff>
                <xdr:row>1</xdr:row>
                <xdr:rowOff>9525</xdr:rowOff>
              </from>
              <to>
                <xdr:col>1</xdr:col>
                <xdr:colOff>952500</xdr:colOff>
                <xdr:row>2</xdr:row>
                <xdr:rowOff>133350</xdr:rowOff>
              </to>
            </anchor>
          </controlPr>
        </control>
      </mc:Choice>
      <mc:Fallback>
        <control shapeId="5121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5B3CA-ABDB-4A73-AAED-3BE2D66166B6}">
  <sheetPr codeName="Feuil6"/>
  <dimension ref="B1:K27"/>
  <sheetViews>
    <sheetView showGridLines="0" workbookViewId="0">
      <selection activeCell="K6" sqref="K6"/>
    </sheetView>
  </sheetViews>
  <sheetFormatPr baseColWidth="10" defaultRowHeight="15" x14ac:dyDescent="0.25"/>
  <cols>
    <col min="8" max="8" width="11.5703125" customWidth="1"/>
    <col min="9" max="9" width="17.42578125" customWidth="1"/>
    <col min="10" max="10" width="17.5703125" customWidth="1"/>
  </cols>
  <sheetData>
    <row r="1" spans="2:11" ht="36.950000000000003" customHeight="1" x14ac:dyDescent="0.25"/>
    <row r="5" spans="2:11" x14ac:dyDescent="0.25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32</v>
      </c>
      <c r="H5" t="s">
        <v>5</v>
      </c>
      <c r="I5" t="s">
        <v>6</v>
      </c>
      <c r="J5" t="s">
        <v>7</v>
      </c>
    </row>
    <row r="6" spans="2:11" x14ac:dyDescent="0.25"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37</v>
      </c>
      <c r="H6" t="s">
        <v>36</v>
      </c>
      <c r="I6" s="1" t="s">
        <v>36</v>
      </c>
      <c r="J6" t="s">
        <v>36</v>
      </c>
      <c r="K6" t="s">
        <v>37</v>
      </c>
    </row>
    <row r="7" spans="2:11" x14ac:dyDescent="0.25">
      <c r="I7" s="1"/>
    </row>
    <row r="8" spans="2:11" x14ac:dyDescent="0.25">
      <c r="I8" s="1"/>
    </row>
    <row r="9" spans="2:11" x14ac:dyDescent="0.25">
      <c r="I9" s="1"/>
    </row>
    <row r="10" spans="2:11" x14ac:dyDescent="0.25">
      <c r="I10" s="1"/>
    </row>
    <row r="11" spans="2:11" x14ac:dyDescent="0.25">
      <c r="I11" s="1"/>
    </row>
    <row r="12" spans="2:11" x14ac:dyDescent="0.25">
      <c r="I12" s="1"/>
    </row>
    <row r="13" spans="2:11" x14ac:dyDescent="0.25">
      <c r="I13" s="1"/>
    </row>
    <row r="14" spans="2:11" x14ac:dyDescent="0.25">
      <c r="I14" s="1"/>
    </row>
    <row r="15" spans="2:11" x14ac:dyDescent="0.25">
      <c r="I15" s="1"/>
    </row>
    <row r="16" spans="2:11" x14ac:dyDescent="0.25">
      <c r="I16" s="1"/>
    </row>
    <row r="17" spans="9:9" x14ac:dyDescent="0.25">
      <c r="I17" s="1"/>
    </row>
    <row r="18" spans="9:9" x14ac:dyDescent="0.25">
      <c r="I18" s="1"/>
    </row>
    <row r="19" spans="9:9" x14ac:dyDescent="0.25">
      <c r="I19" s="1"/>
    </row>
    <row r="20" spans="9:9" x14ac:dyDescent="0.25">
      <c r="I20" s="1"/>
    </row>
    <row r="21" spans="9:9" x14ac:dyDescent="0.25">
      <c r="I21" s="1"/>
    </row>
    <row r="22" spans="9:9" x14ac:dyDescent="0.25">
      <c r="I22" s="1"/>
    </row>
    <row r="23" spans="9:9" x14ac:dyDescent="0.25">
      <c r="I23" s="1"/>
    </row>
    <row r="24" spans="9:9" x14ac:dyDescent="0.25">
      <c r="I24" s="1"/>
    </row>
    <row r="25" spans="9:9" x14ac:dyDescent="0.25">
      <c r="I25" s="1"/>
    </row>
    <row r="26" spans="9:9" x14ac:dyDescent="0.25">
      <c r="I26" s="1"/>
    </row>
    <row r="27" spans="9:9" x14ac:dyDescent="0.25">
      <c r="I27" s="1"/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2B022-2C88-4E94-A2B0-7EC6E59615CC}">
  <sheetPr codeName="Feuil8"/>
  <dimension ref="A1:J44"/>
  <sheetViews>
    <sheetView showGridLines="0" zoomScaleNormal="100" workbookViewId="0">
      <selection activeCell="D13" sqref="D13"/>
    </sheetView>
  </sheetViews>
  <sheetFormatPr baseColWidth="10" defaultRowHeight="15" x14ac:dyDescent="0.25"/>
  <cols>
    <col min="2" max="2" width="18.5703125" customWidth="1"/>
    <col min="4" max="4" width="11.85546875" customWidth="1"/>
    <col min="6" max="6" width="25.5703125" customWidth="1"/>
    <col min="8" max="8" width="10.85546875" customWidth="1"/>
    <col min="15" max="15" width="15.5703125" customWidth="1"/>
  </cols>
  <sheetData>
    <row r="1" spans="1:3" ht="50.1" customHeight="1" x14ac:dyDescent="0.25"/>
    <row r="6" spans="1:3" x14ac:dyDescent="0.25">
      <c r="A6" t="s">
        <v>27</v>
      </c>
    </row>
    <row r="12" spans="1:3" x14ac:dyDescent="0.25">
      <c r="C12" t="s">
        <v>27</v>
      </c>
    </row>
    <row r="14" spans="1:3" x14ac:dyDescent="0.25">
      <c r="A14" s="2"/>
    </row>
    <row r="15" spans="1:3" x14ac:dyDescent="0.25">
      <c r="A15" s="2"/>
    </row>
    <row r="16" spans="1:3" x14ac:dyDescent="0.25">
      <c r="A16" s="2"/>
    </row>
    <row r="17" spans="2:7" x14ac:dyDescent="0.25">
      <c r="B17" s="3" t="s">
        <v>26</v>
      </c>
      <c r="C17" s="4"/>
      <c r="D17" s="4"/>
      <c r="E17" s="2"/>
      <c r="F17" s="2"/>
      <c r="G17" t="s">
        <v>27</v>
      </c>
    </row>
    <row r="18" spans="2:7" ht="15.75" thickBot="1" x14ac:dyDescent="0.3">
      <c r="B18" s="2"/>
      <c r="C18" s="2"/>
      <c r="D18" s="2"/>
      <c r="E18" s="7"/>
      <c r="F18" s="2"/>
    </row>
    <row r="19" spans="2:7" ht="16.5" thickTop="1" thickBot="1" x14ac:dyDescent="0.3">
      <c r="B19" s="5" t="s">
        <v>30</v>
      </c>
      <c r="C19" s="6" t="s">
        <v>14</v>
      </c>
      <c r="D19" s="9">
        <v>8</v>
      </c>
      <c r="E19" s="8" t="str">
        <f>C19&amp;TEXT(D19,"00000")</f>
        <v>ART-00008</v>
      </c>
      <c r="F19" s="2"/>
    </row>
    <row r="20" spans="2:7" ht="15.75" thickBot="1" x14ac:dyDescent="0.3">
      <c r="B20" s="5" t="s">
        <v>24</v>
      </c>
      <c r="C20" s="6" t="s">
        <v>25</v>
      </c>
      <c r="D20" s="9">
        <v>15</v>
      </c>
      <c r="E20" s="8" t="str">
        <f>C20&amp;TEXT(D20,"00000")</f>
        <v>ORD-00015</v>
      </c>
      <c r="F20" s="2"/>
    </row>
    <row r="22" spans="2:7" x14ac:dyDescent="0.25">
      <c r="E22" s="10" t="s">
        <v>27</v>
      </c>
    </row>
    <row r="35" spans="10:10" ht="15" customHeight="1" x14ac:dyDescent="0.25"/>
    <row r="41" spans="10:10" ht="48.95" customHeight="1" x14ac:dyDescent="0.25"/>
    <row r="44" spans="10:10" x14ac:dyDescent="0.25">
      <c r="J44" s="25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Article</vt:lpstr>
      <vt:lpstr>Order</vt:lpstr>
      <vt:lpstr>Fournisseur</vt:lpstr>
      <vt:lpstr>Config</vt:lpstr>
      <vt:lpstr>Art</vt:lpstr>
      <vt:lpstr>artcile</vt:lpstr>
      <vt:lpstr>article</vt:lpstr>
      <vt:lpstr>fournisseur</vt:lpstr>
      <vt:lpstr>order_id</vt:lpstr>
      <vt:lpstr>Supplier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De Saint-Jean</dc:creator>
  <cp:lastModifiedBy>Yves</cp:lastModifiedBy>
  <cp:lastPrinted>2020-11-14T15:59:09Z</cp:lastPrinted>
  <dcterms:created xsi:type="dcterms:W3CDTF">2020-09-18T13:35:22Z</dcterms:created>
  <dcterms:modified xsi:type="dcterms:W3CDTF">2020-11-15T14:29:38Z</dcterms:modified>
</cp:coreProperties>
</file>