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53BB794-29A9-49AD-9720-48CB47F73DE2}" xr6:coauthVersionLast="45" xr6:coauthVersionMax="45" xr10:uidLastSave="{00000000-0000-0000-0000-000000000000}"/>
  <bookViews>
    <workbookView xWindow="-120" yWindow="-120" windowWidth="29040" windowHeight="15840" activeTab="1" xr2:uid="{73E5AFC6-706B-4359-9991-F333FF8CB686}"/>
  </bookViews>
  <sheets>
    <sheet name="Feuil1" sheetId="1" r:id="rId1"/>
    <sheet name="Feuil2" sheetId="2" r:id="rId2"/>
  </sheets>
  <definedNames>
    <definedName name="Articles">Tableau3[Nr Article]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G7" i="1" s="1"/>
  <c r="F8" i="1"/>
  <c r="G8" i="1" s="1"/>
  <c r="F6" i="1"/>
  <c r="G6" i="1" s="1"/>
  <c r="I8" i="1" l="1"/>
  <c r="I7" i="1"/>
  <c r="I6" i="1"/>
</calcChain>
</file>

<file path=xl/sharedStrings.xml><?xml version="1.0" encoding="utf-8"?>
<sst xmlns="http://schemas.openxmlformats.org/spreadsheetml/2006/main" count="21" uniqueCount="19">
  <si>
    <t>Nr Article</t>
  </si>
  <si>
    <t>Serial No.</t>
  </si>
  <si>
    <t>Description</t>
  </si>
  <si>
    <t>Px unité</t>
  </si>
  <si>
    <t>Stock</t>
  </si>
  <si>
    <t>Valeur Stock</t>
  </si>
  <si>
    <t>Stock min</t>
  </si>
  <si>
    <t>Flag</t>
  </si>
  <si>
    <t>Statut</t>
  </si>
  <si>
    <t>ART-00005</t>
  </si>
  <si>
    <t>2244335</t>
  </si>
  <si>
    <t>Actif</t>
  </si>
  <si>
    <t>ART-00006</t>
  </si>
  <si>
    <t>2244336</t>
  </si>
  <si>
    <t>ART-00007</t>
  </si>
  <si>
    <t>2244337</t>
  </si>
  <si>
    <t>Test 5</t>
  </si>
  <si>
    <t>Test 6</t>
  </si>
  <si>
    <t>Test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</si>
</sst>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409]* #,##0.00_ ;_-[$$-409]* \-#,##0.00\ ;_-[$$-409]* &quot;-&quot;??_ ;_-@_ "/>
    <numFmt numFmtId="165" formatCode="&quot;Besoin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12"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5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4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7</xdr:row>
          <xdr:rowOff>85725</xdr:rowOff>
        </xdr:from>
        <xdr:to>
          <xdr:col>5</xdr:col>
          <xdr:colOff>447675</xdr:colOff>
          <xdr:row>11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DB5D7D-11CA-4CC4-B2E3-1C7ABE259F06}" name="Tableau3" displayName="Tableau3" ref="B5:J8" totalsRowShown="0" headerRowDxfId="10" dataDxfId="9">
  <tableColumns count="9">
    <tableColumn id="1" xr3:uid="{8945B4BF-2876-4348-95AE-1E446AEA825E}" name="Nr Article" dataDxfId="8"/>
    <tableColumn id="2" xr3:uid="{73B243EE-4B4E-4848-8D3A-E1DD8BA5862F}" name="Serial No." dataDxfId="7"/>
    <tableColumn id="3" xr3:uid="{79328855-DC78-48F8-A547-D02BD83C9EC6}" name="Description" dataDxfId="6"/>
    <tableColumn id="4" xr3:uid="{336ABF9F-AA5A-4A0B-8794-B66362D97D31}" name="Px unité" dataDxfId="5"/>
    <tableColumn id="5" xr3:uid="{EE59F85F-F7D5-4B6D-989E-785724DFB606}" name="Stock" dataDxfId="4">
      <calculatedColumnFormula>SUMIFS(#REF!,#REF!,Tableau3[[#This Row],[Nr Article]],#REF!,"Entrée")-SUMIFS(#REF!,#REF!, "Sortie")</calculatedColumnFormula>
    </tableColumn>
    <tableColumn id="6" xr3:uid="{B356E040-38CF-4558-84D2-4082F8B6EB4B}" name="Valeur Stock" dataDxfId="3">
      <calculatedColumnFormula>E6*F6</calculatedColumnFormula>
    </tableColumn>
    <tableColumn id="7" xr3:uid="{0837D44B-CDE5-4E97-9B00-176460D13184}" name="Stock min" dataDxfId="2"/>
    <tableColumn id="8" xr3:uid="{99F28C89-58A0-48B9-A6F5-9D3DF6926A7A}" name="Flag" dataDxfId="1">
      <calculatedColumnFormula>IF(F6&lt;H6,1,"")</calculatedColumnFormula>
    </tableColumn>
    <tableColumn id="9" xr3:uid="{99A20CF8-4318-4009-BCCA-12D700BB201F}" name="Statu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0123B-EE9D-4E03-9BF9-D287C033C982}">
  <sheetPr codeName="Feuil1"/>
  <dimension ref="B5:J8"/>
  <sheetViews>
    <sheetView workbookViewId="0">
      <selection activeCell="F24" sqref="F24"/>
    </sheetView>
  </sheetViews>
  <sheetFormatPr baseColWidth="10" defaultRowHeight="15" x14ac:dyDescent="0.25"/>
  <sheetData>
    <row r="5" spans="2:10" x14ac:dyDescent="0.25"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2:10" x14ac:dyDescent="0.25">
      <c r="B6" s="4" t="s">
        <v>9</v>
      </c>
      <c r="C6" s="4" t="s">
        <v>10</v>
      </c>
      <c r="D6" s="4" t="s">
        <v>16</v>
      </c>
      <c r="E6" s="5">
        <v>34</v>
      </c>
      <c r="F6" s="4" t="e">
        <f>SUMIFS(#REF!,#REF!,Tableau3[[#This Row],[Nr Article]],#REF!,"Entrée")-SUMIFS(#REF!,#REF!, "Sortie")</f>
        <v>#REF!</v>
      </c>
      <c r="G6" s="6" t="e">
        <f>E6*F6</f>
        <v>#REF!</v>
      </c>
      <c r="H6" s="7">
        <v>1</v>
      </c>
      <c r="I6" s="8" t="e">
        <f>IF(F6&lt;H6,1,"")</f>
        <v>#REF!</v>
      </c>
      <c r="J6" s="7" t="s">
        <v>11</v>
      </c>
    </row>
    <row r="7" spans="2:10" x14ac:dyDescent="0.25">
      <c r="B7" s="4" t="s">
        <v>12</v>
      </c>
      <c r="C7" s="4" t="s">
        <v>13</v>
      </c>
      <c r="D7" s="4" t="s">
        <v>17</v>
      </c>
      <c r="E7" s="5">
        <v>35</v>
      </c>
      <c r="F7" s="4" t="e">
        <f>SUMIFS(#REF!,#REF!,Tableau3[[#This Row],[Nr Article]],#REF!,"Entrée")-SUMIFS(#REF!,#REF!, "Sortie")</f>
        <v>#REF!</v>
      </c>
      <c r="G7" s="6" t="e">
        <f t="shared" ref="G7:G8" si="0">E7*F7</f>
        <v>#REF!</v>
      </c>
      <c r="H7" s="7">
        <v>2</v>
      </c>
      <c r="I7" s="8" t="e">
        <f t="shared" ref="I7:I8" si="1">IF(F7&lt;H7,1,"")</f>
        <v>#REF!</v>
      </c>
      <c r="J7" s="7" t="s">
        <v>11</v>
      </c>
    </row>
    <row r="8" spans="2:10" x14ac:dyDescent="0.25">
      <c r="B8" s="4" t="s">
        <v>14</v>
      </c>
      <c r="C8" s="4" t="s">
        <v>15</v>
      </c>
      <c r="D8" s="4" t="s">
        <v>18</v>
      </c>
      <c r="E8" s="5">
        <v>36</v>
      </c>
      <c r="F8" s="4" t="e">
        <f>SUMIFS(#REF!,#REF!,Tableau3[[#This Row],[Nr Article]],#REF!,"Entrée")-SUMIFS(#REF!,#REF!, "Sortie")</f>
        <v>#REF!</v>
      </c>
      <c r="G8" s="6" t="e">
        <f t="shared" si="0"/>
        <v>#REF!</v>
      </c>
      <c r="H8" s="7">
        <v>3</v>
      </c>
      <c r="I8" s="8" t="e">
        <f t="shared" si="1"/>
        <v>#REF!</v>
      </c>
      <c r="J8" s="7" t="s">
        <v>11</v>
      </c>
    </row>
  </sheetData>
  <phoneticPr fontId="1" type="noConversion"/>
  <conditionalFormatting sqref="C6:F8">
    <cfRule type="expression" dxfId="11" priority="1">
      <formula>$B6&lt;&gt;""</formula>
    </cfRule>
  </conditionalFormatting>
  <dataValidations count="1">
    <dataValidation type="list" allowBlank="1" showInputMessage="1" showErrorMessage="1" sqref="J5:J8" xr:uid="{86FA72EB-5BD5-458C-850A-0E343FA233D0}">
      <formula1>"Actif,Inactif"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C5BC3779-DC5E-455A-BF0A-91C4F691917E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I6:I8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272C2-6A28-4BB4-9DA4-893C3730055D}">
  <sheetPr codeName="Feuil2"/>
  <dimension ref="A1"/>
  <sheetViews>
    <sheetView tabSelected="1" workbookViewId="0">
      <selection activeCell="K23" sqref="K2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">
                <anchor moveWithCells="1" sizeWithCells="1">
                  <from>
                    <xdr:col>3</xdr:col>
                    <xdr:colOff>209550</xdr:colOff>
                    <xdr:row>7</xdr:row>
                    <xdr:rowOff>85725</xdr:rowOff>
                  </from>
                  <to>
                    <xdr:col>5</xdr:col>
                    <xdr:colOff>447675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2020-11-15T06:55:52Z</dcterms:created>
  <dcterms:modified xsi:type="dcterms:W3CDTF">2020-11-15T07:16:28Z</dcterms:modified>
</cp:coreProperties>
</file>