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05" windowWidth="15480" windowHeight="10005"/>
  </bookViews>
  <sheets>
    <sheet name="DEVIS" sheetId="1" r:id="rId1"/>
    <sheet name="references" sheetId="2" r:id="rId2"/>
    <sheet name="Feuil3" sheetId="3" r:id="rId3"/>
  </sheets>
  <definedNames>
    <definedName name="Base">OFFSET(references!$B$6:$D$6,,,COUNTA(description))</definedName>
    <definedName name="Coef">OFFSET(references!$F$1,1,,COUNTA(references!$F:$F)-1)</definedName>
    <definedName name="description">OFFSET(references!$B$6,,,COUNTA(references!$B$6:$B$100))</definedName>
    <definedName name="Taux_TVA">references!$H$15:$H$19</definedName>
  </definedNames>
  <calcPr calcId="145621"/>
</workbook>
</file>

<file path=xl/calcChain.xml><?xml version="1.0" encoding="utf-8"?>
<calcChain xmlns="http://schemas.openxmlformats.org/spreadsheetml/2006/main">
  <c r="E19" i="1" l="1"/>
  <c r="F19" i="1" s="1"/>
  <c r="E20" i="1"/>
  <c r="F20" i="1" s="1"/>
  <c r="E21" i="1"/>
  <c r="E22" i="1"/>
  <c r="E23" i="1"/>
  <c r="E24" i="1"/>
  <c r="E25" i="1"/>
  <c r="E26" i="1"/>
  <c r="E27" i="1"/>
  <c r="E28" i="1"/>
  <c r="E29" i="1"/>
  <c r="E30" i="1"/>
  <c r="E31" i="1"/>
  <c r="E32" i="1"/>
  <c r="E33" i="1"/>
  <c r="E34" i="1"/>
  <c r="E35" i="1"/>
  <c r="E36" i="1"/>
  <c r="E37" i="1"/>
  <c r="F21" i="1"/>
  <c r="F22" i="1"/>
  <c r="F23" i="1"/>
  <c r="F24" i="1"/>
  <c r="F25" i="1"/>
  <c r="F26" i="1"/>
  <c r="F27" i="1"/>
  <c r="F28" i="1"/>
  <c r="F29" i="1"/>
  <c r="F30" i="1"/>
  <c r="F31" i="1"/>
  <c r="F32" i="1"/>
  <c r="F33" i="1"/>
  <c r="F34" i="1"/>
  <c r="F35" i="1"/>
  <c r="F36" i="1"/>
  <c r="F37" i="1"/>
  <c r="E18" i="1"/>
  <c r="F18" i="1" s="1"/>
  <c r="D7" i="2"/>
  <c r="D8" i="2"/>
  <c r="D9" i="2"/>
  <c r="D10" i="2"/>
  <c r="D11" i="2"/>
  <c r="D12" i="2"/>
  <c r="D13" i="2"/>
  <c r="D14" i="2"/>
  <c r="D15" i="2"/>
  <c r="D16" i="2"/>
  <c r="D17" i="2"/>
  <c r="D18" i="2"/>
  <c r="D19" i="2"/>
  <c r="D20" i="2"/>
  <c r="D21" i="2"/>
  <c r="D22" i="2"/>
  <c r="D23" i="2"/>
  <c r="D24" i="2"/>
  <c r="D25" i="2"/>
  <c r="D6" i="2"/>
  <c r="E41" i="1" l="1"/>
  <c r="E43" i="1" s="1"/>
</calcChain>
</file>

<file path=xl/sharedStrings.xml><?xml version="1.0" encoding="utf-8"?>
<sst xmlns="http://schemas.openxmlformats.org/spreadsheetml/2006/main" count="56" uniqueCount="52">
  <si>
    <t>ref</t>
  </si>
  <si>
    <t>description</t>
  </si>
  <si>
    <t>quantité</t>
  </si>
  <si>
    <t>prix unitaire</t>
  </si>
  <si>
    <t>prix total</t>
  </si>
  <si>
    <t>prix ht</t>
  </si>
  <si>
    <t>prix ttc</t>
  </si>
  <si>
    <t>BD00125</t>
  </si>
  <si>
    <t>article 1</t>
  </si>
  <si>
    <t>BD00126</t>
  </si>
  <si>
    <t>BD00127</t>
  </si>
  <si>
    <t>BD00128</t>
  </si>
  <si>
    <t>BD00129</t>
  </si>
  <si>
    <t>BD00130</t>
  </si>
  <si>
    <t>BD00131</t>
  </si>
  <si>
    <t>BD00132</t>
  </si>
  <si>
    <t>BD00133</t>
  </si>
  <si>
    <t>BD00134</t>
  </si>
  <si>
    <t>BD00135</t>
  </si>
  <si>
    <t>BD00136</t>
  </si>
  <si>
    <t>BD00137</t>
  </si>
  <si>
    <t>BD00138</t>
  </si>
  <si>
    <t>BD00139</t>
  </si>
  <si>
    <t>BD00140</t>
  </si>
  <si>
    <t>BD00141</t>
  </si>
  <si>
    <t>BD00142</t>
  </si>
  <si>
    <t>BD00143</t>
  </si>
  <si>
    <t>BD00144</t>
  </si>
  <si>
    <t>article 2</t>
  </si>
  <si>
    <t>article 3</t>
  </si>
  <si>
    <t>article 4</t>
  </si>
  <si>
    <t>article 5</t>
  </si>
  <si>
    <t>article 6</t>
  </si>
  <si>
    <t>article 7</t>
  </si>
  <si>
    <t>article 8</t>
  </si>
  <si>
    <t>article 9</t>
  </si>
  <si>
    <t>article 10</t>
  </si>
  <si>
    <t>article 11</t>
  </si>
  <si>
    <t>article 12</t>
  </si>
  <si>
    <t>article 13</t>
  </si>
  <si>
    <t>article 14</t>
  </si>
  <si>
    <t>article 15</t>
  </si>
  <si>
    <t>article 16</t>
  </si>
  <si>
    <t>article 17</t>
  </si>
  <si>
    <t>article 18</t>
  </si>
  <si>
    <t>article 19</t>
  </si>
  <si>
    <t>article 20</t>
  </si>
  <si>
    <t>Coef</t>
  </si>
  <si>
    <t>Montant HT</t>
  </si>
  <si>
    <t>Montant TVA</t>
  </si>
  <si>
    <t>Montant TTC</t>
  </si>
  <si>
    <t>TVA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</si>
</sst>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3" x14ac:knownFonts="1">
    <font>
      <sz val="11"/>
      <color theme="1"/>
      <name val="Calibri"/>
      <family val="2"/>
      <scheme val="minor"/>
    </font>
    <font>
      <sz val="11"/>
      <color rgb="FFFF0000"/>
      <name val="Calibri"/>
      <family val="2"/>
      <scheme val="minor"/>
    </font>
    <font>
      <sz val="11"/>
      <color theme="1"/>
      <name val="Calibri"/>
      <family val="2"/>
      <scheme val="minor"/>
    </font>
  </fonts>
  <fills count="4">
    <fill>
      <patternFill patternType="none"/>
    </fill>
    <fill>
      <patternFill patternType="gray125"/>
    </fill>
    <fill>
      <patternFill patternType="solid">
        <fgColor indexed="41"/>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2">
    <xf numFmtId="0" fontId="0" fillId="0" borderId="0"/>
    <xf numFmtId="9" fontId="2" fillId="0" borderId="0" applyFont="0" applyFill="0" applyBorder="0" applyAlignment="0" applyProtection="0"/>
  </cellStyleXfs>
  <cellXfs count="17">
    <xf numFmtId="0" fontId="0" fillId="0" borderId="0" xfId="0"/>
    <xf numFmtId="0" fontId="0" fillId="0" borderId="1" xfId="0" applyBorder="1" applyAlignment="1">
      <alignment horizontal="center"/>
    </xf>
    <xf numFmtId="0" fontId="0" fillId="0" borderId="1" xfId="0" applyBorder="1"/>
    <xf numFmtId="2" fontId="0" fillId="0" borderId="0" xfId="0" applyNumberFormat="1"/>
    <xf numFmtId="0" fontId="1" fillId="3" borderId="0" xfId="0" applyFont="1" applyFill="1"/>
    <xf numFmtId="164" fontId="0" fillId="2" borderId="1" xfId="0" applyNumberFormat="1" applyFill="1" applyBorder="1" applyAlignment="1">
      <alignment horizontal="center"/>
    </xf>
    <xf numFmtId="164" fontId="0" fillId="0" borderId="1" xfId="0" applyNumberFormat="1" applyBorder="1" applyAlignment="1">
      <alignment horizontal="center"/>
    </xf>
    <xf numFmtId="0" fontId="0" fillId="0" borderId="0" xfId="0" applyAlignment="1">
      <alignment vertical="center" wrapText="1"/>
    </xf>
    <xf numFmtId="0" fontId="0" fillId="0" borderId="2" xfId="0" applyBorder="1" applyAlignment="1"/>
    <xf numFmtId="0" fontId="0" fillId="0" borderId="0" xfId="0" applyAlignment="1"/>
    <xf numFmtId="164" fontId="0" fillId="0" borderId="1" xfId="0" applyNumberFormat="1" applyBorder="1" applyAlignment="1">
      <alignment vertical="center" wrapText="1"/>
    </xf>
    <xf numFmtId="10" fontId="0" fillId="0" borderId="0" xfId="0" applyNumberFormat="1"/>
    <xf numFmtId="9" fontId="0" fillId="0" borderId="0" xfId="0" applyNumberFormat="1"/>
    <xf numFmtId="10" fontId="0" fillId="0" borderId="1" xfId="1" applyNumberFormat="1" applyFont="1" applyBorder="1" applyAlignment="1">
      <alignment vertical="center" wrapText="1"/>
    </xf>
    <xf numFmtId="0" fontId="0" fillId="2" borderId="1" xfId="0" applyFill="1" applyBorder="1" applyAlignment="1">
      <alignment horizontal="center"/>
    </xf>
    <xf numFmtId="0" fontId="0" fillId="0" borderId="1" xfId="0" applyBorder="1" applyAlignment="1">
      <alignment horizontal="center"/>
    </xf>
    <xf numFmtId="0" fontId="0" fillId="0" borderId="1" xfId="0" applyBorder="1" applyAlignment="1">
      <alignment horizontal="left" vertical="center" wrapText="1"/>
    </xf>
  </cellXfs>
  <cellStyles count="2">
    <cellStyle name="Prozent" xfId="1" builtinId="5"/>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361950</xdr:colOff>
      <xdr:row>17</xdr:row>
      <xdr:rowOff>0</xdr:rowOff>
    </xdr:from>
    <xdr:to>
      <xdr:col>6</xdr:col>
      <xdr:colOff>438150</xdr:colOff>
      <xdr:row>18</xdr:row>
      <xdr:rowOff>38100</xdr:rowOff>
    </xdr:to>
    <xdr:sp macro="" textlink="">
      <xdr:nvSpPr>
        <xdr:cNvPr id="1025" name="Text Box 1"/>
        <xdr:cNvSpPr txBox="1">
          <a:spLocks noChangeArrowheads="1"/>
        </xdr:cNvSpPr>
      </xdr:nvSpPr>
      <xdr:spPr bwMode="auto">
        <a:xfrm>
          <a:off x="4962525" y="3238500"/>
          <a:ext cx="76200" cy="228600"/>
        </a:xfrm>
        <a:prstGeom prst="rect">
          <a:avLst/>
        </a:prstGeom>
        <a:noFill/>
        <a:ln w="9525">
          <a:noFill/>
          <a:miter lim="800000"/>
          <a:headEnd/>
          <a:tailEnd/>
        </a:ln>
      </xdr:spPr>
    </xdr:sp>
    <xdr:clientData/>
  </xdr:twoCellAnchor>
  <xdr:twoCellAnchor>
    <xdr:from>
      <xdr:col>6</xdr:col>
      <xdr:colOff>76200</xdr:colOff>
      <xdr:row>15</xdr:row>
      <xdr:rowOff>28575</xdr:rowOff>
    </xdr:from>
    <xdr:to>
      <xdr:col>11</xdr:col>
      <xdr:colOff>276225</xdr:colOff>
      <xdr:row>20</xdr:row>
      <xdr:rowOff>133350</xdr:rowOff>
    </xdr:to>
    <xdr:sp macro="" textlink="">
      <xdr:nvSpPr>
        <xdr:cNvPr id="1026" name="Text Box 2"/>
        <xdr:cNvSpPr txBox="1">
          <a:spLocks noChangeArrowheads="1"/>
        </xdr:cNvSpPr>
      </xdr:nvSpPr>
      <xdr:spPr bwMode="auto">
        <a:xfrm>
          <a:off x="4676775" y="2886075"/>
          <a:ext cx="4010025" cy="10572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Je souhaiterais pour faciliter la creation de mes devis que le montant de TVA s'affiche automatiquement en creant une liste déroulante avec les différants taux de tva repris dans ma liste reférences, avec  la ligne montant tva je souhaite qu'apparaisse egalement le taux sélectionné.</a:t>
          </a:r>
        </a:p>
        <a:p>
          <a:pPr algn="l" rtl="0">
            <a:defRPr sz="1000"/>
          </a:pPr>
          <a:endParaRPr lang="fr-FR" sz="1100" b="0" i="0" u="none" strike="noStrike" baseline="0">
            <a:solidFill>
              <a:srgbClr val="000000"/>
            </a:solidFill>
            <a:latin typeface="Calibri"/>
          </a:endParaRPr>
        </a:p>
      </xdr:txBody>
    </xdr:sp>
    <xdr:clientData/>
  </xdr:twoCellAnchor>
  <xdr:oneCellAnchor>
    <xdr:from>
      <xdr:col>6</xdr:col>
      <xdr:colOff>333375</xdr:colOff>
      <xdr:row>24</xdr:row>
      <xdr:rowOff>171450</xdr:rowOff>
    </xdr:from>
    <xdr:ext cx="4781550" cy="199927"/>
    <xdr:sp macro="" textlink="">
      <xdr:nvSpPr>
        <xdr:cNvPr id="1027" name="Text Box 3"/>
        <xdr:cNvSpPr txBox="1">
          <a:spLocks noChangeArrowheads="1"/>
        </xdr:cNvSpPr>
      </xdr:nvSpPr>
      <xdr:spPr bwMode="auto">
        <a:xfrm>
          <a:off x="4933950" y="4743450"/>
          <a:ext cx="4781550" cy="199927"/>
        </a:xfrm>
        <a:prstGeom prst="rect">
          <a:avLst/>
        </a:prstGeom>
        <a:solidFill>
          <a:srgbClr val="FF99CC"/>
        </a:solidFill>
        <a:ln w="9525">
          <a:noFill/>
          <a:miter lim="800000"/>
          <a:headEnd/>
          <a:tailEnd/>
        </a:ln>
      </xdr:spPr>
      <xdr:txBody>
        <a:bodyPr wrap="square" lIns="18288" tIns="27432" rIns="0" bIns="0" anchor="t" upright="1">
          <a:spAutoFit/>
        </a:bodyPr>
        <a:lstStyle/>
        <a:p>
          <a:pPr algn="l" rtl="0">
            <a:defRPr sz="1000"/>
          </a:pPr>
          <a:endParaRPr lang="fr-FR" sz="1100" b="0" i="0" u="none" strike="noStrike" baseline="0">
            <a:solidFill>
              <a:srgbClr val="000000"/>
            </a:solidFill>
            <a:latin typeface="Calibri"/>
          </a:endParaRPr>
        </a:p>
      </xdr:txBody>
    </xdr:sp>
    <xdr:clientData/>
  </xdr:oneCellAnchor>
  <xdr:twoCellAnchor editAs="oneCell">
    <xdr:from>
      <xdr:col>7</xdr:col>
      <xdr:colOff>542925</xdr:colOff>
      <xdr:row>30</xdr:row>
      <xdr:rowOff>123823</xdr:rowOff>
    </xdr:from>
    <xdr:to>
      <xdr:col>10</xdr:col>
      <xdr:colOff>438150</xdr:colOff>
      <xdr:row>32</xdr:row>
      <xdr:rowOff>152398</xdr:rowOff>
    </xdr:to>
    <xdr:sp macro="" textlink="">
      <xdr:nvSpPr>
        <xdr:cNvPr id="1029" name="Text Box 5"/>
        <xdr:cNvSpPr txBox="1">
          <a:spLocks noChangeArrowheads="1"/>
        </xdr:cNvSpPr>
      </xdr:nvSpPr>
      <xdr:spPr bwMode="auto">
        <a:xfrm flipV="1">
          <a:off x="5905500" y="5838823"/>
          <a:ext cx="2181225" cy="409575"/>
        </a:xfrm>
        <a:prstGeom prst="rect">
          <a:avLst/>
        </a:prstGeom>
        <a:solidFill>
          <a:sysClr val="window" lastClr="FFFFFF"/>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Calibri"/>
            </a:rPr>
            <a:t>jjj</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14</xdr:col>
      <xdr:colOff>733425</xdr:colOff>
      <xdr:row>12</xdr:row>
      <xdr:rowOff>0</xdr:rowOff>
    </xdr:from>
    <xdr:to>
      <xdr:col>15</xdr:col>
      <xdr:colOff>333375</xdr:colOff>
      <xdr:row>12</xdr:row>
      <xdr:rowOff>133349</xdr:rowOff>
    </xdr:to>
    <xdr:sp macro="" textlink="">
      <xdr:nvSpPr>
        <xdr:cNvPr id="2049" name="Text Box 1"/>
        <xdr:cNvSpPr txBox="1">
          <a:spLocks noChangeArrowheads="1"/>
        </xdr:cNvSpPr>
      </xdr:nvSpPr>
      <xdr:spPr bwMode="auto">
        <a:xfrm flipV="1">
          <a:off x="12658725" y="2286000"/>
          <a:ext cx="361950" cy="133349"/>
        </a:xfrm>
        <a:prstGeom prst="rect">
          <a:avLst/>
        </a:prstGeom>
        <a:solidFill>
          <a:sysClr val="window" lastClr="FFFFFF"/>
        </a:solidFill>
        <a:ln w="9525">
          <a:noFill/>
          <a:miter lim="800000"/>
          <a:headEnd/>
          <a:tailEnd/>
        </a:ln>
      </xdr:spPr>
      <xdr:txBody>
        <a:bodyPr vertOverflow="clip" wrap="square" lIns="27432" tIns="27432" rIns="0" bIns="0" anchor="t" upright="1"/>
        <a:lstStyle/>
        <a:p>
          <a:pPr algn="l" rtl="0">
            <a:defRPr sz="1000"/>
          </a:pPr>
          <a:endParaRPr lang="fr-FR" sz="1100" b="0" i="0" u="none" strike="noStrike" baseline="0">
            <a:solidFill>
              <a:schemeClr val="bg1"/>
            </a:solidFill>
            <a:latin typeface="Calibri"/>
          </a:endParaRPr>
        </a:p>
      </xdr:txBody>
    </xdr:sp>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
  <sheetViews>
    <sheetView tabSelected="1" topLeftCell="A25" workbookViewId="0">
      <selection activeCell="C47" sqref="C47"/>
    </sheetView>
  </sheetViews>
  <sheetFormatPr baseColWidth="10" defaultRowHeight="15" x14ac:dyDescent="0.25"/>
  <cols>
    <col min="5" max="5" width="11.85546875" bestFit="1" customWidth="1"/>
  </cols>
  <sheetData>
    <row r="1" spans="13:13" x14ac:dyDescent="0.25">
      <c r="M1" s="4">
        <v>1</v>
      </c>
    </row>
    <row r="17" spans="1:13" x14ac:dyDescent="0.25">
      <c r="A17" s="15" t="s">
        <v>1</v>
      </c>
      <c r="B17" s="15"/>
      <c r="C17" s="15"/>
      <c r="D17" s="1" t="s">
        <v>2</v>
      </c>
      <c r="E17" s="1" t="s">
        <v>3</v>
      </c>
      <c r="F17" s="1" t="s">
        <v>4</v>
      </c>
    </row>
    <row r="18" spans="1:13" x14ac:dyDescent="0.25">
      <c r="A18" s="14" t="s">
        <v>29</v>
      </c>
      <c r="B18" s="14"/>
      <c r="C18" s="14"/>
      <c r="D18" s="1">
        <v>1</v>
      </c>
      <c r="E18" s="5">
        <f t="shared" ref="E18:E37" ca="1" si="0">IF(A18="","",VLOOKUP(A18,Base,2,FALSE)*$M$1)</f>
        <v>30</v>
      </c>
      <c r="F18" s="6">
        <f ca="1">IF(D18="","",D18*E18)</f>
        <v>30</v>
      </c>
    </row>
    <row r="19" spans="1:13" x14ac:dyDescent="0.25">
      <c r="A19" s="14" t="s">
        <v>36</v>
      </c>
      <c r="B19" s="14"/>
      <c r="C19" s="14"/>
      <c r="D19" s="1">
        <v>1</v>
      </c>
      <c r="E19" s="5">
        <f t="shared" ca="1" si="0"/>
        <v>100</v>
      </c>
      <c r="F19" s="6">
        <f t="shared" ref="F19:F37" ca="1" si="1">IF(D19="","",D19*E19)</f>
        <v>100</v>
      </c>
    </row>
    <row r="20" spans="1:13" x14ac:dyDescent="0.25">
      <c r="A20" s="14" t="s">
        <v>8</v>
      </c>
      <c r="B20" s="14"/>
      <c r="C20" s="14"/>
      <c r="D20" s="1">
        <v>2</v>
      </c>
      <c r="E20" s="5">
        <f t="shared" ca="1" si="0"/>
        <v>10</v>
      </c>
      <c r="F20" s="6">
        <f t="shared" ca="1" si="1"/>
        <v>20</v>
      </c>
    </row>
    <row r="21" spans="1:13" x14ac:dyDescent="0.25">
      <c r="A21" s="14"/>
      <c r="B21" s="14"/>
      <c r="C21" s="14"/>
      <c r="D21" s="1"/>
      <c r="E21" s="5" t="str">
        <f t="shared" si="0"/>
        <v/>
      </c>
      <c r="F21" s="6" t="str">
        <f t="shared" si="1"/>
        <v/>
      </c>
    </row>
    <row r="22" spans="1:13" x14ac:dyDescent="0.25">
      <c r="A22" s="14"/>
      <c r="B22" s="14"/>
      <c r="C22" s="14"/>
      <c r="D22" s="1"/>
      <c r="E22" s="5" t="str">
        <f t="shared" si="0"/>
        <v/>
      </c>
      <c r="F22" s="6" t="str">
        <f t="shared" si="1"/>
        <v/>
      </c>
    </row>
    <row r="23" spans="1:13" x14ac:dyDescent="0.25">
      <c r="A23" s="14"/>
      <c r="B23" s="14"/>
      <c r="C23" s="14"/>
      <c r="D23" s="1"/>
      <c r="E23" s="5" t="str">
        <f t="shared" si="0"/>
        <v/>
      </c>
      <c r="F23" s="6" t="str">
        <f t="shared" si="1"/>
        <v/>
      </c>
      <c r="G23" s="8"/>
      <c r="H23" s="9"/>
      <c r="I23" s="9"/>
      <c r="J23" s="9"/>
      <c r="K23" s="9"/>
      <c r="L23" s="9"/>
      <c r="M23" s="9"/>
    </row>
    <row r="24" spans="1:13" x14ac:dyDescent="0.25">
      <c r="A24" s="14"/>
      <c r="B24" s="14"/>
      <c r="C24" s="14"/>
      <c r="D24" s="1"/>
      <c r="E24" s="5" t="str">
        <f t="shared" si="0"/>
        <v/>
      </c>
      <c r="F24" s="6" t="str">
        <f t="shared" si="1"/>
        <v/>
      </c>
    </row>
    <row r="25" spans="1:13" x14ac:dyDescent="0.25">
      <c r="A25" s="14"/>
      <c r="B25" s="14"/>
      <c r="C25" s="14"/>
      <c r="D25" s="1"/>
      <c r="E25" s="5" t="str">
        <f t="shared" si="0"/>
        <v/>
      </c>
      <c r="F25" s="6" t="str">
        <f t="shared" si="1"/>
        <v/>
      </c>
    </row>
    <row r="26" spans="1:13" x14ac:dyDescent="0.25">
      <c r="A26" s="14"/>
      <c r="B26" s="14"/>
      <c r="C26" s="14"/>
      <c r="D26" s="1"/>
      <c r="E26" s="5" t="str">
        <f t="shared" si="0"/>
        <v/>
      </c>
      <c r="F26" s="6" t="str">
        <f t="shared" si="1"/>
        <v/>
      </c>
    </row>
    <row r="27" spans="1:13" x14ac:dyDescent="0.25">
      <c r="A27" s="14"/>
      <c r="B27" s="14"/>
      <c r="C27" s="14"/>
      <c r="D27" s="1"/>
      <c r="E27" s="5" t="str">
        <f t="shared" si="0"/>
        <v/>
      </c>
      <c r="F27" s="6" t="str">
        <f t="shared" si="1"/>
        <v/>
      </c>
    </row>
    <row r="28" spans="1:13" x14ac:dyDescent="0.25">
      <c r="A28" s="14"/>
      <c r="B28" s="14"/>
      <c r="C28" s="14"/>
      <c r="D28" s="1"/>
      <c r="E28" s="5" t="str">
        <f t="shared" si="0"/>
        <v/>
      </c>
      <c r="F28" s="6" t="str">
        <f t="shared" si="1"/>
        <v/>
      </c>
    </row>
    <row r="29" spans="1:13" x14ac:dyDescent="0.25">
      <c r="A29" s="14"/>
      <c r="B29" s="14"/>
      <c r="C29" s="14"/>
      <c r="D29" s="1"/>
      <c r="E29" s="5" t="str">
        <f t="shared" si="0"/>
        <v/>
      </c>
      <c r="F29" s="6" t="str">
        <f t="shared" si="1"/>
        <v/>
      </c>
    </row>
    <row r="30" spans="1:13" x14ac:dyDescent="0.25">
      <c r="A30" s="14"/>
      <c r="B30" s="14"/>
      <c r="C30" s="14"/>
      <c r="D30" s="1"/>
      <c r="E30" s="5" t="str">
        <f t="shared" si="0"/>
        <v/>
      </c>
      <c r="F30" s="6" t="str">
        <f t="shared" si="1"/>
        <v/>
      </c>
    </row>
    <row r="31" spans="1:13" x14ac:dyDescent="0.25">
      <c r="A31" s="14"/>
      <c r="B31" s="14"/>
      <c r="C31" s="14"/>
      <c r="D31" s="1"/>
      <c r="E31" s="5" t="str">
        <f t="shared" si="0"/>
        <v/>
      </c>
      <c r="F31" s="6" t="str">
        <f t="shared" si="1"/>
        <v/>
      </c>
    </row>
    <row r="32" spans="1:13" x14ac:dyDescent="0.25">
      <c r="A32" s="14"/>
      <c r="B32" s="14"/>
      <c r="C32" s="14"/>
      <c r="D32" s="1"/>
      <c r="E32" s="5" t="str">
        <f t="shared" si="0"/>
        <v/>
      </c>
      <c r="F32" s="6" t="str">
        <f t="shared" si="1"/>
        <v/>
      </c>
    </row>
    <row r="33" spans="1:6" x14ac:dyDescent="0.25">
      <c r="A33" s="14"/>
      <c r="B33" s="14"/>
      <c r="C33" s="14"/>
      <c r="D33" s="1"/>
      <c r="E33" s="5" t="str">
        <f t="shared" si="0"/>
        <v/>
      </c>
      <c r="F33" s="6" t="str">
        <f t="shared" si="1"/>
        <v/>
      </c>
    </row>
    <row r="34" spans="1:6" x14ac:dyDescent="0.25">
      <c r="A34" s="14"/>
      <c r="B34" s="14"/>
      <c r="C34" s="14"/>
      <c r="D34" s="1"/>
      <c r="E34" s="5" t="str">
        <f t="shared" si="0"/>
        <v/>
      </c>
      <c r="F34" s="6" t="str">
        <f t="shared" si="1"/>
        <v/>
      </c>
    </row>
    <row r="35" spans="1:6" x14ac:dyDescent="0.25">
      <c r="A35" s="14"/>
      <c r="B35" s="14"/>
      <c r="C35" s="14"/>
      <c r="D35" s="1"/>
      <c r="E35" s="5" t="str">
        <f t="shared" si="0"/>
        <v/>
      </c>
      <c r="F35" s="6" t="str">
        <f t="shared" si="1"/>
        <v/>
      </c>
    </row>
    <row r="36" spans="1:6" x14ac:dyDescent="0.25">
      <c r="A36" s="14"/>
      <c r="B36" s="14"/>
      <c r="C36" s="14"/>
      <c r="D36" s="1"/>
      <c r="E36" s="5" t="str">
        <f t="shared" si="0"/>
        <v/>
      </c>
      <c r="F36" s="6" t="str">
        <f t="shared" si="1"/>
        <v/>
      </c>
    </row>
    <row r="37" spans="1:6" x14ac:dyDescent="0.25">
      <c r="A37" s="14"/>
      <c r="B37" s="14"/>
      <c r="C37" s="14"/>
      <c r="D37" s="1"/>
      <c r="E37" s="5" t="str">
        <f t="shared" si="0"/>
        <v/>
      </c>
      <c r="F37" s="6" t="str">
        <f t="shared" si="1"/>
        <v/>
      </c>
    </row>
    <row r="40" spans="1:6" x14ac:dyDescent="0.25">
      <c r="A40" s="7"/>
      <c r="B40" s="7"/>
      <c r="C40" s="7"/>
      <c r="D40" s="7"/>
      <c r="E40" s="7"/>
      <c r="F40" s="7"/>
    </row>
    <row r="41" spans="1:6" x14ac:dyDescent="0.25">
      <c r="A41" s="7"/>
      <c r="B41" s="16" t="s">
        <v>48</v>
      </c>
      <c r="C41" s="16"/>
      <c r="D41" s="16"/>
      <c r="E41" s="10">
        <f ca="1">SUM(F18:F37)</f>
        <v>150</v>
      </c>
      <c r="F41" s="7"/>
    </row>
    <row r="42" spans="1:6" x14ac:dyDescent="0.25">
      <c r="A42" s="7"/>
      <c r="B42" s="16" t="s">
        <v>49</v>
      </c>
      <c r="C42" s="16"/>
      <c r="D42" s="16"/>
      <c r="E42" s="13">
        <v>0.1</v>
      </c>
      <c r="F42" s="7"/>
    </row>
    <row r="43" spans="1:6" x14ac:dyDescent="0.25">
      <c r="A43" s="7"/>
      <c r="B43" s="16" t="s">
        <v>50</v>
      </c>
      <c r="C43" s="16"/>
      <c r="D43" s="16"/>
      <c r="E43" s="10">
        <f ca="1">ROUND(E41*E42,2)+E41</f>
        <v>165</v>
      </c>
      <c r="F43" s="7"/>
    </row>
    <row r="44" spans="1:6" x14ac:dyDescent="0.25">
      <c r="A44" s="7"/>
      <c r="B44" s="7"/>
      <c r="C44" s="7"/>
      <c r="D44" s="7"/>
      <c r="E44" s="7"/>
      <c r="F44" s="7"/>
    </row>
    <row r="45" spans="1:6" x14ac:dyDescent="0.25">
      <c r="A45" s="7"/>
      <c r="B45" s="7"/>
      <c r="C45" s="7"/>
      <c r="D45" s="7"/>
      <c r="E45" s="7"/>
      <c r="F45" s="7"/>
    </row>
    <row r="46" spans="1:6" x14ac:dyDescent="0.25">
      <c r="A46" s="7"/>
      <c r="B46" s="7"/>
      <c r="C46" s="7"/>
      <c r="D46" s="7"/>
      <c r="E46" s="7"/>
      <c r="F46" s="7"/>
    </row>
  </sheetData>
  <mergeCells count="24">
    <mergeCell ref="B41:D41"/>
    <mergeCell ref="B42:D42"/>
    <mergeCell ref="B43:D43"/>
    <mergeCell ref="A28:C28"/>
    <mergeCell ref="A21:C21"/>
    <mergeCell ref="A30:C30"/>
    <mergeCell ref="A22:C22"/>
    <mergeCell ref="A23:C23"/>
    <mergeCell ref="A24:C24"/>
    <mergeCell ref="A25:C25"/>
    <mergeCell ref="A26:C26"/>
    <mergeCell ref="A29:C29"/>
    <mergeCell ref="A31:C31"/>
    <mergeCell ref="A32:C32"/>
    <mergeCell ref="A33:C33"/>
    <mergeCell ref="A34:C34"/>
    <mergeCell ref="A35:C35"/>
    <mergeCell ref="A36:C36"/>
    <mergeCell ref="A37:C37"/>
    <mergeCell ref="A17:C17"/>
    <mergeCell ref="A18:C18"/>
    <mergeCell ref="A19:C19"/>
    <mergeCell ref="A20:C20"/>
    <mergeCell ref="A27:C27"/>
  </mergeCells>
  <phoneticPr fontId="0" type="noConversion"/>
  <dataValidations count="3">
    <dataValidation type="list" allowBlank="1" showInputMessage="1" showErrorMessage="1" sqref="A18:C37">
      <formula1>description</formula1>
    </dataValidation>
    <dataValidation type="list" allowBlank="1" showInputMessage="1" showErrorMessage="1" sqref="M1">
      <formula1>Coef</formula1>
    </dataValidation>
    <dataValidation type="list" allowBlank="1" showInputMessage="1" showErrorMessage="1" sqref="E42">
      <formula1>Taux_TVA</formula1>
    </dataValidation>
  </dataValidations>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workbookViewId="0">
      <selection activeCell="H22" sqref="H22"/>
    </sheetView>
  </sheetViews>
  <sheetFormatPr baseColWidth="10" defaultRowHeight="15" x14ac:dyDescent="0.25"/>
  <cols>
    <col min="2" max="2" width="30.28515625" customWidth="1"/>
  </cols>
  <sheetData>
    <row r="1" spans="1:8" x14ac:dyDescent="0.25">
      <c r="F1" t="s">
        <v>47</v>
      </c>
    </row>
    <row r="2" spans="1:8" x14ac:dyDescent="0.25">
      <c r="F2" s="3">
        <v>0.95</v>
      </c>
    </row>
    <row r="3" spans="1:8" x14ac:dyDescent="0.25">
      <c r="F3" s="3">
        <v>0.96</v>
      </c>
    </row>
    <row r="4" spans="1:8" x14ac:dyDescent="0.25">
      <c r="F4" s="3">
        <v>0.97</v>
      </c>
    </row>
    <row r="5" spans="1:8" x14ac:dyDescent="0.25">
      <c r="A5" s="2" t="s">
        <v>0</v>
      </c>
      <c r="B5" s="2" t="s">
        <v>1</v>
      </c>
      <c r="C5" s="2" t="s">
        <v>5</v>
      </c>
      <c r="D5" s="2" t="s">
        <v>6</v>
      </c>
      <c r="F5" s="3">
        <v>0.98</v>
      </c>
    </row>
    <row r="6" spans="1:8" x14ac:dyDescent="0.25">
      <c r="A6" s="2" t="s">
        <v>7</v>
      </c>
      <c r="B6" s="2" t="s">
        <v>8</v>
      </c>
      <c r="C6" s="2">
        <v>10</v>
      </c>
      <c r="D6" s="2">
        <f>C6*19.6/100+C6</f>
        <v>11.96</v>
      </c>
      <c r="F6" s="3">
        <v>0.99</v>
      </c>
    </row>
    <row r="7" spans="1:8" x14ac:dyDescent="0.25">
      <c r="A7" s="2" t="s">
        <v>9</v>
      </c>
      <c r="B7" s="2" t="s">
        <v>28</v>
      </c>
      <c r="C7" s="2">
        <v>20</v>
      </c>
      <c r="D7" s="2">
        <f t="shared" ref="D7:D25" si="0">C7*19.6/100+C7</f>
        <v>23.92</v>
      </c>
      <c r="F7" s="3">
        <v>1</v>
      </c>
    </row>
    <row r="8" spans="1:8" x14ac:dyDescent="0.25">
      <c r="A8" s="2" t="s">
        <v>10</v>
      </c>
      <c r="B8" s="2" t="s">
        <v>29</v>
      </c>
      <c r="C8" s="2">
        <v>30</v>
      </c>
      <c r="D8" s="2">
        <f t="shared" si="0"/>
        <v>35.880000000000003</v>
      </c>
      <c r="F8" s="3">
        <v>1.01</v>
      </c>
    </row>
    <row r="9" spans="1:8" x14ac:dyDescent="0.25">
      <c r="A9" s="2" t="s">
        <v>11</v>
      </c>
      <c r="B9" s="2" t="s">
        <v>30</v>
      </c>
      <c r="C9" s="2">
        <v>40</v>
      </c>
      <c r="D9" s="2">
        <f t="shared" si="0"/>
        <v>47.84</v>
      </c>
      <c r="F9" s="3">
        <v>1.02</v>
      </c>
    </row>
    <row r="10" spans="1:8" x14ac:dyDescent="0.25">
      <c r="A10" s="2" t="s">
        <v>12</v>
      </c>
      <c r="B10" s="2" t="s">
        <v>31</v>
      </c>
      <c r="C10" s="2">
        <v>50</v>
      </c>
      <c r="D10" s="2">
        <f t="shared" si="0"/>
        <v>59.8</v>
      </c>
      <c r="F10" s="3">
        <v>1.03</v>
      </c>
    </row>
    <row r="11" spans="1:8" x14ac:dyDescent="0.25">
      <c r="A11" s="2" t="s">
        <v>13</v>
      </c>
      <c r="B11" s="2" t="s">
        <v>32</v>
      </c>
      <c r="C11" s="2">
        <v>60</v>
      </c>
      <c r="D11" s="2">
        <f t="shared" si="0"/>
        <v>71.760000000000005</v>
      </c>
      <c r="F11" s="3">
        <v>1.04</v>
      </c>
    </row>
    <row r="12" spans="1:8" x14ac:dyDescent="0.25">
      <c r="A12" s="2" t="s">
        <v>14</v>
      </c>
      <c r="B12" s="2" t="s">
        <v>33</v>
      </c>
      <c r="C12" s="2">
        <v>70</v>
      </c>
      <c r="D12" s="2">
        <f t="shared" si="0"/>
        <v>83.72</v>
      </c>
      <c r="F12" s="3">
        <v>1.05</v>
      </c>
    </row>
    <row r="13" spans="1:8" x14ac:dyDescent="0.25">
      <c r="A13" s="2" t="s">
        <v>15</v>
      </c>
      <c r="B13" s="2" t="s">
        <v>34</v>
      </c>
      <c r="C13" s="2">
        <v>80</v>
      </c>
      <c r="D13" s="2">
        <f t="shared" si="0"/>
        <v>95.68</v>
      </c>
      <c r="F13" s="3">
        <v>1.06</v>
      </c>
    </row>
    <row r="14" spans="1:8" x14ac:dyDescent="0.25">
      <c r="A14" s="2" t="s">
        <v>16</v>
      </c>
      <c r="B14" s="2" t="s">
        <v>35</v>
      </c>
      <c r="C14" s="2">
        <v>90</v>
      </c>
      <c r="D14" s="2">
        <f t="shared" si="0"/>
        <v>107.64</v>
      </c>
      <c r="F14" s="3">
        <v>1.07</v>
      </c>
      <c r="H14" t="s">
        <v>51</v>
      </c>
    </row>
    <row r="15" spans="1:8" x14ac:dyDescent="0.25">
      <c r="A15" s="2" t="s">
        <v>17</v>
      </c>
      <c r="B15" s="2" t="s">
        <v>36</v>
      </c>
      <c r="C15" s="2">
        <v>100</v>
      </c>
      <c r="D15" s="2">
        <f t="shared" si="0"/>
        <v>119.6</v>
      </c>
      <c r="F15" s="3">
        <v>1.08</v>
      </c>
      <c r="H15" s="11">
        <v>5.5E-2</v>
      </c>
    </row>
    <row r="16" spans="1:8" x14ac:dyDescent="0.25">
      <c r="A16" s="2" t="s">
        <v>18</v>
      </c>
      <c r="B16" s="2" t="s">
        <v>37</v>
      </c>
      <c r="C16" s="2">
        <v>110</v>
      </c>
      <c r="D16" s="2">
        <f t="shared" si="0"/>
        <v>131.56</v>
      </c>
      <c r="F16" s="3">
        <v>1.0900000000000001</v>
      </c>
      <c r="H16" s="12">
        <v>7.0000000000000007E-2</v>
      </c>
    </row>
    <row r="17" spans="1:8" x14ac:dyDescent="0.25">
      <c r="A17" s="2" t="s">
        <v>19</v>
      </c>
      <c r="B17" s="2" t="s">
        <v>38</v>
      </c>
      <c r="C17" s="2">
        <v>120</v>
      </c>
      <c r="D17" s="2">
        <f t="shared" si="0"/>
        <v>143.52000000000001</v>
      </c>
      <c r="F17" s="3">
        <v>1.1000000000000001</v>
      </c>
      <c r="H17" s="12">
        <v>0.1</v>
      </c>
    </row>
    <row r="18" spans="1:8" x14ac:dyDescent="0.25">
      <c r="A18" s="2" t="s">
        <v>20</v>
      </c>
      <c r="B18" s="2" t="s">
        <v>39</v>
      </c>
      <c r="C18" s="2">
        <v>130</v>
      </c>
      <c r="D18" s="2">
        <f t="shared" si="0"/>
        <v>155.47999999999999</v>
      </c>
      <c r="F18" s="3">
        <v>1.1100000000000001</v>
      </c>
      <c r="H18" s="11">
        <v>0.19600000000000001</v>
      </c>
    </row>
    <row r="19" spans="1:8" x14ac:dyDescent="0.25">
      <c r="A19" s="2" t="s">
        <v>21</v>
      </c>
      <c r="B19" s="2" t="s">
        <v>40</v>
      </c>
      <c r="C19" s="2">
        <v>140</v>
      </c>
      <c r="D19" s="2">
        <f t="shared" si="0"/>
        <v>167.44</v>
      </c>
      <c r="F19" s="3">
        <v>1.1200000000000001</v>
      </c>
      <c r="H19" s="12">
        <v>0.2</v>
      </c>
    </row>
    <row r="20" spans="1:8" x14ac:dyDescent="0.25">
      <c r="A20" s="2" t="s">
        <v>22</v>
      </c>
      <c r="B20" s="2" t="s">
        <v>41</v>
      </c>
      <c r="C20" s="2">
        <v>150</v>
      </c>
      <c r="D20" s="2">
        <f t="shared" si="0"/>
        <v>179.4</v>
      </c>
      <c r="F20" s="3">
        <v>1.1299999999999999</v>
      </c>
    </row>
    <row r="21" spans="1:8" x14ac:dyDescent="0.25">
      <c r="A21" s="2" t="s">
        <v>23</v>
      </c>
      <c r="B21" s="2" t="s">
        <v>42</v>
      </c>
      <c r="C21" s="2">
        <v>160</v>
      </c>
      <c r="D21" s="2">
        <f t="shared" si="0"/>
        <v>191.36</v>
      </c>
      <c r="F21" s="3">
        <v>1.1399999999999999</v>
      </c>
    </row>
    <row r="22" spans="1:8" x14ac:dyDescent="0.25">
      <c r="A22" s="2" t="s">
        <v>24</v>
      </c>
      <c r="B22" s="2" t="s">
        <v>43</v>
      </c>
      <c r="C22" s="2">
        <v>170</v>
      </c>
      <c r="D22" s="2">
        <f t="shared" si="0"/>
        <v>203.32</v>
      </c>
      <c r="F22" s="3">
        <v>1.1499999999999999</v>
      </c>
    </row>
    <row r="23" spans="1:8" x14ac:dyDescent="0.25">
      <c r="A23" s="2" t="s">
        <v>25</v>
      </c>
      <c r="B23" s="2" t="s">
        <v>44</v>
      </c>
      <c r="C23" s="2">
        <v>180</v>
      </c>
      <c r="D23" s="2">
        <f t="shared" si="0"/>
        <v>215.28</v>
      </c>
      <c r="F23" s="3">
        <v>1.1599999999999999</v>
      </c>
    </row>
    <row r="24" spans="1:8" x14ac:dyDescent="0.25">
      <c r="A24" s="2" t="s">
        <v>26</v>
      </c>
      <c r="B24" s="2" t="s">
        <v>45</v>
      </c>
      <c r="C24" s="2">
        <v>190</v>
      </c>
      <c r="D24" s="2">
        <f t="shared" si="0"/>
        <v>227.24</v>
      </c>
      <c r="F24" s="3">
        <v>1.17</v>
      </c>
    </row>
    <row r="25" spans="1:8" x14ac:dyDescent="0.25">
      <c r="A25" s="2" t="s">
        <v>27</v>
      </c>
      <c r="B25" s="2" t="s">
        <v>46</v>
      </c>
      <c r="C25" s="2">
        <v>200</v>
      </c>
      <c r="D25" s="2">
        <f t="shared" si="0"/>
        <v>239.2</v>
      </c>
      <c r="F25" s="3">
        <v>1.18</v>
      </c>
    </row>
    <row r="26" spans="1:8" x14ac:dyDescent="0.25">
      <c r="F26" s="3">
        <v>1.19</v>
      </c>
    </row>
    <row r="27" spans="1:8" x14ac:dyDescent="0.25">
      <c r="F27" s="3">
        <v>1.2</v>
      </c>
    </row>
  </sheetData>
  <phoneticPr fontId="0" type="noConversion"/>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DEVIS</vt:lpstr>
      <vt:lpstr>references</vt:lpstr>
      <vt:lpstr>Feuil3</vt:lpstr>
      <vt:lpstr>Taux_TVA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et christophe</dc:creator>
  <cp:lastModifiedBy>yves.vouardoux@swisscom.com</cp:lastModifiedBy>
  <cp:lastPrinted>2014-03-17T18:09:55Z</cp:lastPrinted>
  <dcterms:created xsi:type="dcterms:W3CDTF">2011-05-29T07:09:11Z</dcterms:created>
  <dcterms:modified xsi:type="dcterms:W3CDTF">2014-03-28T14:18:24Z</dcterms:modified>
</cp:coreProperties>
</file>