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2045" tabRatio="753"/>
  </bookViews>
  <sheets>
    <sheet name="Carqueiranne" sheetId="4" r:id="rId1"/>
    <sheet name="Crau" sheetId="5" r:id="rId2"/>
    <sheet name="Garde" sheetId="6" r:id="rId3"/>
    <sheet name="Hyères" sheetId="7" r:id="rId4"/>
    <sheet name="Ollioules" sheetId="8" r:id="rId5"/>
    <sheet name="Pradet" sheetId="9" r:id="rId6"/>
    <sheet name="Revest" sheetId="10" r:id="rId7"/>
    <sheet name="St Mandrier" sheetId="11" r:id="rId8"/>
    <sheet name="Seyne" sheetId="13" r:id="rId9"/>
    <sheet name="Six Fours" sheetId="12" r:id="rId10"/>
    <sheet name="Toulon" sheetId="3" r:id="rId11"/>
    <sheet name="Valette" sheetId="14" r:id="rId12"/>
    <sheet name="CDC" sheetId="18" r:id="rId13"/>
    <sheet name="synthèse" sheetId="17" r:id="rId14"/>
  </sheets>
  <externalReferences>
    <externalReference r:id="rId15"/>
  </externalReferences>
  <definedNames>
    <definedName name="_xlnm._FilterDatabase" localSheetId="10" hidden="1">Toulon!$A$1:$A$101</definedName>
    <definedName name="ville">#REF!</definedName>
  </definedNames>
  <calcPr calcId="145621"/>
</workbook>
</file>

<file path=xl/calcChain.xml><?xml version="1.0" encoding="utf-8"?>
<calcChain xmlns="http://schemas.openxmlformats.org/spreadsheetml/2006/main">
  <c r="L22" i="18" l="1"/>
  <c r="M21" i="18"/>
  <c r="L21" i="18"/>
  <c r="I21" i="18"/>
  <c r="G21" i="18"/>
  <c r="E21" i="18"/>
  <c r="L20" i="18"/>
  <c r="L19" i="18"/>
  <c r="L18" i="18"/>
  <c r="K17" i="18"/>
  <c r="K16" i="18"/>
  <c r="K15" i="18"/>
  <c r="E14" i="18"/>
  <c r="K13" i="18"/>
  <c r="E13" i="18"/>
  <c r="F12" i="18"/>
  <c r="L11" i="18"/>
  <c r="F11" i="18"/>
  <c r="L10" i="18"/>
  <c r="L9" i="18"/>
  <c r="L8" i="18"/>
  <c r="L7" i="18"/>
  <c r="L6" i="18"/>
  <c r="B5" i="18"/>
  <c r="E4" i="18"/>
  <c r="B4" i="18"/>
  <c r="D3" i="18"/>
  <c r="E17" i="17" l="1"/>
  <c r="E16" i="17"/>
  <c r="E4" i="17"/>
  <c r="E27" i="17"/>
  <c r="E26" i="17" s="1"/>
  <c r="D41" i="7"/>
  <c r="E36" i="7"/>
  <c r="E32" i="7"/>
  <c r="D31" i="7"/>
  <c r="E23" i="7" s="1"/>
  <c r="D3" i="17"/>
  <c r="D11" i="6"/>
  <c r="E40" i="7" l="1"/>
  <c r="E34" i="7"/>
  <c r="E38" i="7"/>
  <c r="E15" i="17"/>
  <c r="E33" i="7"/>
  <c r="E35" i="7"/>
  <c r="E41" i="7" s="1"/>
  <c r="E37" i="7"/>
  <c r="E39" i="7"/>
  <c r="E30" i="7"/>
  <c r="E28" i="7"/>
  <c r="E26" i="7"/>
  <c r="E24" i="7"/>
  <c r="E22" i="7"/>
  <c r="E29" i="7"/>
  <c r="E27" i="7"/>
  <c r="E25" i="7"/>
  <c r="M27" i="17"/>
  <c r="M26" i="17" s="1"/>
  <c r="L28" i="17"/>
  <c r="K19" i="17"/>
  <c r="D21" i="12"/>
  <c r="E13" i="12" s="1"/>
  <c r="F14" i="17"/>
  <c r="F13" i="17"/>
  <c r="I27" i="17"/>
  <c r="I26" i="17" s="1"/>
  <c r="G27" i="17"/>
  <c r="G26" i="17" s="1"/>
  <c r="B6" i="17"/>
  <c r="B5" i="17"/>
  <c r="D21" i="4"/>
  <c r="E14" i="4" s="1"/>
  <c r="K15" i="17"/>
  <c r="K21" i="17"/>
  <c r="K20" i="17"/>
  <c r="D41" i="12"/>
  <c r="E33" i="12" s="1"/>
  <c r="L25" i="17"/>
  <c r="L24" i="17"/>
  <c r="D91" i="3"/>
  <c r="E83" i="3" s="1"/>
  <c r="L12" i="17"/>
  <c r="L9" i="17"/>
  <c r="L8" i="17"/>
  <c r="L27" i="17"/>
  <c r="D27" i="17"/>
  <c r="D26" i="17" s="1"/>
  <c r="L13" i="17"/>
  <c r="L11" i="17"/>
  <c r="D71" i="3"/>
  <c r="E63" i="3" s="1"/>
  <c r="D61" i="3"/>
  <c r="E53" i="3" s="1"/>
  <c r="D111" i="3"/>
  <c r="E103" i="3" s="1"/>
  <c r="D51" i="3"/>
  <c r="E43" i="3" s="1"/>
  <c r="E31" i="7" l="1"/>
  <c r="K18" i="17"/>
  <c r="B4" i="17"/>
  <c r="E20" i="12"/>
  <c r="E18" i="12"/>
  <c r="E16" i="12"/>
  <c r="E14" i="12"/>
  <c r="E12" i="12"/>
  <c r="E19" i="12"/>
  <c r="E17" i="12"/>
  <c r="E15" i="12"/>
  <c r="L23" i="17"/>
  <c r="E12" i="4"/>
  <c r="E19" i="4"/>
  <c r="E17" i="4"/>
  <c r="E15" i="4"/>
  <c r="E13" i="4"/>
  <c r="E20" i="4"/>
  <c r="E18" i="4"/>
  <c r="E16" i="4"/>
  <c r="E40" i="12"/>
  <c r="E38" i="12"/>
  <c r="E36" i="12"/>
  <c r="E34" i="12"/>
  <c r="E32" i="12"/>
  <c r="E39" i="12"/>
  <c r="E37" i="12"/>
  <c r="E35" i="12"/>
  <c r="D41" i="3"/>
  <c r="L10" i="17"/>
  <c r="L7" i="17" s="1"/>
  <c r="E82" i="3"/>
  <c r="E90" i="3"/>
  <c r="E88" i="3"/>
  <c r="E86" i="3"/>
  <c r="E84" i="3"/>
  <c r="E89" i="3"/>
  <c r="E87" i="3"/>
  <c r="E85" i="3"/>
  <c r="L26" i="17"/>
  <c r="D101" i="3"/>
  <c r="D81" i="3"/>
  <c r="E70" i="3"/>
  <c r="E68" i="3"/>
  <c r="E66" i="3"/>
  <c r="E64" i="3"/>
  <c r="E62" i="3"/>
  <c r="E69" i="3"/>
  <c r="E67" i="3"/>
  <c r="E65" i="3"/>
  <c r="E60" i="3"/>
  <c r="E58" i="3"/>
  <c r="E56" i="3"/>
  <c r="E54" i="3"/>
  <c r="E52" i="3"/>
  <c r="E59" i="3"/>
  <c r="E57" i="3"/>
  <c r="E55" i="3"/>
  <c r="E110" i="3"/>
  <c r="E108" i="3"/>
  <c r="E106" i="3"/>
  <c r="E104" i="3"/>
  <c r="E102" i="3"/>
  <c r="E109" i="3"/>
  <c r="E107" i="3"/>
  <c r="E105" i="3"/>
  <c r="E50" i="3"/>
  <c r="E48" i="3"/>
  <c r="E46" i="3"/>
  <c r="E44" i="3"/>
  <c r="E42" i="3"/>
  <c r="E49" i="3"/>
  <c r="E47" i="3"/>
  <c r="E45" i="3"/>
  <c r="D31" i="3"/>
  <c r="E22" i="3" s="1"/>
  <c r="D11" i="5"/>
  <c r="D11" i="4"/>
  <c r="E21" i="12" l="1"/>
  <c r="E21" i="4"/>
  <c r="E41" i="12"/>
  <c r="E51" i="3"/>
  <c r="E61" i="3"/>
  <c r="E34" i="3"/>
  <c r="E36" i="3"/>
  <c r="E38" i="3"/>
  <c r="E40" i="3"/>
  <c r="E33" i="3"/>
  <c r="E35" i="3"/>
  <c r="E37" i="3"/>
  <c r="E32" i="3"/>
  <c r="E91" i="3"/>
  <c r="E39" i="3"/>
  <c r="E93" i="3"/>
  <c r="E95" i="3"/>
  <c r="E97" i="3"/>
  <c r="E99" i="3"/>
  <c r="E92" i="3"/>
  <c r="E94" i="3"/>
  <c r="E96" i="3"/>
  <c r="E98" i="3"/>
  <c r="E100" i="3"/>
  <c r="E74" i="3"/>
  <c r="E76" i="3"/>
  <c r="E78" i="3"/>
  <c r="E80" i="3"/>
  <c r="E73" i="3"/>
  <c r="E75" i="3"/>
  <c r="E77" i="3"/>
  <c r="E79" i="3"/>
  <c r="E72" i="3"/>
  <c r="E71" i="3"/>
  <c r="E111" i="3"/>
  <c r="E30" i="3"/>
  <c r="E28" i="3"/>
  <c r="E26" i="3"/>
  <c r="E24" i="3"/>
  <c r="E29" i="3"/>
  <c r="E27" i="3"/>
  <c r="E25" i="3"/>
  <c r="E23" i="3"/>
  <c r="E10" i="5"/>
  <c r="E3" i="5"/>
  <c r="E8" i="5"/>
  <c r="E6" i="5"/>
  <c r="E4" i="5"/>
  <c r="E2" i="5"/>
  <c r="E7" i="5"/>
  <c r="E5" i="5"/>
  <c r="E9" i="5"/>
  <c r="E10" i="4"/>
  <c r="E8" i="4"/>
  <c r="E6" i="4"/>
  <c r="E4" i="4"/>
  <c r="E2" i="4"/>
  <c r="E7" i="4"/>
  <c r="E5" i="4"/>
  <c r="E3" i="4"/>
  <c r="E9" i="4"/>
  <c r="D11" i="7"/>
  <c r="E4" i="7" s="1"/>
  <c r="L22" i="17"/>
  <c r="E2" i="7" l="1"/>
  <c r="E9" i="7"/>
  <c r="E7" i="7"/>
  <c r="E5" i="7"/>
  <c r="E3" i="7"/>
  <c r="E10" i="7"/>
  <c r="E8" i="7"/>
  <c r="E6" i="7"/>
  <c r="E41" i="3"/>
  <c r="E101" i="3"/>
  <c r="E81" i="3"/>
  <c r="E31" i="3"/>
  <c r="E11" i="5"/>
  <c r="E11" i="4"/>
  <c r="D11" i="14"/>
  <c r="D31" i="12"/>
  <c r="D11" i="12"/>
  <c r="D21" i="13"/>
  <c r="D11" i="13"/>
  <c r="D11" i="11"/>
  <c r="D21" i="10"/>
  <c r="D11" i="10"/>
  <c r="D11" i="9"/>
  <c r="D21" i="8"/>
  <c r="D11" i="8"/>
  <c r="D21" i="7"/>
  <c r="E4" i="10" l="1"/>
  <c r="E6" i="10"/>
  <c r="E8" i="10"/>
  <c r="E10" i="10"/>
  <c r="E2" i="10"/>
  <c r="E3" i="10"/>
  <c r="E5" i="10"/>
  <c r="E7" i="10"/>
  <c r="E9" i="10"/>
  <c r="E4" i="13"/>
  <c r="E6" i="13"/>
  <c r="E8" i="13"/>
  <c r="E10" i="13"/>
  <c r="E3" i="13"/>
  <c r="E5" i="13"/>
  <c r="E7" i="13"/>
  <c r="E9" i="13"/>
  <c r="E2" i="13"/>
  <c r="E14" i="10"/>
  <c r="E16" i="10"/>
  <c r="E18" i="10"/>
  <c r="E20" i="10"/>
  <c r="E12" i="10"/>
  <c r="E13" i="10"/>
  <c r="E15" i="10"/>
  <c r="E17" i="10"/>
  <c r="E19" i="10"/>
  <c r="E14" i="13"/>
  <c r="E16" i="13"/>
  <c r="E18" i="13"/>
  <c r="E20" i="13"/>
  <c r="E13" i="13"/>
  <c r="E15" i="13"/>
  <c r="E17" i="13"/>
  <c r="E19" i="13"/>
  <c r="E12" i="13"/>
  <c r="E4" i="14"/>
  <c r="E6" i="14"/>
  <c r="E8" i="14"/>
  <c r="E10" i="14"/>
  <c r="E3" i="14"/>
  <c r="E5" i="14"/>
  <c r="E7" i="14"/>
  <c r="E9" i="14"/>
  <c r="E2" i="14"/>
  <c r="E14" i="8"/>
  <c r="E16" i="8"/>
  <c r="E18" i="8"/>
  <c r="E20" i="8"/>
  <c r="E13" i="8"/>
  <c r="E15" i="8"/>
  <c r="E17" i="8"/>
  <c r="E19" i="8"/>
  <c r="E12" i="8"/>
  <c r="E3" i="8"/>
  <c r="E5" i="8"/>
  <c r="E7" i="8"/>
  <c r="E9" i="8"/>
  <c r="E2" i="8"/>
  <c r="E4" i="8"/>
  <c r="E6" i="8"/>
  <c r="E8" i="8"/>
  <c r="E10" i="8"/>
  <c r="E4" i="11"/>
  <c r="E6" i="11"/>
  <c r="E8" i="11"/>
  <c r="E10" i="11"/>
  <c r="E3" i="11"/>
  <c r="E5" i="11"/>
  <c r="E7" i="11"/>
  <c r="E9" i="11"/>
  <c r="E2" i="11"/>
  <c r="E9" i="6"/>
  <c r="E10" i="6"/>
  <c r="E2" i="6"/>
  <c r="E5" i="6"/>
  <c r="E3" i="6"/>
  <c r="E7" i="6"/>
  <c r="E8" i="6"/>
  <c r="E4" i="6"/>
  <c r="E6" i="6"/>
  <c r="E4" i="9"/>
  <c r="E6" i="9"/>
  <c r="E8" i="9"/>
  <c r="E10" i="9"/>
  <c r="E3" i="9"/>
  <c r="E5" i="9"/>
  <c r="E7" i="9"/>
  <c r="E9" i="9"/>
  <c r="E2" i="9"/>
  <c r="E23" i="12"/>
  <c r="E25" i="12"/>
  <c r="E27" i="12"/>
  <c r="E29" i="12"/>
  <c r="E22" i="12"/>
  <c r="E24" i="12"/>
  <c r="E26" i="12"/>
  <c r="E28" i="12"/>
  <c r="E30" i="12"/>
  <c r="E13" i="7"/>
  <c r="E15" i="7"/>
  <c r="E17" i="7"/>
  <c r="E19" i="7"/>
  <c r="E12" i="7"/>
  <c r="E14" i="7"/>
  <c r="E16" i="7"/>
  <c r="E18" i="7"/>
  <c r="E20" i="7"/>
  <c r="E11" i="7"/>
  <c r="E4" i="12"/>
  <c r="E6" i="12"/>
  <c r="E8" i="12"/>
  <c r="E10" i="12"/>
  <c r="E2" i="12"/>
  <c r="E3" i="12"/>
  <c r="E5" i="12"/>
  <c r="E7" i="12"/>
  <c r="E9" i="12"/>
  <c r="D11" i="3"/>
  <c r="D21" i="3"/>
  <c r="E21" i="13" l="1"/>
  <c r="E21" i="10"/>
  <c r="E21" i="7"/>
  <c r="E11" i="14"/>
  <c r="E21" i="8"/>
  <c r="E31" i="12"/>
  <c r="E13" i="3"/>
  <c r="E15" i="3"/>
  <c r="E17" i="3"/>
  <c r="E19" i="3"/>
  <c r="E14" i="3"/>
  <c r="E16" i="3"/>
  <c r="E18" i="3"/>
  <c r="E20" i="3"/>
  <c r="E12" i="3"/>
  <c r="E11" i="6"/>
  <c r="E2" i="3"/>
  <c r="E4" i="3"/>
  <c r="E6" i="3"/>
  <c r="E8" i="3"/>
  <c r="E10" i="3"/>
  <c r="E3" i="3"/>
  <c r="E5" i="3"/>
  <c r="E7" i="3"/>
  <c r="E9" i="3"/>
  <c r="E11" i="13"/>
  <c r="E11" i="8"/>
  <c r="E11" i="11"/>
  <c r="E11" i="10"/>
  <c r="E11" i="12"/>
  <c r="E11" i="9"/>
  <c r="E11" i="3" l="1"/>
  <c r="E21" i="3"/>
</calcChain>
</file>

<file path=xl/comments1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2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3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4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5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6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7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8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9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10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comments11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5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5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6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6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8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8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9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9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  <comment ref="C10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7" authorId="0">
      <text>
        <r>
          <rPr>
            <b/>
            <sz val="9"/>
            <color indexed="81"/>
            <rFont val="Tahoma"/>
            <family val="2"/>
          </rPr>
          <t xml:space="preserve">Détail des subventions: 
</t>
        </r>
      </text>
    </comment>
    <comment ref="C10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comments12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Détail des prêts :</t>
        </r>
      </text>
    </comment>
  </commentList>
</comments>
</file>

<file path=xl/sharedStrings.xml><?xml version="1.0" encoding="utf-8"?>
<sst xmlns="http://schemas.openxmlformats.org/spreadsheetml/2006/main" count="524" uniqueCount="62">
  <si>
    <t>Etat</t>
  </si>
  <si>
    <t>Commune</t>
  </si>
  <si>
    <t>Département</t>
  </si>
  <si>
    <t>EPCI</t>
  </si>
  <si>
    <t>CDC</t>
  </si>
  <si>
    <t>Nbr de logement</t>
  </si>
  <si>
    <t>Régions</t>
  </si>
  <si>
    <t>Autres Prêts</t>
  </si>
  <si>
    <t>Financeurs</t>
  </si>
  <si>
    <t>Montant du financement</t>
  </si>
  <si>
    <t>Part du financement</t>
  </si>
  <si>
    <t>Total de l'opération</t>
  </si>
  <si>
    <t>Autres subventions</t>
  </si>
  <si>
    <t>Financement interne</t>
  </si>
  <si>
    <t>Nom du bailleur</t>
  </si>
  <si>
    <t>Utiliser bouton           macro ici</t>
  </si>
  <si>
    <t>Carqueiranne</t>
  </si>
  <si>
    <t>Crau</t>
  </si>
  <si>
    <t>Garde</t>
  </si>
  <si>
    <t>Hyères</t>
  </si>
  <si>
    <t>Ollioules</t>
  </si>
  <si>
    <t>Pradet</t>
  </si>
  <si>
    <t>Revest</t>
  </si>
  <si>
    <t>St Mandrier</t>
  </si>
  <si>
    <t>Seyne</t>
  </si>
  <si>
    <t>Six Fours</t>
  </si>
  <si>
    <t>Toulon</t>
  </si>
  <si>
    <t>Valette</t>
  </si>
  <si>
    <t>SA Française d'habitation</t>
  </si>
  <si>
    <t>Logis familial varois</t>
  </si>
  <si>
    <t>Le nouveau logis provençal</t>
  </si>
  <si>
    <t>LOGIREM</t>
  </si>
  <si>
    <t>THM</t>
  </si>
  <si>
    <t>ADOMA</t>
  </si>
  <si>
    <t>Phocéene</t>
  </si>
  <si>
    <t>Terre Sud Habitat</t>
  </si>
  <si>
    <t>Var Habitat</t>
  </si>
  <si>
    <t xml:space="preserve">TABLEAU RECAPITULATIF DU FINANCEMENT DE CHAQUE ACTEURS EN FONCTION DU BAILLEUR ET DE LA VILLE </t>
  </si>
  <si>
    <t xml:space="preserve">LOGIREM </t>
  </si>
  <si>
    <t>LEGENDE</t>
  </si>
  <si>
    <t>Page "Crau"</t>
  </si>
  <si>
    <t>Page "Carqueiranne"</t>
  </si>
  <si>
    <t>Page "Garde"</t>
  </si>
  <si>
    <t>Page "Hyères"</t>
  </si>
  <si>
    <t>Page "Ollioules"</t>
  </si>
  <si>
    <t>Page "Pradet"</t>
  </si>
  <si>
    <t>Page "Revest"</t>
  </si>
  <si>
    <t>Page "St Mandrier"</t>
  </si>
  <si>
    <t>Page "Seyne"</t>
  </si>
  <si>
    <t>Page "Six Fours"</t>
  </si>
  <si>
    <t>Page "Toulon"</t>
  </si>
  <si>
    <t>Page "Valette"</t>
  </si>
  <si>
    <t>Lien pour basculer sur une autre feuille</t>
  </si>
  <si>
    <t xml:space="preserve">Var Habitat </t>
  </si>
  <si>
    <t>Montant           total regroupant plusieurs opérations</t>
  </si>
  <si>
    <t>PART DE FINANCEMENT DE LA CDC DANS LES OPERATIONS DE L'ANNEE</t>
  </si>
  <si>
    <t xml:space="preserve">LOGIREM  </t>
  </si>
  <si>
    <t xml:space="preserve">THM </t>
  </si>
  <si>
    <t>Légende</t>
  </si>
  <si>
    <t>1 à 69</t>
  </si>
  <si>
    <t>70 à 74</t>
  </si>
  <si>
    <t>75 et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</si>
</sst>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[=0]&quot;&quot;;0.0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2"/>
      <color theme="1"/>
      <name val="Arial Black"/>
      <family val="2"/>
    </font>
    <font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7030A0"/>
      <name val="Arial Black"/>
      <family val="2"/>
    </font>
    <font>
      <b/>
      <sz val="16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rgb="FFFF0000"/>
      </top>
      <bottom/>
      <diagonal/>
    </border>
    <border>
      <left/>
      <right style="thick">
        <color indexed="64"/>
      </right>
      <top/>
      <bottom/>
      <diagonal/>
    </border>
    <border>
      <left/>
      <right/>
      <top style="mediumDashed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7" applyNumberFormat="0" applyFill="0" applyAlignment="0" applyProtection="0"/>
    <xf numFmtId="0" fontId="6" fillId="0" borderId="15" applyNumberFormat="0" applyFill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3" fontId="0" fillId="0" borderId="0" xfId="0" applyNumberFormat="1" applyAlignment="1">
      <alignment horizontal="center"/>
    </xf>
    <xf numFmtId="10" fontId="0" fillId="0" borderId="0" xfId="0" applyNumberFormat="1"/>
    <xf numFmtId="0" fontId="0" fillId="0" borderId="0" xfId="0" applyBorder="1"/>
    <xf numFmtId="3" fontId="0" fillId="0" borderId="8" xfId="0" applyNumberFormat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10" fontId="0" fillId="0" borderId="13" xfId="0" applyNumberFormat="1" applyBorder="1" applyAlignment="1">
      <alignment horizontal="center" vertical="center"/>
    </xf>
    <xf numFmtId="9" fontId="0" fillId="0" borderId="13" xfId="1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10" fontId="4" fillId="0" borderId="8" xfId="2" applyNumberFormat="1" applyFont="1" applyBorder="1" applyAlignment="1">
      <alignment horizontal="center" vertical="center"/>
    </xf>
    <xf numFmtId="0" fontId="5" fillId="0" borderId="0" xfId="0" applyFont="1"/>
    <xf numFmtId="3" fontId="4" fillId="0" borderId="8" xfId="2" applyNumberFormat="1" applyFont="1" applyBorder="1" applyAlignment="1">
      <alignment horizontal="center" vertical="center" wrapText="1"/>
    </xf>
    <xf numFmtId="165" fontId="0" fillId="0" borderId="0" xfId="0" applyNumberFormat="1"/>
    <xf numFmtId="0" fontId="6" fillId="0" borderId="8" xfId="3" applyBorder="1" applyAlignment="1">
      <alignment horizontal="center" vertical="center"/>
    </xf>
    <xf numFmtId="3" fontId="6" fillId="0" borderId="8" xfId="3" applyNumberFormat="1" applyBorder="1" applyAlignment="1">
      <alignment horizontal="center" vertical="center" wrapText="1"/>
    </xf>
    <xf numFmtId="10" fontId="6" fillId="0" borderId="8" xfId="3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9" fontId="0" fillId="0" borderId="0" xfId="1" applyFont="1"/>
    <xf numFmtId="3" fontId="0" fillId="0" borderId="0" xfId="0" applyNumberFormat="1" applyAlignment="1">
      <alignment horizontal="center" vertical="center"/>
    </xf>
    <xf numFmtId="3" fontId="0" fillId="0" borderId="0" xfId="4" applyNumberFormat="1" applyFont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 wrapText="1"/>
    </xf>
    <xf numFmtId="3" fontId="9" fillId="0" borderId="20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10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10" fontId="3" fillId="0" borderId="18" xfId="0" applyNumberFormat="1" applyFont="1" applyBorder="1" applyAlignment="1">
      <alignment horizontal="center" vertical="center"/>
    </xf>
    <xf numFmtId="9" fontId="0" fillId="0" borderId="25" xfId="1" applyFont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9" fontId="0" fillId="0" borderId="29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/>
    </xf>
    <xf numFmtId="3" fontId="0" fillId="0" borderId="0" xfId="0" applyNumberFormat="1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0" fillId="0" borderId="30" xfId="0" applyNumberFormat="1" applyBorder="1" applyAlignment="1">
      <alignment horizontal="center" vertical="center" wrapText="1"/>
    </xf>
    <xf numFmtId="3" fontId="0" fillId="0" borderId="4" xfId="0" applyNumberFormat="1" applyFont="1" applyBorder="1" applyAlignment="1">
      <alignment horizontal="center" vertical="center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/>
    </xf>
    <xf numFmtId="3" fontId="0" fillId="0" borderId="32" xfId="0" applyNumberFormat="1" applyBorder="1" applyAlignment="1">
      <alignment horizontal="center" vertical="center" wrapText="1"/>
    </xf>
    <xf numFmtId="3" fontId="0" fillId="0" borderId="33" xfId="0" applyNumberFormat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 wrapText="1"/>
    </xf>
    <xf numFmtId="3" fontId="0" fillId="0" borderId="30" xfId="0" applyNumberFormat="1" applyBorder="1" applyAlignment="1">
      <alignment horizontal="center" vertical="center"/>
    </xf>
    <xf numFmtId="3" fontId="0" fillId="0" borderId="33" xfId="0" applyNumberFormat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3" fontId="0" fillId="0" borderId="34" xfId="0" applyNumberFormat="1" applyBorder="1" applyAlignment="1">
      <alignment horizontal="center" vertical="center" wrapText="1"/>
    </xf>
    <xf numFmtId="3" fontId="0" fillId="0" borderId="35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 wrapText="1"/>
    </xf>
    <xf numFmtId="3" fontId="0" fillId="0" borderId="36" xfId="0" applyNumberFormat="1" applyBorder="1" applyAlignment="1">
      <alignment horizontal="center" vertical="center" wrapText="1"/>
    </xf>
    <xf numFmtId="3" fontId="14" fillId="0" borderId="39" xfId="0" applyNumberFormat="1" applyFon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 wrapText="1"/>
    </xf>
    <xf numFmtId="3" fontId="0" fillId="0" borderId="41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0" fontId="15" fillId="2" borderId="5" xfId="1" applyNumberFormat="1" applyFont="1" applyFill="1" applyBorder="1" applyAlignment="1">
      <alignment horizontal="center" vertical="center"/>
    </xf>
    <xf numFmtId="10" fontId="16" fillId="2" borderId="0" xfId="1" applyNumberFormat="1" applyFont="1" applyFill="1" applyBorder="1" applyAlignment="1">
      <alignment horizontal="center" vertical="center"/>
    </xf>
    <xf numFmtId="10" fontId="15" fillId="0" borderId="5" xfId="1" applyNumberFormat="1" applyFont="1" applyFill="1" applyBorder="1" applyAlignment="1">
      <alignment horizontal="center" vertical="center"/>
    </xf>
    <xf numFmtId="10" fontId="15" fillId="2" borderId="0" xfId="1" applyNumberFormat="1" applyFont="1" applyFill="1" applyBorder="1" applyAlignment="1">
      <alignment horizontal="center" vertical="center"/>
    </xf>
    <xf numFmtId="10" fontId="15" fillId="2" borderId="37" xfId="1" applyNumberFormat="1" applyFont="1" applyFill="1" applyBorder="1" applyAlignment="1">
      <alignment horizontal="center" vertical="center"/>
    </xf>
    <xf numFmtId="10" fontId="15" fillId="2" borderId="4" xfId="1" applyNumberFormat="1" applyFont="1" applyFill="1" applyBorder="1" applyAlignment="1">
      <alignment horizontal="center" vertical="center"/>
    </xf>
    <xf numFmtId="10" fontId="15" fillId="2" borderId="19" xfId="1" applyNumberFormat="1" applyFont="1" applyFill="1" applyBorder="1" applyAlignment="1">
      <alignment horizontal="center" vertical="center"/>
    </xf>
    <xf numFmtId="10" fontId="15" fillId="0" borderId="5" xfId="1" applyNumberFormat="1" applyFont="1" applyBorder="1" applyAlignment="1">
      <alignment horizontal="center" vertical="center"/>
    </xf>
    <xf numFmtId="10" fontId="15" fillId="0" borderId="0" xfId="1" applyNumberFormat="1" applyFont="1" applyBorder="1" applyAlignment="1">
      <alignment horizontal="center" vertical="center"/>
    </xf>
    <xf numFmtId="10" fontId="15" fillId="0" borderId="19" xfId="1" applyNumberFormat="1" applyFont="1" applyBorder="1" applyAlignment="1">
      <alignment horizontal="center" vertical="center"/>
    </xf>
    <xf numFmtId="10" fontId="15" fillId="0" borderId="37" xfId="1" applyNumberFormat="1" applyFont="1" applyBorder="1" applyAlignment="1">
      <alignment horizontal="center" vertical="center"/>
    </xf>
    <xf numFmtId="10" fontId="15" fillId="2" borderId="5" xfId="0" applyNumberFormat="1" applyFont="1" applyFill="1" applyBorder="1" applyAlignment="1">
      <alignment horizontal="center" vertical="center"/>
    </xf>
    <xf numFmtId="10" fontId="15" fillId="2" borderId="37" xfId="0" applyNumberFormat="1" applyFont="1" applyFill="1" applyBorder="1" applyAlignment="1">
      <alignment horizontal="center" vertical="center"/>
    </xf>
    <xf numFmtId="10" fontId="15" fillId="2" borderId="0" xfId="0" applyNumberFormat="1" applyFon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3" fontId="0" fillId="0" borderId="42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0" fillId="0" borderId="37" xfId="0" applyNumberForma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9" fontId="0" fillId="0" borderId="0" xfId="0" applyNumberFormat="1" applyBorder="1"/>
    <xf numFmtId="17" fontId="17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9" fontId="15" fillId="3" borderId="1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3" fontId="0" fillId="0" borderId="4" xfId="0" applyNumberFormat="1" applyFont="1" applyBorder="1" applyAlignment="1">
      <alignment horizontal="center" vertical="center"/>
    </xf>
  </cellXfs>
  <cellStyles count="5">
    <cellStyle name="Komma" xfId="4" builtinId="3"/>
    <cellStyle name="Prozent" xfId="1" builtinId="5"/>
    <cellStyle name="Standard" xfId="0" builtinId="0"/>
    <cellStyle name="Überschrift 1" xfId="2" builtinId="16"/>
    <cellStyle name="Überschrift 2" xfId="3" builtinId="17"/>
  </cellStyles>
  <dxfs count="78"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</border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font>
        <color rgb="FFFF0000"/>
      </font>
    </dxf>
    <dxf>
      <fill>
        <patternFill>
          <bgColor theme="3" tint="-0.24994659260841701"/>
        </patternFill>
      </fill>
    </dxf>
    <dxf>
      <font>
        <color rgb="FFFF0000"/>
      </font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</dxf>
    <dxf>
      <numFmt numFmtId="3" formatCode="#,##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numFmt numFmtId="3" formatCode="#,##0"/>
      <alignment horizontal="center" vertical="center" textRotation="0" wrapText="1" indent="0" justifyLastLine="0" shrinkToFit="0" readingOrder="0"/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00FF00"/>
      </font>
      <fill>
        <patternFill>
          <fgColor auto="1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rgb="FF00FF00"/>
      </font>
      <fill>
        <patternFill>
          <fgColor auto="1"/>
          <bgColor theme="1"/>
        </patternFill>
      </fill>
    </dxf>
    <dxf>
      <font>
        <b/>
        <i val="0"/>
        <color rgb="FFFF0000"/>
      </font>
    </dxf>
    <dxf>
      <font>
        <color rgb="FFFF0000"/>
      </font>
    </dxf>
    <dxf>
      <font>
        <color rgb="FF006100"/>
      </font>
    </dxf>
    <dxf>
      <font>
        <color rgb="FFFF0000"/>
      </font>
    </dxf>
    <dxf>
      <font>
        <color rgb="FF007E39"/>
      </font>
    </dxf>
    <dxf>
      <font>
        <color rgb="FF007E39"/>
      </font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7E39"/>
      </font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</dxf>
    <dxf>
      <font>
        <color rgb="FFFF0000"/>
      </font>
    </dxf>
    <dxf>
      <font>
        <color rgb="FF007E39"/>
      </font>
    </dxf>
    <dxf>
      <font>
        <color rgb="FFFF0000"/>
      </font>
    </dxf>
    <dxf>
      <font>
        <color rgb="FF006100"/>
      </font>
    </dxf>
    <dxf>
      <font>
        <color rgb="FFFF0000"/>
      </font>
    </dxf>
    <dxf>
      <font>
        <color rgb="FF006100"/>
      </font>
    </dxf>
    <dxf>
      <font>
        <color rgb="FFFF0000"/>
      </font>
    </dxf>
    <dxf>
      <font>
        <color rgb="FFFF0000"/>
      </font>
    </dxf>
    <dxf>
      <font>
        <color rgb="FF006100"/>
      </font>
      <fill>
        <patternFill patternType="none">
          <bgColor auto="1"/>
        </patternFill>
      </fill>
    </dxf>
    <dxf>
      <font>
        <color rgb="FF006100"/>
      </font>
    </dxf>
    <dxf>
      <font>
        <color rgb="FFFF0000"/>
      </font>
    </dxf>
    <dxf>
      <font>
        <color rgb="FF0061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7E39"/>
      </font>
    </dxf>
    <dxf>
      <font>
        <color rgb="FFFF0000"/>
      </font>
    </dxf>
  </dxfs>
  <tableStyles count="0" defaultTableStyle="TableStyleMedium2" defaultPivotStyle="PivotStyleLight16"/>
  <colors>
    <mruColors>
      <color rgb="FF007E3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Part des financeurs</c:v>
          </c:tx>
          <c:dLbls>
            <c:numFmt formatCode="[=0]&quot;&quot;;#0.00%" sourceLinked="0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val>
            <c:numRef>
              <c:f>Carqueiranne!$E$1:$E$9</c:f>
              <c:numCache>
                <c:formatCode>0.00%</c:formatCode>
                <c:ptCount val="9"/>
                <c:pt idx="0">
                  <c:v>0</c:v>
                </c:pt>
                <c:pt idx="1">
                  <c:v>0.16968477531857815</c:v>
                </c:pt>
                <c:pt idx="2">
                  <c:v>0.30315224681421865</c:v>
                </c:pt>
                <c:pt idx="3">
                  <c:v>0.14352783366867874</c:v>
                </c:pt>
                <c:pt idx="4">
                  <c:v>0</c:v>
                </c:pt>
                <c:pt idx="5">
                  <c:v>0</c:v>
                </c:pt>
                <c:pt idx="6">
                  <c:v>0.2152917505030181</c:v>
                </c:pt>
                <c:pt idx="7">
                  <c:v>0</c:v>
                </c:pt>
                <c:pt idx="8">
                  <c:v>0.16834339369550638</c:v>
                </c:pt>
              </c:numCache>
            </c:numRef>
          </c:val>
        </c:ser>
        <c:ser>
          <c:idx val="1"/>
          <c:order val="1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val>
            <c:numRef>
              <c:f>Carqueiranne!$G$1:$G$9</c:f>
              <c:numCache>
                <c:formatCode>General</c:formatCode>
                <c:ptCount val="9"/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Part des financeurs</c:v>
          </c:tx>
          <c:dLbls>
            <c:numFmt formatCode="[=0]&quot;&quot;;#0.00%" sourceLinked="0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val>
            <c:numRef>
              <c:f>Carqueiranne!$E$4:$E$12</c:f>
              <c:numCache>
                <c:formatCode>0.00%</c:formatCode>
                <c:ptCount val="9"/>
                <c:pt idx="0">
                  <c:v>0.14352783366867874</c:v>
                </c:pt>
                <c:pt idx="1">
                  <c:v>0</c:v>
                </c:pt>
                <c:pt idx="2">
                  <c:v>0</c:v>
                </c:pt>
                <c:pt idx="3">
                  <c:v>0.2152917505030181</c:v>
                </c:pt>
                <c:pt idx="4">
                  <c:v>0</c:v>
                </c:pt>
                <c:pt idx="5">
                  <c:v>0.16834339369550638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val>
            <c:numRef>
              <c:f>Carqueiranne!$G$4:$G$12</c:f>
              <c:numCache>
                <c:formatCode>General</c:formatCode>
                <c:ptCount val="9"/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4" name="Rectangle 3"/>
        <xdr:cNvSpPr/>
      </xdr:nvSpPr>
      <xdr:spPr>
        <a:xfrm>
          <a:off x="80200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5" name="Rectangle 4"/>
        <xdr:cNvSpPr/>
      </xdr:nvSpPr>
      <xdr:spPr>
        <a:xfrm>
          <a:off x="80200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314325</xdr:colOff>
      <xdr:row>4</xdr:row>
      <xdr:rowOff>309562</xdr:rowOff>
    </xdr:from>
    <xdr:to>
      <xdr:col>5</xdr:col>
      <xdr:colOff>685800</xdr:colOff>
      <xdr:row>11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314325</xdr:colOff>
      <xdr:row>16</xdr:row>
      <xdr:rowOff>309562</xdr:rowOff>
    </xdr:from>
    <xdr:to>
      <xdr:col>5</xdr:col>
      <xdr:colOff>685800</xdr:colOff>
      <xdr:row>26</xdr:row>
      <xdr:rowOff>4762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200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30</xdr:row>
      <xdr:rowOff>85725</xdr:rowOff>
    </xdr:from>
    <xdr:to>
      <xdr:col>5</xdr:col>
      <xdr:colOff>1352550</xdr:colOff>
      <xdr:row>30</xdr:row>
      <xdr:rowOff>333375</xdr:rowOff>
    </xdr:to>
    <xdr:sp macro="[0]!ThisWorkbook.Macro4" textlink="">
      <xdr:nvSpPr>
        <xdr:cNvPr id="6" name="Rectangle 5"/>
        <xdr:cNvSpPr/>
      </xdr:nvSpPr>
      <xdr:spPr>
        <a:xfrm>
          <a:off x="8020050" y="8467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40</xdr:row>
      <xdr:rowOff>85725</xdr:rowOff>
    </xdr:from>
    <xdr:to>
      <xdr:col>5</xdr:col>
      <xdr:colOff>1352550</xdr:colOff>
      <xdr:row>40</xdr:row>
      <xdr:rowOff>333375</xdr:rowOff>
    </xdr:to>
    <xdr:sp macro="[0]!ThisWorkbook.Macro4" textlink="">
      <xdr:nvSpPr>
        <xdr:cNvPr id="7" name="Rectangle 6"/>
        <xdr:cNvSpPr/>
      </xdr:nvSpPr>
      <xdr:spPr>
        <a:xfrm>
          <a:off x="8020050" y="12658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30</xdr:row>
      <xdr:rowOff>85725</xdr:rowOff>
    </xdr:from>
    <xdr:to>
      <xdr:col>5</xdr:col>
      <xdr:colOff>1352550</xdr:colOff>
      <xdr:row>30</xdr:row>
      <xdr:rowOff>333375</xdr:rowOff>
    </xdr:to>
    <xdr:sp macro="[0]!ThisWorkbook.Macro4" textlink="">
      <xdr:nvSpPr>
        <xdr:cNvPr id="5" name="Rectangle 4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8" name="Rectangle 7"/>
        <xdr:cNvSpPr/>
      </xdr:nvSpPr>
      <xdr:spPr>
        <a:xfrm>
          <a:off x="8096250" y="12658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40</xdr:row>
      <xdr:rowOff>85725</xdr:rowOff>
    </xdr:from>
    <xdr:to>
      <xdr:col>5</xdr:col>
      <xdr:colOff>1352550</xdr:colOff>
      <xdr:row>40</xdr:row>
      <xdr:rowOff>333375</xdr:rowOff>
    </xdr:to>
    <xdr:sp macro="[0]!ThisWorkbook.Macro4" textlink="">
      <xdr:nvSpPr>
        <xdr:cNvPr id="9" name="Rectangle 8"/>
        <xdr:cNvSpPr/>
      </xdr:nvSpPr>
      <xdr:spPr>
        <a:xfrm>
          <a:off x="8096250" y="21040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3" name="Rectangle 2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30</xdr:row>
      <xdr:rowOff>85725</xdr:rowOff>
    </xdr:from>
    <xdr:to>
      <xdr:col>5</xdr:col>
      <xdr:colOff>1352550</xdr:colOff>
      <xdr:row>30</xdr:row>
      <xdr:rowOff>333375</xdr:rowOff>
    </xdr:to>
    <xdr:sp macro="[0]!ThisWorkbook.Macro4" textlink="">
      <xdr:nvSpPr>
        <xdr:cNvPr id="8" name="Rectangle 7"/>
        <xdr:cNvSpPr/>
      </xdr:nvSpPr>
      <xdr:spPr>
        <a:xfrm>
          <a:off x="8020050" y="8467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40</xdr:row>
      <xdr:rowOff>85725</xdr:rowOff>
    </xdr:from>
    <xdr:to>
      <xdr:col>5</xdr:col>
      <xdr:colOff>1352550</xdr:colOff>
      <xdr:row>40</xdr:row>
      <xdr:rowOff>333375</xdr:rowOff>
    </xdr:to>
    <xdr:sp macro="[0]!ThisWorkbook.Macro4" textlink="">
      <xdr:nvSpPr>
        <xdr:cNvPr id="9" name="Rectangle 8"/>
        <xdr:cNvSpPr/>
      </xdr:nvSpPr>
      <xdr:spPr>
        <a:xfrm>
          <a:off x="8020050" y="12658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50</xdr:row>
      <xdr:rowOff>85725</xdr:rowOff>
    </xdr:from>
    <xdr:to>
      <xdr:col>5</xdr:col>
      <xdr:colOff>1352550</xdr:colOff>
      <xdr:row>50</xdr:row>
      <xdr:rowOff>333375</xdr:rowOff>
    </xdr:to>
    <xdr:sp macro="[0]!ThisWorkbook.Macro4" textlink="">
      <xdr:nvSpPr>
        <xdr:cNvPr id="10" name="Rectangle 9"/>
        <xdr:cNvSpPr/>
      </xdr:nvSpPr>
      <xdr:spPr>
        <a:xfrm>
          <a:off x="8020050" y="16849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60</xdr:row>
      <xdr:rowOff>85725</xdr:rowOff>
    </xdr:from>
    <xdr:to>
      <xdr:col>5</xdr:col>
      <xdr:colOff>1352550</xdr:colOff>
      <xdr:row>60</xdr:row>
      <xdr:rowOff>333375</xdr:rowOff>
    </xdr:to>
    <xdr:sp macro="[0]!ThisWorkbook.Macro4" textlink="">
      <xdr:nvSpPr>
        <xdr:cNvPr id="14" name="Rectangle 13"/>
        <xdr:cNvSpPr/>
      </xdr:nvSpPr>
      <xdr:spPr>
        <a:xfrm>
          <a:off x="8020050" y="25231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70</xdr:row>
      <xdr:rowOff>85725</xdr:rowOff>
    </xdr:from>
    <xdr:to>
      <xdr:col>5</xdr:col>
      <xdr:colOff>1352550</xdr:colOff>
      <xdr:row>70</xdr:row>
      <xdr:rowOff>333375</xdr:rowOff>
    </xdr:to>
    <xdr:sp macro="[0]!ThisWorkbook.Macro4" textlink="">
      <xdr:nvSpPr>
        <xdr:cNvPr id="16" name="Rectangle 15"/>
        <xdr:cNvSpPr/>
      </xdr:nvSpPr>
      <xdr:spPr>
        <a:xfrm>
          <a:off x="8020050" y="29422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80</xdr:row>
      <xdr:rowOff>85725</xdr:rowOff>
    </xdr:from>
    <xdr:to>
      <xdr:col>5</xdr:col>
      <xdr:colOff>1352550</xdr:colOff>
      <xdr:row>80</xdr:row>
      <xdr:rowOff>333375</xdr:rowOff>
    </xdr:to>
    <xdr:sp macro="[0]!ThisWorkbook.Macro4" textlink="">
      <xdr:nvSpPr>
        <xdr:cNvPr id="17" name="Rectangle 16"/>
        <xdr:cNvSpPr/>
      </xdr:nvSpPr>
      <xdr:spPr>
        <a:xfrm>
          <a:off x="8020050" y="33613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90</xdr:row>
      <xdr:rowOff>85725</xdr:rowOff>
    </xdr:from>
    <xdr:to>
      <xdr:col>5</xdr:col>
      <xdr:colOff>1352550</xdr:colOff>
      <xdr:row>90</xdr:row>
      <xdr:rowOff>333375</xdr:rowOff>
    </xdr:to>
    <xdr:sp macro="[0]!ThisWorkbook.Macro4" textlink="">
      <xdr:nvSpPr>
        <xdr:cNvPr id="18" name="Rectangle 17"/>
        <xdr:cNvSpPr/>
      </xdr:nvSpPr>
      <xdr:spPr>
        <a:xfrm>
          <a:off x="8020050" y="37804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100</xdr:row>
      <xdr:rowOff>85725</xdr:rowOff>
    </xdr:from>
    <xdr:to>
      <xdr:col>5</xdr:col>
      <xdr:colOff>1352550</xdr:colOff>
      <xdr:row>100</xdr:row>
      <xdr:rowOff>333375</xdr:rowOff>
    </xdr:to>
    <xdr:sp macro="[0]!ThisWorkbook.Macro4" textlink="">
      <xdr:nvSpPr>
        <xdr:cNvPr id="19" name="Rectangle 18"/>
        <xdr:cNvSpPr/>
      </xdr:nvSpPr>
      <xdr:spPr>
        <a:xfrm>
          <a:off x="8020050" y="41995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110</xdr:row>
      <xdr:rowOff>85725</xdr:rowOff>
    </xdr:from>
    <xdr:to>
      <xdr:col>5</xdr:col>
      <xdr:colOff>1352550</xdr:colOff>
      <xdr:row>110</xdr:row>
      <xdr:rowOff>333375</xdr:rowOff>
    </xdr:to>
    <xdr:sp macro="[0]!ThisWorkbook.Macro4" textlink="">
      <xdr:nvSpPr>
        <xdr:cNvPr id="24" name="Rectangle 23"/>
        <xdr:cNvSpPr/>
      </xdr:nvSpPr>
      <xdr:spPr>
        <a:xfrm>
          <a:off x="8020050" y="41995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2" name="Rectangle 1"/>
        <xdr:cNvSpPr/>
      </xdr:nvSpPr>
      <xdr:spPr>
        <a:xfrm>
          <a:off x="80962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agostino\Documents\Tableaux%20financements\2012\Tableau%20financ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queiranne"/>
      <sheetName val="Garde"/>
      <sheetName val="Hyères"/>
      <sheetName val="Ollioules"/>
      <sheetName val="Pradet"/>
      <sheetName val="St Mandrier"/>
      <sheetName val="Six Fours"/>
      <sheetName val="Toulon"/>
      <sheetName val="Valette"/>
      <sheetName val="Analyse CDC"/>
      <sheetName val="synthèse"/>
    </sheetNames>
    <sheetDataSet>
      <sheetData sheetId="0">
        <row r="17">
          <cell r="E17">
            <v>0</v>
          </cell>
        </row>
        <row r="18">
          <cell r="E18">
            <v>0.58121607088918015</v>
          </cell>
        </row>
      </sheetData>
      <sheetData sheetId="1">
        <row r="8">
          <cell r="E8">
            <v>0</v>
          </cell>
        </row>
      </sheetData>
      <sheetData sheetId="2">
        <row r="8">
          <cell r="E8">
            <v>0.73155519846776873</v>
          </cell>
        </row>
        <row r="18">
          <cell r="E18">
            <v>0.72229092344845591</v>
          </cell>
        </row>
        <row r="28">
          <cell r="E28">
            <v>0.59591258111704859</v>
          </cell>
        </row>
        <row r="38">
          <cell r="E38">
            <v>0.62244781381077507</v>
          </cell>
        </row>
      </sheetData>
      <sheetData sheetId="3">
        <row r="8">
          <cell r="E8">
            <v>0.74414840268557425</v>
          </cell>
        </row>
        <row r="18">
          <cell r="E18">
            <v>0.35411014492753623</v>
          </cell>
        </row>
      </sheetData>
      <sheetData sheetId="4">
        <row r="8">
          <cell r="E8">
            <v>0.68946111484217598</v>
          </cell>
        </row>
      </sheetData>
      <sheetData sheetId="5">
        <row r="8">
          <cell r="E8">
            <v>0.664775</v>
          </cell>
        </row>
      </sheetData>
      <sheetData sheetId="6">
        <row r="8">
          <cell r="E8">
            <v>0.69308947718720182</v>
          </cell>
        </row>
        <row r="18">
          <cell r="E18">
            <v>0.6684230761365263</v>
          </cell>
        </row>
        <row r="28">
          <cell r="E28">
            <v>0.51270674623581325</v>
          </cell>
        </row>
        <row r="38">
          <cell r="E38">
            <v>0.60431259534006665</v>
          </cell>
        </row>
      </sheetData>
      <sheetData sheetId="7">
        <row r="8">
          <cell r="E8">
            <v>0.43284339613805189</v>
          </cell>
        </row>
        <row r="18">
          <cell r="E18">
            <v>0.76439515805722213</v>
          </cell>
        </row>
        <row r="28">
          <cell r="E28">
            <v>0.7153321364215548</v>
          </cell>
        </row>
        <row r="38">
          <cell r="E38">
            <v>0.6709928724116111</v>
          </cell>
        </row>
        <row r="48">
          <cell r="E48">
            <v>0.59215012163047676</v>
          </cell>
        </row>
        <row r="58">
          <cell r="E58">
            <v>0.70593894766038945</v>
          </cell>
        </row>
        <row r="68">
          <cell r="E68">
            <v>0.60658877342358941</v>
          </cell>
        </row>
        <row r="78">
          <cell r="E78">
            <v>0.73779792029683966</v>
          </cell>
        </row>
        <row r="88">
          <cell r="E88">
            <v>0.65706073196042358</v>
          </cell>
        </row>
        <row r="98">
          <cell r="E98">
            <v>0.73956452483734791</v>
          </cell>
        </row>
        <row r="108">
          <cell r="E108">
            <v>0.49064459770114943</v>
          </cell>
        </row>
      </sheetData>
      <sheetData sheetId="8">
        <row r="8">
          <cell r="E8">
            <v>0.68024983842451803</v>
          </cell>
        </row>
      </sheetData>
      <sheetData sheetId="9"/>
      <sheetData sheetId="10"/>
    </sheetDataSet>
  </externalBook>
</externalLink>
</file>

<file path=xl/tables/table1.xml><?xml version="1.0" encoding="utf-8"?>
<table xmlns="http://schemas.openxmlformats.org/spreadsheetml/2006/main" id="3" name="Tableau4" displayName="Tableau4" ref="A2:M22" totalsRowShown="0" headerRowDxfId="39" headerRowBorderDxfId="38" tableBorderDxfId="37">
  <tableColumns count="13">
    <tableColumn id="1" name="CDC" dataDxfId="36"/>
    <tableColumn id="2" name="Carqueiranne" dataDxfId="35">
      <calculatedColumnFormula>[1]Carqueiranne!E15</calculatedColumnFormula>
    </tableColumn>
    <tableColumn id="3" name="Crau" dataDxfId="34">
      <calculatedColumnFormula>[1]synthèse!C3</calculatedColumnFormula>
    </tableColumn>
    <tableColumn id="4" name="Garde" dataDxfId="33">
      <calculatedColumnFormula>[1]synthèse!D3</calculatedColumnFormula>
    </tableColumn>
    <tableColumn id="5" name="Hyères" dataDxfId="32">
      <calculatedColumnFormula>[1]synthèse!E3</calculatedColumnFormula>
    </tableColumn>
    <tableColumn id="6" name="Ollioules" dataDxfId="31">
      <calculatedColumnFormula>[1]Ollioules!E7</calculatedColumnFormula>
    </tableColumn>
    <tableColumn id="7" name="Pradet" dataDxfId="30">
      <calculatedColumnFormula>[1]synthèse!G3</calculatedColumnFormula>
    </tableColumn>
    <tableColumn id="8" name="Revest" dataDxfId="29">
      <calculatedColumnFormula>[1]synthèse!H3</calculatedColumnFormula>
    </tableColumn>
    <tableColumn id="9" name="St Mandrier" dataDxfId="28">
      <calculatedColumnFormula>[1]synthèse!I3</calculatedColumnFormula>
    </tableColumn>
    <tableColumn id="10" name="Seyne" dataDxfId="27">
      <calculatedColumnFormula>[1]synthèse!J3</calculatedColumnFormula>
    </tableColumn>
    <tableColumn id="11" name="Six Fours" dataDxfId="26">
      <calculatedColumnFormula>[1]synthèse!K3/'[1]Six Fours'!D29*100</calculatedColumnFormula>
    </tableColumn>
    <tableColumn id="12" name="Toulon" dataDxfId="25">
      <calculatedColumnFormula>[1]synthèse!L3</calculatedColumnFormula>
    </tableColumn>
    <tableColumn id="13" name="Valette" dataDxfId="24">
      <calculatedColumnFormula>[1]synthèse!M3</calculatedColumnFormula>
    </tableColumn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M30" totalsRowShown="0" headerRowDxfId="15" dataDxfId="14" tableBorderDxfId="13">
  <tableColumns count="13">
    <tableColumn id="1" name="Etat" dataDxfId="12"/>
    <tableColumn id="2" name="Carqueiranne" dataDxfId="11"/>
    <tableColumn id="3" name="Crau" dataDxfId="10"/>
    <tableColumn id="4" name="Garde" dataDxfId="9"/>
    <tableColumn id="5" name="Hyères" dataDxfId="8"/>
    <tableColumn id="6" name="Ollioules" dataDxfId="7"/>
    <tableColumn id="7" name="Pradet" dataDxfId="6"/>
    <tableColumn id="8" name="Revest" dataDxfId="5"/>
    <tableColumn id="9" name="St Mandrier" dataDxfId="4"/>
    <tableColumn id="10" name="Seyne" dataDxfId="3"/>
    <tableColumn id="11" name="Six Fours" dataDxfId="2"/>
    <tableColumn id="12" name="Toulon" dataDxfId="1"/>
    <tableColumn id="13" name="Valette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1"/>
  <sheetViews>
    <sheetView showZeros="0" tabSelected="1" topLeftCell="A10" workbookViewId="0">
      <selection activeCell="H16" sqref="H16"/>
    </sheetView>
  </sheetViews>
  <sheetFormatPr baseColWidth="10" defaultRowHeight="15" x14ac:dyDescent="0.25"/>
  <cols>
    <col min="1" max="6" width="21" customWidth="1"/>
  </cols>
  <sheetData>
    <row r="1" spans="1:6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  <c r="F1" s="19"/>
    </row>
    <row r="2" spans="1:6" ht="33" customHeight="1" x14ac:dyDescent="0.25">
      <c r="A2" s="96"/>
      <c r="B2" s="99"/>
      <c r="C2" s="13" t="s">
        <v>0</v>
      </c>
      <c r="D2" s="14">
        <v>253</v>
      </c>
      <c r="E2" s="15">
        <f>D2/$D$11</f>
        <v>0.16968477531857815</v>
      </c>
    </row>
    <row r="3" spans="1:6" ht="33" customHeight="1" x14ac:dyDescent="0.25">
      <c r="A3" s="97"/>
      <c r="B3" s="100"/>
      <c r="C3" s="6" t="s">
        <v>1</v>
      </c>
      <c r="D3" s="4">
        <v>452</v>
      </c>
      <c r="E3" s="15">
        <f t="shared" ref="E3:E10" si="0">D3/$D$11</f>
        <v>0.30315224681421865</v>
      </c>
    </row>
    <row r="4" spans="1:6" ht="33" customHeight="1" x14ac:dyDescent="0.25">
      <c r="A4" s="97"/>
      <c r="B4" s="100"/>
      <c r="C4" s="6" t="s">
        <v>2</v>
      </c>
      <c r="D4" s="4">
        <v>214</v>
      </c>
      <c r="E4" s="15">
        <f t="shared" si="0"/>
        <v>0.14352783366867874</v>
      </c>
    </row>
    <row r="5" spans="1:6" ht="33" customHeight="1" x14ac:dyDescent="0.25">
      <c r="A5" s="97"/>
      <c r="B5" s="100"/>
      <c r="C5" s="6" t="s">
        <v>6</v>
      </c>
      <c r="D5" s="4"/>
      <c r="E5" s="15">
        <f t="shared" si="0"/>
        <v>0</v>
      </c>
    </row>
    <row r="6" spans="1:6" ht="33" customHeight="1" x14ac:dyDescent="0.25">
      <c r="A6" s="97"/>
      <c r="B6" s="100"/>
      <c r="C6" s="6" t="s">
        <v>3</v>
      </c>
      <c r="D6" s="4"/>
      <c r="E6" s="15">
        <f t="shared" si="0"/>
        <v>0</v>
      </c>
    </row>
    <row r="7" spans="1:6" ht="33" customHeight="1" x14ac:dyDescent="0.25">
      <c r="A7" s="97"/>
      <c r="B7" s="100"/>
      <c r="C7" s="6" t="s">
        <v>12</v>
      </c>
      <c r="D7" s="4">
        <v>321</v>
      </c>
      <c r="E7" s="15">
        <f t="shared" si="0"/>
        <v>0.2152917505030181</v>
      </c>
    </row>
    <row r="8" spans="1:6" ht="33" customHeight="1" x14ac:dyDescent="0.25">
      <c r="A8" s="97"/>
      <c r="B8" s="100"/>
      <c r="C8" s="6" t="s">
        <v>4</v>
      </c>
      <c r="D8" s="4"/>
      <c r="E8" s="15">
        <f t="shared" si="0"/>
        <v>0</v>
      </c>
    </row>
    <row r="9" spans="1:6" ht="33" customHeight="1" x14ac:dyDescent="0.25">
      <c r="A9" s="97"/>
      <c r="B9" s="100"/>
      <c r="C9" s="6" t="s">
        <v>7</v>
      </c>
      <c r="D9" s="4">
        <v>251</v>
      </c>
      <c r="E9" s="15">
        <f t="shared" si="0"/>
        <v>0.16834339369550638</v>
      </c>
    </row>
    <row r="10" spans="1:6" ht="33" customHeight="1" thickBot="1" x14ac:dyDescent="0.3">
      <c r="A10" s="97"/>
      <c r="B10" s="100"/>
      <c r="C10" s="7" t="s">
        <v>13</v>
      </c>
      <c r="D10" s="8"/>
      <c r="E10" s="15">
        <f t="shared" si="0"/>
        <v>0</v>
      </c>
    </row>
    <row r="11" spans="1:6" ht="33" customHeight="1" thickBot="1" x14ac:dyDescent="0.3">
      <c r="A11" s="98"/>
      <c r="B11" s="101"/>
      <c r="C11" s="39" t="s">
        <v>11</v>
      </c>
      <c r="D11" s="40">
        <f>D2+D3+D4+D5+D6+D7+D8+D9+D10</f>
        <v>1491</v>
      </c>
      <c r="E11" s="38">
        <f>E2+E3+E4+E5+E6+E7+E8+E9+E10</f>
        <v>1</v>
      </c>
      <c r="F11" s="25" t="s">
        <v>15</v>
      </c>
    </row>
    <row r="12" spans="1:6" ht="33" customHeight="1" x14ac:dyDescent="0.25">
      <c r="A12" s="97"/>
      <c r="B12" s="100"/>
      <c r="C12" s="13" t="s">
        <v>0</v>
      </c>
      <c r="D12" s="14"/>
      <c r="E12" s="15" t="e">
        <f>D12/$D$21</f>
        <v>#DIV/0!</v>
      </c>
    </row>
    <row r="13" spans="1:6" ht="33" customHeight="1" x14ac:dyDescent="0.25">
      <c r="A13" s="97"/>
      <c r="B13" s="100"/>
      <c r="C13" s="6" t="s">
        <v>1</v>
      </c>
      <c r="D13" s="4"/>
      <c r="E13" s="15" t="e">
        <f t="shared" ref="E13:E20" si="1">D13/$D$21</f>
        <v>#DIV/0!</v>
      </c>
    </row>
    <row r="14" spans="1:6" ht="33" customHeight="1" x14ac:dyDescent="0.25">
      <c r="A14" s="97"/>
      <c r="B14" s="100"/>
      <c r="C14" s="6" t="s">
        <v>2</v>
      </c>
      <c r="D14" s="4"/>
      <c r="E14" s="15" t="e">
        <f t="shared" si="1"/>
        <v>#DIV/0!</v>
      </c>
    </row>
    <row r="15" spans="1:6" ht="33" customHeight="1" x14ac:dyDescent="0.25">
      <c r="A15" s="97"/>
      <c r="B15" s="100"/>
      <c r="C15" s="6" t="s">
        <v>6</v>
      </c>
      <c r="D15" s="4"/>
      <c r="E15" s="15" t="e">
        <f t="shared" si="1"/>
        <v>#DIV/0!</v>
      </c>
    </row>
    <row r="16" spans="1:6" ht="33" customHeight="1" x14ac:dyDescent="0.25">
      <c r="A16" s="97"/>
      <c r="B16" s="100"/>
      <c r="C16" s="6" t="s">
        <v>3</v>
      </c>
      <c r="D16" s="4"/>
      <c r="E16" s="15" t="e">
        <f t="shared" si="1"/>
        <v>#DIV/0!</v>
      </c>
    </row>
    <row r="17" spans="1:6" ht="33" customHeight="1" x14ac:dyDescent="0.25">
      <c r="A17" s="97"/>
      <c r="B17" s="100"/>
      <c r="C17" s="6" t="s">
        <v>12</v>
      </c>
      <c r="D17" s="4"/>
      <c r="E17" s="15" t="e">
        <f t="shared" si="1"/>
        <v>#DIV/0!</v>
      </c>
    </row>
    <row r="18" spans="1:6" ht="33" customHeight="1" x14ac:dyDescent="0.25">
      <c r="A18" s="97"/>
      <c r="B18" s="100"/>
      <c r="C18" s="6" t="s">
        <v>4</v>
      </c>
      <c r="D18" s="4"/>
      <c r="E18" s="15" t="e">
        <f t="shared" si="1"/>
        <v>#DIV/0!</v>
      </c>
    </row>
    <row r="19" spans="1:6" ht="33" customHeight="1" x14ac:dyDescent="0.25">
      <c r="A19" s="97"/>
      <c r="B19" s="100"/>
      <c r="C19" s="6" t="s">
        <v>7</v>
      </c>
      <c r="D19" s="4"/>
      <c r="E19" s="15" t="e">
        <f t="shared" si="1"/>
        <v>#DIV/0!</v>
      </c>
    </row>
    <row r="20" spans="1:6" ht="33" customHeight="1" thickBot="1" x14ac:dyDescent="0.3">
      <c r="A20" s="97"/>
      <c r="B20" s="100"/>
      <c r="C20" s="7" t="s">
        <v>13</v>
      </c>
      <c r="D20" s="8"/>
      <c r="E20" s="15" t="e">
        <f t="shared" si="1"/>
        <v>#DIV/0!</v>
      </c>
    </row>
    <row r="21" spans="1:6" ht="33" customHeight="1" thickBot="1" x14ac:dyDescent="0.3">
      <c r="A21" s="102"/>
      <c r="B21" s="103"/>
      <c r="C21" s="10" t="s">
        <v>11</v>
      </c>
      <c r="D21" s="12">
        <f>D12+D13+D14+D15+D16+D17+D18+D19+D20</f>
        <v>0</v>
      </c>
      <c r="E21" s="11" t="e">
        <f>E12+E13+E14+E15+E16+E17+E18+E19+E20</f>
        <v>#DIV/0!</v>
      </c>
      <c r="F21" s="25" t="s">
        <v>15</v>
      </c>
    </row>
  </sheetData>
  <mergeCells count="4">
    <mergeCell ref="A2:A11"/>
    <mergeCell ref="B2:B11"/>
    <mergeCell ref="A12:A21"/>
    <mergeCell ref="B12:B21"/>
  </mergeCells>
  <conditionalFormatting sqref="E2:E10 E12:E20">
    <cfRule type="cellIs" dxfId="77" priority="1" operator="lessThanOrEqual">
      <formula>0.1</formula>
    </cfRule>
    <cfRule type="cellIs" dxfId="76" priority="2" operator="greaterThan">
      <formula>0.1</formula>
    </cfRule>
  </conditionalFormatting>
  <pageMargins left="0.7" right="0.7" top="0.75" bottom="0.75" header="0.3" footer="0.3"/>
  <pageSetup paperSize="9" orientation="portrait" r:id="rId1"/>
  <ignoredErrors>
    <ignoredError sqref="E2:E11" evalError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32"/>
  <sheetViews>
    <sheetView showZeros="0" workbookViewId="0">
      <selection activeCell="F14" sqref="F14"/>
    </sheetView>
  </sheetViews>
  <sheetFormatPr baseColWidth="10" defaultRowHeight="15" x14ac:dyDescent="0.25"/>
  <cols>
    <col min="1" max="6" width="21" customWidth="1"/>
  </cols>
  <sheetData>
    <row r="1" spans="1:6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  <c r="F1" s="19"/>
    </row>
    <row r="2" spans="1:6" ht="33" customHeight="1" x14ac:dyDescent="0.25">
      <c r="A2" s="96"/>
      <c r="B2" s="99"/>
      <c r="C2" s="13" t="s">
        <v>0</v>
      </c>
      <c r="D2" s="14">
        <v>120</v>
      </c>
      <c r="E2" s="15">
        <f>D2/$D$11</f>
        <v>0.11246485473289597</v>
      </c>
    </row>
    <row r="3" spans="1:6" ht="33" customHeight="1" x14ac:dyDescent="0.25">
      <c r="A3" s="97"/>
      <c r="B3" s="100"/>
      <c r="C3" s="6" t="s">
        <v>1</v>
      </c>
      <c r="D3" s="4">
        <v>253</v>
      </c>
      <c r="E3" s="15">
        <f t="shared" ref="E3:E10" si="0">D3/$D$11</f>
        <v>0.23711340206185566</v>
      </c>
    </row>
    <row r="4" spans="1:6" ht="33" customHeight="1" x14ac:dyDescent="0.25">
      <c r="A4" s="97"/>
      <c r="B4" s="100"/>
      <c r="C4" s="6" t="s">
        <v>2</v>
      </c>
      <c r="D4" s="4">
        <v>23</v>
      </c>
      <c r="E4" s="15">
        <f t="shared" si="0"/>
        <v>2.1555763823805061E-2</v>
      </c>
    </row>
    <row r="5" spans="1:6" ht="33" customHeight="1" x14ac:dyDescent="0.25">
      <c r="A5" s="97"/>
      <c r="B5" s="100"/>
      <c r="C5" s="6" t="s">
        <v>6</v>
      </c>
      <c r="D5" s="4">
        <v>99</v>
      </c>
      <c r="E5" s="15">
        <f t="shared" si="0"/>
        <v>9.2783505154639179E-2</v>
      </c>
    </row>
    <row r="6" spans="1:6" ht="33" customHeight="1" x14ac:dyDescent="0.25">
      <c r="A6" s="97"/>
      <c r="B6" s="100"/>
      <c r="C6" s="6" t="s">
        <v>3</v>
      </c>
      <c r="D6" s="4">
        <v>125</v>
      </c>
      <c r="E6" s="15">
        <f t="shared" si="0"/>
        <v>0.11715089034676664</v>
      </c>
    </row>
    <row r="7" spans="1:6" ht="33" customHeight="1" x14ac:dyDescent="0.25">
      <c r="A7" s="97"/>
      <c r="B7" s="100"/>
      <c r="C7" s="6" t="s">
        <v>12</v>
      </c>
      <c r="D7" s="4"/>
      <c r="E7" s="15">
        <f t="shared" si="0"/>
        <v>0</v>
      </c>
    </row>
    <row r="8" spans="1:6" ht="33" customHeight="1" x14ac:dyDescent="0.25">
      <c r="A8" s="97"/>
      <c r="B8" s="100"/>
      <c r="C8" s="6" t="s">
        <v>4</v>
      </c>
      <c r="D8" s="4"/>
      <c r="E8" s="15">
        <f t="shared" si="0"/>
        <v>0</v>
      </c>
    </row>
    <row r="9" spans="1:6" ht="33" customHeight="1" x14ac:dyDescent="0.25">
      <c r="A9" s="97"/>
      <c r="B9" s="100"/>
      <c r="C9" s="6" t="s">
        <v>7</v>
      </c>
      <c r="D9" s="4">
        <v>122</v>
      </c>
      <c r="E9" s="15">
        <f t="shared" si="0"/>
        <v>0.11433926897844424</v>
      </c>
    </row>
    <row r="10" spans="1:6" ht="33" customHeight="1" thickBot="1" x14ac:dyDescent="0.3">
      <c r="A10" s="97"/>
      <c r="B10" s="100"/>
      <c r="C10" s="7" t="s">
        <v>13</v>
      </c>
      <c r="D10" s="8">
        <v>325</v>
      </c>
      <c r="E10" s="15">
        <f t="shared" si="0"/>
        <v>0.30459231490159328</v>
      </c>
    </row>
    <row r="11" spans="1:6" ht="33" customHeight="1" thickBot="1" x14ac:dyDescent="0.3">
      <c r="A11" s="102"/>
      <c r="B11" s="103"/>
      <c r="C11" s="10" t="s">
        <v>11</v>
      </c>
      <c r="D11" s="12">
        <f>D2+D3+D4+D5+D6+D7+D8+D9+D10</f>
        <v>1067</v>
      </c>
      <c r="E11" s="11">
        <f>E2+E3+E4+E5+E6+E7+E8+E9+E10</f>
        <v>1</v>
      </c>
      <c r="F11" s="25" t="s">
        <v>15</v>
      </c>
    </row>
    <row r="12" spans="1:6" ht="33" customHeight="1" x14ac:dyDescent="0.25"/>
    <row r="13" spans="1:6" ht="33" customHeight="1" x14ac:dyDescent="0.25"/>
    <row r="14" spans="1:6" ht="33" customHeight="1" x14ac:dyDescent="0.25"/>
    <row r="15" spans="1:6" ht="33" customHeight="1" x14ac:dyDescent="0.25"/>
    <row r="16" spans="1:6" ht="33" customHeight="1" x14ac:dyDescent="0.25"/>
    <row r="17" ht="33" customHeight="1" x14ac:dyDescent="0.25"/>
    <row r="18" ht="33" customHeight="1" x14ac:dyDescent="0.25"/>
    <row r="19" ht="33" customHeight="1" x14ac:dyDescent="0.25"/>
    <row r="20" ht="33" customHeight="1" x14ac:dyDescent="0.25"/>
    <row r="21" ht="33" customHeight="1" x14ac:dyDescent="0.25"/>
    <row r="22" ht="33" customHeight="1" x14ac:dyDescent="0.25"/>
    <row r="23" ht="33" customHeight="1" x14ac:dyDescent="0.25"/>
    <row r="24" ht="33" customHeight="1" x14ac:dyDescent="0.25"/>
    <row r="25" ht="33" customHeight="1" x14ac:dyDescent="0.25"/>
    <row r="26" ht="33" customHeight="1" x14ac:dyDescent="0.25"/>
    <row r="27" ht="33" customHeight="1" x14ac:dyDescent="0.25"/>
    <row r="28" ht="33" customHeight="1" x14ac:dyDescent="0.25"/>
    <row r="29" ht="33" customHeight="1" x14ac:dyDescent="0.25"/>
    <row r="30" ht="33" customHeight="1" x14ac:dyDescent="0.25"/>
    <row r="31" ht="33" customHeight="1" x14ac:dyDescent="0.25"/>
    <row r="32" ht="33" customHeight="1" x14ac:dyDescent="0.25"/>
  </sheetData>
  <mergeCells count="2">
    <mergeCell ref="A2:A11"/>
    <mergeCell ref="B2:B11"/>
  </mergeCells>
  <conditionalFormatting sqref="E2:E10">
    <cfRule type="cellIs" dxfId="75" priority="1" operator="between">
      <formula>0.0001</formula>
      <formula>0.1</formula>
    </cfRule>
    <cfRule type="cellIs" dxfId="74" priority="2" operator="greaterThan">
      <formula>0.4</formula>
    </cfRule>
  </conditionalFormatting>
  <pageMargins left="0.7" right="0.7" top="0.75" bottom="0.75" header="0.3" footer="0.3"/>
  <ignoredErrors>
    <ignoredError sqref="E2:E11" evalError="1"/>
  </ignoredErrors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2"/>
  <sheetViews>
    <sheetView showZeros="0" workbookViewId="0">
      <pane ySplit="1" topLeftCell="A2" activePane="bottomLeft" state="frozen"/>
      <selection pane="bottomLeft" activeCell="C14" sqref="C14"/>
    </sheetView>
  </sheetViews>
  <sheetFormatPr baseColWidth="10" defaultRowHeight="15" x14ac:dyDescent="0.25"/>
  <cols>
    <col min="1" max="1" width="21" customWidth="1"/>
    <col min="2" max="2" width="24.28515625" bestFit="1" customWidth="1"/>
    <col min="3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8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8" ht="33" customHeight="1" x14ac:dyDescent="0.25">
      <c r="A2" s="96"/>
      <c r="B2" s="99"/>
      <c r="C2" s="13" t="s">
        <v>0</v>
      </c>
      <c r="D2" s="14"/>
      <c r="E2" s="15" t="e">
        <f t="shared" ref="E2:E9" si="0">D2/$D$11</f>
        <v>#DIV/0!</v>
      </c>
    </row>
    <row r="3" spans="1:8" ht="33" customHeight="1" x14ac:dyDescent="0.25">
      <c r="A3" s="97"/>
      <c r="B3" s="100"/>
      <c r="C3" s="6" t="s">
        <v>1</v>
      </c>
      <c r="D3" s="4"/>
      <c r="E3" s="15" t="e">
        <f t="shared" si="0"/>
        <v>#DIV/0!</v>
      </c>
    </row>
    <row r="4" spans="1:8" ht="33" customHeight="1" x14ac:dyDescent="0.25">
      <c r="A4" s="97"/>
      <c r="B4" s="100"/>
      <c r="C4" s="6" t="s">
        <v>2</v>
      </c>
      <c r="D4" s="4"/>
      <c r="E4" s="15" t="e">
        <f t="shared" si="0"/>
        <v>#DIV/0!</v>
      </c>
    </row>
    <row r="5" spans="1:8" ht="33" customHeight="1" x14ac:dyDescent="0.25">
      <c r="A5" s="97"/>
      <c r="B5" s="100"/>
      <c r="C5" s="6" t="s">
        <v>6</v>
      </c>
      <c r="D5" s="4"/>
      <c r="E5" s="15" t="e">
        <f t="shared" si="0"/>
        <v>#DIV/0!</v>
      </c>
    </row>
    <row r="6" spans="1:8" ht="33" customHeight="1" x14ac:dyDescent="0.25">
      <c r="A6" s="97"/>
      <c r="B6" s="100"/>
      <c r="C6" s="6" t="s">
        <v>3</v>
      </c>
      <c r="D6" s="4"/>
      <c r="E6" s="15" t="e">
        <f t="shared" si="0"/>
        <v>#DIV/0!</v>
      </c>
      <c r="H6" s="26"/>
    </row>
    <row r="7" spans="1:8" ht="33" customHeight="1" x14ac:dyDescent="0.25">
      <c r="A7" s="97"/>
      <c r="B7" s="100"/>
      <c r="C7" s="6" t="s">
        <v>12</v>
      </c>
      <c r="D7" s="4"/>
      <c r="E7" s="15" t="e">
        <f t="shared" si="0"/>
        <v>#DIV/0!</v>
      </c>
      <c r="H7" s="26"/>
    </row>
    <row r="8" spans="1:8" ht="33" customHeight="1" x14ac:dyDescent="0.25">
      <c r="A8" s="97"/>
      <c r="B8" s="100"/>
      <c r="C8" s="6" t="s">
        <v>4</v>
      </c>
      <c r="D8" s="4"/>
      <c r="E8" s="15" t="e">
        <f t="shared" si="0"/>
        <v>#DIV/0!</v>
      </c>
      <c r="H8" s="26"/>
    </row>
    <row r="9" spans="1:8" ht="33" customHeight="1" x14ac:dyDescent="0.25">
      <c r="A9" s="97"/>
      <c r="B9" s="100"/>
      <c r="C9" s="6" t="s">
        <v>7</v>
      </c>
      <c r="D9" s="4"/>
      <c r="E9" s="15" t="e">
        <f t="shared" si="0"/>
        <v>#DIV/0!</v>
      </c>
      <c r="H9" s="26"/>
    </row>
    <row r="10" spans="1:8" ht="33" customHeight="1" thickBot="1" x14ac:dyDescent="0.3">
      <c r="A10" s="97"/>
      <c r="B10" s="100"/>
      <c r="C10" s="7" t="s">
        <v>13</v>
      </c>
      <c r="D10" s="8"/>
      <c r="E10" s="15" t="e">
        <f t="shared" ref="E10" si="1">D10/$D$11</f>
        <v>#DIV/0!</v>
      </c>
      <c r="H10" s="26"/>
    </row>
    <row r="11" spans="1:8" ht="33" customHeight="1" thickBot="1" x14ac:dyDescent="0.3">
      <c r="A11" s="102"/>
      <c r="B11" s="103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  <c r="H11" s="26"/>
    </row>
    <row r="12" spans="1:8" ht="33" customHeight="1" x14ac:dyDescent="0.25">
      <c r="A12" s="3"/>
      <c r="B12" s="3"/>
    </row>
    <row r="13" spans="1:8" ht="33" customHeight="1" x14ac:dyDescent="0.25">
      <c r="A13" s="3"/>
      <c r="B13" s="3"/>
    </row>
    <row r="14" spans="1:8" ht="33" customHeight="1" x14ac:dyDescent="0.25">
      <c r="A14" s="3"/>
      <c r="B14" s="3"/>
    </row>
    <row r="15" spans="1:8" ht="33" customHeight="1" x14ac:dyDescent="0.25">
      <c r="A15" s="3"/>
      <c r="B15" s="3"/>
    </row>
    <row r="16" spans="1:8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>
      <c r="A21" s="3"/>
      <c r="B21" s="3"/>
    </row>
    <row r="22" spans="1:5" ht="33" customHeight="1" x14ac:dyDescent="0.25"/>
    <row r="23" spans="1:5" ht="33" customHeight="1" x14ac:dyDescent="0.25">
      <c r="D23"/>
      <c r="E23"/>
    </row>
    <row r="24" spans="1:5" ht="33" customHeight="1" x14ac:dyDescent="0.25">
      <c r="D24"/>
      <c r="E24"/>
    </row>
    <row r="25" spans="1:5" ht="33" customHeight="1" x14ac:dyDescent="0.25">
      <c r="D25"/>
      <c r="E25"/>
    </row>
    <row r="26" spans="1:5" ht="33" customHeight="1" x14ac:dyDescent="0.25">
      <c r="D26"/>
      <c r="E26"/>
    </row>
    <row r="27" spans="1:5" ht="33" customHeight="1" x14ac:dyDescent="0.25">
      <c r="D27"/>
      <c r="E27"/>
    </row>
    <row r="28" spans="1:5" ht="33" customHeight="1" x14ac:dyDescent="0.25">
      <c r="D28"/>
      <c r="E28"/>
    </row>
    <row r="29" spans="1:5" ht="33" customHeight="1" x14ac:dyDescent="0.25">
      <c r="D29"/>
      <c r="E29"/>
    </row>
    <row r="30" spans="1:5" ht="33" customHeight="1" x14ac:dyDescent="0.25">
      <c r="D30"/>
      <c r="E30"/>
    </row>
    <row r="31" spans="1:5" ht="33" customHeight="1" x14ac:dyDescent="0.25">
      <c r="D31"/>
      <c r="E31"/>
    </row>
    <row r="32" spans="1:5" ht="33" customHeight="1" x14ac:dyDescent="0.25">
      <c r="D32"/>
      <c r="E32"/>
    </row>
  </sheetData>
  <mergeCells count="2">
    <mergeCell ref="A2:A11"/>
    <mergeCell ref="B2:B11"/>
  </mergeCells>
  <conditionalFormatting sqref="E2:E10">
    <cfRule type="cellIs" dxfId="73" priority="1" operator="lessThanOrEqual">
      <formula>0.1</formula>
    </cfRule>
    <cfRule type="cellIs" dxfId="72" priority="2" operator="greaterThan">
      <formula>0.1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F42"/>
  <sheetViews>
    <sheetView showZeros="0"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6"/>
      <c r="B2" s="99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7"/>
      <c r="B3" s="100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7"/>
      <c r="B4" s="100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7"/>
      <c r="B5" s="100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7"/>
      <c r="B6" s="100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7"/>
      <c r="B7" s="100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7"/>
      <c r="B8" s="100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7"/>
      <c r="B9" s="100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7"/>
      <c r="B10" s="100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98"/>
      <c r="B11" s="101"/>
      <c r="C11" s="39" t="s">
        <v>11</v>
      </c>
      <c r="D11" s="40">
        <f>D2+D3+D4+D5+D6+D7+D8+D9+D10</f>
        <v>0</v>
      </c>
      <c r="E11" s="41" t="e">
        <f>E2+E3+E4+E5+E6+E7+E8+E9+E10</f>
        <v>#DIV/0!</v>
      </c>
      <c r="F11" s="25" t="s">
        <v>15</v>
      </c>
    </row>
    <row r="12" spans="1:6" ht="33" customHeight="1" x14ac:dyDescent="0.25">
      <c r="A12" s="97"/>
      <c r="B12" s="105"/>
      <c r="C12" s="13" t="s">
        <v>0</v>
      </c>
      <c r="D12" s="14"/>
      <c r="E12" s="42" t="e">
        <f>D12/$D$21</f>
        <v>#DIV/0!</v>
      </c>
    </row>
    <row r="13" spans="1:6" ht="33" customHeight="1" x14ac:dyDescent="0.25">
      <c r="A13" s="97"/>
      <c r="B13" s="100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7"/>
      <c r="B14" s="100"/>
      <c r="C14" s="6" t="s">
        <v>2</v>
      </c>
      <c r="D14" s="4"/>
      <c r="E14" s="16" t="e">
        <f t="shared" si="1"/>
        <v>#DIV/0!</v>
      </c>
    </row>
    <row r="15" spans="1:6" ht="33" customHeight="1" x14ac:dyDescent="0.25">
      <c r="A15" s="97"/>
      <c r="B15" s="100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7"/>
      <c r="B16" s="100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7"/>
      <c r="B17" s="100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7"/>
      <c r="B18" s="100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7"/>
      <c r="B19" s="100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7"/>
      <c r="B20" s="100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97"/>
      <c r="B21" s="101"/>
      <c r="C21" s="39" t="s">
        <v>11</v>
      </c>
      <c r="D21" s="40">
        <f>D12+D13+D14+D15+D16+D17+D18+D19+D20</f>
        <v>0</v>
      </c>
      <c r="E21" s="38" t="e">
        <f>E12+E13+E14+E15+E16+E17+E18+E19+E20</f>
        <v>#DIV/0!</v>
      </c>
      <c r="F21" s="25" t="s">
        <v>15</v>
      </c>
    </row>
    <row r="22" spans="1:6" ht="33" customHeight="1" x14ac:dyDescent="0.25">
      <c r="A22" s="104"/>
      <c r="B22" s="105"/>
      <c r="C22" s="13" t="s">
        <v>0</v>
      </c>
      <c r="D22" s="14"/>
      <c r="E22" s="16" t="e">
        <f>D22/$D$31</f>
        <v>#DIV/0!</v>
      </c>
    </row>
    <row r="23" spans="1:6" ht="33" customHeight="1" x14ac:dyDescent="0.25">
      <c r="A23" s="97"/>
      <c r="B23" s="100"/>
      <c r="C23" s="6" t="s">
        <v>1</v>
      </c>
      <c r="D23" s="4"/>
      <c r="E23" s="16" t="e">
        <f t="shared" ref="E23:E30" si="2">D23/$D$31</f>
        <v>#DIV/0!</v>
      </c>
    </row>
    <row r="24" spans="1:6" ht="33" customHeight="1" x14ac:dyDescent="0.25">
      <c r="A24" s="97"/>
      <c r="B24" s="100"/>
      <c r="C24" s="6" t="s">
        <v>2</v>
      </c>
      <c r="D24" s="4"/>
      <c r="E24" s="16" t="e">
        <f t="shared" si="2"/>
        <v>#DIV/0!</v>
      </c>
    </row>
    <row r="25" spans="1:6" ht="33" customHeight="1" x14ac:dyDescent="0.25">
      <c r="A25" s="97"/>
      <c r="B25" s="100"/>
      <c r="C25" s="6" t="s">
        <v>6</v>
      </c>
      <c r="D25" s="4"/>
      <c r="E25" s="16" t="e">
        <f t="shared" si="2"/>
        <v>#DIV/0!</v>
      </c>
    </row>
    <row r="26" spans="1:6" ht="33" customHeight="1" x14ac:dyDescent="0.25">
      <c r="A26" s="97"/>
      <c r="B26" s="100"/>
      <c r="C26" s="6" t="s">
        <v>3</v>
      </c>
      <c r="D26" s="4"/>
      <c r="E26" s="16" t="e">
        <f t="shared" si="2"/>
        <v>#DIV/0!</v>
      </c>
    </row>
    <row r="27" spans="1:6" ht="33" customHeight="1" x14ac:dyDescent="0.25">
      <c r="A27" s="97"/>
      <c r="B27" s="100"/>
      <c r="C27" s="6" t="s">
        <v>12</v>
      </c>
      <c r="D27" s="4"/>
      <c r="E27" s="16" t="e">
        <f t="shared" si="2"/>
        <v>#DIV/0!</v>
      </c>
    </row>
    <row r="28" spans="1:6" ht="33" customHeight="1" x14ac:dyDescent="0.25">
      <c r="A28" s="97"/>
      <c r="B28" s="100"/>
      <c r="C28" s="6" t="s">
        <v>4</v>
      </c>
      <c r="D28" s="4"/>
      <c r="E28" s="16" t="e">
        <f t="shared" si="2"/>
        <v>#DIV/0!</v>
      </c>
    </row>
    <row r="29" spans="1:6" ht="33" customHeight="1" x14ac:dyDescent="0.25">
      <c r="A29" s="97"/>
      <c r="B29" s="100"/>
      <c r="C29" s="6" t="s">
        <v>7</v>
      </c>
      <c r="D29" s="4"/>
      <c r="E29" s="16" t="e">
        <f t="shared" si="2"/>
        <v>#DIV/0!</v>
      </c>
    </row>
    <row r="30" spans="1:6" ht="33" customHeight="1" thickBot="1" x14ac:dyDescent="0.3">
      <c r="A30" s="97"/>
      <c r="B30" s="100"/>
      <c r="C30" s="7" t="s">
        <v>13</v>
      </c>
      <c r="D30" s="8"/>
      <c r="E30" s="16" t="e">
        <f t="shared" si="2"/>
        <v>#DIV/0!</v>
      </c>
    </row>
    <row r="31" spans="1:6" ht="33" customHeight="1" thickBot="1" x14ac:dyDescent="0.3">
      <c r="A31" s="97"/>
      <c r="B31" s="101"/>
      <c r="C31" s="39" t="s">
        <v>11</v>
      </c>
      <c r="D31" s="40">
        <f>D22+D23+D24+D25+D26+D27+D28+D29+D30</f>
        <v>0</v>
      </c>
      <c r="E31" s="38" t="e">
        <f>E22+E23+E24+E25+E26+E27+E28+E29+E30</f>
        <v>#DIV/0!</v>
      </c>
      <c r="F31" s="25" t="s">
        <v>15</v>
      </c>
    </row>
    <row r="32" spans="1:6" ht="33" customHeight="1" x14ac:dyDescent="0.25">
      <c r="A32" s="104"/>
      <c r="B32" s="105"/>
      <c r="C32" s="13" t="s">
        <v>0</v>
      </c>
      <c r="D32" s="14"/>
      <c r="E32" s="16" t="e">
        <f>D32/$D$31</f>
        <v>#DIV/0!</v>
      </c>
    </row>
    <row r="33" spans="1:6" ht="33" customHeight="1" x14ac:dyDescent="0.25">
      <c r="A33" s="97"/>
      <c r="B33" s="100"/>
      <c r="C33" s="6" t="s">
        <v>1</v>
      </c>
      <c r="D33" s="4"/>
      <c r="E33" s="16" t="e">
        <f t="shared" ref="E33:E40" si="3">D33/$D$31</f>
        <v>#DIV/0!</v>
      </c>
    </row>
    <row r="34" spans="1:6" ht="33" customHeight="1" x14ac:dyDescent="0.25">
      <c r="A34" s="97"/>
      <c r="B34" s="100"/>
      <c r="C34" s="6" t="s">
        <v>2</v>
      </c>
      <c r="D34" s="4"/>
      <c r="E34" s="16" t="e">
        <f t="shared" si="3"/>
        <v>#DIV/0!</v>
      </c>
    </row>
    <row r="35" spans="1:6" ht="33" customHeight="1" x14ac:dyDescent="0.25">
      <c r="A35" s="97"/>
      <c r="B35" s="100"/>
      <c r="C35" s="6" t="s">
        <v>6</v>
      </c>
      <c r="D35" s="4"/>
      <c r="E35" s="16" t="e">
        <f t="shared" si="3"/>
        <v>#DIV/0!</v>
      </c>
    </row>
    <row r="36" spans="1:6" ht="33" customHeight="1" x14ac:dyDescent="0.25">
      <c r="A36" s="97"/>
      <c r="B36" s="100"/>
      <c r="C36" s="6" t="s">
        <v>3</v>
      </c>
      <c r="D36" s="4"/>
      <c r="E36" s="16" t="e">
        <f t="shared" si="3"/>
        <v>#DIV/0!</v>
      </c>
    </row>
    <row r="37" spans="1:6" ht="33" customHeight="1" x14ac:dyDescent="0.25">
      <c r="A37" s="97"/>
      <c r="B37" s="100"/>
      <c r="C37" s="6" t="s">
        <v>12</v>
      </c>
      <c r="D37" s="4"/>
      <c r="E37" s="16" t="e">
        <f t="shared" si="3"/>
        <v>#DIV/0!</v>
      </c>
    </row>
    <row r="38" spans="1:6" ht="33" customHeight="1" x14ac:dyDescent="0.25">
      <c r="A38" s="97"/>
      <c r="B38" s="100"/>
      <c r="C38" s="6" t="s">
        <v>4</v>
      </c>
      <c r="D38" s="4"/>
      <c r="E38" s="16" t="e">
        <f t="shared" si="3"/>
        <v>#DIV/0!</v>
      </c>
    </row>
    <row r="39" spans="1:6" ht="33" customHeight="1" x14ac:dyDescent="0.25">
      <c r="A39" s="97"/>
      <c r="B39" s="100"/>
      <c r="C39" s="6" t="s">
        <v>7</v>
      </c>
      <c r="D39" s="4"/>
      <c r="E39" s="16" t="e">
        <f t="shared" si="3"/>
        <v>#DIV/0!</v>
      </c>
    </row>
    <row r="40" spans="1:6" ht="33" customHeight="1" thickBot="1" x14ac:dyDescent="0.3">
      <c r="A40" s="97"/>
      <c r="B40" s="100"/>
      <c r="C40" s="7" t="s">
        <v>13</v>
      </c>
      <c r="D40" s="8"/>
      <c r="E40" s="16" t="e">
        <f t="shared" si="3"/>
        <v>#DIV/0!</v>
      </c>
    </row>
    <row r="41" spans="1:6" ht="33" customHeight="1" thickBot="1" x14ac:dyDescent="0.3">
      <c r="A41" s="98"/>
      <c r="B41" s="101"/>
      <c r="C41" s="39" t="s">
        <v>11</v>
      </c>
      <c r="D41" s="40">
        <f>D32+D33+D34+D35+D36+D37+D38+D39+D40</f>
        <v>0</v>
      </c>
      <c r="E41" s="38" t="e">
        <f>E32+E33+E34+E35+E36+E37+E38+E39+E40</f>
        <v>#DIV/0!</v>
      </c>
      <c r="F41" s="25" t="s">
        <v>15</v>
      </c>
    </row>
    <row r="42" spans="1:6" x14ac:dyDescent="0.25">
      <c r="D42"/>
      <c r="E42"/>
    </row>
  </sheetData>
  <mergeCells count="8">
    <mergeCell ref="A32:A41"/>
    <mergeCell ref="B32:B41"/>
    <mergeCell ref="A2:A11"/>
    <mergeCell ref="B2:B11"/>
    <mergeCell ref="A12:A21"/>
    <mergeCell ref="B12:B21"/>
    <mergeCell ref="A22:A31"/>
    <mergeCell ref="B22:B31"/>
  </mergeCells>
  <conditionalFormatting sqref="E12:E20">
    <cfRule type="cellIs" dxfId="71" priority="5" operator="lessThanOrEqual">
      <formula>0.1</formula>
    </cfRule>
    <cfRule type="cellIs" dxfId="70" priority="7" operator="greaterThan">
      <formula>0.1</formula>
    </cfRule>
  </conditionalFormatting>
  <conditionalFormatting sqref="E2:E10">
    <cfRule type="cellIs" dxfId="69" priority="8" operator="greaterThan">
      <formula>0.1</formula>
    </cfRule>
  </conditionalFormatting>
  <conditionalFormatting sqref="E2:E9">
    <cfRule type="cellIs" dxfId="68" priority="6" operator="lessThanOrEqual">
      <formula>0.1</formula>
    </cfRule>
  </conditionalFormatting>
  <conditionalFormatting sqref="E32:E40">
    <cfRule type="cellIs" dxfId="67" priority="1" operator="lessThanOrEqual">
      <formula>0.1</formula>
    </cfRule>
    <cfRule type="cellIs" dxfId="66" priority="2" operator="greaterThan">
      <formula>0.1</formula>
    </cfRule>
  </conditionalFormatting>
  <conditionalFormatting sqref="E22:E30">
    <cfRule type="cellIs" dxfId="65" priority="3" operator="lessThanOrEqual">
      <formula>0.1</formula>
    </cfRule>
    <cfRule type="cellIs" dxfId="64" priority="4" operator="greaterThan">
      <formula>0.1</formula>
    </cfRule>
  </conditionalFormatting>
  <pageMargins left="0.7" right="0.7" top="0.75" bottom="0.75" header="0.3" footer="0.3"/>
  <ignoredErrors>
    <ignoredError sqref="E2:E21" evalError="1"/>
  </ignoredErrors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F42"/>
  <sheetViews>
    <sheetView showZeros="0"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6"/>
      <c r="B2" s="99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7"/>
      <c r="B3" s="100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7"/>
      <c r="B4" s="100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7"/>
      <c r="B5" s="100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7"/>
      <c r="B6" s="100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7"/>
      <c r="B7" s="100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7"/>
      <c r="B8" s="100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7"/>
      <c r="B9" s="100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7"/>
      <c r="B10" s="100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2"/>
      <c r="B11" s="103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106"/>
      <c r="B12" s="107"/>
      <c r="C12" s="13" t="s">
        <v>0</v>
      </c>
      <c r="D12" s="14"/>
      <c r="E12" s="16" t="e">
        <f>D12/$D$21</f>
        <v>#DIV/0!</v>
      </c>
    </row>
    <row r="13" spans="1:6" ht="33" customHeight="1" x14ac:dyDescent="0.25">
      <c r="A13" s="97"/>
      <c r="B13" s="100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7"/>
      <c r="B14" s="100"/>
      <c r="C14" s="6" t="s">
        <v>2</v>
      </c>
      <c r="D14" s="4"/>
      <c r="E14" s="16" t="e">
        <f t="shared" si="1"/>
        <v>#DIV/0!</v>
      </c>
    </row>
    <row r="15" spans="1:6" ht="33" customHeight="1" x14ac:dyDescent="0.25">
      <c r="A15" s="97"/>
      <c r="B15" s="100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7"/>
      <c r="B16" s="100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7"/>
      <c r="B17" s="100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7"/>
      <c r="B18" s="100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7"/>
      <c r="B19" s="100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7"/>
      <c r="B20" s="100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102"/>
      <c r="B21" s="103"/>
      <c r="C21" s="10" t="s">
        <v>11</v>
      </c>
      <c r="D21" s="12">
        <f>D12+D13+D14+D15+D16+D17+D18+D19+D20</f>
        <v>0</v>
      </c>
      <c r="E21" s="11" t="e">
        <f>E12+E13+E14+E15+E16+E17+E18+E19+E20</f>
        <v>#DIV/0!</v>
      </c>
      <c r="F21" s="25" t="s">
        <v>15</v>
      </c>
    </row>
    <row r="22" spans="1:6" ht="33" customHeight="1" x14ac:dyDescent="0.25">
      <c r="A22" s="3"/>
      <c r="B22" s="3"/>
    </row>
    <row r="23" spans="1:6" ht="33" customHeight="1" x14ac:dyDescent="0.25">
      <c r="A23" s="3"/>
      <c r="B23" s="3"/>
    </row>
    <row r="24" spans="1:6" ht="33" customHeight="1" x14ac:dyDescent="0.25">
      <c r="A24" s="3"/>
      <c r="B24" s="3"/>
    </row>
    <row r="25" spans="1:6" ht="33" customHeight="1" x14ac:dyDescent="0.25">
      <c r="A25" s="3"/>
      <c r="B25" s="3"/>
    </row>
    <row r="26" spans="1:6" ht="33" customHeight="1" x14ac:dyDescent="0.25">
      <c r="A26" s="3"/>
      <c r="B26" s="3"/>
    </row>
    <row r="27" spans="1:6" ht="33" customHeight="1" x14ac:dyDescent="0.25">
      <c r="A27" s="3"/>
      <c r="B27" s="3"/>
    </row>
    <row r="28" spans="1:6" ht="33" customHeight="1" x14ac:dyDescent="0.25">
      <c r="A28" s="3"/>
      <c r="B28" s="3"/>
    </row>
    <row r="29" spans="1:6" ht="33" customHeight="1" x14ac:dyDescent="0.25">
      <c r="A29" s="3"/>
      <c r="B29" s="3"/>
    </row>
    <row r="30" spans="1:6" ht="33" customHeight="1" x14ac:dyDescent="0.25">
      <c r="A30" s="3"/>
      <c r="B30" s="3"/>
    </row>
    <row r="31" spans="1:6" ht="33" customHeight="1" x14ac:dyDescent="0.25">
      <c r="A31" s="3"/>
      <c r="B31" s="3"/>
    </row>
    <row r="32" spans="1:6" ht="33" customHeight="1" x14ac:dyDescent="0.25"/>
    <row r="33" spans="4:5" x14ac:dyDescent="0.25">
      <c r="D33"/>
      <c r="E33"/>
    </row>
    <row r="34" spans="4:5" x14ac:dyDescent="0.25">
      <c r="D34"/>
      <c r="E34"/>
    </row>
    <row r="35" spans="4:5" x14ac:dyDescent="0.25">
      <c r="D35"/>
      <c r="E35"/>
    </row>
    <row r="36" spans="4:5" x14ac:dyDescent="0.25">
      <c r="D36"/>
      <c r="E36"/>
    </row>
    <row r="37" spans="4:5" x14ac:dyDescent="0.25">
      <c r="D37"/>
      <c r="E37"/>
    </row>
    <row r="38" spans="4:5" x14ac:dyDescent="0.25">
      <c r="D38"/>
      <c r="E38"/>
    </row>
    <row r="39" spans="4:5" x14ac:dyDescent="0.25">
      <c r="D39"/>
      <c r="E39"/>
    </row>
    <row r="40" spans="4:5" x14ac:dyDescent="0.25">
      <c r="D40"/>
      <c r="E40"/>
    </row>
    <row r="41" spans="4:5" x14ac:dyDescent="0.25">
      <c r="D41"/>
      <c r="E41"/>
    </row>
    <row r="42" spans="4:5" x14ac:dyDescent="0.25">
      <c r="D42"/>
      <c r="E42"/>
    </row>
  </sheetData>
  <mergeCells count="4">
    <mergeCell ref="A2:A11"/>
    <mergeCell ref="B2:B11"/>
    <mergeCell ref="A12:A21"/>
    <mergeCell ref="B12:B21"/>
  </mergeCells>
  <conditionalFormatting sqref="E2:E10 E12:E20">
    <cfRule type="cellIs" dxfId="63" priority="1" operator="lessThanOrEqual">
      <formula>0.1</formula>
    </cfRule>
    <cfRule type="cellIs" dxfId="62" priority="2" operator="greaterThan">
      <formula>0.1</formula>
    </cfRule>
  </conditionalFormatting>
  <pageMargins left="0.7" right="0.7" top="0.75" bottom="0.75" header="0.3" footer="0.3"/>
  <ignoredErrors>
    <ignoredError sqref="E2:E21" evalError="1"/>
  </ignoredErrors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F31"/>
  <sheetViews>
    <sheetView showZeros="0" workbookViewId="0">
      <pane ySplit="1" topLeftCell="A2" activePane="bottomLeft" state="frozen"/>
      <selection pane="bottomLeft" activeCell="D13" sqref="D13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6"/>
      <c r="B2" s="99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7"/>
      <c r="B3" s="100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7"/>
      <c r="B4" s="100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7"/>
      <c r="B5" s="100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7"/>
      <c r="B6" s="100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7"/>
      <c r="B7" s="100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7"/>
      <c r="B8" s="100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7"/>
      <c r="B9" s="100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7"/>
      <c r="B10" s="100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2"/>
      <c r="B11" s="103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3"/>
      <c r="B12" s="3"/>
    </row>
    <row r="13" spans="1:6" ht="33" customHeight="1" x14ac:dyDescent="0.25">
      <c r="A13" s="3"/>
      <c r="B13" s="3"/>
    </row>
    <row r="14" spans="1:6" ht="33" customHeight="1" x14ac:dyDescent="0.25">
      <c r="A14" s="3"/>
      <c r="B14" s="3"/>
    </row>
    <row r="15" spans="1:6" ht="33" customHeight="1" x14ac:dyDescent="0.25">
      <c r="A15" s="3"/>
      <c r="B15" s="3"/>
    </row>
    <row r="16" spans="1:6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/>
    <row r="22" spans="1:5" x14ac:dyDescent="0.25">
      <c r="D22"/>
      <c r="E22"/>
    </row>
    <row r="23" spans="1:5" x14ac:dyDescent="0.25">
      <c r="D23"/>
      <c r="E23"/>
    </row>
    <row r="24" spans="1:5" x14ac:dyDescent="0.25">
      <c r="D24"/>
      <c r="E24"/>
    </row>
    <row r="25" spans="1:5" x14ac:dyDescent="0.25"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</sheetData>
  <mergeCells count="2">
    <mergeCell ref="A2:A11"/>
    <mergeCell ref="B2:B11"/>
  </mergeCells>
  <conditionalFormatting sqref="E2:E10">
    <cfRule type="cellIs" dxfId="61" priority="1" operator="lessThanOrEqual">
      <formula>0.1</formula>
    </cfRule>
    <cfRule type="cellIs" dxfId="60" priority="3" operator="greaterThan">
      <formula>0.1</formula>
    </cfRule>
  </conditionalFormatting>
  <pageMargins left="0.7" right="0.7" top="0.75" bottom="0.75" header="0.3" footer="0.3"/>
  <pageSetup paperSize="9" orientation="portrait" r:id="rId1"/>
  <ignoredErrors>
    <ignoredError sqref="E2:E10 E11" evalError="1"/>
  </ignoredError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F42"/>
  <sheetViews>
    <sheetView showZero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6"/>
      <c r="B2" s="99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7"/>
      <c r="B3" s="100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7"/>
      <c r="B4" s="100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7"/>
      <c r="B5" s="100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7"/>
      <c r="B6" s="100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7"/>
      <c r="B7" s="100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7"/>
      <c r="B8" s="100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7"/>
      <c r="B9" s="100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7"/>
      <c r="B10" s="100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2"/>
      <c r="B11" s="103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106"/>
      <c r="B12" s="107"/>
      <c r="C12" s="13" t="s">
        <v>0</v>
      </c>
      <c r="D12" s="14"/>
      <c r="E12" s="16" t="e">
        <f>D12/$D$21</f>
        <v>#DIV/0!</v>
      </c>
    </row>
    <row r="13" spans="1:6" ht="33" customHeight="1" x14ac:dyDescent="0.25">
      <c r="A13" s="97"/>
      <c r="B13" s="100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7"/>
      <c r="B14" s="100"/>
      <c r="C14" s="6" t="s">
        <v>2</v>
      </c>
      <c r="D14" s="4"/>
      <c r="E14" s="16" t="e">
        <f t="shared" si="1"/>
        <v>#DIV/0!</v>
      </c>
    </row>
    <row r="15" spans="1:6" ht="33" customHeight="1" x14ac:dyDescent="0.25">
      <c r="A15" s="97"/>
      <c r="B15" s="100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7"/>
      <c r="B16" s="100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7"/>
      <c r="B17" s="100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7"/>
      <c r="B18" s="100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7"/>
      <c r="B19" s="100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7"/>
      <c r="B20" s="100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102"/>
      <c r="B21" s="103"/>
      <c r="C21" s="10" t="s">
        <v>11</v>
      </c>
      <c r="D21" s="12">
        <f>D12+D13+D14+D15+D16+D17+D18+D19+D20</f>
        <v>0</v>
      </c>
      <c r="E21" s="11" t="e">
        <f>E12+E13+E14+E15+E16+E17+E18+E19+E20</f>
        <v>#DIV/0!</v>
      </c>
      <c r="F21" s="25" t="s">
        <v>15</v>
      </c>
    </row>
    <row r="22" spans="1:6" ht="33" customHeight="1" x14ac:dyDescent="0.25">
      <c r="A22" s="3"/>
      <c r="B22" s="3"/>
    </row>
    <row r="23" spans="1:6" ht="33" customHeight="1" x14ac:dyDescent="0.25">
      <c r="A23" s="3"/>
      <c r="B23" s="3"/>
    </row>
    <row r="24" spans="1:6" ht="33" customHeight="1" x14ac:dyDescent="0.25">
      <c r="A24" s="3"/>
      <c r="B24" s="3"/>
    </row>
    <row r="25" spans="1:6" ht="33" customHeight="1" x14ac:dyDescent="0.25">
      <c r="A25" s="3"/>
      <c r="B25" s="3"/>
    </row>
    <row r="26" spans="1:6" ht="33" customHeight="1" x14ac:dyDescent="0.25">
      <c r="A26" s="3"/>
      <c r="B26" s="3"/>
    </row>
    <row r="27" spans="1:6" ht="33" customHeight="1" x14ac:dyDescent="0.25">
      <c r="A27" s="3"/>
      <c r="B27" s="3"/>
    </row>
    <row r="28" spans="1:6" ht="33" customHeight="1" x14ac:dyDescent="0.25">
      <c r="A28" s="3"/>
      <c r="B28" s="3"/>
    </row>
    <row r="29" spans="1:6" ht="33" customHeight="1" x14ac:dyDescent="0.25">
      <c r="A29" s="3"/>
      <c r="B29" s="3"/>
    </row>
    <row r="30" spans="1:6" ht="33" customHeight="1" x14ac:dyDescent="0.25">
      <c r="A30" s="3"/>
      <c r="B30" s="3"/>
    </row>
    <row r="31" spans="1:6" ht="33" customHeight="1" x14ac:dyDescent="0.25">
      <c r="A31" s="3"/>
      <c r="B31" s="3"/>
    </row>
    <row r="32" spans="1:6" ht="33" customHeight="1" x14ac:dyDescent="0.25"/>
    <row r="33" spans="4:5" x14ac:dyDescent="0.25">
      <c r="D33"/>
      <c r="E33"/>
    </row>
    <row r="34" spans="4:5" x14ac:dyDescent="0.25">
      <c r="D34"/>
      <c r="E34"/>
    </row>
    <row r="35" spans="4:5" x14ac:dyDescent="0.25">
      <c r="D35"/>
      <c r="E35"/>
    </row>
    <row r="36" spans="4:5" x14ac:dyDescent="0.25">
      <c r="D36"/>
      <c r="E36"/>
    </row>
    <row r="37" spans="4:5" x14ac:dyDescent="0.25">
      <c r="D37"/>
      <c r="E37"/>
    </row>
    <row r="38" spans="4:5" x14ac:dyDescent="0.25">
      <c r="D38"/>
      <c r="E38"/>
    </row>
    <row r="39" spans="4:5" x14ac:dyDescent="0.25">
      <c r="D39"/>
      <c r="E39"/>
    </row>
    <row r="40" spans="4:5" x14ac:dyDescent="0.25">
      <c r="D40"/>
      <c r="E40"/>
    </row>
    <row r="41" spans="4:5" x14ac:dyDescent="0.25">
      <c r="D41"/>
      <c r="E41"/>
    </row>
    <row r="42" spans="4:5" x14ac:dyDescent="0.25">
      <c r="D42"/>
      <c r="E42"/>
    </row>
  </sheetData>
  <mergeCells count="4">
    <mergeCell ref="A2:A11"/>
    <mergeCell ref="B2:B11"/>
    <mergeCell ref="A12:A21"/>
    <mergeCell ref="B12:B21"/>
  </mergeCells>
  <conditionalFormatting sqref="E12:E20">
    <cfRule type="top10" dxfId="59" priority="1" rank="3"/>
  </conditionalFormatting>
  <conditionalFormatting sqref="E2:E10">
    <cfRule type="top10" dxfId="58" priority="2" rank="3"/>
  </conditionalFormatting>
  <pageMargins left="0.7" right="0.7" top="0.75" bottom="0.75" header="0.3" footer="0.3"/>
  <ignoredErrors>
    <ignoredError sqref="E2:E10 E11:E21" evalError="1"/>
  </ignoredErrors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F32"/>
  <sheetViews>
    <sheetView showZeros="0" workbookViewId="0">
      <pane ySplit="1" topLeftCell="A2" activePane="bottomLeft" state="frozen"/>
      <selection pane="bottomLeft" activeCell="C7" sqref="C7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6"/>
      <c r="B2" s="99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7"/>
      <c r="B3" s="100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7"/>
      <c r="B4" s="100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7"/>
      <c r="B5" s="100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7"/>
      <c r="B6" s="100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7"/>
      <c r="B7" s="100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7"/>
      <c r="B8" s="100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7"/>
      <c r="B9" s="100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7"/>
      <c r="B10" s="100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2"/>
      <c r="B11" s="103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3"/>
      <c r="B12" s="3"/>
    </row>
    <row r="13" spans="1:6" ht="33" customHeight="1" x14ac:dyDescent="0.25">
      <c r="A13" s="3"/>
      <c r="B13" s="3"/>
    </row>
    <row r="14" spans="1:6" ht="33" customHeight="1" x14ac:dyDescent="0.25">
      <c r="A14" s="3"/>
      <c r="B14" s="3"/>
    </row>
    <row r="15" spans="1:6" ht="33" customHeight="1" x14ac:dyDescent="0.25">
      <c r="A15" s="3"/>
      <c r="B15" s="3"/>
    </row>
    <row r="16" spans="1:6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>
      <c r="A21" s="3"/>
      <c r="B21" s="3"/>
    </row>
    <row r="22" spans="1:5" ht="33" customHeight="1" x14ac:dyDescent="0.25"/>
    <row r="23" spans="1:5" x14ac:dyDescent="0.25">
      <c r="D23"/>
      <c r="E23"/>
    </row>
    <row r="24" spans="1:5" x14ac:dyDescent="0.25">
      <c r="D24"/>
      <c r="E24"/>
    </row>
    <row r="25" spans="1:5" x14ac:dyDescent="0.25"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  <row r="32" spans="1:5" x14ac:dyDescent="0.25">
      <c r="D32"/>
      <c r="E32"/>
    </row>
  </sheetData>
  <mergeCells count="2">
    <mergeCell ref="A2:A11"/>
    <mergeCell ref="B2:B11"/>
  </mergeCells>
  <conditionalFormatting sqref="E2:E10">
    <cfRule type="cellIs" dxfId="57" priority="1" operator="lessThanOrEqual">
      <formula>0.1</formula>
    </cfRule>
    <cfRule type="cellIs" dxfId="56" priority="2" operator="greaterThan">
      <formula>0.1</formula>
    </cfRule>
  </conditionalFormatting>
  <pageMargins left="0.7" right="0.7" top="0.75" bottom="0.75" header="0.3" footer="0.3"/>
  <ignoredErrors>
    <ignoredError sqref="E2:E10 E11" evalError="1"/>
  </ignoredErrors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F42"/>
  <sheetViews>
    <sheetView showZeros="0" workbookViewId="0">
      <pane ySplit="1" topLeftCell="A2" activePane="bottomLeft" state="frozen"/>
      <selection pane="bottomLeft" activeCell="C19" sqref="C19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6"/>
      <c r="B2" s="99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7"/>
      <c r="B3" s="100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7"/>
      <c r="B4" s="100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7"/>
      <c r="B5" s="100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7"/>
      <c r="B6" s="100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7"/>
      <c r="B7" s="100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7"/>
      <c r="B8" s="100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7"/>
      <c r="B9" s="100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7"/>
      <c r="B10" s="100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2"/>
      <c r="B11" s="103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106"/>
      <c r="B12" s="107"/>
      <c r="C12" s="13" t="s">
        <v>0</v>
      </c>
      <c r="D12" s="14"/>
      <c r="E12" s="16" t="e">
        <f>D12/$D$21</f>
        <v>#DIV/0!</v>
      </c>
    </row>
    <row r="13" spans="1:6" ht="33" customHeight="1" x14ac:dyDescent="0.25">
      <c r="A13" s="97"/>
      <c r="B13" s="100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7"/>
      <c r="B14" s="100"/>
      <c r="C14" s="6" t="s">
        <v>2</v>
      </c>
      <c r="D14" s="4"/>
      <c r="E14" s="16" t="e">
        <f t="shared" si="1"/>
        <v>#DIV/0!</v>
      </c>
    </row>
    <row r="15" spans="1:6" ht="33" customHeight="1" x14ac:dyDescent="0.25">
      <c r="A15" s="97"/>
      <c r="B15" s="100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7"/>
      <c r="B16" s="100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7"/>
      <c r="B17" s="100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7"/>
      <c r="B18" s="100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7"/>
      <c r="B19" s="100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7"/>
      <c r="B20" s="100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102"/>
      <c r="B21" s="103"/>
      <c r="C21" s="10" t="s">
        <v>11</v>
      </c>
      <c r="D21" s="12">
        <f>D12+D13+D14+D15+D16+D17+D18+D19+D20</f>
        <v>0</v>
      </c>
      <c r="E21" s="11" t="e">
        <f>E12+E13+E14+E15+E16+E17+E18+E19+E20</f>
        <v>#DIV/0!</v>
      </c>
      <c r="F21" s="25" t="s">
        <v>15</v>
      </c>
    </row>
    <row r="22" spans="1:6" ht="33" customHeight="1" x14ac:dyDescent="0.25">
      <c r="A22" s="3"/>
      <c r="B22" s="3"/>
    </row>
    <row r="23" spans="1:6" ht="33" customHeight="1" x14ac:dyDescent="0.25">
      <c r="A23" s="3"/>
      <c r="B23" s="3"/>
    </row>
    <row r="24" spans="1:6" ht="33" customHeight="1" x14ac:dyDescent="0.25">
      <c r="A24" s="3"/>
      <c r="B24" s="3"/>
    </row>
    <row r="25" spans="1:6" ht="33" customHeight="1" x14ac:dyDescent="0.25">
      <c r="A25" s="3"/>
      <c r="B25" s="3"/>
    </row>
    <row r="26" spans="1:6" ht="33" customHeight="1" x14ac:dyDescent="0.25">
      <c r="A26" s="3"/>
      <c r="B26" s="3"/>
    </row>
    <row r="27" spans="1:6" ht="33" customHeight="1" x14ac:dyDescent="0.25">
      <c r="A27" s="3"/>
      <c r="B27" s="3"/>
    </row>
    <row r="28" spans="1:6" ht="33" customHeight="1" x14ac:dyDescent="0.25">
      <c r="A28" s="3"/>
      <c r="B28" s="3"/>
    </row>
    <row r="29" spans="1:6" ht="33" customHeight="1" x14ac:dyDescent="0.25">
      <c r="A29" s="3"/>
      <c r="B29" s="3"/>
    </row>
    <row r="30" spans="1:6" ht="33" customHeight="1" x14ac:dyDescent="0.25">
      <c r="A30" s="3"/>
      <c r="B30" s="3"/>
    </row>
    <row r="31" spans="1:6" ht="33" customHeight="1" x14ac:dyDescent="0.25">
      <c r="A31" s="3"/>
      <c r="B31" s="3"/>
    </row>
    <row r="32" spans="1:6" ht="33" customHeight="1" x14ac:dyDescent="0.25"/>
    <row r="33" spans="4:5" x14ac:dyDescent="0.25">
      <c r="D33"/>
      <c r="E33"/>
    </row>
    <row r="34" spans="4:5" x14ac:dyDescent="0.25">
      <c r="D34"/>
      <c r="E34"/>
    </row>
    <row r="35" spans="4:5" x14ac:dyDescent="0.25">
      <c r="D35"/>
      <c r="E35"/>
    </row>
    <row r="36" spans="4:5" x14ac:dyDescent="0.25">
      <c r="D36"/>
      <c r="E36"/>
    </row>
    <row r="37" spans="4:5" x14ac:dyDescent="0.25">
      <c r="D37"/>
      <c r="E37"/>
    </row>
    <row r="38" spans="4:5" x14ac:dyDescent="0.25">
      <c r="D38"/>
      <c r="E38"/>
    </row>
    <row r="39" spans="4:5" x14ac:dyDescent="0.25">
      <c r="D39"/>
      <c r="E39"/>
    </row>
    <row r="40" spans="4:5" x14ac:dyDescent="0.25">
      <c r="D40"/>
      <c r="E40"/>
    </row>
    <row r="41" spans="4:5" x14ac:dyDescent="0.25">
      <c r="D41"/>
      <c r="E41"/>
    </row>
    <row r="42" spans="4:5" x14ac:dyDescent="0.25">
      <c r="D42"/>
      <c r="E42"/>
    </row>
  </sheetData>
  <mergeCells count="4">
    <mergeCell ref="A2:A11"/>
    <mergeCell ref="B2:B11"/>
    <mergeCell ref="A12:A21"/>
    <mergeCell ref="B12:B21"/>
  </mergeCells>
  <conditionalFormatting sqref="E2:E10">
    <cfRule type="top10" dxfId="55" priority="2" rank="3"/>
  </conditionalFormatting>
  <conditionalFormatting sqref="E12:E20">
    <cfRule type="top10" dxfId="54" priority="1" rank="3"/>
  </conditionalFormatting>
  <pageMargins left="0.7" right="0.7" top="0.75" bottom="0.75" header="0.3" footer="0.3"/>
  <ignoredErrors>
    <ignoredError sqref="E2:E10 E11:E21" evalError="1"/>
  </ignoredErrors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F41"/>
  <sheetViews>
    <sheetView showZeros="0" workbookViewId="0">
      <pane ySplit="1" topLeftCell="A32" activePane="bottomLeft" state="frozen"/>
      <selection pane="bottomLeft" activeCell="B22" sqref="B22:B31"/>
    </sheetView>
  </sheetViews>
  <sheetFormatPr baseColWidth="10" defaultRowHeight="15" x14ac:dyDescent="0.25"/>
  <cols>
    <col min="1" max="3" width="21" customWidth="1"/>
    <col min="4" max="4" width="21" style="1" customWidth="1"/>
    <col min="5" max="5" width="22.140625" style="2" bestFit="1" customWidth="1"/>
    <col min="6" max="6" width="22.85546875" bestFit="1" customWidth="1"/>
  </cols>
  <sheetData>
    <row r="1" spans="1:6" s="19" customFormat="1" ht="33" customHeight="1" x14ac:dyDescent="0.25">
      <c r="A1" s="22" t="s">
        <v>14</v>
      </c>
      <c r="B1" s="22" t="s">
        <v>5</v>
      </c>
      <c r="C1" s="22" t="s">
        <v>8</v>
      </c>
      <c r="D1" s="23" t="s">
        <v>9</v>
      </c>
      <c r="E1" s="24" t="s">
        <v>10</v>
      </c>
    </row>
    <row r="2" spans="1:6" ht="33" customHeight="1" x14ac:dyDescent="0.25">
      <c r="A2" s="96"/>
      <c r="B2" s="99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7"/>
      <c r="B3" s="100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7"/>
      <c r="B4" s="100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7"/>
      <c r="B5" s="100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7"/>
      <c r="B6" s="100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7"/>
      <c r="B7" s="100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7"/>
      <c r="B8" s="100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7"/>
      <c r="B9" s="100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7"/>
      <c r="B10" s="100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98"/>
      <c r="B11" s="101"/>
      <c r="C11" s="39" t="s">
        <v>11</v>
      </c>
      <c r="D11" s="40">
        <f>D2+D3+D4+D5+D6+D7+D8+D9+D10</f>
        <v>0</v>
      </c>
      <c r="E11" s="38" t="e">
        <f>E2+E3+E4+E5+E6+E7+E8+E9+E10</f>
        <v>#DIV/0!</v>
      </c>
      <c r="F11" s="25" t="s">
        <v>15</v>
      </c>
    </row>
    <row r="12" spans="1:6" ht="33" customHeight="1" x14ac:dyDescent="0.25">
      <c r="A12" s="96"/>
      <c r="B12" s="100"/>
      <c r="C12" s="13" t="s">
        <v>0</v>
      </c>
      <c r="D12" s="14"/>
      <c r="E12" s="15" t="e">
        <f>D12/$D$21</f>
        <v>#DIV/0!</v>
      </c>
    </row>
    <row r="13" spans="1:6" ht="33" customHeight="1" x14ac:dyDescent="0.25">
      <c r="A13" s="97"/>
      <c r="B13" s="100"/>
      <c r="C13" s="6" t="s">
        <v>1</v>
      </c>
      <c r="D13" s="4"/>
      <c r="E13" s="15" t="e">
        <f t="shared" ref="E13:E20" si="1">D13/$D$21</f>
        <v>#DIV/0!</v>
      </c>
    </row>
    <row r="14" spans="1:6" ht="33" customHeight="1" x14ac:dyDescent="0.25">
      <c r="A14" s="97"/>
      <c r="B14" s="100"/>
      <c r="C14" s="6" t="s">
        <v>2</v>
      </c>
      <c r="D14" s="4"/>
      <c r="E14" s="15" t="e">
        <f t="shared" si="1"/>
        <v>#DIV/0!</v>
      </c>
    </row>
    <row r="15" spans="1:6" ht="33" customHeight="1" x14ac:dyDescent="0.25">
      <c r="A15" s="97"/>
      <c r="B15" s="100"/>
      <c r="C15" s="6" t="s">
        <v>6</v>
      </c>
      <c r="D15" s="4"/>
      <c r="E15" s="15" t="e">
        <f t="shared" si="1"/>
        <v>#DIV/0!</v>
      </c>
    </row>
    <row r="16" spans="1:6" ht="33" customHeight="1" x14ac:dyDescent="0.25">
      <c r="A16" s="97"/>
      <c r="B16" s="100"/>
      <c r="C16" s="6" t="s">
        <v>3</v>
      </c>
      <c r="D16" s="4"/>
      <c r="E16" s="15" t="e">
        <f t="shared" si="1"/>
        <v>#DIV/0!</v>
      </c>
    </row>
    <row r="17" spans="1:6" ht="33" customHeight="1" x14ac:dyDescent="0.25">
      <c r="A17" s="97"/>
      <c r="B17" s="100"/>
      <c r="C17" s="6" t="s">
        <v>12</v>
      </c>
      <c r="D17" s="4"/>
      <c r="E17" s="15" t="e">
        <f t="shared" si="1"/>
        <v>#DIV/0!</v>
      </c>
    </row>
    <row r="18" spans="1:6" ht="33" customHeight="1" x14ac:dyDescent="0.25">
      <c r="A18" s="97"/>
      <c r="B18" s="100"/>
      <c r="C18" s="6" t="s">
        <v>4</v>
      </c>
      <c r="D18" s="4"/>
      <c r="E18" s="15" t="e">
        <f t="shared" si="1"/>
        <v>#DIV/0!</v>
      </c>
    </row>
    <row r="19" spans="1:6" ht="33" customHeight="1" x14ac:dyDescent="0.25">
      <c r="A19" s="97"/>
      <c r="B19" s="100"/>
      <c r="C19" s="6" t="s">
        <v>7</v>
      </c>
      <c r="D19" s="4"/>
      <c r="E19" s="15" t="e">
        <f t="shared" si="1"/>
        <v>#DIV/0!</v>
      </c>
    </row>
    <row r="20" spans="1:6" ht="33" customHeight="1" thickBot="1" x14ac:dyDescent="0.3">
      <c r="A20" s="97"/>
      <c r="B20" s="100"/>
      <c r="C20" s="7" t="s">
        <v>13</v>
      </c>
      <c r="D20" s="8"/>
      <c r="E20" s="15" t="e">
        <f t="shared" si="1"/>
        <v>#DIV/0!</v>
      </c>
    </row>
    <row r="21" spans="1:6" ht="33" customHeight="1" thickBot="1" x14ac:dyDescent="0.3">
      <c r="A21" s="98"/>
      <c r="B21" s="101"/>
      <c r="C21" s="39" t="s">
        <v>11</v>
      </c>
      <c r="D21" s="40">
        <f>D12+D13+D14+D15+D16+D17+D18+D19+D20</f>
        <v>0</v>
      </c>
      <c r="E21" s="38" t="e">
        <f>E12+E13+E14+E15+E16+E17+E18+E19+E20</f>
        <v>#DIV/0!</v>
      </c>
      <c r="F21" s="25" t="s">
        <v>15</v>
      </c>
    </row>
    <row r="22" spans="1:6" ht="33" customHeight="1" x14ac:dyDescent="0.25">
      <c r="A22" s="104"/>
      <c r="B22" s="105"/>
      <c r="C22" s="13" t="s">
        <v>0</v>
      </c>
      <c r="D22" s="14"/>
      <c r="E22" s="16" t="e">
        <f t="shared" ref="E22:E30" si="2">D22/$D$31</f>
        <v>#DIV/0!</v>
      </c>
    </row>
    <row r="23" spans="1:6" ht="33" customHeight="1" x14ac:dyDescent="0.25">
      <c r="A23" s="97"/>
      <c r="B23" s="100"/>
      <c r="C23" s="6" t="s">
        <v>1</v>
      </c>
      <c r="D23" s="4"/>
      <c r="E23" s="16" t="e">
        <f t="shared" si="2"/>
        <v>#DIV/0!</v>
      </c>
    </row>
    <row r="24" spans="1:6" ht="33" customHeight="1" x14ac:dyDescent="0.25">
      <c r="A24" s="97"/>
      <c r="B24" s="100"/>
      <c r="C24" s="6" t="s">
        <v>2</v>
      </c>
      <c r="D24" s="4"/>
      <c r="E24" s="16" t="e">
        <f t="shared" si="2"/>
        <v>#DIV/0!</v>
      </c>
    </row>
    <row r="25" spans="1:6" ht="33" customHeight="1" x14ac:dyDescent="0.25">
      <c r="A25" s="97"/>
      <c r="B25" s="100"/>
      <c r="C25" s="6" t="s">
        <v>6</v>
      </c>
      <c r="D25" s="4"/>
      <c r="E25" s="16" t="e">
        <f t="shared" si="2"/>
        <v>#DIV/0!</v>
      </c>
    </row>
    <row r="26" spans="1:6" ht="33" customHeight="1" x14ac:dyDescent="0.25">
      <c r="A26" s="97"/>
      <c r="B26" s="100"/>
      <c r="C26" s="6" t="s">
        <v>3</v>
      </c>
      <c r="D26" s="4"/>
      <c r="E26" s="16" t="e">
        <f t="shared" si="2"/>
        <v>#DIV/0!</v>
      </c>
    </row>
    <row r="27" spans="1:6" ht="33" customHeight="1" x14ac:dyDescent="0.25">
      <c r="A27" s="97"/>
      <c r="B27" s="100"/>
      <c r="C27" s="6" t="s">
        <v>12</v>
      </c>
      <c r="D27" s="4"/>
      <c r="E27" s="16" t="e">
        <f t="shared" si="2"/>
        <v>#DIV/0!</v>
      </c>
    </row>
    <row r="28" spans="1:6" ht="33" customHeight="1" x14ac:dyDescent="0.25">
      <c r="A28" s="97"/>
      <c r="B28" s="100"/>
      <c r="C28" s="6" t="s">
        <v>4</v>
      </c>
      <c r="D28" s="4"/>
      <c r="E28" s="16" t="e">
        <f t="shared" si="2"/>
        <v>#DIV/0!</v>
      </c>
    </row>
    <row r="29" spans="1:6" ht="33" customHeight="1" x14ac:dyDescent="0.25">
      <c r="A29" s="97"/>
      <c r="B29" s="100"/>
      <c r="C29" s="6" t="s">
        <v>7</v>
      </c>
      <c r="D29" s="4"/>
      <c r="E29" s="16" t="e">
        <f t="shared" si="2"/>
        <v>#DIV/0!</v>
      </c>
    </row>
    <row r="30" spans="1:6" ht="33" customHeight="1" thickBot="1" x14ac:dyDescent="0.3">
      <c r="A30" s="97"/>
      <c r="B30" s="100"/>
      <c r="C30" s="7" t="s">
        <v>13</v>
      </c>
      <c r="D30" s="8"/>
      <c r="E30" s="16" t="e">
        <f t="shared" si="2"/>
        <v>#DIV/0!</v>
      </c>
    </row>
    <row r="31" spans="1:6" ht="33" customHeight="1" thickBot="1" x14ac:dyDescent="0.3">
      <c r="A31" s="98"/>
      <c r="B31" s="101"/>
      <c r="C31" s="34" t="s">
        <v>11</v>
      </c>
      <c r="D31" s="36">
        <f>D22+D23+D24+D25+D26+D27+D28+D29+D30</f>
        <v>0</v>
      </c>
      <c r="E31" s="38" t="e">
        <f>E22+E23+E24+E25+E26+E27+E28+E29+E30</f>
        <v>#DIV/0!</v>
      </c>
      <c r="F31" s="25" t="s">
        <v>15</v>
      </c>
    </row>
    <row r="32" spans="1:6" ht="33" customHeight="1" x14ac:dyDescent="0.25">
      <c r="A32" s="97"/>
      <c r="B32" s="100"/>
      <c r="C32" s="35" t="s">
        <v>0</v>
      </c>
      <c r="D32" s="37"/>
      <c r="E32" s="16" t="e">
        <f t="shared" ref="E32:E40" si="3">D32/$D$41</f>
        <v>#DIV/0!</v>
      </c>
    </row>
    <row r="33" spans="1:6" ht="33" customHeight="1" x14ac:dyDescent="0.25">
      <c r="A33" s="97"/>
      <c r="B33" s="100"/>
      <c r="C33" s="6" t="s">
        <v>1</v>
      </c>
      <c r="D33" s="4"/>
      <c r="E33" s="16" t="e">
        <f t="shared" si="3"/>
        <v>#DIV/0!</v>
      </c>
    </row>
    <row r="34" spans="1:6" ht="33" customHeight="1" x14ac:dyDescent="0.25">
      <c r="A34" s="97"/>
      <c r="B34" s="100"/>
      <c r="C34" s="6" t="s">
        <v>2</v>
      </c>
      <c r="D34" s="4"/>
      <c r="E34" s="16" t="e">
        <f t="shared" si="3"/>
        <v>#DIV/0!</v>
      </c>
    </row>
    <row r="35" spans="1:6" ht="33" customHeight="1" x14ac:dyDescent="0.25">
      <c r="A35" s="97"/>
      <c r="B35" s="100"/>
      <c r="C35" s="6" t="s">
        <v>6</v>
      </c>
      <c r="D35" s="4"/>
      <c r="E35" s="16" t="e">
        <f t="shared" si="3"/>
        <v>#DIV/0!</v>
      </c>
    </row>
    <row r="36" spans="1:6" ht="33" customHeight="1" x14ac:dyDescent="0.25">
      <c r="A36" s="97"/>
      <c r="B36" s="100"/>
      <c r="C36" s="6" t="s">
        <v>3</v>
      </c>
      <c r="D36" s="4"/>
      <c r="E36" s="16" t="e">
        <f t="shared" si="3"/>
        <v>#DIV/0!</v>
      </c>
    </row>
    <row r="37" spans="1:6" ht="33" customHeight="1" x14ac:dyDescent="0.25">
      <c r="A37" s="97"/>
      <c r="B37" s="100"/>
      <c r="C37" s="6" t="s">
        <v>12</v>
      </c>
      <c r="D37" s="4"/>
      <c r="E37" s="16" t="e">
        <f t="shared" si="3"/>
        <v>#DIV/0!</v>
      </c>
    </row>
    <row r="38" spans="1:6" ht="33" customHeight="1" x14ac:dyDescent="0.25">
      <c r="A38" s="97"/>
      <c r="B38" s="100"/>
      <c r="C38" s="6" t="s">
        <v>4</v>
      </c>
      <c r="D38" s="4"/>
      <c r="E38" s="16" t="e">
        <f t="shared" si="3"/>
        <v>#DIV/0!</v>
      </c>
    </row>
    <row r="39" spans="1:6" ht="33" customHeight="1" x14ac:dyDescent="0.25">
      <c r="A39" s="97"/>
      <c r="B39" s="100"/>
      <c r="C39" s="6" t="s">
        <v>7</v>
      </c>
      <c r="D39" s="4"/>
      <c r="E39" s="16" t="e">
        <f t="shared" si="3"/>
        <v>#DIV/0!</v>
      </c>
    </row>
    <row r="40" spans="1:6" ht="33" customHeight="1" thickBot="1" x14ac:dyDescent="0.3">
      <c r="A40" s="97"/>
      <c r="B40" s="100"/>
      <c r="C40" s="7" t="s">
        <v>13</v>
      </c>
      <c r="D40" s="8"/>
      <c r="E40" s="16" t="e">
        <f t="shared" si="3"/>
        <v>#DIV/0!</v>
      </c>
    </row>
    <row r="41" spans="1:6" ht="33" customHeight="1" thickBot="1" x14ac:dyDescent="0.3">
      <c r="A41" s="102"/>
      <c r="B41" s="103"/>
      <c r="C41" s="10" t="s">
        <v>11</v>
      </c>
      <c r="D41" s="12">
        <f>D32+D33+D34+D35+D36+D37+D38+D39+D40</f>
        <v>0</v>
      </c>
      <c r="E41" s="11" t="e">
        <f>E32+E33+E34+E35+E36+E37+E38+E39+E40</f>
        <v>#DIV/0!</v>
      </c>
      <c r="F41" s="25" t="s">
        <v>15</v>
      </c>
    </row>
  </sheetData>
  <mergeCells count="8">
    <mergeCell ref="A32:A41"/>
    <mergeCell ref="B32:B41"/>
    <mergeCell ref="A12:A21"/>
    <mergeCell ref="B12:B21"/>
    <mergeCell ref="A2:A11"/>
    <mergeCell ref="B2:B11"/>
    <mergeCell ref="A22:A31"/>
    <mergeCell ref="B22:B31"/>
  </mergeCells>
  <conditionalFormatting sqref="E32:E40 E22:E30 E12:E20 E2:E10">
    <cfRule type="cellIs" dxfId="53" priority="1" operator="lessThanOrEqual">
      <formula>0.1</formula>
    </cfRule>
    <cfRule type="cellIs" dxfId="52" priority="2" operator="greaterThan">
      <formula>0.1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11"/>
  <sheetViews>
    <sheetView showZeros="0" workbookViewId="0">
      <pane ySplit="1" topLeftCell="A101" activePane="bottomLeft" state="frozen"/>
      <selection pane="bottomLeft" activeCell="D114" sqref="D114"/>
    </sheetView>
  </sheetViews>
  <sheetFormatPr baseColWidth="10" defaultRowHeight="33" customHeight="1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6"/>
      <c r="B2" s="99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7"/>
      <c r="B3" s="100"/>
      <c r="C3" s="6" t="s">
        <v>1</v>
      </c>
      <c r="D3" s="4"/>
      <c r="E3" s="5" t="e">
        <f t="shared" ref="E3:E10" si="0">D3/$D$11</f>
        <v>#DIV/0!</v>
      </c>
    </row>
    <row r="4" spans="1:6" ht="33" customHeight="1" x14ac:dyDescent="0.25">
      <c r="A4" s="97"/>
      <c r="B4" s="100"/>
      <c r="C4" s="6" t="s">
        <v>2</v>
      </c>
      <c r="D4" s="4"/>
      <c r="E4" s="5" t="e">
        <f t="shared" si="0"/>
        <v>#DIV/0!</v>
      </c>
    </row>
    <row r="5" spans="1:6" ht="33" customHeight="1" x14ac:dyDescent="0.25">
      <c r="A5" s="97"/>
      <c r="B5" s="100"/>
      <c r="C5" s="6" t="s">
        <v>6</v>
      </c>
      <c r="D5" s="4"/>
      <c r="E5" s="5" t="e">
        <f t="shared" si="0"/>
        <v>#DIV/0!</v>
      </c>
    </row>
    <row r="6" spans="1:6" ht="33" customHeight="1" x14ac:dyDescent="0.25">
      <c r="A6" s="97"/>
      <c r="B6" s="100"/>
      <c r="C6" s="6" t="s">
        <v>3</v>
      </c>
      <c r="D6" s="4"/>
      <c r="E6" s="5" t="e">
        <f t="shared" si="0"/>
        <v>#DIV/0!</v>
      </c>
    </row>
    <row r="7" spans="1:6" ht="33" customHeight="1" x14ac:dyDescent="0.25">
      <c r="A7" s="97"/>
      <c r="B7" s="100"/>
      <c r="C7" s="6" t="s">
        <v>12</v>
      </c>
      <c r="D7" s="4"/>
      <c r="E7" s="5" t="e">
        <f t="shared" si="0"/>
        <v>#DIV/0!</v>
      </c>
    </row>
    <row r="8" spans="1:6" ht="33" customHeight="1" x14ac:dyDescent="0.25">
      <c r="A8" s="97"/>
      <c r="B8" s="100"/>
      <c r="C8" s="6" t="s">
        <v>4</v>
      </c>
      <c r="D8" s="4"/>
      <c r="E8" s="5" t="e">
        <f t="shared" si="0"/>
        <v>#DIV/0!</v>
      </c>
    </row>
    <row r="9" spans="1:6" ht="33" customHeight="1" x14ac:dyDescent="0.25">
      <c r="A9" s="97"/>
      <c r="B9" s="100"/>
      <c r="C9" s="6" t="s">
        <v>7</v>
      </c>
      <c r="D9" s="4"/>
      <c r="E9" s="5" t="e">
        <f t="shared" si="0"/>
        <v>#DIV/0!</v>
      </c>
    </row>
    <row r="10" spans="1:6" ht="33" customHeight="1" thickBot="1" x14ac:dyDescent="0.3">
      <c r="A10" s="97"/>
      <c r="B10" s="100"/>
      <c r="C10" s="7" t="s">
        <v>13</v>
      </c>
      <c r="D10" s="8"/>
      <c r="E10" s="9" t="e">
        <f t="shared" si="0"/>
        <v>#DIV/0!</v>
      </c>
    </row>
    <row r="11" spans="1:6" ht="33" customHeight="1" thickBot="1" x14ac:dyDescent="0.3">
      <c r="A11" s="97"/>
      <c r="B11" s="101"/>
      <c r="C11" s="34" t="s">
        <v>11</v>
      </c>
      <c r="D11" s="36">
        <f>D2+D3+D4+D5+D6+D7+D8+D9+D10</f>
        <v>0</v>
      </c>
      <c r="E11" s="38" t="e">
        <f>E2+E3+E4+E5+E6+E7+E8+E9+E10</f>
        <v>#DIV/0!</v>
      </c>
      <c r="F11" s="25" t="s">
        <v>15</v>
      </c>
    </row>
    <row r="12" spans="1:6" ht="33" customHeight="1" x14ac:dyDescent="0.25">
      <c r="A12" s="104"/>
      <c r="B12" s="100"/>
      <c r="C12" s="35" t="s">
        <v>0</v>
      </c>
      <c r="D12" s="37"/>
      <c r="E12" s="16" t="e">
        <f>D12/$D$21</f>
        <v>#DIV/0!</v>
      </c>
    </row>
    <row r="13" spans="1:6" ht="33" customHeight="1" x14ac:dyDescent="0.25">
      <c r="A13" s="97"/>
      <c r="B13" s="100"/>
      <c r="C13" s="6" t="s">
        <v>1</v>
      </c>
      <c r="D13" s="4"/>
      <c r="E13" s="16" t="e">
        <f t="shared" ref="E13:E20" si="1">D13/$D$21</f>
        <v>#DIV/0!</v>
      </c>
    </row>
    <row r="14" spans="1:6" ht="33" customHeight="1" x14ac:dyDescent="0.25">
      <c r="A14" s="97"/>
      <c r="B14" s="100"/>
      <c r="C14" s="6" t="s">
        <v>2</v>
      </c>
      <c r="D14" s="4"/>
      <c r="E14" s="16" t="e">
        <f t="shared" si="1"/>
        <v>#DIV/0!</v>
      </c>
      <c r="F14" s="21"/>
    </row>
    <row r="15" spans="1:6" ht="33" customHeight="1" x14ac:dyDescent="0.25">
      <c r="A15" s="97"/>
      <c r="B15" s="100"/>
      <c r="C15" s="6" t="s">
        <v>6</v>
      </c>
      <c r="D15" s="4"/>
      <c r="E15" s="16" t="e">
        <f t="shared" si="1"/>
        <v>#DIV/0!</v>
      </c>
    </row>
    <row r="16" spans="1:6" ht="33" customHeight="1" x14ac:dyDescent="0.25">
      <c r="A16" s="97"/>
      <c r="B16" s="100"/>
      <c r="C16" s="6" t="s">
        <v>3</v>
      </c>
      <c r="D16" s="4"/>
      <c r="E16" s="16" t="e">
        <f t="shared" si="1"/>
        <v>#DIV/0!</v>
      </c>
    </row>
    <row r="17" spans="1:6" ht="33" customHeight="1" x14ac:dyDescent="0.25">
      <c r="A17" s="97"/>
      <c r="B17" s="100"/>
      <c r="C17" s="6" t="s">
        <v>12</v>
      </c>
      <c r="D17" s="4"/>
      <c r="E17" s="16" t="e">
        <f t="shared" si="1"/>
        <v>#DIV/0!</v>
      </c>
    </row>
    <row r="18" spans="1:6" ht="33" customHeight="1" x14ac:dyDescent="0.25">
      <c r="A18" s="97"/>
      <c r="B18" s="100"/>
      <c r="C18" s="6" t="s">
        <v>4</v>
      </c>
      <c r="D18" s="4"/>
      <c r="E18" s="16" t="e">
        <f t="shared" si="1"/>
        <v>#DIV/0!</v>
      </c>
    </row>
    <row r="19" spans="1:6" ht="33" customHeight="1" x14ac:dyDescent="0.25">
      <c r="A19" s="97"/>
      <c r="B19" s="100"/>
      <c r="C19" s="6" t="s">
        <v>7</v>
      </c>
      <c r="D19" s="4"/>
      <c r="E19" s="16" t="e">
        <f t="shared" si="1"/>
        <v>#DIV/0!</v>
      </c>
    </row>
    <row r="20" spans="1:6" ht="33" customHeight="1" thickBot="1" x14ac:dyDescent="0.3">
      <c r="A20" s="97"/>
      <c r="B20" s="100"/>
      <c r="C20" s="7" t="s">
        <v>13</v>
      </c>
      <c r="D20" s="8"/>
      <c r="E20" s="16" t="e">
        <f t="shared" si="1"/>
        <v>#DIV/0!</v>
      </c>
    </row>
    <row r="21" spans="1:6" ht="33" customHeight="1" thickBot="1" x14ac:dyDescent="0.3">
      <c r="A21" s="97"/>
      <c r="B21" s="100"/>
      <c r="C21" s="39" t="s">
        <v>11</v>
      </c>
      <c r="D21" s="40">
        <f>D12+D13+D14+D15+D16+D17+D18+D19+D20</f>
        <v>0</v>
      </c>
      <c r="E21" s="41" t="e">
        <f>E12+E13+E14+E15+E16+E17+E18+E19+E20</f>
        <v>#DIV/0!</v>
      </c>
      <c r="F21" s="25" t="s">
        <v>15</v>
      </c>
    </row>
    <row r="22" spans="1:6" ht="33" customHeight="1" x14ac:dyDescent="0.25">
      <c r="A22" s="104"/>
      <c r="B22" s="105"/>
      <c r="C22" s="13" t="s">
        <v>0</v>
      </c>
      <c r="D22" s="14"/>
      <c r="E22" s="42" t="e">
        <f>D22/$D$31</f>
        <v>#DIV/0!</v>
      </c>
    </row>
    <row r="23" spans="1:6" ht="33" customHeight="1" x14ac:dyDescent="0.25">
      <c r="A23" s="97"/>
      <c r="B23" s="100"/>
      <c r="C23" s="6" t="s">
        <v>1</v>
      </c>
      <c r="D23" s="4"/>
      <c r="E23" s="16" t="e">
        <f t="shared" ref="E23:E30" si="2">D23/$D$31</f>
        <v>#DIV/0!</v>
      </c>
    </row>
    <row r="24" spans="1:6" ht="33" customHeight="1" x14ac:dyDescent="0.25">
      <c r="A24" s="97"/>
      <c r="B24" s="100"/>
      <c r="C24" s="6" t="s">
        <v>2</v>
      </c>
      <c r="D24" s="4"/>
      <c r="E24" s="16" t="e">
        <f t="shared" si="2"/>
        <v>#DIV/0!</v>
      </c>
      <c r="F24" s="21"/>
    </row>
    <row r="25" spans="1:6" ht="33" customHeight="1" x14ac:dyDescent="0.25">
      <c r="A25" s="97"/>
      <c r="B25" s="100"/>
      <c r="C25" s="6" t="s">
        <v>6</v>
      </c>
      <c r="D25" s="4"/>
      <c r="E25" s="16" t="e">
        <f t="shared" si="2"/>
        <v>#DIV/0!</v>
      </c>
    </row>
    <row r="26" spans="1:6" ht="33" customHeight="1" x14ac:dyDescent="0.25">
      <c r="A26" s="97"/>
      <c r="B26" s="100"/>
      <c r="C26" s="6" t="s">
        <v>3</v>
      </c>
      <c r="D26" s="4"/>
      <c r="E26" s="16" t="e">
        <f t="shared" si="2"/>
        <v>#DIV/0!</v>
      </c>
    </row>
    <row r="27" spans="1:6" ht="33" customHeight="1" x14ac:dyDescent="0.25">
      <c r="A27" s="97"/>
      <c r="B27" s="100"/>
      <c r="C27" s="6" t="s">
        <v>12</v>
      </c>
      <c r="D27" s="4"/>
      <c r="E27" s="16" t="e">
        <f t="shared" si="2"/>
        <v>#DIV/0!</v>
      </c>
    </row>
    <row r="28" spans="1:6" ht="33" customHeight="1" x14ac:dyDescent="0.25">
      <c r="A28" s="97"/>
      <c r="B28" s="100"/>
      <c r="C28" s="6" t="s">
        <v>4</v>
      </c>
      <c r="D28" s="4"/>
      <c r="E28" s="16" t="e">
        <f t="shared" si="2"/>
        <v>#DIV/0!</v>
      </c>
    </row>
    <row r="29" spans="1:6" ht="33" customHeight="1" x14ac:dyDescent="0.25">
      <c r="A29" s="97"/>
      <c r="B29" s="100"/>
      <c r="C29" s="6" t="s">
        <v>7</v>
      </c>
      <c r="D29" s="4"/>
      <c r="E29" s="16" t="e">
        <f t="shared" si="2"/>
        <v>#DIV/0!</v>
      </c>
    </row>
    <row r="30" spans="1:6" ht="33" customHeight="1" thickBot="1" x14ac:dyDescent="0.3">
      <c r="A30" s="97"/>
      <c r="B30" s="100"/>
      <c r="C30" s="7" t="s">
        <v>13</v>
      </c>
      <c r="D30" s="8"/>
      <c r="E30" s="16" t="e">
        <f t="shared" si="2"/>
        <v>#DIV/0!</v>
      </c>
    </row>
    <row r="31" spans="1:6" ht="33" customHeight="1" thickBot="1" x14ac:dyDescent="0.3">
      <c r="A31" s="97"/>
      <c r="B31" s="100"/>
      <c r="C31" s="34" t="s">
        <v>11</v>
      </c>
      <c r="D31" s="40">
        <f>D22+D23+D24+D25+D26+D27+D28+D29+D30</f>
        <v>0</v>
      </c>
      <c r="E31" s="38" t="e">
        <f>E22+E23+E24+E25+E26+E27+E28+E29+E30</f>
        <v>#DIV/0!</v>
      </c>
      <c r="F31" s="25" t="s">
        <v>15</v>
      </c>
    </row>
    <row r="32" spans="1:6" ht="33" customHeight="1" x14ac:dyDescent="0.25">
      <c r="A32" s="104"/>
      <c r="B32" s="105"/>
      <c r="C32" s="35" t="s">
        <v>0</v>
      </c>
      <c r="D32" s="14"/>
      <c r="E32" s="16" t="e">
        <f>D32/$D$41</f>
        <v>#DIV/0!</v>
      </c>
    </row>
    <row r="33" spans="1:6" ht="33" customHeight="1" x14ac:dyDescent="0.25">
      <c r="A33" s="97"/>
      <c r="B33" s="100"/>
      <c r="C33" s="6" t="s">
        <v>1</v>
      </c>
      <c r="D33" s="4"/>
      <c r="E33" s="16" t="e">
        <f t="shared" ref="E33:E40" si="3">D33/$D$41</f>
        <v>#DIV/0!</v>
      </c>
    </row>
    <row r="34" spans="1:6" ht="33" customHeight="1" x14ac:dyDescent="0.25">
      <c r="A34" s="97"/>
      <c r="B34" s="100"/>
      <c r="C34" s="6" t="s">
        <v>2</v>
      </c>
      <c r="D34" s="4"/>
      <c r="E34" s="16" t="e">
        <f t="shared" si="3"/>
        <v>#DIV/0!</v>
      </c>
    </row>
    <row r="35" spans="1:6" ht="33" customHeight="1" x14ac:dyDescent="0.25">
      <c r="A35" s="97"/>
      <c r="B35" s="100"/>
      <c r="C35" s="6" t="s">
        <v>6</v>
      </c>
      <c r="D35" s="4"/>
      <c r="E35" s="16" t="e">
        <f t="shared" si="3"/>
        <v>#DIV/0!</v>
      </c>
    </row>
    <row r="36" spans="1:6" ht="33" customHeight="1" x14ac:dyDescent="0.25">
      <c r="A36" s="97"/>
      <c r="B36" s="100"/>
      <c r="C36" s="6" t="s">
        <v>3</v>
      </c>
      <c r="D36" s="4"/>
      <c r="E36" s="16" t="e">
        <f t="shared" si="3"/>
        <v>#DIV/0!</v>
      </c>
    </row>
    <row r="37" spans="1:6" ht="33" customHeight="1" x14ac:dyDescent="0.25">
      <c r="A37" s="97"/>
      <c r="B37" s="100"/>
      <c r="C37" s="6" t="s">
        <v>12</v>
      </c>
      <c r="D37" s="4"/>
      <c r="E37" s="16" t="e">
        <f t="shared" si="3"/>
        <v>#DIV/0!</v>
      </c>
    </row>
    <row r="38" spans="1:6" ht="33" customHeight="1" x14ac:dyDescent="0.25">
      <c r="A38" s="97"/>
      <c r="B38" s="100"/>
      <c r="C38" s="6" t="s">
        <v>4</v>
      </c>
      <c r="D38" s="4"/>
      <c r="E38" s="16" t="e">
        <f t="shared" si="3"/>
        <v>#DIV/0!</v>
      </c>
    </row>
    <row r="39" spans="1:6" ht="33" customHeight="1" x14ac:dyDescent="0.25">
      <c r="A39" s="97"/>
      <c r="B39" s="100"/>
      <c r="C39" s="6" t="s">
        <v>7</v>
      </c>
      <c r="D39" s="4"/>
      <c r="E39" s="16" t="e">
        <f t="shared" si="3"/>
        <v>#DIV/0!</v>
      </c>
    </row>
    <row r="40" spans="1:6" ht="33" customHeight="1" thickBot="1" x14ac:dyDescent="0.3">
      <c r="A40" s="97"/>
      <c r="B40" s="100"/>
      <c r="C40" s="7" t="s">
        <v>13</v>
      </c>
      <c r="D40" s="8"/>
      <c r="E40" s="16" t="e">
        <f t="shared" si="3"/>
        <v>#DIV/0!</v>
      </c>
    </row>
    <row r="41" spans="1:6" ht="33" customHeight="1" thickBot="1" x14ac:dyDescent="0.3">
      <c r="A41" s="98"/>
      <c r="B41" s="101"/>
      <c r="C41" s="34" t="s">
        <v>11</v>
      </c>
      <c r="D41" s="36">
        <f>D32+D33+D34+D35+D36+D37+D38+D39+D40</f>
        <v>0</v>
      </c>
      <c r="E41" s="41" t="e">
        <f>E32+E33+E34+E35+E36+E37+E38+E39+E40</f>
        <v>#DIV/0!</v>
      </c>
      <c r="F41" s="25" t="s">
        <v>15</v>
      </c>
    </row>
    <row r="42" spans="1:6" ht="33" customHeight="1" x14ac:dyDescent="0.25">
      <c r="A42" s="104"/>
      <c r="B42" s="105"/>
      <c r="C42" s="35" t="s">
        <v>0</v>
      </c>
      <c r="D42" s="37"/>
      <c r="E42" s="42" t="e">
        <f>D42/$D$51</f>
        <v>#DIV/0!</v>
      </c>
    </row>
    <row r="43" spans="1:6" ht="33" customHeight="1" x14ac:dyDescent="0.25">
      <c r="A43" s="97"/>
      <c r="B43" s="100"/>
      <c r="C43" s="6" t="s">
        <v>1</v>
      </c>
      <c r="D43" s="4"/>
      <c r="E43" s="16" t="e">
        <f t="shared" ref="E43:E50" si="4">D43/$D$51</f>
        <v>#DIV/0!</v>
      </c>
    </row>
    <row r="44" spans="1:6" ht="33" customHeight="1" x14ac:dyDescent="0.25">
      <c r="A44" s="97"/>
      <c r="B44" s="100"/>
      <c r="C44" s="6" t="s">
        <v>2</v>
      </c>
      <c r="D44" s="4"/>
      <c r="E44" s="16" t="e">
        <f t="shared" si="4"/>
        <v>#DIV/0!</v>
      </c>
    </row>
    <row r="45" spans="1:6" ht="33" customHeight="1" x14ac:dyDescent="0.25">
      <c r="A45" s="97"/>
      <c r="B45" s="100"/>
      <c r="C45" s="6" t="s">
        <v>6</v>
      </c>
      <c r="D45" s="4"/>
      <c r="E45" s="16" t="e">
        <f t="shared" si="4"/>
        <v>#DIV/0!</v>
      </c>
    </row>
    <row r="46" spans="1:6" ht="33" customHeight="1" x14ac:dyDescent="0.25">
      <c r="A46" s="97"/>
      <c r="B46" s="100"/>
      <c r="C46" s="6" t="s">
        <v>3</v>
      </c>
      <c r="D46" s="4"/>
      <c r="E46" s="16" t="e">
        <f t="shared" si="4"/>
        <v>#DIV/0!</v>
      </c>
    </row>
    <row r="47" spans="1:6" ht="33" customHeight="1" x14ac:dyDescent="0.25">
      <c r="A47" s="97"/>
      <c r="B47" s="100"/>
      <c r="C47" s="6" t="s">
        <v>12</v>
      </c>
      <c r="D47" s="4"/>
      <c r="E47" s="16" t="e">
        <f t="shared" si="4"/>
        <v>#DIV/0!</v>
      </c>
    </row>
    <row r="48" spans="1:6" ht="33" customHeight="1" x14ac:dyDescent="0.25">
      <c r="A48" s="97"/>
      <c r="B48" s="100"/>
      <c r="C48" s="6" t="s">
        <v>4</v>
      </c>
      <c r="D48" s="4"/>
      <c r="E48" s="16" t="e">
        <f t="shared" si="4"/>
        <v>#DIV/0!</v>
      </c>
    </row>
    <row r="49" spans="1:6" ht="33" customHeight="1" x14ac:dyDescent="0.25">
      <c r="A49" s="97"/>
      <c r="B49" s="100"/>
      <c r="C49" s="6" t="s">
        <v>7</v>
      </c>
      <c r="D49" s="4"/>
      <c r="E49" s="16" t="e">
        <f t="shared" si="4"/>
        <v>#DIV/0!</v>
      </c>
    </row>
    <row r="50" spans="1:6" ht="33" customHeight="1" thickBot="1" x14ac:dyDescent="0.3">
      <c r="A50" s="97"/>
      <c r="B50" s="100"/>
      <c r="C50" s="7" t="s">
        <v>13</v>
      </c>
      <c r="D50" s="8"/>
      <c r="E50" s="16" t="e">
        <f t="shared" si="4"/>
        <v>#DIV/0!</v>
      </c>
    </row>
    <row r="51" spans="1:6" ht="33" customHeight="1" thickBot="1" x14ac:dyDescent="0.3">
      <c r="A51" s="98"/>
      <c r="B51" s="101"/>
      <c r="C51" s="34" t="s">
        <v>11</v>
      </c>
      <c r="D51" s="36">
        <f>D42+D43+D44+D45+D46+D47+D48+D49+D50</f>
        <v>0</v>
      </c>
      <c r="E51" s="41" t="e">
        <f>E42+E43+E44+E45+E46+E47+E48+E49+E50</f>
        <v>#DIV/0!</v>
      </c>
      <c r="F51" s="25" t="s">
        <v>15</v>
      </c>
    </row>
    <row r="52" spans="1:6" ht="33" customHeight="1" x14ac:dyDescent="0.25">
      <c r="A52" s="104"/>
      <c r="B52" s="104"/>
      <c r="C52" s="35" t="s">
        <v>0</v>
      </c>
      <c r="D52" s="37"/>
      <c r="E52" s="42" t="e">
        <f>D52/$D$61</f>
        <v>#DIV/0!</v>
      </c>
    </row>
    <row r="53" spans="1:6" ht="33" customHeight="1" x14ac:dyDescent="0.25">
      <c r="A53" s="97"/>
      <c r="B53" s="97"/>
      <c r="C53" s="6" t="s">
        <v>1</v>
      </c>
      <c r="D53" s="4"/>
      <c r="E53" s="46" t="e">
        <f t="shared" ref="E53:E60" si="5">D53/$D$61</f>
        <v>#DIV/0!</v>
      </c>
    </row>
    <row r="54" spans="1:6" ht="33" customHeight="1" x14ac:dyDescent="0.25">
      <c r="A54" s="97"/>
      <c r="B54" s="97"/>
      <c r="C54" s="6" t="s">
        <v>2</v>
      </c>
      <c r="D54" s="4"/>
      <c r="E54" s="44" t="e">
        <f t="shared" si="5"/>
        <v>#DIV/0!</v>
      </c>
    </row>
    <row r="55" spans="1:6" ht="33" customHeight="1" x14ac:dyDescent="0.25">
      <c r="A55" s="97"/>
      <c r="B55" s="97"/>
      <c r="C55" s="6" t="s">
        <v>6</v>
      </c>
      <c r="D55" s="4"/>
      <c r="E55" s="44" t="e">
        <f t="shared" si="5"/>
        <v>#DIV/0!</v>
      </c>
    </row>
    <row r="56" spans="1:6" ht="33" customHeight="1" x14ac:dyDescent="0.25">
      <c r="A56" s="97"/>
      <c r="B56" s="97"/>
      <c r="C56" s="6" t="s">
        <v>3</v>
      </c>
      <c r="D56" s="4"/>
      <c r="E56" s="44" t="e">
        <f t="shared" si="5"/>
        <v>#DIV/0!</v>
      </c>
    </row>
    <row r="57" spans="1:6" ht="33" customHeight="1" x14ac:dyDescent="0.25">
      <c r="A57" s="97"/>
      <c r="B57" s="97"/>
      <c r="C57" s="6" t="s">
        <v>12</v>
      </c>
      <c r="D57" s="4"/>
      <c r="E57" s="47" t="e">
        <f t="shared" si="5"/>
        <v>#DIV/0!</v>
      </c>
    </row>
    <row r="58" spans="1:6" ht="33" customHeight="1" x14ac:dyDescent="0.25">
      <c r="A58" s="97"/>
      <c r="B58" s="97"/>
      <c r="C58" s="6" t="s">
        <v>4</v>
      </c>
      <c r="D58" s="4"/>
      <c r="E58" s="46" t="e">
        <f t="shared" si="5"/>
        <v>#DIV/0!</v>
      </c>
    </row>
    <row r="59" spans="1:6" ht="33" customHeight="1" x14ac:dyDescent="0.25">
      <c r="A59" s="97"/>
      <c r="B59" s="97"/>
      <c r="C59" s="6" t="s">
        <v>7</v>
      </c>
      <c r="D59" s="4"/>
      <c r="E59" s="44" t="e">
        <f t="shared" si="5"/>
        <v>#DIV/0!</v>
      </c>
    </row>
    <row r="60" spans="1:6" ht="33" customHeight="1" thickBot="1" x14ac:dyDescent="0.3">
      <c r="A60" s="97"/>
      <c r="B60" s="97"/>
      <c r="C60" s="7" t="s">
        <v>13</v>
      </c>
      <c r="D60" s="8"/>
      <c r="E60" s="45" t="e">
        <f t="shared" si="5"/>
        <v>#DIV/0!</v>
      </c>
    </row>
    <row r="61" spans="1:6" ht="33" customHeight="1" thickBot="1" x14ac:dyDescent="0.3">
      <c r="A61" s="98"/>
      <c r="B61" s="98"/>
      <c r="C61" s="34" t="s">
        <v>11</v>
      </c>
      <c r="D61" s="40">
        <f>D52+D53+D54+D55+D56+D57+D58+D59+D60</f>
        <v>0</v>
      </c>
      <c r="E61" s="38" t="e">
        <f>E52+E53+E54+E55+E56+E57+E58+E59+E60</f>
        <v>#DIV/0!</v>
      </c>
      <c r="F61" s="25" t="s">
        <v>15</v>
      </c>
    </row>
    <row r="62" spans="1:6" ht="33" customHeight="1" x14ac:dyDescent="0.25">
      <c r="A62" s="104"/>
      <c r="B62" s="104"/>
      <c r="C62" s="35" t="s">
        <v>0</v>
      </c>
      <c r="D62" s="37"/>
      <c r="E62" s="42" t="e">
        <f>D62/$D$71</f>
        <v>#DIV/0!</v>
      </c>
    </row>
    <row r="63" spans="1:6" ht="33" customHeight="1" x14ac:dyDescent="0.25">
      <c r="A63" s="97"/>
      <c r="B63" s="97"/>
      <c r="C63" s="6" t="s">
        <v>1</v>
      </c>
      <c r="D63" s="4"/>
      <c r="E63" s="46" t="e">
        <f t="shared" ref="E63:E70" si="6">D63/$D$71</f>
        <v>#DIV/0!</v>
      </c>
    </row>
    <row r="64" spans="1:6" ht="33" customHeight="1" x14ac:dyDescent="0.25">
      <c r="A64" s="97"/>
      <c r="B64" s="97"/>
      <c r="C64" s="6" t="s">
        <v>2</v>
      </c>
      <c r="D64" s="4"/>
      <c r="E64" s="44" t="e">
        <f t="shared" si="6"/>
        <v>#DIV/0!</v>
      </c>
    </row>
    <row r="65" spans="1:6" ht="33" customHeight="1" x14ac:dyDescent="0.25">
      <c r="A65" s="97"/>
      <c r="B65" s="97"/>
      <c r="C65" s="6" t="s">
        <v>6</v>
      </c>
      <c r="D65" s="4"/>
      <c r="E65" s="44" t="e">
        <f t="shared" si="6"/>
        <v>#DIV/0!</v>
      </c>
    </row>
    <row r="66" spans="1:6" ht="33" customHeight="1" x14ac:dyDescent="0.25">
      <c r="A66" s="97"/>
      <c r="B66" s="97"/>
      <c r="C66" s="6" t="s">
        <v>3</v>
      </c>
      <c r="D66" s="4"/>
      <c r="E66" s="47" t="e">
        <f t="shared" si="6"/>
        <v>#DIV/0!</v>
      </c>
    </row>
    <row r="67" spans="1:6" ht="33" customHeight="1" x14ac:dyDescent="0.25">
      <c r="A67" s="97"/>
      <c r="B67" s="97"/>
      <c r="C67" s="6" t="s">
        <v>12</v>
      </c>
      <c r="D67" s="4"/>
      <c r="E67" s="46" t="e">
        <f t="shared" si="6"/>
        <v>#DIV/0!</v>
      </c>
    </row>
    <row r="68" spans="1:6" ht="33" customHeight="1" x14ac:dyDescent="0.25">
      <c r="A68" s="97"/>
      <c r="B68" s="97"/>
      <c r="C68" s="6" t="s">
        <v>4</v>
      </c>
      <c r="D68" s="4"/>
      <c r="E68" s="47" t="e">
        <f t="shared" si="6"/>
        <v>#DIV/0!</v>
      </c>
    </row>
    <row r="69" spans="1:6" ht="33" customHeight="1" x14ac:dyDescent="0.25">
      <c r="A69" s="97"/>
      <c r="B69" s="97"/>
      <c r="C69" s="6" t="s">
        <v>7</v>
      </c>
      <c r="D69" s="4"/>
      <c r="E69" s="16" t="e">
        <f t="shared" si="6"/>
        <v>#DIV/0!</v>
      </c>
    </row>
    <row r="70" spans="1:6" ht="33" customHeight="1" thickBot="1" x14ac:dyDescent="0.3">
      <c r="A70" s="97"/>
      <c r="B70" s="97"/>
      <c r="C70" s="7" t="s">
        <v>13</v>
      </c>
      <c r="D70" s="8"/>
      <c r="E70" s="16" t="e">
        <f t="shared" si="6"/>
        <v>#DIV/0!</v>
      </c>
    </row>
    <row r="71" spans="1:6" ht="33" customHeight="1" thickBot="1" x14ac:dyDescent="0.3">
      <c r="A71" s="98"/>
      <c r="B71" s="98"/>
      <c r="C71" s="34" t="s">
        <v>11</v>
      </c>
      <c r="D71" s="40">
        <f>D62+D63+D64+D65+D66+D67+D68+D69+D70</f>
        <v>0</v>
      </c>
      <c r="E71" s="38" t="e">
        <f>E62+E63+E64+E65+E66+E67+E68+E69+E70</f>
        <v>#DIV/0!</v>
      </c>
      <c r="F71" s="25" t="s">
        <v>15</v>
      </c>
    </row>
    <row r="72" spans="1:6" ht="33" customHeight="1" x14ac:dyDescent="0.25">
      <c r="A72" s="104"/>
      <c r="B72" s="104"/>
      <c r="C72" s="35" t="s">
        <v>0</v>
      </c>
      <c r="D72" s="37"/>
      <c r="E72" s="43" t="e">
        <f>D72/$D$81</f>
        <v>#DIV/0!</v>
      </c>
    </row>
    <row r="73" spans="1:6" ht="33" customHeight="1" x14ac:dyDescent="0.25">
      <c r="A73" s="97"/>
      <c r="B73" s="97"/>
      <c r="C73" s="6" t="s">
        <v>1</v>
      </c>
      <c r="D73" s="4"/>
      <c r="E73" s="44" t="e">
        <f t="shared" ref="E73:E80" si="7">D73/$D$81</f>
        <v>#DIV/0!</v>
      </c>
    </row>
    <row r="74" spans="1:6" ht="33" customHeight="1" x14ac:dyDescent="0.25">
      <c r="A74" s="97"/>
      <c r="B74" s="97"/>
      <c r="C74" s="6" t="s">
        <v>2</v>
      </c>
      <c r="D74" s="4"/>
      <c r="E74" s="47" t="e">
        <f t="shared" si="7"/>
        <v>#DIV/0!</v>
      </c>
    </row>
    <row r="75" spans="1:6" ht="33" customHeight="1" x14ac:dyDescent="0.25">
      <c r="A75" s="97"/>
      <c r="B75" s="97"/>
      <c r="C75" s="6" t="s">
        <v>6</v>
      </c>
      <c r="D75" s="4"/>
      <c r="E75" s="46" t="e">
        <f t="shared" si="7"/>
        <v>#DIV/0!</v>
      </c>
    </row>
    <row r="76" spans="1:6" ht="33" customHeight="1" x14ac:dyDescent="0.25">
      <c r="A76" s="97"/>
      <c r="B76" s="97"/>
      <c r="C76" s="6" t="s">
        <v>3</v>
      </c>
      <c r="D76" s="4"/>
      <c r="E76" s="47" t="e">
        <f t="shared" si="7"/>
        <v>#DIV/0!</v>
      </c>
    </row>
    <row r="77" spans="1:6" ht="33" customHeight="1" x14ac:dyDescent="0.25">
      <c r="A77" s="97"/>
      <c r="B77" s="97"/>
      <c r="C77" s="6" t="s">
        <v>12</v>
      </c>
      <c r="D77" s="4"/>
      <c r="E77" s="46" t="e">
        <f t="shared" si="7"/>
        <v>#DIV/0!</v>
      </c>
    </row>
    <row r="78" spans="1:6" ht="33" customHeight="1" x14ac:dyDescent="0.25">
      <c r="A78" s="97"/>
      <c r="B78" s="97"/>
      <c r="C78" s="6" t="s">
        <v>4</v>
      </c>
      <c r="D78" s="4"/>
      <c r="E78" s="47" t="e">
        <f t="shared" si="7"/>
        <v>#DIV/0!</v>
      </c>
    </row>
    <row r="79" spans="1:6" ht="33" customHeight="1" x14ac:dyDescent="0.25">
      <c r="A79" s="97"/>
      <c r="B79" s="97"/>
      <c r="C79" s="6" t="s">
        <v>7</v>
      </c>
      <c r="D79" s="4"/>
      <c r="E79" s="16" t="e">
        <f t="shared" si="7"/>
        <v>#DIV/0!</v>
      </c>
    </row>
    <row r="80" spans="1:6" ht="33" customHeight="1" thickBot="1" x14ac:dyDescent="0.3">
      <c r="A80" s="97"/>
      <c r="B80" s="97"/>
      <c r="C80" s="7" t="s">
        <v>13</v>
      </c>
      <c r="D80" s="8"/>
      <c r="E80" s="16" t="e">
        <f t="shared" si="7"/>
        <v>#DIV/0!</v>
      </c>
    </row>
    <row r="81" spans="1:6" ht="33" customHeight="1" thickBot="1" x14ac:dyDescent="0.3">
      <c r="A81" s="98"/>
      <c r="B81" s="98"/>
      <c r="C81" s="34" t="s">
        <v>11</v>
      </c>
      <c r="D81" s="40">
        <f>D72+D73+D74+D75+D76+D77+D78+D79+D80</f>
        <v>0</v>
      </c>
      <c r="E81" s="38" t="e">
        <f>E72+E73+E74+E75+E76+E77+E78+E79+E80</f>
        <v>#DIV/0!</v>
      </c>
      <c r="F81" s="25" t="s">
        <v>15</v>
      </c>
    </row>
    <row r="82" spans="1:6" ht="33" customHeight="1" x14ac:dyDescent="0.25">
      <c r="A82" s="104"/>
      <c r="B82" s="104"/>
      <c r="C82" s="35" t="s">
        <v>0</v>
      </c>
      <c r="D82" s="37"/>
      <c r="E82" s="43" t="e">
        <f>D82/$D$91</f>
        <v>#DIV/0!</v>
      </c>
    </row>
    <row r="83" spans="1:6" ht="33" customHeight="1" x14ac:dyDescent="0.25">
      <c r="A83" s="97"/>
      <c r="B83" s="97"/>
      <c r="C83" s="6" t="s">
        <v>1</v>
      </c>
      <c r="D83" s="4"/>
      <c r="E83" s="47" t="e">
        <f t="shared" ref="E83:E90" si="8">D83/$D$91</f>
        <v>#DIV/0!</v>
      </c>
    </row>
    <row r="84" spans="1:6" ht="33" customHeight="1" x14ac:dyDescent="0.25">
      <c r="A84" s="97"/>
      <c r="B84" s="97"/>
      <c r="C84" s="6" t="s">
        <v>2</v>
      </c>
      <c r="D84" s="4"/>
      <c r="E84" s="46" t="e">
        <f t="shared" si="8"/>
        <v>#DIV/0!</v>
      </c>
    </row>
    <row r="85" spans="1:6" ht="33" customHeight="1" x14ac:dyDescent="0.25">
      <c r="A85" s="97"/>
      <c r="B85" s="97"/>
      <c r="C85" s="6" t="s">
        <v>6</v>
      </c>
      <c r="D85" s="4"/>
      <c r="E85" s="44" t="e">
        <f t="shared" si="8"/>
        <v>#DIV/0!</v>
      </c>
    </row>
    <row r="86" spans="1:6" ht="33" customHeight="1" x14ac:dyDescent="0.25">
      <c r="A86" s="97"/>
      <c r="B86" s="97"/>
      <c r="C86" s="6" t="s">
        <v>3</v>
      </c>
      <c r="D86" s="4"/>
      <c r="E86" s="44" t="e">
        <f t="shared" si="8"/>
        <v>#DIV/0!</v>
      </c>
    </row>
    <row r="87" spans="1:6" ht="33" customHeight="1" x14ac:dyDescent="0.25">
      <c r="A87" s="97"/>
      <c r="B87" s="97"/>
      <c r="C87" s="6" t="s">
        <v>12</v>
      </c>
      <c r="D87" s="4"/>
      <c r="E87" s="44" t="e">
        <f t="shared" si="8"/>
        <v>#DIV/0!</v>
      </c>
    </row>
    <row r="88" spans="1:6" ht="33" customHeight="1" x14ac:dyDescent="0.25">
      <c r="A88" s="97"/>
      <c r="B88" s="97"/>
      <c r="C88" s="6" t="s">
        <v>4</v>
      </c>
      <c r="D88" s="4"/>
      <c r="E88" s="47" t="e">
        <f t="shared" si="8"/>
        <v>#DIV/0!</v>
      </c>
    </row>
    <row r="89" spans="1:6" ht="33" customHeight="1" x14ac:dyDescent="0.25">
      <c r="A89" s="97"/>
      <c r="B89" s="97"/>
      <c r="C89" s="6" t="s">
        <v>7</v>
      </c>
      <c r="D89" s="4"/>
      <c r="E89" s="47" t="e">
        <f t="shared" si="8"/>
        <v>#DIV/0!</v>
      </c>
    </row>
    <row r="90" spans="1:6" ht="33" customHeight="1" thickBot="1" x14ac:dyDescent="0.3">
      <c r="A90" s="97"/>
      <c r="B90" s="97"/>
      <c r="C90" s="7" t="s">
        <v>13</v>
      </c>
      <c r="D90" s="8"/>
      <c r="E90" s="46" t="e">
        <f t="shared" si="8"/>
        <v>#DIV/0!</v>
      </c>
    </row>
    <row r="91" spans="1:6" ht="33" customHeight="1" thickBot="1" x14ac:dyDescent="0.3">
      <c r="A91" s="98"/>
      <c r="B91" s="98"/>
      <c r="C91" s="34" t="s">
        <v>11</v>
      </c>
      <c r="D91" s="40">
        <f>D82+D83+D84+D85+D86+D87+D88+D89+D90</f>
        <v>0</v>
      </c>
      <c r="E91" s="38" t="e">
        <f>E82+E83+E84+E85+E86+E87+E88+E89+E90</f>
        <v>#DIV/0!</v>
      </c>
      <c r="F91" s="25" t="s">
        <v>15</v>
      </c>
    </row>
    <row r="92" spans="1:6" ht="33" customHeight="1" x14ac:dyDescent="0.25">
      <c r="A92" s="104"/>
      <c r="B92" s="104"/>
      <c r="C92" s="35" t="s">
        <v>0</v>
      </c>
      <c r="D92" s="37"/>
      <c r="E92" s="42" t="e">
        <f>D92/$D$101</f>
        <v>#DIV/0!</v>
      </c>
    </row>
    <row r="93" spans="1:6" ht="33" customHeight="1" x14ac:dyDescent="0.25">
      <c r="A93" s="97"/>
      <c r="B93" s="97"/>
      <c r="C93" s="6" t="s">
        <v>1</v>
      </c>
      <c r="D93" s="4"/>
      <c r="E93" s="46" t="e">
        <f t="shared" ref="E93:E100" si="9">D93/$D$101</f>
        <v>#DIV/0!</v>
      </c>
    </row>
    <row r="94" spans="1:6" ht="33" customHeight="1" x14ac:dyDescent="0.25">
      <c r="A94" s="97"/>
      <c r="B94" s="97"/>
      <c r="C94" s="6" t="s">
        <v>2</v>
      </c>
      <c r="D94" s="4"/>
      <c r="E94" s="47" t="e">
        <f t="shared" si="9"/>
        <v>#DIV/0!</v>
      </c>
    </row>
    <row r="95" spans="1:6" ht="33" customHeight="1" x14ac:dyDescent="0.25">
      <c r="A95" s="97"/>
      <c r="B95" s="97"/>
      <c r="C95" s="6" t="s">
        <v>6</v>
      </c>
      <c r="D95" s="4"/>
      <c r="E95" s="44" t="e">
        <f t="shared" si="9"/>
        <v>#DIV/0!</v>
      </c>
    </row>
    <row r="96" spans="1:6" ht="33" customHeight="1" x14ac:dyDescent="0.25">
      <c r="A96" s="97"/>
      <c r="B96" s="97"/>
      <c r="C96" s="6" t="s">
        <v>3</v>
      </c>
      <c r="D96" s="4"/>
      <c r="E96" s="47" t="e">
        <f t="shared" si="9"/>
        <v>#DIV/0!</v>
      </c>
    </row>
    <row r="97" spans="1:6" ht="33" customHeight="1" x14ac:dyDescent="0.25">
      <c r="A97" s="97"/>
      <c r="B97" s="97"/>
      <c r="C97" s="6" t="s">
        <v>12</v>
      </c>
      <c r="D97" s="4"/>
      <c r="E97" s="16" t="e">
        <f t="shared" si="9"/>
        <v>#DIV/0!</v>
      </c>
    </row>
    <row r="98" spans="1:6" ht="33" customHeight="1" x14ac:dyDescent="0.25">
      <c r="A98" s="97"/>
      <c r="B98" s="97"/>
      <c r="C98" s="6" t="s">
        <v>4</v>
      </c>
      <c r="D98" s="4"/>
      <c r="E98" s="46" t="e">
        <f t="shared" si="9"/>
        <v>#DIV/0!</v>
      </c>
    </row>
    <row r="99" spans="1:6" ht="33" customHeight="1" x14ac:dyDescent="0.25">
      <c r="A99" s="97"/>
      <c r="B99" s="97"/>
      <c r="C99" s="6" t="s">
        <v>7</v>
      </c>
      <c r="D99" s="4"/>
      <c r="E99" s="47" t="e">
        <f t="shared" si="9"/>
        <v>#DIV/0!</v>
      </c>
    </row>
    <row r="100" spans="1:6" ht="33" customHeight="1" thickBot="1" x14ac:dyDescent="0.3">
      <c r="A100" s="97"/>
      <c r="B100" s="97"/>
      <c r="C100" s="7" t="s">
        <v>13</v>
      </c>
      <c r="D100" s="8"/>
      <c r="E100" s="46" t="e">
        <f t="shared" si="9"/>
        <v>#DIV/0!</v>
      </c>
    </row>
    <row r="101" spans="1:6" ht="33" customHeight="1" thickBot="1" x14ac:dyDescent="0.3">
      <c r="A101" s="98"/>
      <c r="B101" s="98"/>
      <c r="C101" s="34" t="s">
        <v>11</v>
      </c>
      <c r="D101" s="40">
        <f>D92+D93+D94+D95+D96+D97+D98+D99+D100</f>
        <v>0</v>
      </c>
      <c r="E101" s="38" t="e">
        <f>E92+E93+E94+E95+E96+E97+E98+E99+E100</f>
        <v>#DIV/0!</v>
      </c>
      <c r="F101" s="25" t="s">
        <v>15</v>
      </c>
    </row>
    <row r="102" spans="1:6" ht="33" customHeight="1" x14ac:dyDescent="0.25">
      <c r="A102" s="104"/>
      <c r="B102" s="105"/>
      <c r="C102" s="35" t="s">
        <v>0</v>
      </c>
      <c r="D102" s="37"/>
      <c r="E102" s="43" t="e">
        <f t="shared" ref="E102:E110" si="10">D102/$D$111</f>
        <v>#DIV/0!</v>
      </c>
    </row>
    <row r="103" spans="1:6" ht="33" customHeight="1" x14ac:dyDescent="0.25">
      <c r="A103" s="97"/>
      <c r="B103" s="100"/>
      <c r="C103" s="6" t="s">
        <v>1</v>
      </c>
      <c r="D103" s="4"/>
      <c r="E103" s="44" t="e">
        <f t="shared" si="10"/>
        <v>#DIV/0!</v>
      </c>
    </row>
    <row r="104" spans="1:6" ht="33" customHeight="1" x14ac:dyDescent="0.25">
      <c r="A104" s="97"/>
      <c r="B104" s="100"/>
      <c r="C104" s="6" t="s">
        <v>2</v>
      </c>
      <c r="D104" s="4"/>
      <c r="E104" s="44" t="e">
        <f t="shared" si="10"/>
        <v>#DIV/0!</v>
      </c>
    </row>
    <row r="105" spans="1:6" ht="33" customHeight="1" x14ac:dyDescent="0.25">
      <c r="A105" s="97"/>
      <c r="B105" s="100"/>
      <c r="C105" s="6" t="s">
        <v>6</v>
      </c>
      <c r="D105" s="4"/>
      <c r="E105" s="44" t="e">
        <f t="shared" si="10"/>
        <v>#DIV/0!</v>
      </c>
    </row>
    <row r="106" spans="1:6" ht="33" customHeight="1" x14ac:dyDescent="0.25">
      <c r="A106" s="97"/>
      <c r="B106" s="100"/>
      <c r="C106" s="6" t="s">
        <v>3</v>
      </c>
      <c r="D106" s="4"/>
      <c r="E106" s="44" t="e">
        <f t="shared" si="10"/>
        <v>#DIV/0!</v>
      </c>
    </row>
    <row r="107" spans="1:6" ht="33" customHeight="1" x14ac:dyDescent="0.25">
      <c r="A107" s="97"/>
      <c r="B107" s="100"/>
      <c r="C107" s="6" t="s">
        <v>12</v>
      </c>
      <c r="D107" s="4"/>
      <c r="E107" s="44" t="e">
        <f t="shared" si="10"/>
        <v>#DIV/0!</v>
      </c>
    </row>
    <row r="108" spans="1:6" ht="33" customHeight="1" x14ac:dyDescent="0.25">
      <c r="A108" s="97"/>
      <c r="B108" s="100"/>
      <c r="C108" s="6" t="s">
        <v>4</v>
      </c>
      <c r="D108" s="4"/>
      <c r="E108" s="44" t="e">
        <f t="shared" si="10"/>
        <v>#DIV/0!</v>
      </c>
    </row>
    <row r="109" spans="1:6" ht="33" customHeight="1" x14ac:dyDescent="0.25">
      <c r="A109" s="97"/>
      <c r="B109" s="100"/>
      <c r="C109" s="6" t="s">
        <v>7</v>
      </c>
      <c r="D109" s="4"/>
      <c r="E109" s="44" t="e">
        <f t="shared" si="10"/>
        <v>#DIV/0!</v>
      </c>
    </row>
    <row r="110" spans="1:6" ht="33" customHeight="1" thickBot="1" x14ac:dyDescent="0.3">
      <c r="A110" s="97"/>
      <c r="B110" s="100"/>
      <c r="C110" s="7" t="s">
        <v>13</v>
      </c>
      <c r="D110" s="8"/>
      <c r="E110" s="45" t="e">
        <f t="shared" si="10"/>
        <v>#DIV/0!</v>
      </c>
    </row>
    <row r="111" spans="1:6" ht="33" customHeight="1" thickBot="1" x14ac:dyDescent="0.3">
      <c r="A111" s="98"/>
      <c r="B111" s="101"/>
      <c r="C111" s="39" t="s">
        <v>11</v>
      </c>
      <c r="D111" s="40">
        <f>D102+D103+D104+D105+D106+D107+D108+D109+D110</f>
        <v>0</v>
      </c>
      <c r="E111" s="38" t="e">
        <f>E102+E103+E104+E105+E106+E107+E108+E109+E110</f>
        <v>#DIV/0!</v>
      </c>
      <c r="F111" s="25" t="s">
        <v>15</v>
      </c>
    </row>
  </sheetData>
  <mergeCells count="22">
    <mergeCell ref="A102:A111"/>
    <mergeCell ref="B102:B111"/>
    <mergeCell ref="A52:A61"/>
    <mergeCell ref="B52:B61"/>
    <mergeCell ref="A62:A71"/>
    <mergeCell ref="B62:B71"/>
    <mergeCell ref="A72:A81"/>
    <mergeCell ref="B72:B81"/>
    <mergeCell ref="A82:A91"/>
    <mergeCell ref="B82:B91"/>
    <mergeCell ref="A92:A101"/>
    <mergeCell ref="B92:B101"/>
    <mergeCell ref="A32:A41"/>
    <mergeCell ref="B32:B41"/>
    <mergeCell ref="A42:A51"/>
    <mergeCell ref="B42:B51"/>
    <mergeCell ref="B2:B11"/>
    <mergeCell ref="A2:A11"/>
    <mergeCell ref="A12:A21"/>
    <mergeCell ref="B12:B21"/>
    <mergeCell ref="A22:A31"/>
    <mergeCell ref="B22:B31"/>
  </mergeCells>
  <conditionalFormatting sqref="E2:E10 E12:E20 E22:E30 E32:E40 E42:E50 E52:E60 E62:E70 E72:E80 E82:E90 E92:E100 E102:E110">
    <cfRule type="cellIs" dxfId="51" priority="1" operator="greaterThan">
      <formula>0.1</formula>
    </cfRule>
    <cfRule type="cellIs" dxfId="50" priority="2" operator="lessThanOrEqual">
      <formula>0.1</formula>
    </cfRule>
  </conditionalFormatting>
  <pageMargins left="0.7" right="0.7" top="0.75" bottom="0.75" header="0.3" footer="0.3"/>
  <pageSetup paperSize="9" orientation="portrait" r:id="rId1"/>
  <ignoredErrors>
    <ignoredError sqref="E12:E20 E31 E22:E30 E42:E51" evalError="1"/>
    <ignoredError sqref="E21" evalError="1" formula="1"/>
  </ignoredError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F32"/>
  <sheetViews>
    <sheetView showZeros="0" workbookViewId="0">
      <pane ySplit="1" topLeftCell="A2" activePane="bottomLeft" state="frozen"/>
      <selection pane="bottomLeft" activeCell="D14" sqref="D14"/>
    </sheetView>
  </sheetViews>
  <sheetFormatPr baseColWidth="10" defaultRowHeight="15" x14ac:dyDescent="0.25"/>
  <cols>
    <col min="1" max="3" width="21" customWidth="1"/>
    <col min="4" max="4" width="21" style="1" customWidth="1"/>
    <col min="5" max="5" width="21" style="2" customWidth="1"/>
    <col min="6" max="6" width="22.85546875" bestFit="1" customWidth="1"/>
  </cols>
  <sheetData>
    <row r="1" spans="1:6" s="19" customFormat="1" ht="33" customHeight="1" x14ac:dyDescent="0.25">
      <c r="A1" s="17" t="s">
        <v>14</v>
      </c>
      <c r="B1" s="17" t="s">
        <v>5</v>
      </c>
      <c r="C1" s="17" t="s">
        <v>8</v>
      </c>
      <c r="D1" s="20" t="s">
        <v>9</v>
      </c>
      <c r="E1" s="18" t="s">
        <v>10</v>
      </c>
    </row>
    <row r="2" spans="1:6" ht="33" customHeight="1" x14ac:dyDescent="0.25">
      <c r="A2" s="96"/>
      <c r="B2" s="99"/>
      <c r="C2" s="13" t="s">
        <v>0</v>
      </c>
      <c r="D2" s="14"/>
      <c r="E2" s="15" t="e">
        <f>D2/$D$11</f>
        <v>#DIV/0!</v>
      </c>
    </row>
    <row r="3" spans="1:6" ht="33" customHeight="1" x14ac:dyDescent="0.25">
      <c r="A3" s="97"/>
      <c r="B3" s="100"/>
      <c r="C3" s="6" t="s">
        <v>1</v>
      </c>
      <c r="D3" s="4"/>
      <c r="E3" s="15" t="e">
        <f t="shared" ref="E3:E10" si="0">D3/$D$11</f>
        <v>#DIV/0!</v>
      </c>
    </row>
    <row r="4" spans="1:6" ht="33" customHeight="1" x14ac:dyDescent="0.25">
      <c r="A4" s="97"/>
      <c r="B4" s="100"/>
      <c r="C4" s="6" t="s">
        <v>2</v>
      </c>
      <c r="D4" s="4"/>
      <c r="E4" s="15" t="e">
        <f t="shared" si="0"/>
        <v>#DIV/0!</v>
      </c>
    </row>
    <row r="5" spans="1:6" ht="33" customHeight="1" x14ac:dyDescent="0.25">
      <c r="A5" s="97"/>
      <c r="B5" s="100"/>
      <c r="C5" s="6" t="s">
        <v>6</v>
      </c>
      <c r="D5" s="4"/>
      <c r="E5" s="15" t="e">
        <f t="shared" si="0"/>
        <v>#DIV/0!</v>
      </c>
    </row>
    <row r="6" spans="1:6" ht="33" customHeight="1" x14ac:dyDescent="0.25">
      <c r="A6" s="97"/>
      <c r="B6" s="100"/>
      <c r="C6" s="6" t="s">
        <v>3</v>
      </c>
      <c r="D6" s="4"/>
      <c r="E6" s="15" t="e">
        <f t="shared" si="0"/>
        <v>#DIV/0!</v>
      </c>
    </row>
    <row r="7" spans="1:6" ht="33" customHeight="1" x14ac:dyDescent="0.25">
      <c r="A7" s="97"/>
      <c r="B7" s="100"/>
      <c r="C7" s="6" t="s">
        <v>12</v>
      </c>
      <c r="D7" s="4"/>
      <c r="E7" s="15" t="e">
        <f t="shared" si="0"/>
        <v>#DIV/0!</v>
      </c>
    </row>
    <row r="8" spans="1:6" ht="33" customHeight="1" x14ac:dyDescent="0.25">
      <c r="A8" s="97"/>
      <c r="B8" s="100"/>
      <c r="C8" s="6" t="s">
        <v>4</v>
      </c>
      <c r="D8" s="4"/>
      <c r="E8" s="15" t="e">
        <f t="shared" si="0"/>
        <v>#DIV/0!</v>
      </c>
    </row>
    <row r="9" spans="1:6" ht="33" customHeight="1" x14ac:dyDescent="0.25">
      <c r="A9" s="97"/>
      <c r="B9" s="100"/>
      <c r="C9" s="6" t="s">
        <v>7</v>
      </c>
      <c r="D9" s="4"/>
      <c r="E9" s="15" t="e">
        <f t="shared" si="0"/>
        <v>#DIV/0!</v>
      </c>
    </row>
    <row r="10" spans="1:6" ht="33" customHeight="1" thickBot="1" x14ac:dyDescent="0.3">
      <c r="A10" s="97"/>
      <c r="B10" s="100"/>
      <c r="C10" s="7" t="s">
        <v>13</v>
      </c>
      <c r="D10" s="8"/>
      <c r="E10" s="15" t="e">
        <f t="shared" si="0"/>
        <v>#DIV/0!</v>
      </c>
    </row>
    <row r="11" spans="1:6" ht="33" customHeight="1" thickBot="1" x14ac:dyDescent="0.3">
      <c r="A11" s="102"/>
      <c r="B11" s="103"/>
      <c r="C11" s="10" t="s">
        <v>11</v>
      </c>
      <c r="D11" s="12">
        <f>D2+D3+D4+D5+D6+D7+D8+D9+D10</f>
        <v>0</v>
      </c>
      <c r="E11" s="11" t="e">
        <f>E2+E3+E4+E5+E6+E7+E8+E9+E10</f>
        <v>#DIV/0!</v>
      </c>
      <c r="F11" s="25" t="s">
        <v>15</v>
      </c>
    </row>
    <row r="12" spans="1:6" ht="33" customHeight="1" x14ac:dyDescent="0.25">
      <c r="A12" s="3"/>
      <c r="B12" s="3"/>
    </row>
    <row r="13" spans="1:6" ht="33" customHeight="1" x14ac:dyDescent="0.25">
      <c r="A13" s="3"/>
      <c r="B13" s="3"/>
    </row>
    <row r="14" spans="1:6" ht="33" customHeight="1" x14ac:dyDescent="0.25">
      <c r="A14" s="3"/>
      <c r="B14" s="3"/>
    </row>
    <row r="15" spans="1:6" ht="33" customHeight="1" x14ac:dyDescent="0.25">
      <c r="A15" s="3"/>
      <c r="B15" s="3"/>
    </row>
    <row r="16" spans="1:6" ht="33" customHeight="1" x14ac:dyDescent="0.25">
      <c r="A16" s="3"/>
      <c r="B16" s="3"/>
    </row>
    <row r="17" spans="1:5" ht="33" customHeight="1" x14ac:dyDescent="0.25">
      <c r="A17" s="3"/>
      <c r="B17" s="3"/>
    </row>
    <row r="18" spans="1:5" ht="33" customHeight="1" x14ac:dyDescent="0.25">
      <c r="A18" s="3"/>
      <c r="B18" s="3"/>
    </row>
    <row r="19" spans="1:5" ht="33" customHeight="1" x14ac:dyDescent="0.25">
      <c r="A19" s="3"/>
      <c r="B19" s="3"/>
    </row>
    <row r="20" spans="1:5" ht="33" customHeight="1" x14ac:dyDescent="0.25">
      <c r="A20" s="3"/>
      <c r="B20" s="3"/>
    </row>
    <row r="21" spans="1:5" ht="33" customHeight="1" x14ac:dyDescent="0.25">
      <c r="A21" s="3"/>
      <c r="B21" s="3"/>
    </row>
    <row r="22" spans="1:5" ht="33" customHeight="1" x14ac:dyDescent="0.25"/>
    <row r="23" spans="1:5" x14ac:dyDescent="0.25">
      <c r="D23"/>
      <c r="E23"/>
    </row>
    <row r="24" spans="1:5" x14ac:dyDescent="0.25">
      <c r="D24"/>
      <c r="E24"/>
    </row>
    <row r="25" spans="1:5" x14ac:dyDescent="0.25">
      <c r="D25"/>
      <c r="E25"/>
    </row>
    <row r="26" spans="1:5" x14ac:dyDescent="0.25">
      <c r="D26"/>
      <c r="E26"/>
    </row>
    <row r="27" spans="1:5" x14ac:dyDescent="0.25">
      <c r="D27"/>
      <c r="E27"/>
    </row>
    <row r="28" spans="1:5" x14ac:dyDescent="0.25">
      <c r="D28"/>
      <c r="E28"/>
    </row>
    <row r="29" spans="1:5" x14ac:dyDescent="0.25">
      <c r="D29"/>
      <c r="E29"/>
    </row>
    <row r="30" spans="1:5" x14ac:dyDescent="0.25">
      <c r="D30"/>
      <c r="E30"/>
    </row>
    <row r="31" spans="1:5" x14ac:dyDescent="0.25">
      <c r="D31"/>
      <c r="E31"/>
    </row>
    <row r="32" spans="1:5" x14ac:dyDescent="0.25">
      <c r="D32"/>
      <c r="E32"/>
    </row>
  </sheetData>
  <mergeCells count="2">
    <mergeCell ref="A2:A11"/>
    <mergeCell ref="B2:B11"/>
  </mergeCells>
  <conditionalFormatting sqref="E2:E10">
    <cfRule type="cellIs" dxfId="49" priority="3" operator="greaterThan">
      <formula>10%</formula>
    </cfRule>
  </conditionalFormatting>
  <conditionalFormatting sqref="E2:E10">
    <cfRule type="cellIs" dxfId="48" priority="1" operator="lessThanOrEqual">
      <formula>0.1</formula>
    </cfRule>
  </conditionalFormatting>
  <pageMargins left="0.7" right="0.7" top="0.75" bottom="0.75" header="0.3" footer="0.3"/>
  <ignoredErrors>
    <ignoredError sqref="E2:E11" evalError="1"/>
  </ignoredErrors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>
      <selection activeCell="E29" sqref="E29"/>
    </sheetView>
  </sheetViews>
  <sheetFormatPr baseColWidth="10" defaultRowHeight="15" x14ac:dyDescent="0.25"/>
  <cols>
    <col min="1" max="1" width="25.5703125" customWidth="1"/>
    <col min="2" max="2" width="15.140625" customWidth="1"/>
    <col min="3" max="8" width="11.28515625" customWidth="1"/>
    <col min="9" max="9" width="13.42578125" customWidth="1"/>
    <col min="10" max="13" width="11.28515625" customWidth="1"/>
  </cols>
  <sheetData>
    <row r="1" spans="1:13" ht="25.5" thickBot="1" x14ac:dyDescent="0.3">
      <c r="A1" s="108" t="s">
        <v>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3" s="72" customFormat="1" ht="21.75" thickBot="1" x14ac:dyDescent="0.3">
      <c r="A2" s="68" t="s">
        <v>4</v>
      </c>
      <c r="B2" s="69" t="s">
        <v>16</v>
      </c>
      <c r="C2" s="70" t="s">
        <v>17</v>
      </c>
      <c r="D2" s="71" t="s">
        <v>18</v>
      </c>
      <c r="E2" s="70" t="s">
        <v>19</v>
      </c>
      <c r="F2" s="71" t="s">
        <v>20</v>
      </c>
      <c r="G2" s="70" t="s">
        <v>21</v>
      </c>
      <c r="H2" s="71" t="s">
        <v>22</v>
      </c>
      <c r="I2" s="70" t="s">
        <v>23</v>
      </c>
      <c r="J2" s="71" t="s">
        <v>24</v>
      </c>
      <c r="K2" s="70" t="s">
        <v>25</v>
      </c>
      <c r="L2" s="71" t="s">
        <v>26</v>
      </c>
      <c r="M2" s="70" t="s">
        <v>27</v>
      </c>
    </row>
    <row r="3" spans="1:13" x14ac:dyDescent="0.25">
      <c r="A3" s="59" t="s">
        <v>33</v>
      </c>
      <c r="B3" s="73"/>
      <c r="C3" s="74"/>
      <c r="D3" s="75">
        <f>[1]Garde!E8</f>
        <v>0</v>
      </c>
      <c r="E3" s="76"/>
      <c r="F3" s="73"/>
      <c r="G3" s="76"/>
      <c r="H3" s="77"/>
      <c r="I3" s="78"/>
      <c r="J3" s="76"/>
      <c r="K3" s="78"/>
      <c r="L3" s="79"/>
      <c r="M3" s="76"/>
    </row>
    <row r="4" spans="1:13" x14ac:dyDescent="0.25">
      <c r="A4" s="59" t="s">
        <v>30</v>
      </c>
      <c r="B4" s="80">
        <f>[1]Carqueiranne!E17</f>
        <v>0</v>
      </c>
      <c r="C4" s="76"/>
      <c r="D4" s="73"/>
      <c r="E4" s="81">
        <f>[1]Hyères!E18</f>
        <v>0.72229092344845591</v>
      </c>
      <c r="F4" s="73"/>
      <c r="G4" s="76"/>
      <c r="H4" s="77"/>
      <c r="I4" s="73"/>
      <c r="J4" s="76"/>
      <c r="K4" s="73"/>
      <c r="L4" s="79"/>
      <c r="M4" s="76"/>
    </row>
    <row r="5" spans="1:13" x14ac:dyDescent="0.25">
      <c r="A5" s="32" t="s">
        <v>30</v>
      </c>
      <c r="B5" s="80">
        <f>[1]Carqueiranne!E18</f>
        <v>0.58121607088918015</v>
      </c>
      <c r="C5" s="76"/>
      <c r="D5" s="73"/>
      <c r="E5" s="76"/>
      <c r="F5" s="73"/>
      <c r="G5" s="76"/>
      <c r="H5" s="77"/>
      <c r="I5" s="73"/>
      <c r="J5" s="76"/>
      <c r="K5" s="73"/>
      <c r="L5" s="79"/>
      <c r="M5" s="76"/>
    </row>
    <row r="6" spans="1:13" x14ac:dyDescent="0.25">
      <c r="A6" s="59" t="s">
        <v>56</v>
      </c>
      <c r="B6" s="73"/>
      <c r="C6" s="76"/>
      <c r="D6" s="73"/>
      <c r="E6" s="76"/>
      <c r="F6" s="73"/>
      <c r="G6" s="76"/>
      <c r="H6" s="77"/>
      <c r="I6" s="73"/>
      <c r="J6" s="76"/>
      <c r="K6" s="73"/>
      <c r="L6" s="82">
        <f>[1]Toulon!E48</f>
        <v>0.59215012163047676</v>
      </c>
      <c r="M6" s="76"/>
    </row>
    <row r="7" spans="1:13" x14ac:dyDescent="0.25">
      <c r="A7" s="59" t="s">
        <v>38</v>
      </c>
      <c r="B7" s="73"/>
      <c r="C7" s="76"/>
      <c r="D7" s="73"/>
      <c r="E7" s="76"/>
      <c r="F7" s="73"/>
      <c r="G7" s="76"/>
      <c r="H7" s="77"/>
      <c r="I7" s="73"/>
      <c r="J7" s="76"/>
      <c r="K7" s="73"/>
      <c r="L7" s="82">
        <f>[1]Toulon!E58</f>
        <v>0.70593894766038945</v>
      </c>
      <c r="M7" s="76"/>
    </row>
    <row r="8" spans="1:13" x14ac:dyDescent="0.25">
      <c r="A8" s="59" t="s">
        <v>38</v>
      </c>
      <c r="B8" s="73"/>
      <c r="C8" s="76"/>
      <c r="D8" s="73"/>
      <c r="E8" s="76"/>
      <c r="F8" s="73"/>
      <c r="G8" s="76"/>
      <c r="H8" s="77"/>
      <c r="I8" s="73"/>
      <c r="J8" s="76"/>
      <c r="K8" s="73"/>
      <c r="L8" s="82">
        <f>[1]Toulon!E68</f>
        <v>0.60658877342358941</v>
      </c>
      <c r="M8" s="76"/>
    </row>
    <row r="9" spans="1:13" x14ac:dyDescent="0.25">
      <c r="A9" s="59" t="s">
        <v>56</v>
      </c>
      <c r="B9" s="73"/>
      <c r="C9" s="76"/>
      <c r="D9" s="73"/>
      <c r="E9" s="76"/>
      <c r="F9" s="73"/>
      <c r="G9" s="76"/>
      <c r="H9" s="77"/>
      <c r="I9" s="73"/>
      <c r="J9" s="76"/>
      <c r="K9" s="73"/>
      <c r="L9" s="82">
        <f>[1]Toulon!E78</f>
        <v>0.73779792029683966</v>
      </c>
      <c r="M9" s="76"/>
    </row>
    <row r="10" spans="1:13" x14ac:dyDescent="0.25">
      <c r="A10" s="59" t="s">
        <v>56</v>
      </c>
      <c r="B10" s="73"/>
      <c r="C10" s="76"/>
      <c r="D10" s="73"/>
      <c r="E10" s="76"/>
      <c r="F10" s="73"/>
      <c r="G10" s="76"/>
      <c r="H10" s="77"/>
      <c r="I10" s="73"/>
      <c r="J10" s="76"/>
      <c r="K10" s="73"/>
      <c r="L10" s="82">
        <f>[1]Toulon!E88</f>
        <v>0.65706073196042358</v>
      </c>
      <c r="M10" s="76"/>
    </row>
    <row r="11" spans="1:13" x14ac:dyDescent="0.25">
      <c r="A11" s="59" t="s">
        <v>29</v>
      </c>
      <c r="B11" s="73"/>
      <c r="C11" s="76"/>
      <c r="D11" s="73"/>
      <c r="E11" s="76"/>
      <c r="F11" s="80">
        <f>[1]Ollioules!E8</f>
        <v>0.74414840268557425</v>
      </c>
      <c r="G11" s="76"/>
      <c r="H11" s="77"/>
      <c r="I11" s="73"/>
      <c r="J11" s="76"/>
      <c r="K11" s="73"/>
      <c r="L11" s="82">
        <f>[1]Toulon!E18</f>
        <v>0.76439515805722213</v>
      </c>
      <c r="M11" s="76"/>
    </row>
    <row r="12" spans="1:13" x14ac:dyDescent="0.25">
      <c r="A12" s="59" t="s">
        <v>20</v>
      </c>
      <c r="B12" s="73"/>
      <c r="C12" s="76"/>
      <c r="D12" s="73"/>
      <c r="E12" s="76"/>
      <c r="F12" s="80">
        <f>[1]Ollioules!E18</f>
        <v>0.35411014492753623</v>
      </c>
      <c r="G12" s="76"/>
      <c r="H12" s="77"/>
      <c r="I12" s="73"/>
      <c r="J12" s="76"/>
      <c r="K12" s="73"/>
      <c r="L12" s="79"/>
      <c r="M12" s="76"/>
    </row>
    <row r="13" spans="1:13" x14ac:dyDescent="0.25">
      <c r="A13" s="59" t="s">
        <v>34</v>
      </c>
      <c r="B13" s="73"/>
      <c r="C13" s="76"/>
      <c r="D13" s="73"/>
      <c r="E13" s="81">
        <f>[1]Hyères!E28</f>
        <v>0.59591258111704859</v>
      </c>
      <c r="F13" s="73"/>
      <c r="G13" s="76"/>
      <c r="H13" s="77"/>
      <c r="I13" s="73"/>
      <c r="J13" s="76"/>
      <c r="K13" s="80">
        <f>'[1]Six Fours'!E38</f>
        <v>0.60431259534006665</v>
      </c>
      <c r="L13" s="79"/>
      <c r="M13" s="76"/>
    </row>
    <row r="14" spans="1:13" x14ac:dyDescent="0.25">
      <c r="A14" s="32" t="s">
        <v>34</v>
      </c>
      <c r="B14" s="73"/>
      <c r="C14" s="76"/>
      <c r="D14" s="73"/>
      <c r="E14" s="81">
        <f>[1]Hyères!E38</f>
        <v>0.62244781381077507</v>
      </c>
      <c r="F14" s="73"/>
      <c r="G14" s="76"/>
      <c r="H14" s="77"/>
      <c r="I14" s="73"/>
      <c r="J14" s="76"/>
      <c r="K14" s="73"/>
      <c r="L14" s="79"/>
      <c r="M14" s="76"/>
    </row>
    <row r="15" spans="1:13" x14ac:dyDescent="0.25">
      <c r="A15" s="32" t="s">
        <v>28</v>
      </c>
      <c r="B15" s="73"/>
      <c r="C15" s="76"/>
      <c r="D15" s="73"/>
      <c r="E15" s="76"/>
      <c r="F15" s="73"/>
      <c r="G15" s="76"/>
      <c r="H15" s="77"/>
      <c r="I15" s="73"/>
      <c r="J15" s="76"/>
      <c r="K15" s="75">
        <f>'[1]Six Fours'!E8</f>
        <v>0.69308947718720182</v>
      </c>
      <c r="L15" s="79"/>
      <c r="M15" s="76"/>
    </row>
    <row r="16" spans="1:13" x14ac:dyDescent="0.25">
      <c r="A16" s="32" t="s">
        <v>28</v>
      </c>
      <c r="B16" s="73"/>
      <c r="C16" s="76"/>
      <c r="D16" s="73"/>
      <c r="E16" s="76"/>
      <c r="F16" s="73"/>
      <c r="G16" s="76"/>
      <c r="H16" s="77"/>
      <c r="I16" s="73"/>
      <c r="J16" s="76"/>
      <c r="K16" s="80">
        <f>'[1]Six Fours'!E18</f>
        <v>0.6684230761365263</v>
      </c>
      <c r="L16" s="79"/>
      <c r="M16" s="76"/>
    </row>
    <row r="17" spans="1:14" x14ac:dyDescent="0.25">
      <c r="A17" s="59" t="s">
        <v>25</v>
      </c>
      <c r="B17" s="73"/>
      <c r="C17" s="76"/>
      <c r="D17" s="73"/>
      <c r="E17" s="76"/>
      <c r="F17" s="73"/>
      <c r="G17" s="76"/>
      <c r="H17" s="77"/>
      <c r="I17" s="73"/>
      <c r="J17" s="76"/>
      <c r="K17" s="80">
        <f>'[1]Six Fours'!E28</f>
        <v>0.51270674623581325</v>
      </c>
      <c r="L17" s="79"/>
      <c r="M17" s="76"/>
    </row>
    <row r="18" spans="1:14" x14ac:dyDescent="0.25">
      <c r="A18" s="59" t="s">
        <v>35</v>
      </c>
      <c r="B18" s="73"/>
      <c r="C18" s="76"/>
      <c r="D18" s="73"/>
      <c r="E18" s="76"/>
      <c r="F18" s="73"/>
      <c r="G18" s="76"/>
      <c r="H18" s="77"/>
      <c r="I18" s="73"/>
      <c r="J18" s="76"/>
      <c r="K18" s="73"/>
      <c r="L18" s="82">
        <f>[1]Toulon!E8</f>
        <v>0.43284339613805189</v>
      </c>
      <c r="M18" s="76"/>
    </row>
    <row r="19" spans="1:14" x14ac:dyDescent="0.25">
      <c r="A19" s="32" t="s">
        <v>57</v>
      </c>
      <c r="B19" s="73"/>
      <c r="C19" s="76"/>
      <c r="D19" s="73"/>
      <c r="E19" s="76"/>
      <c r="F19" s="73"/>
      <c r="G19" s="76"/>
      <c r="H19" s="77"/>
      <c r="I19" s="73"/>
      <c r="J19" s="76"/>
      <c r="K19" s="73"/>
      <c r="L19" s="82">
        <f>[1]Toulon!E98</f>
        <v>0.73956452483734791</v>
      </c>
      <c r="M19" s="76"/>
    </row>
    <row r="20" spans="1:14" x14ac:dyDescent="0.25">
      <c r="A20" s="32" t="s">
        <v>57</v>
      </c>
      <c r="B20" s="73"/>
      <c r="C20" s="76"/>
      <c r="D20" s="73"/>
      <c r="E20" s="76"/>
      <c r="F20" s="73"/>
      <c r="G20" s="76"/>
      <c r="H20" s="77"/>
      <c r="I20" s="73"/>
      <c r="J20" s="76"/>
      <c r="K20" s="73"/>
      <c r="L20" s="82">
        <f>[1]Toulon!E108</f>
        <v>0.49064459770114943</v>
      </c>
      <c r="M20" s="76"/>
    </row>
    <row r="21" spans="1:14" x14ac:dyDescent="0.25">
      <c r="A21" s="59" t="s">
        <v>36</v>
      </c>
      <c r="B21" s="79"/>
      <c r="C21" s="74"/>
      <c r="D21" s="73"/>
      <c r="E21" s="81">
        <f>[1]Hyères!E8</f>
        <v>0.73155519846776873</v>
      </c>
      <c r="F21" s="73"/>
      <c r="G21" s="81">
        <f>[1]Pradet!E8</f>
        <v>0.68946111484217598</v>
      </c>
      <c r="H21" s="77"/>
      <c r="I21" s="80">
        <f>'[1]St Mandrier'!E8</f>
        <v>0.664775</v>
      </c>
      <c r="J21" s="76"/>
      <c r="K21" s="73"/>
      <c r="L21" s="81">
        <f>[1]Toulon!E28</f>
        <v>0.7153321364215548</v>
      </c>
      <c r="M21" s="83">
        <f>[1]Valette!E8</f>
        <v>0.68024983842451803</v>
      </c>
    </row>
    <row r="22" spans="1:14" ht="15.75" thickBot="1" x14ac:dyDescent="0.3">
      <c r="A22" s="51" t="s">
        <v>36</v>
      </c>
      <c r="B22" s="84"/>
      <c r="C22" s="84"/>
      <c r="D22" s="84"/>
      <c r="E22" s="84"/>
      <c r="F22" s="84"/>
      <c r="G22" s="84"/>
      <c r="H22" s="85"/>
      <c r="I22" s="84"/>
      <c r="J22" s="86"/>
      <c r="K22" s="84"/>
      <c r="L22" s="81">
        <f>[1]Toulon!E38</f>
        <v>0.6709928724116111</v>
      </c>
      <c r="M22" s="85"/>
    </row>
    <row r="23" spans="1:14" s="51" customFormat="1" ht="30.75" thickBot="1" x14ac:dyDescent="0.3">
      <c r="A23" s="87" t="s">
        <v>52</v>
      </c>
      <c r="B23" s="88" t="s">
        <v>41</v>
      </c>
      <c r="C23" s="88" t="s">
        <v>40</v>
      </c>
      <c r="D23" s="88" t="s">
        <v>42</v>
      </c>
      <c r="E23" s="88" t="s">
        <v>43</v>
      </c>
      <c r="F23" s="88" t="s">
        <v>44</v>
      </c>
      <c r="G23" s="88" t="s">
        <v>45</v>
      </c>
      <c r="H23" s="88" t="s">
        <v>46</v>
      </c>
      <c r="I23" s="70" t="s">
        <v>47</v>
      </c>
      <c r="J23" s="70" t="s">
        <v>48</v>
      </c>
      <c r="K23" s="88" t="s">
        <v>49</v>
      </c>
      <c r="L23" s="88" t="s">
        <v>50</v>
      </c>
      <c r="M23" s="89" t="s">
        <v>51</v>
      </c>
      <c r="N23" s="90"/>
    </row>
    <row r="24" spans="1:14" x14ac:dyDescent="0.25">
      <c r="E24" s="3"/>
      <c r="L24" s="54" t="s">
        <v>53</v>
      </c>
    </row>
    <row r="25" spans="1:14" ht="15.75" thickBot="1" x14ac:dyDescent="0.3">
      <c r="L25" s="55" t="s">
        <v>31</v>
      </c>
    </row>
    <row r="26" spans="1:14" ht="15.75" thickBot="1" x14ac:dyDescent="0.3">
      <c r="A26" s="109" t="s">
        <v>58</v>
      </c>
      <c r="B26" s="91">
        <v>0</v>
      </c>
      <c r="C26" s="3"/>
      <c r="D26" s="3"/>
      <c r="E26" s="92"/>
      <c r="L26" s="56" t="s">
        <v>32</v>
      </c>
    </row>
    <row r="27" spans="1:14" ht="15.75" thickBot="1" x14ac:dyDescent="0.3">
      <c r="A27" s="110"/>
      <c r="B27" s="93" t="s">
        <v>59</v>
      </c>
    </row>
    <row r="28" spans="1:14" ht="15.75" thickBot="1" x14ac:dyDescent="0.3">
      <c r="A28" s="110"/>
      <c r="B28" s="94" t="s">
        <v>60</v>
      </c>
    </row>
    <row r="29" spans="1:14" ht="15.75" thickBot="1" x14ac:dyDescent="0.3">
      <c r="A29" s="111"/>
      <c r="B29" s="95" t="s">
        <v>61</v>
      </c>
    </row>
  </sheetData>
  <mergeCells count="2">
    <mergeCell ref="A1:M1"/>
    <mergeCell ref="A26:A29"/>
  </mergeCells>
  <conditionalFormatting sqref="B21:K21 M21 B3:M20">
    <cfRule type="cellIs" dxfId="47" priority="8" operator="equal">
      <formula>0</formula>
    </cfRule>
  </conditionalFormatting>
  <conditionalFormatting sqref="B3:M22">
    <cfRule type="cellIs" dxfId="46" priority="5" operator="greaterThanOrEqual">
      <formula>0.75</formula>
    </cfRule>
    <cfRule type="cellIs" dxfId="45" priority="6" operator="between">
      <formula>0.01</formula>
      <formula>0.699</formula>
    </cfRule>
    <cfRule type="cellIs" dxfId="44" priority="7" operator="greaterThanOrEqual">
      <formula>70%</formula>
    </cfRule>
  </conditionalFormatting>
  <conditionalFormatting sqref="B29">
    <cfRule type="cellIs" dxfId="43" priority="4" operator="equal">
      <formula>0</formula>
    </cfRule>
  </conditionalFormatting>
  <conditionalFormatting sqref="B29">
    <cfRule type="cellIs" dxfId="42" priority="1" operator="greaterThanOrEqual">
      <formula>0.75</formula>
    </cfRule>
    <cfRule type="cellIs" dxfId="41" priority="2" operator="between">
      <formula>0.01</formula>
      <formula>0.699</formula>
    </cfRule>
    <cfRule type="cellIs" dxfId="40" priority="3" operator="greaterThanOrEqual">
      <formula>70%</formula>
    </cfRule>
  </conditionalFormatting>
  <hyperlinks>
    <hyperlink ref="C23" location="Crau!A1" display="Page &quot;Crau&quot;"/>
    <hyperlink ref="B23" location="Carqueiranne!A1" display="Page &quot;Carqueiranne&quot;"/>
    <hyperlink ref="D23" location="Garde!A1" display="Page &quot;Garde&quot;"/>
    <hyperlink ref="E23" location="Hyères!A1" display="Page &quot;Hyères&quot;"/>
    <hyperlink ref="F23" location="Ollioules!A1" display="Page &quot;Ollioules&quot;"/>
    <hyperlink ref="G23" location="Pradet!A1" display="Page &quot;Pradet&quot;"/>
    <hyperlink ref="H23" location="Revest!A1" display="Page &quot;Revest&quot;"/>
    <hyperlink ref="I23" location="'St Mandrier'!A1" display="Page &quot;St Mandrier&quot;"/>
    <hyperlink ref="J23" location="Seyne!A1" display="Page &quot;Seyne&quot;"/>
    <hyperlink ref="K23" location="'Six Fours'!A1" display="Page &quot;Six Fours&quot;"/>
    <hyperlink ref="M23" location="Valette!A1" display="Page &quot;Valette&quot;"/>
    <hyperlink ref="L23" location="Toulon!A1" display="Page &quot;Toulon&quot;"/>
    <hyperlink ref="L24" location="Toulon!A22" display="Var Habitat "/>
    <hyperlink ref="L25" location="Toulon!A42" display="LOGIREM"/>
    <hyperlink ref="L26" location="Toulon!A92" display="THM"/>
  </hyperlink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54"/>
  <sheetViews>
    <sheetView workbookViewId="0">
      <selection activeCell="B6" sqref="B6"/>
    </sheetView>
  </sheetViews>
  <sheetFormatPr baseColWidth="10" defaultRowHeight="15" outlineLevelRow="1" x14ac:dyDescent="0.25"/>
  <cols>
    <col min="1" max="1" width="20" style="27" customWidth="1"/>
    <col min="2" max="2" width="15.28515625" style="27" customWidth="1"/>
    <col min="3" max="3" width="12.140625" style="27" customWidth="1"/>
    <col min="4" max="4" width="12.42578125" style="27" customWidth="1"/>
    <col min="5" max="5" width="11.85546875" style="27" customWidth="1"/>
    <col min="6" max="6" width="13.140625" style="27" customWidth="1"/>
    <col min="7" max="7" width="10.85546875" style="27" customWidth="1"/>
    <col min="8" max="8" width="11.42578125" style="27" customWidth="1"/>
    <col min="9" max="9" width="13.42578125" style="27" customWidth="1"/>
    <col min="10" max="10" width="10" style="27" customWidth="1"/>
    <col min="11" max="13" width="13.140625" style="27" customWidth="1"/>
    <col min="14" max="16384" width="11.42578125" style="27"/>
  </cols>
  <sheetData>
    <row r="1" spans="1:14" ht="38.25" customHeight="1" thickBot="1" x14ac:dyDescent="0.3">
      <c r="A1" s="112" t="s">
        <v>37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</row>
    <row r="2" spans="1:14" ht="23.25" customHeight="1" thickTop="1" thickBot="1" x14ac:dyDescent="0.3">
      <c r="A2" s="33" t="s">
        <v>0</v>
      </c>
      <c r="B2" s="30" t="s">
        <v>16</v>
      </c>
      <c r="C2" s="30" t="s">
        <v>17</v>
      </c>
      <c r="D2" s="30" t="s">
        <v>18</v>
      </c>
      <c r="E2" s="30" t="s">
        <v>19</v>
      </c>
      <c r="F2" s="30" t="s">
        <v>20</v>
      </c>
      <c r="G2" s="30" t="s">
        <v>21</v>
      </c>
      <c r="H2" s="30" t="s">
        <v>22</v>
      </c>
      <c r="I2" s="30" t="s">
        <v>23</v>
      </c>
      <c r="J2" s="30" t="s">
        <v>24</v>
      </c>
      <c r="K2" s="30" t="s">
        <v>25</v>
      </c>
      <c r="L2" s="30" t="s">
        <v>26</v>
      </c>
      <c r="M2" s="31" t="s">
        <v>27</v>
      </c>
    </row>
    <row r="3" spans="1:14" ht="30" customHeight="1" thickTop="1" x14ac:dyDescent="0.25">
      <c r="A3" s="58" t="s">
        <v>33</v>
      </c>
      <c r="D3" s="27">
        <f>VLOOKUP($A$2,Garde!C2:D9,2,0)</f>
        <v>0</v>
      </c>
      <c r="M3" s="61"/>
      <c r="N3" s="57"/>
    </row>
    <row r="4" spans="1:14" ht="30" customHeight="1" x14ac:dyDescent="0.25">
      <c r="A4" s="59" t="s">
        <v>30</v>
      </c>
      <c r="B4" s="48">
        <f>B5+B6</f>
        <v>253</v>
      </c>
      <c r="E4" s="27">
        <f>VLOOKUP($A$2,Hyères!C12:D19,2,0)</f>
        <v>0</v>
      </c>
      <c r="N4" s="57"/>
    </row>
    <row r="5" spans="1:14" ht="30" customHeight="1" outlineLevel="1" x14ac:dyDescent="0.25">
      <c r="A5" s="32" t="s">
        <v>30</v>
      </c>
      <c r="B5" s="27">
        <f>VLOOKUP($A$2,Carqueiranne!C2:D9,2,0)</f>
        <v>253</v>
      </c>
      <c r="N5" s="29"/>
    </row>
    <row r="6" spans="1:14" ht="30" customHeight="1" outlineLevel="1" x14ac:dyDescent="0.25">
      <c r="A6" s="32" t="s">
        <v>30</v>
      </c>
      <c r="B6" s="27">
        <f>VLOOKUP($A$2,Carqueiranne!C12:D19,2,0)</f>
        <v>0</v>
      </c>
      <c r="N6" s="29"/>
    </row>
    <row r="7" spans="1:14" ht="30" customHeight="1" x14ac:dyDescent="0.25">
      <c r="A7" s="59" t="s">
        <v>31</v>
      </c>
      <c r="L7" s="48">
        <f>+L8+L9+L10+L11+L12</f>
        <v>0</v>
      </c>
      <c r="M7" s="62"/>
    </row>
    <row r="8" spans="1:14" ht="30" hidden="1" customHeight="1" outlineLevel="1" x14ac:dyDescent="0.25">
      <c r="A8" s="59" t="s">
        <v>38</v>
      </c>
      <c r="L8" s="27">
        <f>VLOOKUP($A$2,Toulon!C42:D49,2,0)</f>
        <v>0</v>
      </c>
      <c r="M8" s="62"/>
    </row>
    <row r="9" spans="1:14" ht="30" hidden="1" customHeight="1" outlineLevel="1" x14ac:dyDescent="0.25">
      <c r="A9" s="59" t="s">
        <v>38</v>
      </c>
      <c r="L9" s="27">
        <f>VLOOKUP($A$2,Toulon!C52:D59,2,0)</f>
        <v>0</v>
      </c>
      <c r="M9" s="62"/>
    </row>
    <row r="10" spans="1:14" ht="30" hidden="1" customHeight="1" outlineLevel="1" x14ac:dyDescent="0.25">
      <c r="A10" s="59" t="s">
        <v>38</v>
      </c>
      <c r="L10" s="27">
        <f>VLOOKUP($A$2,Toulon!C62:D69,2,0)</f>
        <v>0</v>
      </c>
      <c r="M10" s="62"/>
    </row>
    <row r="11" spans="1:14" ht="30" hidden="1" customHeight="1" outlineLevel="1" x14ac:dyDescent="0.25">
      <c r="A11" s="59" t="s">
        <v>38</v>
      </c>
      <c r="L11" s="27">
        <f>VLOOKUP($A$2,Toulon!C72:D79,2,0)</f>
        <v>0</v>
      </c>
      <c r="M11" s="62"/>
    </row>
    <row r="12" spans="1:14" ht="30" hidden="1" customHeight="1" outlineLevel="1" x14ac:dyDescent="0.25">
      <c r="A12" s="59" t="s">
        <v>38</v>
      </c>
      <c r="L12" s="27">
        <f>VLOOKUP($A$2,Toulon!C82:D89,2,0)</f>
        <v>0</v>
      </c>
      <c r="M12" s="62"/>
    </row>
    <row r="13" spans="1:14" ht="30" customHeight="1" collapsed="1" x14ac:dyDescent="0.25">
      <c r="A13" s="59" t="s">
        <v>29</v>
      </c>
      <c r="F13" s="27">
        <f>VLOOKUP($A$2,Ollioules!C2:D9,2,0)</f>
        <v>0</v>
      </c>
      <c r="L13" s="27">
        <f>VLOOKUP($A$2,Toulon!C12:D19,2,0)</f>
        <v>0</v>
      </c>
      <c r="M13" s="62"/>
    </row>
    <row r="14" spans="1:14" ht="30" customHeight="1" x14ac:dyDescent="0.25">
      <c r="A14" s="59" t="s">
        <v>20</v>
      </c>
      <c r="F14" s="27">
        <f>VLOOKUP($A$2,Ollioules!C12:D19,2,0)</f>
        <v>0</v>
      </c>
      <c r="M14" s="62"/>
    </row>
    <row r="15" spans="1:14" ht="30" customHeight="1" x14ac:dyDescent="0.25">
      <c r="A15" s="59" t="s">
        <v>34</v>
      </c>
      <c r="E15" s="48">
        <f>E16+E17</f>
        <v>0</v>
      </c>
      <c r="K15" s="27">
        <f>VLOOKUP($A$2,'Six Fours'!C32:D39,2,0)</f>
        <v>0</v>
      </c>
      <c r="M15" s="62"/>
    </row>
    <row r="16" spans="1:14" ht="30" hidden="1" customHeight="1" outlineLevel="1" x14ac:dyDescent="0.25">
      <c r="A16" s="32" t="s">
        <v>34</v>
      </c>
      <c r="E16" s="27">
        <f>VLOOKUP($A$2,Hyères!C22:D29,2,0)</f>
        <v>0</v>
      </c>
      <c r="M16" s="62"/>
    </row>
    <row r="17" spans="1:14" ht="30" hidden="1" customHeight="1" outlineLevel="1" x14ac:dyDescent="0.25">
      <c r="A17" s="32" t="s">
        <v>34</v>
      </c>
      <c r="E17" s="27">
        <f>VLOOKUP($A$2,Hyères!C32:D39,2,0)</f>
        <v>0</v>
      </c>
      <c r="M17" s="62"/>
    </row>
    <row r="18" spans="1:14" ht="30" customHeight="1" collapsed="1" x14ac:dyDescent="0.25">
      <c r="A18" s="59" t="s">
        <v>28</v>
      </c>
      <c r="K18" s="48">
        <f>K19+K20</f>
        <v>0</v>
      </c>
      <c r="M18" s="62"/>
    </row>
    <row r="19" spans="1:14" ht="30" hidden="1" customHeight="1" outlineLevel="1" x14ac:dyDescent="0.25">
      <c r="A19" s="32" t="s">
        <v>28</v>
      </c>
      <c r="K19" s="27">
        <f>VLOOKUP($A$2,'Six Fours'!C12:D19,2,0)</f>
        <v>0</v>
      </c>
      <c r="M19" s="62"/>
    </row>
    <row r="20" spans="1:14" ht="30" hidden="1" customHeight="1" outlineLevel="1" x14ac:dyDescent="0.25">
      <c r="A20" s="32" t="s">
        <v>28</v>
      </c>
      <c r="K20" s="27">
        <f>VLOOKUP($A$2,'Six Fours'!C2:D9,2,0)</f>
        <v>0</v>
      </c>
      <c r="M20" s="62"/>
    </row>
    <row r="21" spans="1:14" ht="30" customHeight="1" collapsed="1" x14ac:dyDescent="0.25">
      <c r="A21" s="59" t="s">
        <v>25</v>
      </c>
      <c r="K21" s="27">
        <f>VLOOKUP($A$2,'Six Fours'!C22:D29,2,0)</f>
        <v>0</v>
      </c>
      <c r="M21" s="62"/>
    </row>
    <row r="22" spans="1:14" ht="30" customHeight="1" x14ac:dyDescent="0.25">
      <c r="A22" s="59" t="s">
        <v>35</v>
      </c>
      <c r="L22" s="27">
        <f>VLOOKUP($A$2,Toulon!C2:D9,2,0)</f>
        <v>0</v>
      </c>
      <c r="M22" s="62"/>
    </row>
    <row r="23" spans="1:14" ht="30" customHeight="1" x14ac:dyDescent="0.25">
      <c r="A23" s="51" t="s">
        <v>32</v>
      </c>
      <c r="B23" s="57"/>
      <c r="L23" s="48">
        <f>L24+L25</f>
        <v>0</v>
      </c>
      <c r="M23" s="62"/>
    </row>
    <row r="24" spans="1:14" ht="30" hidden="1" customHeight="1" outlineLevel="1" x14ac:dyDescent="0.25">
      <c r="A24" s="32" t="s">
        <v>32</v>
      </c>
      <c r="L24" s="27">
        <f>VLOOKUP($A$2,Toulon!C92:D99,2,0)</f>
        <v>0</v>
      </c>
      <c r="M24" s="62"/>
    </row>
    <row r="25" spans="1:14" ht="30" hidden="1" customHeight="1" outlineLevel="1" x14ac:dyDescent="0.25">
      <c r="A25" s="32" t="s">
        <v>32</v>
      </c>
      <c r="L25" s="27">
        <f>VLOOKUP($A$2,Toulon!C102:D109,2,0)</f>
        <v>0</v>
      </c>
      <c r="M25" s="62"/>
    </row>
    <row r="26" spans="1:14" ht="30" customHeight="1" collapsed="1" thickBot="1" x14ac:dyDescent="0.3">
      <c r="A26" s="67" t="s">
        <v>36</v>
      </c>
      <c r="B26" s="65"/>
      <c r="D26" s="48">
        <f>D27+D28</f>
        <v>0</v>
      </c>
      <c r="E26" s="48">
        <f>E27+E28</f>
        <v>0</v>
      </c>
      <c r="G26" s="48">
        <f>G27+G28</f>
        <v>0</v>
      </c>
      <c r="I26" s="48">
        <f t="shared" ref="I26" si="0">I27+I28</f>
        <v>0</v>
      </c>
      <c r="L26" s="48">
        <f>L28+L27</f>
        <v>0</v>
      </c>
      <c r="M26" s="63">
        <f>+M27+M28</f>
        <v>0</v>
      </c>
    </row>
    <row r="27" spans="1:14" ht="30" hidden="1" customHeight="1" outlineLevel="1" x14ac:dyDescent="0.25">
      <c r="A27" s="32" t="s">
        <v>36</v>
      </c>
      <c r="D27" s="28">
        <f>VLOOKUP($A$2,Garde!C2:D9,2,0)</f>
        <v>0</v>
      </c>
      <c r="E27" s="28">
        <f>VLOOKUP($A$2,Hyères!C2:D9,2,0)</f>
        <v>0</v>
      </c>
      <c r="G27" s="28">
        <f>VLOOKUP($A$2,Pradet!C2:D9,2,0)</f>
        <v>0</v>
      </c>
      <c r="I27" s="28">
        <f>VLOOKUP($A$2,'St Mandrier'!C2:D9,2,0)</f>
        <v>0</v>
      </c>
      <c r="L27" s="27">
        <f>VLOOKUP($A$2,Toulon!C22:D29,2,0)</f>
        <v>0</v>
      </c>
      <c r="M27" s="27">
        <f>VLOOKUP($A$2,Valette!C2:D9,2,0)</f>
        <v>0</v>
      </c>
    </row>
    <row r="28" spans="1:14" ht="30" hidden="1" customHeight="1" outlineLevel="1" thickBot="1" x14ac:dyDescent="0.3">
      <c r="A28" s="32" t="s">
        <v>36</v>
      </c>
      <c r="L28" s="27">
        <f>VLOOKUP($A$2,Toulon!C32:D39,2,0)</f>
        <v>0</v>
      </c>
    </row>
    <row r="29" spans="1:14" s="51" customFormat="1" ht="31.5" collapsed="1" thickTop="1" thickBot="1" x14ac:dyDescent="0.3">
      <c r="A29" s="66" t="s">
        <v>52</v>
      </c>
      <c r="B29" s="64" t="s">
        <v>41</v>
      </c>
      <c r="C29" s="52" t="s">
        <v>40</v>
      </c>
      <c r="D29" s="52" t="s">
        <v>42</v>
      </c>
      <c r="E29" s="52" t="s">
        <v>43</v>
      </c>
      <c r="F29" s="52" t="s">
        <v>44</v>
      </c>
      <c r="G29" s="52" t="s">
        <v>45</v>
      </c>
      <c r="H29" s="52" t="s">
        <v>46</v>
      </c>
      <c r="I29" s="52" t="s">
        <v>47</v>
      </c>
      <c r="J29" s="52" t="s">
        <v>48</v>
      </c>
      <c r="K29" s="52" t="s">
        <v>49</v>
      </c>
      <c r="L29" s="53" t="s">
        <v>50</v>
      </c>
      <c r="M29" s="52" t="s">
        <v>51</v>
      </c>
      <c r="N29" s="60"/>
    </row>
    <row r="30" spans="1:14" ht="35.25" customHeight="1" thickTop="1" thickBot="1" x14ac:dyDescent="0.3">
      <c r="A30" s="32"/>
      <c r="B30" s="61"/>
      <c r="C30" s="29"/>
      <c r="D30" s="29"/>
      <c r="E30" s="29"/>
      <c r="F30" s="29"/>
      <c r="G30" s="29"/>
      <c r="H30" s="29"/>
      <c r="I30" s="29"/>
      <c r="J30" s="29"/>
      <c r="K30" s="29"/>
      <c r="L30" s="113" t="s">
        <v>53</v>
      </c>
      <c r="M30" s="29"/>
    </row>
    <row r="31" spans="1:14" ht="62.25" customHeight="1" thickBot="1" x14ac:dyDescent="0.3">
      <c r="A31" s="50" t="s">
        <v>39</v>
      </c>
      <c r="B31" s="49" t="s">
        <v>54</v>
      </c>
      <c r="L31" s="55" t="s">
        <v>31</v>
      </c>
    </row>
    <row r="32" spans="1:14" ht="30" customHeight="1" thickBot="1" x14ac:dyDescent="0.3">
      <c r="H32" s="29"/>
      <c r="L32" s="56" t="s">
        <v>32</v>
      </c>
    </row>
    <row r="33" ht="33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.75" customHeight="1" x14ac:dyDescent="0.25"/>
    <row r="47" ht="30.75" customHeight="1" x14ac:dyDescent="0.25"/>
    <row r="48" ht="30.75" customHeight="1" x14ac:dyDescent="0.25"/>
    <row r="49" ht="30.75" customHeight="1" x14ac:dyDescent="0.25"/>
    <row r="50" ht="30.75" customHeight="1" x14ac:dyDescent="0.25"/>
    <row r="51" ht="30.75" customHeight="1" x14ac:dyDescent="0.25"/>
    <row r="52" ht="30.75" customHeight="1" x14ac:dyDescent="0.25"/>
    <row r="53" ht="30.75" customHeight="1" x14ac:dyDescent="0.25"/>
    <row r="54" ht="30.75" customHeight="1" x14ac:dyDescent="0.25"/>
  </sheetData>
  <sortState ref="A3:M13">
    <sortCondition ref="A3"/>
  </sortState>
  <mergeCells count="1">
    <mergeCell ref="A1:M1"/>
  </mergeCells>
  <conditionalFormatting sqref="M12 M25 H25:K25 H3:M11 H12:K12 C7:G7 H13:M17 L18:M18 H19:M24 H26:M26 L27:M27 B28:C28 E28:M28 B27:J27 B3:G6 B8:G26 H18:J18">
    <cfRule type="cellIs" dxfId="23" priority="13" operator="equal">
      <formula>0</formula>
    </cfRule>
  </conditionalFormatting>
  <conditionalFormatting sqref="L12">
    <cfRule type="cellIs" dxfId="22" priority="9" operator="equal">
      <formula>0</formula>
    </cfRule>
  </conditionalFormatting>
  <conditionalFormatting sqref="L25">
    <cfRule type="cellIs" dxfId="21" priority="8" operator="equal">
      <formula>0</formula>
    </cfRule>
  </conditionalFormatting>
  <conditionalFormatting sqref="B7">
    <cfRule type="cellIs" dxfId="20" priority="5" operator="equal">
      <formula>0</formula>
    </cfRule>
  </conditionalFormatting>
  <conditionalFormatting sqref="K27">
    <cfRule type="cellIs" dxfId="19" priority="4" operator="equal">
      <formula>0</formula>
    </cfRule>
  </conditionalFormatting>
  <conditionalFormatting sqref="B28:C28 E28:M28 B3:M27">
    <cfRule type="cellIs" dxfId="18" priority="3" operator="equal">
      <formula>0</formula>
    </cfRule>
  </conditionalFormatting>
  <conditionalFormatting sqref="D28">
    <cfRule type="cellIs" dxfId="17" priority="2" operator="equal">
      <formula>0</formula>
    </cfRule>
  </conditionalFormatting>
  <conditionalFormatting sqref="D28">
    <cfRule type="cellIs" dxfId="16" priority="1" operator="equal">
      <formula>0</formula>
    </cfRule>
  </conditionalFormatting>
  <hyperlinks>
    <hyperlink ref="C29" location="Crau!A1" display="Page &quot;Crau&quot;"/>
    <hyperlink ref="B29" location="Carqueiranne!A1" display="Page &quot;Carqueiranne&quot;"/>
    <hyperlink ref="D29" location="Garde!A1" display="Page &quot;Garde&quot;"/>
    <hyperlink ref="E29" location="Hyères!A1" display="Page &quot;Hyères&quot;"/>
    <hyperlink ref="F29" location="Ollioules!A1" display="Page &quot;Ollioules&quot;"/>
    <hyperlink ref="G29" location="Pradet!A1" display="Page &quot;Pradet&quot;"/>
    <hyperlink ref="H29" location="Revest!A1" display="Page &quot;Revest&quot;"/>
    <hyperlink ref="I29" location="'St Mandrier'!A1" display="Page &quot;St Mandrier&quot;"/>
    <hyperlink ref="J29" location="Seyne!A1" display="Page &quot;Seyne&quot;"/>
    <hyperlink ref="K29" location="'Six Fours'!A1" display="Page &quot;Six Fours&quot;"/>
    <hyperlink ref="M29" location="Valette!A1" display="Page &quot;Valette&quot;"/>
    <hyperlink ref="L30" location="Toulon!A22" display="Var Habitat "/>
    <hyperlink ref="L31" location="Toulon!A42" display="LOGIREM"/>
    <hyperlink ref="L32" location="Toulon!A92" display="THM"/>
    <hyperlink ref="L29" location="Toulon!A1" display="Page &quot;Toulon&quot;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Toulon!$C$2:$C$9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Carqueiranne</vt:lpstr>
      <vt:lpstr>Crau</vt:lpstr>
      <vt:lpstr>Garde</vt:lpstr>
      <vt:lpstr>Hyères</vt:lpstr>
      <vt:lpstr>Ollioules</vt:lpstr>
      <vt:lpstr>Pradet</vt:lpstr>
      <vt:lpstr>Revest</vt:lpstr>
      <vt:lpstr>St Mandrier</vt:lpstr>
      <vt:lpstr>Seyne</vt:lpstr>
      <vt:lpstr>Six Fours</vt:lpstr>
      <vt:lpstr>Toulon</vt:lpstr>
      <vt:lpstr>Valette</vt:lpstr>
      <vt:lpstr>CDC</vt:lpstr>
      <vt:lpstr>synthèse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Romain</dc:creator>
  <cp:lastModifiedBy>yves.vouardoux@swisscom.com</cp:lastModifiedBy>
  <dcterms:created xsi:type="dcterms:W3CDTF">2013-05-22T14:37:42Z</dcterms:created>
  <dcterms:modified xsi:type="dcterms:W3CDTF">2013-05-30T13:18:55Z</dcterms:modified>
</cp:coreProperties>
</file>