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0" windowWidth="19230" windowHeight="5940"/>
  </bookViews>
  <sheets>
    <sheet name="RC (2)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G41" i="1" l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40" i="1"/>
  <c r="B40" i="1"/>
  <c r="F41" i="1" a="1"/>
  <c r="F41" i="1" s="1"/>
  <c r="F42" i="1" a="1"/>
  <c r="F42" i="1"/>
  <c r="F43" i="1" a="1"/>
  <c r="F43" i="1" s="1"/>
  <c r="F44" i="1" a="1"/>
  <c r="F44" i="1"/>
  <c r="F45" i="1" a="1"/>
  <c r="F45" i="1" s="1"/>
  <c r="F46" i="1" a="1"/>
  <c r="F46" i="1"/>
  <c r="F47" i="1" a="1"/>
  <c r="F47" i="1" s="1"/>
  <c r="F48" i="1" a="1"/>
  <c r="F48" i="1"/>
  <c r="F49" i="1" a="1"/>
  <c r="F49" i="1" s="1"/>
  <c r="F50" i="1" a="1"/>
  <c r="F50" i="1"/>
  <c r="F51" i="1" a="1"/>
  <c r="F51" i="1" s="1"/>
  <c r="F52" i="1" a="1"/>
  <c r="F52" i="1"/>
  <c r="F53" i="1" a="1"/>
  <c r="F53" i="1" s="1"/>
  <c r="F54" i="1" a="1"/>
  <c r="F54" i="1"/>
  <c r="F55" i="1" a="1"/>
  <c r="F55" i="1" s="1"/>
  <c r="F56" i="1" a="1"/>
  <c r="F56" i="1"/>
  <c r="F57" i="1" a="1"/>
  <c r="F57" i="1" s="1"/>
  <c r="F58" i="1" a="1"/>
  <c r="F58" i="1"/>
  <c r="F59" i="1" a="1"/>
  <c r="F59" i="1" s="1"/>
  <c r="F60" i="1" a="1"/>
  <c r="F60" i="1"/>
  <c r="F61" i="1" a="1"/>
  <c r="F61" i="1" s="1"/>
  <c r="F62" i="1" a="1"/>
  <c r="F62" i="1"/>
  <c r="F63" i="1" a="1"/>
  <c r="F63" i="1" s="1"/>
  <c r="F64" i="1" a="1"/>
  <c r="F64" i="1"/>
  <c r="F65" i="1" a="1"/>
  <c r="F65" i="1" s="1"/>
  <c r="F66" i="1" a="1"/>
  <c r="F66" i="1"/>
  <c r="F40" i="1" a="1"/>
  <c r="F40" i="1" s="1"/>
  <c r="A40" i="1" a="1"/>
  <c r="A40" i="1" s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A41" i="1" a="1"/>
  <c r="A41" i="1" s="1"/>
  <c r="A42" i="1" a="1"/>
  <c r="A42" i="1" s="1"/>
  <c r="A43" i="1" a="1"/>
  <c r="A43" i="1" s="1"/>
  <c r="A44" i="1" a="1"/>
  <c r="A44" i="1" s="1"/>
  <c r="A45" i="1" a="1"/>
  <c r="A45" i="1" s="1"/>
  <c r="A46" i="1" a="1"/>
  <c r="A46" i="1" s="1"/>
  <c r="A47" i="1" a="1"/>
  <c r="A47" i="1" s="1"/>
  <c r="A48" i="1" a="1"/>
  <c r="A48" i="1" s="1"/>
  <c r="A49" i="1" a="1"/>
  <c r="A49" i="1" s="1"/>
  <c r="A50" i="1" a="1"/>
  <c r="A50" i="1" s="1"/>
  <c r="A51" i="1" a="1"/>
  <c r="A51" i="1" s="1"/>
  <c r="A52" i="1" a="1"/>
  <c r="A52" i="1" s="1"/>
  <c r="A53" i="1" a="1"/>
  <c r="A53" i="1" s="1"/>
  <c r="A54" i="1" a="1"/>
  <c r="A54" i="1" s="1"/>
  <c r="A55" i="1" a="1"/>
  <c r="A55" i="1" s="1"/>
  <c r="A56" i="1" a="1"/>
  <c r="A56" i="1" s="1"/>
  <c r="A57" i="1" a="1"/>
  <c r="A57" i="1" s="1"/>
  <c r="A58" i="1" a="1"/>
  <c r="A58" i="1" s="1"/>
  <c r="A59" i="1" a="1"/>
  <c r="A59" i="1" s="1"/>
  <c r="A60" i="1" a="1"/>
  <c r="A60" i="1" s="1"/>
  <c r="A61" i="1" a="1"/>
  <c r="A61" i="1" s="1"/>
  <c r="A62" i="1" a="1"/>
  <c r="A62" i="1" s="1"/>
  <c r="A63" i="1" a="1"/>
  <c r="A63" i="1" s="1"/>
  <c r="A64" i="1" a="1"/>
  <c r="A64" i="1" s="1"/>
  <c r="A65" i="1" a="1"/>
  <c r="A65" i="1" s="1"/>
  <c r="A66" i="1" a="1"/>
  <c r="A66" i="1" s="1"/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" i="1"/>
  <c r="C3" i="1"/>
  <c r="D3" i="1"/>
  <c r="F3" i="1"/>
  <c r="H3" i="1"/>
  <c r="J3" i="1"/>
  <c r="C4" i="1"/>
  <c r="J4" i="1"/>
  <c r="D4" i="1"/>
  <c r="F4" i="1"/>
  <c r="H4" i="1"/>
  <c r="H5" i="1"/>
  <c r="C5" i="1"/>
  <c r="J5" i="1"/>
  <c r="D5" i="1"/>
  <c r="F5" i="1"/>
  <c r="D6" i="1"/>
  <c r="F6" i="1"/>
  <c r="H6" i="1"/>
  <c r="C6" i="1"/>
  <c r="J6" i="1"/>
  <c r="C7" i="1"/>
  <c r="D7" i="1"/>
  <c r="F7" i="1"/>
  <c r="H7" i="1"/>
  <c r="J7" i="1"/>
  <c r="C8" i="1"/>
  <c r="J8" i="1"/>
  <c r="D8" i="1"/>
  <c r="F8" i="1"/>
  <c r="H8" i="1"/>
  <c r="C9" i="1"/>
  <c r="J9" i="1"/>
  <c r="H9" i="1"/>
  <c r="D9" i="1"/>
  <c r="F9" i="1"/>
  <c r="C10" i="1"/>
  <c r="J10" i="1"/>
  <c r="H10" i="1"/>
  <c r="D10" i="1"/>
  <c r="F10" i="1"/>
  <c r="C11" i="1"/>
  <c r="J11" i="1"/>
  <c r="D11" i="1"/>
  <c r="F11" i="1"/>
  <c r="H11" i="1"/>
  <c r="C12" i="1"/>
  <c r="J12" i="1"/>
  <c r="H12" i="1"/>
  <c r="D12" i="1"/>
  <c r="F12" i="1"/>
  <c r="C13" i="1"/>
  <c r="J13" i="1"/>
  <c r="F13" i="1"/>
  <c r="D13" i="1"/>
  <c r="H13" i="1"/>
  <c r="C14" i="1"/>
  <c r="J14" i="1"/>
  <c r="D14" i="1"/>
  <c r="F14" i="1"/>
  <c r="H14" i="1"/>
  <c r="C15" i="1"/>
  <c r="J15" i="1"/>
  <c r="F15" i="1"/>
  <c r="D15" i="1"/>
  <c r="H15" i="1"/>
  <c r="C16" i="1"/>
  <c r="J16" i="1"/>
  <c r="H16" i="1"/>
  <c r="D16" i="1"/>
  <c r="F16" i="1"/>
  <c r="C17" i="1"/>
  <c r="J17" i="1"/>
  <c r="H17" i="1"/>
  <c r="D17" i="1"/>
  <c r="F17" i="1"/>
  <c r="C18" i="1"/>
  <c r="J18" i="1"/>
  <c r="D18" i="1"/>
  <c r="F18" i="1"/>
  <c r="H18" i="1"/>
  <c r="J19" i="1"/>
  <c r="D19" i="1"/>
  <c r="F19" i="1"/>
  <c r="H19" i="1"/>
  <c r="C19" i="1"/>
  <c r="C20" i="1"/>
  <c r="J20" i="1"/>
  <c r="D20" i="1"/>
  <c r="F20" i="1"/>
  <c r="H20" i="1"/>
  <c r="J21" i="1"/>
  <c r="D21" i="1"/>
  <c r="F21" i="1"/>
  <c r="H21" i="1"/>
  <c r="C21" i="1"/>
  <c r="C22" i="1"/>
  <c r="J22" i="1"/>
  <c r="D22" i="1"/>
  <c r="F22" i="1"/>
  <c r="H22" i="1"/>
  <c r="J23" i="1"/>
  <c r="D23" i="1"/>
  <c r="F23" i="1"/>
  <c r="H23" i="1"/>
  <c r="C23" i="1"/>
  <c r="C24" i="1"/>
  <c r="J24" i="1"/>
  <c r="D24" i="1"/>
  <c r="F24" i="1"/>
  <c r="H24" i="1"/>
  <c r="C25" i="1"/>
  <c r="J25" i="1"/>
  <c r="F25" i="1"/>
  <c r="D25" i="1"/>
  <c r="H25" i="1"/>
  <c r="C26" i="1"/>
  <c r="J26" i="1"/>
  <c r="D26" i="1"/>
  <c r="F26" i="1"/>
  <c r="H26" i="1"/>
  <c r="C27" i="1"/>
  <c r="J27" i="1"/>
  <c r="H27" i="1"/>
  <c r="D27" i="1"/>
  <c r="F27" i="1"/>
  <c r="C28" i="1"/>
  <c r="J28" i="1"/>
  <c r="F28" i="1"/>
  <c r="D28" i="1"/>
  <c r="H28" i="1"/>
  <c r="C29" i="1"/>
  <c r="J29" i="1"/>
  <c r="D29" i="1"/>
  <c r="F29" i="1"/>
  <c r="H29" i="1"/>
  <c r="G29" i="1" l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<sst xmlns="http://schemas.openxmlformats.org/spreadsheetml/2006/main" count="31" uniqueCount="29">
  <si>
    <t>SO-</t>
  </si>
  <si>
    <t xml:space="preserve">Solde 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</si>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</sst>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ill="1" applyBorder="1"/>
    <xf numFmtId="0" fontId="0" fillId="2" borderId="0" xfId="0" applyFill="1" applyBorder="1"/>
    <xf numFmtId="2" fontId="2" fillId="0" borderId="1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2" fontId="0" fillId="0" borderId="1" xfId="0" applyNumberFormat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>
      <alignment horizontal="center" vertical="center"/>
    </xf>
    <xf numFmtId="2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/>
    </xf>
    <xf numFmtId="0" fontId="0" fillId="0" borderId="0" xfId="0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RBERLINGO%20BON.di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SERVICE 2014 "/>
      <sheetName val="Récapitulatif"/>
      <sheetName val="RC"/>
      <sheetName val="Types"/>
      <sheetName val="Explications"/>
    </sheetNames>
    <sheetDataSet>
      <sheetData sheetId="0">
        <row r="2">
          <cell r="A2">
            <v>41640</v>
          </cell>
          <cell r="AC2">
            <v>3</v>
          </cell>
        </row>
        <row r="3">
          <cell r="A3">
            <v>41641</v>
          </cell>
          <cell r="AC3">
            <v>4</v>
          </cell>
        </row>
        <row r="4">
          <cell r="A4">
            <v>41642</v>
          </cell>
          <cell r="AC4">
            <v>5</v>
          </cell>
        </row>
        <row r="5">
          <cell r="A5">
            <v>41643</v>
          </cell>
          <cell r="AC5">
            <v>6</v>
          </cell>
        </row>
        <row r="6">
          <cell r="A6">
            <v>41644</v>
          </cell>
          <cell r="AC6">
            <v>7</v>
          </cell>
        </row>
        <row r="7">
          <cell r="A7">
            <v>41645</v>
          </cell>
          <cell r="AC7">
            <v>1</v>
          </cell>
        </row>
        <row r="8">
          <cell r="A8">
            <v>41646</v>
          </cell>
          <cell r="AC8">
            <v>2</v>
          </cell>
        </row>
        <row r="9">
          <cell r="A9">
            <v>41647</v>
          </cell>
          <cell r="AC9">
            <v>3</v>
          </cell>
        </row>
        <row r="10">
          <cell r="A10">
            <v>41648</v>
          </cell>
          <cell r="AC10">
            <v>4</v>
          </cell>
        </row>
        <row r="11">
          <cell r="A11">
            <v>41649</v>
          </cell>
          <cell r="AC11">
            <v>5</v>
          </cell>
        </row>
        <row r="12">
          <cell r="A12">
            <v>41650</v>
          </cell>
          <cell r="AC12">
            <v>6</v>
          </cell>
        </row>
        <row r="13">
          <cell r="A13">
            <v>41651</v>
          </cell>
          <cell r="AC13">
            <v>7</v>
          </cell>
        </row>
        <row r="14">
          <cell r="A14">
            <v>41652</v>
          </cell>
          <cell r="AC14">
            <v>1</v>
          </cell>
        </row>
        <row r="15">
          <cell r="A15">
            <v>41653</v>
          </cell>
          <cell r="AC15">
            <v>2</v>
          </cell>
        </row>
        <row r="16">
          <cell r="A16">
            <v>41654</v>
          </cell>
          <cell r="AC16">
            <v>3</v>
          </cell>
        </row>
        <row r="17">
          <cell r="A17">
            <v>41655</v>
          </cell>
          <cell r="AC17">
            <v>4</v>
          </cell>
        </row>
        <row r="18">
          <cell r="A18">
            <v>41656</v>
          </cell>
          <cell r="AC18">
            <v>5</v>
          </cell>
        </row>
        <row r="19">
          <cell r="A19">
            <v>41657</v>
          </cell>
          <cell r="AC19">
            <v>6</v>
          </cell>
        </row>
        <row r="20">
          <cell r="A20">
            <v>41658</v>
          </cell>
          <cell r="AC20">
            <v>7</v>
          </cell>
        </row>
        <row r="21">
          <cell r="A21">
            <v>41659</v>
          </cell>
          <cell r="AC21">
            <v>1</v>
          </cell>
        </row>
        <row r="22">
          <cell r="A22">
            <v>41660</v>
          </cell>
          <cell r="AC22">
            <v>2</v>
          </cell>
        </row>
        <row r="23">
          <cell r="A23">
            <v>41661</v>
          </cell>
          <cell r="AC23">
            <v>3</v>
          </cell>
        </row>
        <row r="24">
          <cell r="A24">
            <v>41662</v>
          </cell>
          <cell r="AC24">
            <v>4</v>
          </cell>
        </row>
        <row r="25">
          <cell r="A25">
            <v>41663</v>
          </cell>
          <cell r="AC25">
            <v>5</v>
          </cell>
        </row>
        <row r="26">
          <cell r="A26">
            <v>41664</v>
          </cell>
          <cell r="AC26">
            <v>6</v>
          </cell>
        </row>
        <row r="27">
          <cell r="A27">
            <v>41665</v>
          </cell>
          <cell r="AC27">
            <v>7</v>
          </cell>
        </row>
        <row r="28">
          <cell r="A28">
            <v>41666</v>
          </cell>
          <cell r="AC28">
            <v>1</v>
          </cell>
        </row>
        <row r="29">
          <cell r="A29">
            <v>41667</v>
          </cell>
          <cell r="AC29">
            <v>2</v>
          </cell>
        </row>
        <row r="30">
          <cell r="A30">
            <v>41668</v>
          </cell>
          <cell r="AC30">
            <v>3</v>
          </cell>
        </row>
        <row r="31">
          <cell r="A31">
            <v>41669</v>
          </cell>
          <cell r="AC31">
            <v>4</v>
          </cell>
        </row>
        <row r="32">
          <cell r="A32">
            <v>41670</v>
          </cell>
          <cell r="AC32">
            <v>5</v>
          </cell>
        </row>
        <row r="33">
          <cell r="A33">
            <v>41671</v>
          </cell>
          <cell r="AC33">
            <v>6</v>
          </cell>
        </row>
        <row r="34">
          <cell r="A34">
            <v>41672</v>
          </cell>
          <cell r="AC34">
            <v>7</v>
          </cell>
        </row>
        <row r="35">
          <cell r="A35">
            <v>41673</v>
          </cell>
          <cell r="AC35">
            <v>1</v>
          </cell>
        </row>
        <row r="36">
          <cell r="A36">
            <v>41674</v>
          </cell>
          <cell r="AC36">
            <v>2</v>
          </cell>
        </row>
        <row r="37">
          <cell r="A37">
            <v>41675</v>
          </cell>
          <cell r="AC37">
            <v>3</v>
          </cell>
        </row>
        <row r="38">
          <cell r="A38">
            <v>41676</v>
          </cell>
          <cell r="AC38">
            <v>4</v>
          </cell>
        </row>
        <row r="39">
          <cell r="A39">
            <v>41677</v>
          </cell>
          <cell r="AC39">
            <v>5</v>
          </cell>
        </row>
        <row r="40">
          <cell r="A40">
            <v>41678</v>
          </cell>
          <cell r="AC40">
            <v>6</v>
          </cell>
        </row>
        <row r="41">
          <cell r="A41">
            <v>41679</v>
          </cell>
          <cell r="AC41">
            <v>7</v>
          </cell>
        </row>
        <row r="42">
          <cell r="A42">
            <v>41680</v>
          </cell>
          <cell r="AC42">
            <v>1</v>
          </cell>
        </row>
        <row r="43">
          <cell r="A43">
            <v>41681</v>
          </cell>
          <cell r="AC43">
            <v>2</v>
          </cell>
        </row>
        <row r="44">
          <cell r="A44">
            <v>41682</v>
          </cell>
          <cell r="AC44">
            <v>3</v>
          </cell>
        </row>
        <row r="45">
          <cell r="A45">
            <v>41683</v>
          </cell>
          <cell r="AC45">
            <v>4</v>
          </cell>
        </row>
        <row r="46">
          <cell r="A46">
            <v>41684</v>
          </cell>
          <cell r="AC46">
            <v>5</v>
          </cell>
        </row>
        <row r="47">
          <cell r="A47">
            <v>41685</v>
          </cell>
          <cell r="AC47">
            <v>6</v>
          </cell>
        </row>
        <row r="48">
          <cell r="A48">
            <v>41686</v>
          </cell>
          <cell r="AC48">
            <v>7</v>
          </cell>
        </row>
        <row r="49">
          <cell r="A49">
            <v>41687</v>
          </cell>
          <cell r="AC49">
            <v>1</v>
          </cell>
        </row>
        <row r="50">
          <cell r="A50">
            <v>41688</v>
          </cell>
          <cell r="AC50">
            <v>2</v>
          </cell>
        </row>
        <row r="51">
          <cell r="A51">
            <v>41689</v>
          </cell>
          <cell r="AC51">
            <v>3</v>
          </cell>
        </row>
        <row r="52">
          <cell r="A52">
            <v>41690</v>
          </cell>
          <cell r="AC52">
            <v>4</v>
          </cell>
        </row>
        <row r="53">
          <cell r="A53">
            <v>41691</v>
          </cell>
          <cell r="AC53">
            <v>5</v>
          </cell>
        </row>
        <row r="54">
          <cell r="A54">
            <v>41692</v>
          </cell>
          <cell r="AC54">
            <v>6</v>
          </cell>
        </row>
        <row r="55">
          <cell r="A55">
            <v>41693</v>
          </cell>
          <cell r="AC55">
            <v>7</v>
          </cell>
        </row>
        <row r="56">
          <cell r="A56">
            <v>41694</v>
          </cell>
          <cell r="AC56">
            <v>1</v>
          </cell>
        </row>
        <row r="57">
          <cell r="A57">
            <v>41695</v>
          </cell>
          <cell r="AC57">
            <v>2</v>
          </cell>
        </row>
        <row r="58">
          <cell r="A58">
            <v>41696</v>
          </cell>
          <cell r="AC58">
            <v>3</v>
          </cell>
        </row>
        <row r="59">
          <cell r="A59">
            <v>41697</v>
          </cell>
          <cell r="AC59">
            <v>4</v>
          </cell>
        </row>
        <row r="60">
          <cell r="A60">
            <v>41698</v>
          </cell>
          <cell r="AC60">
            <v>5</v>
          </cell>
        </row>
        <row r="61">
          <cell r="A61">
            <v>41699</v>
          </cell>
          <cell r="AC61">
            <v>6</v>
          </cell>
        </row>
        <row r="62">
          <cell r="A62">
            <v>41700</v>
          </cell>
          <cell r="AC62">
            <v>7</v>
          </cell>
        </row>
        <row r="63">
          <cell r="A63">
            <v>41701</v>
          </cell>
          <cell r="AC63">
            <v>1</v>
          </cell>
        </row>
        <row r="64">
          <cell r="A64">
            <v>41702</v>
          </cell>
          <cell r="AC64">
            <v>2</v>
          </cell>
        </row>
        <row r="65">
          <cell r="A65">
            <v>41703</v>
          </cell>
          <cell r="AC65">
            <v>3</v>
          </cell>
        </row>
        <row r="66">
          <cell r="A66">
            <v>41704</v>
          </cell>
          <cell r="AC66">
            <v>4</v>
          </cell>
        </row>
        <row r="67">
          <cell r="A67">
            <v>41705</v>
          </cell>
          <cell r="AC67">
            <v>5</v>
          </cell>
        </row>
        <row r="68">
          <cell r="A68">
            <v>41706</v>
          </cell>
          <cell r="AC68">
            <v>6</v>
          </cell>
        </row>
        <row r="69">
          <cell r="A69">
            <v>41707</v>
          </cell>
          <cell r="AC69">
            <v>7</v>
          </cell>
        </row>
        <row r="70">
          <cell r="A70">
            <v>41708</v>
          </cell>
          <cell r="AC70">
            <v>1</v>
          </cell>
        </row>
        <row r="71">
          <cell r="A71">
            <v>41709</v>
          </cell>
          <cell r="AC71">
            <v>2</v>
          </cell>
        </row>
        <row r="72">
          <cell r="A72">
            <v>41710</v>
          </cell>
          <cell r="AC72">
            <v>3</v>
          </cell>
        </row>
        <row r="73">
          <cell r="A73">
            <v>41711</v>
          </cell>
          <cell r="AC73">
            <v>4</v>
          </cell>
        </row>
        <row r="74">
          <cell r="A74">
            <v>41712</v>
          </cell>
          <cell r="AC74">
            <v>5</v>
          </cell>
        </row>
        <row r="75">
          <cell r="A75">
            <v>41713</v>
          </cell>
          <cell r="AC75">
            <v>6</v>
          </cell>
        </row>
        <row r="76">
          <cell r="A76">
            <v>41714</v>
          </cell>
          <cell r="AC76">
            <v>7</v>
          </cell>
        </row>
        <row r="77">
          <cell r="A77">
            <v>41715</v>
          </cell>
          <cell r="AC77">
            <v>1</v>
          </cell>
        </row>
        <row r="78">
          <cell r="A78">
            <v>41716</v>
          </cell>
          <cell r="AC78">
            <v>2</v>
          </cell>
        </row>
        <row r="79">
          <cell r="A79">
            <v>41717</v>
          </cell>
          <cell r="AC79">
            <v>3</v>
          </cell>
        </row>
        <row r="80">
          <cell r="A80">
            <v>41718</v>
          </cell>
          <cell r="AC80">
            <v>4</v>
          </cell>
        </row>
        <row r="81">
          <cell r="A81">
            <v>41719</v>
          </cell>
          <cell r="AC81">
            <v>5</v>
          </cell>
        </row>
        <row r="82">
          <cell r="A82">
            <v>41720</v>
          </cell>
          <cell r="AC82">
            <v>6</v>
          </cell>
        </row>
        <row r="83">
          <cell r="A83">
            <v>41721</v>
          </cell>
          <cell r="AC83">
            <v>7</v>
          </cell>
        </row>
        <row r="84">
          <cell r="A84">
            <v>41722</v>
          </cell>
          <cell r="AC84">
            <v>1</v>
          </cell>
        </row>
        <row r="85">
          <cell r="A85">
            <v>41723</v>
          </cell>
          <cell r="AC85">
            <v>2</v>
          </cell>
        </row>
        <row r="86">
          <cell r="A86">
            <v>41724</v>
          </cell>
          <cell r="AC86">
            <v>3</v>
          </cell>
        </row>
        <row r="87">
          <cell r="A87">
            <v>41725</v>
          </cell>
          <cell r="AC87">
            <v>4</v>
          </cell>
        </row>
        <row r="88">
          <cell r="A88">
            <v>41726</v>
          </cell>
          <cell r="AC88">
            <v>5</v>
          </cell>
        </row>
        <row r="89">
          <cell r="A89">
            <v>41727</v>
          </cell>
          <cell r="AC89">
            <v>6</v>
          </cell>
        </row>
        <row r="90">
          <cell r="A90">
            <v>41728</v>
          </cell>
          <cell r="AC90">
            <v>7</v>
          </cell>
        </row>
        <row r="91">
          <cell r="A91">
            <v>41729</v>
          </cell>
          <cell r="AC91">
            <v>1</v>
          </cell>
        </row>
        <row r="92">
          <cell r="A92">
            <v>41730</v>
          </cell>
          <cell r="AC92">
            <v>2</v>
          </cell>
        </row>
        <row r="93">
          <cell r="A93">
            <v>41731</v>
          </cell>
          <cell r="AC93">
            <v>3</v>
          </cell>
        </row>
        <row r="94">
          <cell r="A94">
            <v>41732</v>
          </cell>
          <cell r="AC94">
            <v>4</v>
          </cell>
        </row>
        <row r="95">
          <cell r="A95">
            <v>41733</v>
          </cell>
          <cell r="AC95">
            <v>5</v>
          </cell>
        </row>
        <row r="96">
          <cell r="A96">
            <v>41734</v>
          </cell>
          <cell r="AC96">
            <v>6</v>
          </cell>
        </row>
        <row r="97">
          <cell r="A97">
            <v>41735</v>
          </cell>
          <cell r="AC97">
            <v>7</v>
          </cell>
        </row>
        <row r="98">
          <cell r="A98">
            <v>41736</v>
          </cell>
          <cell r="AC98">
            <v>1</v>
          </cell>
        </row>
        <row r="99">
          <cell r="A99">
            <v>41737</v>
          </cell>
          <cell r="AC99">
            <v>2</v>
          </cell>
        </row>
        <row r="100">
          <cell r="A100">
            <v>41738</v>
          </cell>
          <cell r="AC100">
            <v>3</v>
          </cell>
        </row>
        <row r="101">
          <cell r="A101">
            <v>41739</v>
          </cell>
          <cell r="AC101">
            <v>4</v>
          </cell>
        </row>
        <row r="102">
          <cell r="A102">
            <v>41740</v>
          </cell>
          <cell r="AC102">
            <v>5</v>
          </cell>
        </row>
        <row r="103">
          <cell r="A103">
            <v>41741</v>
          </cell>
          <cell r="AC103">
            <v>6</v>
          </cell>
        </row>
        <row r="104">
          <cell r="A104">
            <v>41742</v>
          </cell>
          <cell r="AC104">
            <v>7</v>
          </cell>
        </row>
        <row r="105">
          <cell r="A105">
            <v>41743</v>
          </cell>
          <cell r="AC105">
            <v>1</v>
          </cell>
        </row>
        <row r="106">
          <cell r="A106">
            <v>41744</v>
          </cell>
          <cell r="AC106">
            <v>2</v>
          </cell>
        </row>
        <row r="107">
          <cell r="A107">
            <v>41745</v>
          </cell>
          <cell r="AC107">
            <v>3</v>
          </cell>
        </row>
        <row r="108">
          <cell r="A108">
            <v>41746</v>
          </cell>
          <cell r="AC108">
            <v>4</v>
          </cell>
        </row>
        <row r="109">
          <cell r="A109">
            <v>41747</v>
          </cell>
          <cell r="AC109">
            <v>5</v>
          </cell>
        </row>
        <row r="110">
          <cell r="A110">
            <v>41748</v>
          </cell>
          <cell r="AC110">
            <v>6</v>
          </cell>
        </row>
        <row r="111">
          <cell r="A111">
            <v>41749</v>
          </cell>
          <cell r="AC111">
            <v>7</v>
          </cell>
        </row>
        <row r="112">
          <cell r="A112">
            <v>41750</v>
          </cell>
          <cell r="AC112">
            <v>1</v>
          </cell>
        </row>
        <row r="113">
          <cell r="A113">
            <v>41751</v>
          </cell>
          <cell r="AC113">
            <v>2</v>
          </cell>
        </row>
        <row r="114">
          <cell r="A114">
            <v>41752</v>
          </cell>
          <cell r="AC114">
            <v>3</v>
          </cell>
        </row>
        <row r="115">
          <cell r="A115">
            <v>41753</v>
          </cell>
          <cell r="AC115">
            <v>4</v>
          </cell>
        </row>
        <row r="116">
          <cell r="A116">
            <v>41754</v>
          </cell>
          <cell r="AC116">
            <v>5</v>
          </cell>
        </row>
        <row r="117">
          <cell r="A117">
            <v>41755</v>
          </cell>
          <cell r="AC117">
            <v>6</v>
          </cell>
        </row>
        <row r="118">
          <cell r="A118">
            <v>41756</v>
          </cell>
          <cell r="AC118">
            <v>7</v>
          </cell>
        </row>
        <row r="119">
          <cell r="A119">
            <v>41757</v>
          </cell>
          <cell r="AC119">
            <v>1</v>
          </cell>
        </row>
        <row r="120">
          <cell r="A120">
            <v>41758</v>
          </cell>
          <cell r="AC120">
            <v>2</v>
          </cell>
        </row>
        <row r="121">
          <cell r="A121">
            <v>41759</v>
          </cell>
          <cell r="AC121">
            <v>3</v>
          </cell>
        </row>
        <row r="122">
          <cell r="A122">
            <v>41760</v>
          </cell>
          <cell r="AC122">
            <v>4</v>
          </cell>
        </row>
        <row r="123">
          <cell r="A123">
            <v>41761</v>
          </cell>
          <cell r="AC123">
            <v>5</v>
          </cell>
        </row>
        <row r="124">
          <cell r="A124">
            <v>41762</v>
          </cell>
          <cell r="AC124">
            <v>6</v>
          </cell>
        </row>
        <row r="125">
          <cell r="A125">
            <v>41763</v>
          </cell>
          <cell r="AC125">
            <v>7</v>
          </cell>
        </row>
        <row r="126">
          <cell r="A126">
            <v>41764</v>
          </cell>
          <cell r="AC126">
            <v>1</v>
          </cell>
        </row>
        <row r="127">
          <cell r="A127">
            <v>41765</v>
          </cell>
          <cell r="AC127">
            <v>2</v>
          </cell>
        </row>
        <row r="128">
          <cell r="A128">
            <v>41766</v>
          </cell>
          <cell r="AC128">
            <v>3</v>
          </cell>
        </row>
        <row r="129">
          <cell r="A129">
            <v>41767</v>
          </cell>
          <cell r="AC129">
            <v>4</v>
          </cell>
        </row>
        <row r="130">
          <cell r="A130">
            <v>41768</v>
          </cell>
          <cell r="AC130">
            <v>5</v>
          </cell>
        </row>
        <row r="131">
          <cell r="A131">
            <v>41769</v>
          </cell>
          <cell r="AC131">
            <v>6</v>
          </cell>
        </row>
        <row r="132">
          <cell r="A132">
            <v>41770</v>
          </cell>
          <cell r="AC132">
            <v>7</v>
          </cell>
        </row>
        <row r="133">
          <cell r="A133">
            <v>41771</v>
          </cell>
          <cell r="AC133">
            <v>1</v>
          </cell>
        </row>
        <row r="134">
          <cell r="A134">
            <v>41772</v>
          </cell>
          <cell r="AC134">
            <v>2</v>
          </cell>
        </row>
        <row r="135">
          <cell r="A135">
            <v>41773</v>
          </cell>
          <cell r="AC135">
            <v>3</v>
          </cell>
        </row>
        <row r="136">
          <cell r="A136">
            <v>41774</v>
          </cell>
          <cell r="AC136">
            <v>4</v>
          </cell>
        </row>
        <row r="137">
          <cell r="A137">
            <v>41775</v>
          </cell>
          <cell r="AC137">
            <v>5</v>
          </cell>
        </row>
        <row r="138">
          <cell r="A138">
            <v>41776</v>
          </cell>
          <cell r="AC138">
            <v>6</v>
          </cell>
        </row>
        <row r="139">
          <cell r="A139">
            <v>41777</v>
          </cell>
          <cell r="AC139">
            <v>7</v>
          </cell>
        </row>
        <row r="140">
          <cell r="A140">
            <v>41778</v>
          </cell>
          <cell r="AC140">
            <v>1</v>
          </cell>
        </row>
        <row r="141">
          <cell r="A141">
            <v>41779</v>
          </cell>
          <cell r="AC141">
            <v>2</v>
          </cell>
        </row>
        <row r="142">
          <cell r="A142">
            <v>41780</v>
          </cell>
          <cell r="AC142">
            <v>3</v>
          </cell>
        </row>
        <row r="143">
          <cell r="A143">
            <v>41781</v>
          </cell>
          <cell r="AC143">
            <v>4</v>
          </cell>
        </row>
        <row r="144">
          <cell r="A144">
            <v>41782</v>
          </cell>
          <cell r="AC144">
            <v>5</v>
          </cell>
        </row>
        <row r="145">
          <cell r="A145">
            <v>41783</v>
          </cell>
          <cell r="AC145">
            <v>6</v>
          </cell>
        </row>
        <row r="146">
          <cell r="A146">
            <v>41784</v>
          </cell>
          <cell r="AC146">
            <v>7</v>
          </cell>
        </row>
        <row r="147">
          <cell r="A147">
            <v>41785</v>
          </cell>
          <cell r="AC147">
            <v>1</v>
          </cell>
        </row>
        <row r="148">
          <cell r="A148">
            <v>41786</v>
          </cell>
          <cell r="AC148">
            <v>2</v>
          </cell>
        </row>
        <row r="149">
          <cell r="A149">
            <v>41787</v>
          </cell>
          <cell r="AC149">
            <v>3</v>
          </cell>
        </row>
        <row r="150">
          <cell r="A150">
            <v>41788</v>
          </cell>
          <cell r="AC150">
            <v>4</v>
          </cell>
        </row>
        <row r="151">
          <cell r="A151">
            <v>41789</v>
          </cell>
          <cell r="AC151">
            <v>5</v>
          </cell>
        </row>
        <row r="152">
          <cell r="A152">
            <v>41790</v>
          </cell>
          <cell r="AC152">
            <v>6</v>
          </cell>
        </row>
        <row r="153">
          <cell r="A153">
            <v>41791</v>
          </cell>
          <cell r="AC153">
            <v>7</v>
          </cell>
        </row>
        <row r="154">
          <cell r="A154">
            <v>41792</v>
          </cell>
          <cell r="AC154">
            <v>1</v>
          </cell>
        </row>
        <row r="155">
          <cell r="A155">
            <v>41793</v>
          </cell>
          <cell r="AC155">
            <v>2</v>
          </cell>
        </row>
        <row r="156">
          <cell r="A156">
            <v>41794</v>
          </cell>
          <cell r="AC156">
            <v>3</v>
          </cell>
        </row>
        <row r="157">
          <cell r="A157">
            <v>41795</v>
          </cell>
          <cell r="AC157">
            <v>4</v>
          </cell>
        </row>
        <row r="158">
          <cell r="A158">
            <v>41796</v>
          </cell>
          <cell r="AC158">
            <v>5</v>
          </cell>
        </row>
        <row r="159">
          <cell r="A159">
            <v>41797</v>
          </cell>
          <cell r="AC159">
            <v>6</v>
          </cell>
        </row>
        <row r="160">
          <cell r="A160">
            <v>41798</v>
          </cell>
          <cell r="AC160">
            <v>7</v>
          </cell>
        </row>
        <row r="161">
          <cell r="A161">
            <v>41799</v>
          </cell>
          <cell r="AC161">
            <v>1</v>
          </cell>
        </row>
        <row r="162">
          <cell r="A162">
            <v>41800</v>
          </cell>
          <cell r="AC162">
            <v>2</v>
          </cell>
        </row>
        <row r="163">
          <cell r="A163">
            <v>41801</v>
          </cell>
          <cell r="AC163">
            <v>3</v>
          </cell>
        </row>
        <row r="164">
          <cell r="A164">
            <v>41802</v>
          </cell>
          <cell r="AC164">
            <v>4</v>
          </cell>
        </row>
        <row r="165">
          <cell r="A165">
            <v>41803</v>
          </cell>
          <cell r="AC165">
            <v>5</v>
          </cell>
        </row>
        <row r="166">
          <cell r="A166">
            <v>41804</v>
          </cell>
          <cell r="AC166">
            <v>6</v>
          </cell>
        </row>
        <row r="167">
          <cell r="A167">
            <v>41805</v>
          </cell>
          <cell r="AC167">
            <v>7</v>
          </cell>
        </row>
        <row r="168">
          <cell r="A168">
            <v>41806</v>
          </cell>
          <cell r="AC168">
            <v>1</v>
          </cell>
        </row>
        <row r="169">
          <cell r="A169">
            <v>41807</v>
          </cell>
          <cell r="AC169">
            <v>2</v>
          </cell>
        </row>
        <row r="170">
          <cell r="A170">
            <v>41808</v>
          </cell>
          <cell r="AC170">
            <v>3</v>
          </cell>
        </row>
        <row r="171">
          <cell r="A171">
            <v>41809</v>
          </cell>
          <cell r="AC171">
            <v>4</v>
          </cell>
        </row>
        <row r="172">
          <cell r="A172">
            <v>41810</v>
          </cell>
          <cell r="AC172">
            <v>5</v>
          </cell>
        </row>
        <row r="173">
          <cell r="A173">
            <v>41811</v>
          </cell>
          <cell r="AC173">
            <v>6</v>
          </cell>
        </row>
        <row r="174">
          <cell r="A174">
            <v>41812</v>
          </cell>
          <cell r="AC174">
            <v>7</v>
          </cell>
        </row>
        <row r="175">
          <cell r="A175">
            <v>41813</v>
          </cell>
          <cell r="AC175">
            <v>1</v>
          </cell>
        </row>
        <row r="176">
          <cell r="A176">
            <v>41814</v>
          </cell>
          <cell r="AC176">
            <v>2</v>
          </cell>
        </row>
        <row r="177">
          <cell r="A177">
            <v>41815</v>
          </cell>
          <cell r="AC177">
            <v>3</v>
          </cell>
        </row>
        <row r="178">
          <cell r="A178">
            <v>41816</v>
          </cell>
          <cell r="AC178">
            <v>4</v>
          </cell>
        </row>
        <row r="179">
          <cell r="A179">
            <v>41817</v>
          </cell>
          <cell r="AC179">
            <v>5</v>
          </cell>
        </row>
        <row r="180">
          <cell r="A180">
            <v>41818</v>
          </cell>
          <cell r="AC180">
            <v>6</v>
          </cell>
        </row>
        <row r="181">
          <cell r="A181">
            <v>41819</v>
          </cell>
          <cell r="AC181">
            <v>7</v>
          </cell>
        </row>
        <row r="182">
          <cell r="A182">
            <v>41820</v>
          </cell>
          <cell r="AC182">
            <v>1</v>
          </cell>
        </row>
        <row r="183">
          <cell r="A183">
            <v>41821</v>
          </cell>
          <cell r="AC183">
            <v>2</v>
          </cell>
        </row>
        <row r="184">
          <cell r="A184">
            <v>41822</v>
          </cell>
          <cell r="AC184">
            <v>3</v>
          </cell>
        </row>
        <row r="185">
          <cell r="A185">
            <v>41823</v>
          </cell>
          <cell r="AC185">
            <v>4</v>
          </cell>
        </row>
        <row r="186">
          <cell r="A186">
            <v>41824</v>
          </cell>
          <cell r="AC186">
            <v>5</v>
          </cell>
        </row>
        <row r="187">
          <cell r="A187">
            <v>41825</v>
          </cell>
          <cell r="AC187">
            <v>6</v>
          </cell>
        </row>
        <row r="188">
          <cell r="A188">
            <v>41826</v>
          </cell>
          <cell r="AC188">
            <v>7</v>
          </cell>
        </row>
        <row r="189">
          <cell r="A189">
            <v>41827</v>
          </cell>
          <cell r="AC189">
            <v>1</v>
          </cell>
        </row>
        <row r="190">
          <cell r="A190">
            <v>41828</v>
          </cell>
          <cell r="AC190">
            <v>2</v>
          </cell>
        </row>
        <row r="191">
          <cell r="A191">
            <v>41829</v>
          </cell>
          <cell r="AC191">
            <v>3</v>
          </cell>
        </row>
        <row r="192">
          <cell r="A192">
            <v>41830</v>
          </cell>
          <cell r="AC192">
            <v>4</v>
          </cell>
        </row>
        <row r="193">
          <cell r="A193">
            <v>41831</v>
          </cell>
          <cell r="AC193">
            <v>5</v>
          </cell>
        </row>
        <row r="194">
          <cell r="A194">
            <v>41832</v>
          </cell>
          <cell r="AC194">
            <v>6</v>
          </cell>
        </row>
        <row r="195">
          <cell r="A195">
            <v>41833</v>
          </cell>
          <cell r="AC195">
            <v>7</v>
          </cell>
        </row>
        <row r="196">
          <cell r="A196">
            <v>41834</v>
          </cell>
          <cell r="AC196">
            <v>1</v>
          </cell>
        </row>
        <row r="197">
          <cell r="A197">
            <v>41835</v>
          </cell>
          <cell r="AC197">
            <v>2</v>
          </cell>
        </row>
        <row r="198">
          <cell r="A198">
            <v>41836</v>
          </cell>
          <cell r="AC198">
            <v>3</v>
          </cell>
        </row>
        <row r="199">
          <cell r="A199">
            <v>41837</v>
          </cell>
          <cell r="AC199">
            <v>4</v>
          </cell>
        </row>
        <row r="200">
          <cell r="A200">
            <v>41838</v>
          </cell>
          <cell r="AC200">
            <v>5</v>
          </cell>
        </row>
        <row r="201">
          <cell r="A201">
            <v>41839</v>
          </cell>
          <cell r="AC201">
            <v>6</v>
          </cell>
        </row>
        <row r="202">
          <cell r="A202">
            <v>41840</v>
          </cell>
          <cell r="AC202">
            <v>7</v>
          </cell>
        </row>
        <row r="203">
          <cell r="A203">
            <v>41841</v>
          </cell>
          <cell r="AC203">
            <v>1</v>
          </cell>
        </row>
        <row r="204">
          <cell r="A204">
            <v>41842</v>
          </cell>
          <cell r="AC204">
            <v>2</v>
          </cell>
        </row>
        <row r="205">
          <cell r="A205">
            <v>41843</v>
          </cell>
          <cell r="AC205">
            <v>3</v>
          </cell>
        </row>
        <row r="206">
          <cell r="A206">
            <v>41844</v>
          </cell>
          <cell r="AC206">
            <v>4</v>
          </cell>
        </row>
        <row r="207">
          <cell r="A207">
            <v>41845</v>
          </cell>
          <cell r="AC207">
            <v>5</v>
          </cell>
        </row>
        <row r="208">
          <cell r="A208">
            <v>41846</v>
          </cell>
          <cell r="AC208">
            <v>6</v>
          </cell>
        </row>
        <row r="209">
          <cell r="A209">
            <v>41847</v>
          </cell>
          <cell r="AC209">
            <v>7</v>
          </cell>
        </row>
        <row r="210">
          <cell r="A210">
            <v>41848</v>
          </cell>
          <cell r="AC210">
            <v>1</v>
          </cell>
        </row>
        <row r="211">
          <cell r="A211">
            <v>41849</v>
          </cell>
          <cell r="AC211">
            <v>2</v>
          </cell>
        </row>
        <row r="212">
          <cell r="A212">
            <v>41850</v>
          </cell>
          <cell r="AC212">
            <v>3</v>
          </cell>
        </row>
        <row r="213">
          <cell r="A213">
            <v>41851</v>
          </cell>
          <cell r="AC213">
            <v>4</v>
          </cell>
        </row>
        <row r="214">
          <cell r="A214">
            <v>41852</v>
          </cell>
          <cell r="AC214">
            <v>5</v>
          </cell>
        </row>
        <row r="215">
          <cell r="A215">
            <v>41853</v>
          </cell>
          <cell r="AC215">
            <v>6</v>
          </cell>
        </row>
        <row r="216">
          <cell r="A216">
            <v>41854</v>
          </cell>
          <cell r="AC216">
            <v>7</v>
          </cell>
        </row>
        <row r="217">
          <cell r="A217">
            <v>41855</v>
          </cell>
          <cell r="AC217">
            <v>1</v>
          </cell>
        </row>
        <row r="218">
          <cell r="A218">
            <v>41856</v>
          </cell>
          <cell r="AC218">
            <v>2</v>
          </cell>
        </row>
        <row r="219">
          <cell r="A219">
            <v>41857</v>
          </cell>
          <cell r="AC219">
            <v>3</v>
          </cell>
        </row>
        <row r="220">
          <cell r="A220">
            <v>41858</v>
          </cell>
          <cell r="AC220">
            <v>4</v>
          </cell>
        </row>
        <row r="221">
          <cell r="A221">
            <v>41859</v>
          </cell>
          <cell r="AC221">
            <v>5</v>
          </cell>
        </row>
        <row r="222">
          <cell r="A222">
            <v>41860</v>
          </cell>
          <cell r="AC222">
            <v>6</v>
          </cell>
        </row>
        <row r="223">
          <cell r="A223">
            <v>41861</v>
          </cell>
          <cell r="AC223">
            <v>7</v>
          </cell>
        </row>
        <row r="224">
          <cell r="A224">
            <v>41862</v>
          </cell>
          <cell r="AC224">
            <v>1</v>
          </cell>
        </row>
        <row r="225">
          <cell r="A225">
            <v>41863</v>
          </cell>
          <cell r="AC225">
            <v>2</v>
          </cell>
        </row>
        <row r="226">
          <cell r="A226">
            <v>41864</v>
          </cell>
          <cell r="AC226">
            <v>3</v>
          </cell>
        </row>
        <row r="227">
          <cell r="A227">
            <v>41865</v>
          </cell>
          <cell r="AC227">
            <v>4</v>
          </cell>
        </row>
        <row r="228">
          <cell r="A228">
            <v>41866</v>
          </cell>
          <cell r="AC228">
            <v>5</v>
          </cell>
        </row>
        <row r="229">
          <cell r="A229">
            <v>41867</v>
          </cell>
          <cell r="AC229">
            <v>6</v>
          </cell>
        </row>
        <row r="230">
          <cell r="A230">
            <v>41868</v>
          </cell>
          <cell r="AC230">
            <v>7</v>
          </cell>
        </row>
        <row r="231">
          <cell r="A231">
            <v>41869</v>
          </cell>
          <cell r="AC231">
            <v>1</v>
          </cell>
        </row>
        <row r="232">
          <cell r="A232">
            <v>41870</v>
          </cell>
          <cell r="AC232">
            <v>2</v>
          </cell>
        </row>
        <row r="233">
          <cell r="A233">
            <v>41871</v>
          </cell>
          <cell r="AC233">
            <v>3</v>
          </cell>
        </row>
        <row r="234">
          <cell r="A234">
            <v>41872</v>
          </cell>
          <cell r="AC234">
            <v>4</v>
          </cell>
        </row>
        <row r="235">
          <cell r="A235">
            <v>41873</v>
          </cell>
          <cell r="AC235">
            <v>5</v>
          </cell>
        </row>
        <row r="236">
          <cell r="A236">
            <v>41874</v>
          </cell>
          <cell r="AC236">
            <v>6</v>
          </cell>
        </row>
        <row r="237">
          <cell r="A237">
            <v>41875</v>
          </cell>
          <cell r="AC237">
            <v>7</v>
          </cell>
        </row>
        <row r="238">
          <cell r="A238">
            <v>41876</v>
          </cell>
          <cell r="AC238">
            <v>1</v>
          </cell>
        </row>
        <row r="239">
          <cell r="A239">
            <v>41877</v>
          </cell>
          <cell r="AC239">
            <v>2</v>
          </cell>
        </row>
        <row r="240">
          <cell r="A240">
            <v>41878</v>
          </cell>
          <cell r="AC240">
            <v>3</v>
          </cell>
        </row>
        <row r="241">
          <cell r="A241">
            <v>41879</v>
          </cell>
          <cell r="AC241">
            <v>4</v>
          </cell>
        </row>
        <row r="242">
          <cell r="A242">
            <v>41880</v>
          </cell>
          <cell r="AC242">
            <v>5</v>
          </cell>
        </row>
        <row r="243">
          <cell r="A243">
            <v>41881</v>
          </cell>
          <cell r="AC243">
            <v>6</v>
          </cell>
        </row>
        <row r="244">
          <cell r="A244">
            <v>41882</v>
          </cell>
          <cell r="AC244">
            <v>7</v>
          </cell>
        </row>
        <row r="245">
          <cell r="A245">
            <v>41883</v>
          </cell>
          <cell r="AC245">
            <v>1</v>
          </cell>
        </row>
        <row r="246">
          <cell r="A246">
            <v>41884</v>
          </cell>
          <cell r="AC246">
            <v>2</v>
          </cell>
        </row>
        <row r="247">
          <cell r="A247">
            <v>41885</v>
          </cell>
          <cell r="AC247">
            <v>3</v>
          </cell>
        </row>
        <row r="248">
          <cell r="A248">
            <v>41886</v>
          </cell>
          <cell r="AC248">
            <v>4</v>
          </cell>
        </row>
        <row r="249">
          <cell r="A249">
            <v>41887</v>
          </cell>
          <cell r="AC249">
            <v>5</v>
          </cell>
        </row>
        <row r="250">
          <cell r="A250">
            <v>41888</v>
          </cell>
          <cell r="AC250">
            <v>6</v>
          </cell>
        </row>
        <row r="251">
          <cell r="A251">
            <v>41889</v>
          </cell>
          <cell r="AC251">
            <v>7</v>
          </cell>
        </row>
        <row r="252">
          <cell r="A252">
            <v>41890</v>
          </cell>
          <cell r="AC252">
            <v>1</v>
          </cell>
        </row>
        <row r="253">
          <cell r="A253">
            <v>41891</v>
          </cell>
          <cell r="AC253">
            <v>2</v>
          </cell>
        </row>
        <row r="254">
          <cell r="A254">
            <v>41892</v>
          </cell>
          <cell r="AC254">
            <v>3</v>
          </cell>
        </row>
        <row r="255">
          <cell r="A255">
            <v>41893</v>
          </cell>
          <cell r="AC255">
            <v>4</v>
          </cell>
        </row>
        <row r="256">
          <cell r="A256">
            <v>41894</v>
          </cell>
          <cell r="AC256">
            <v>5</v>
          </cell>
        </row>
        <row r="257">
          <cell r="A257">
            <v>41895</v>
          </cell>
          <cell r="AC257">
            <v>6</v>
          </cell>
        </row>
        <row r="258">
          <cell r="A258">
            <v>41896</v>
          </cell>
          <cell r="AC258">
            <v>7</v>
          </cell>
        </row>
        <row r="259">
          <cell r="A259">
            <v>41897</v>
          </cell>
          <cell r="AC259">
            <v>1</v>
          </cell>
        </row>
        <row r="260">
          <cell r="A260">
            <v>41898</v>
          </cell>
          <cell r="AC260">
            <v>2</v>
          </cell>
        </row>
        <row r="261">
          <cell r="A261">
            <v>41899</v>
          </cell>
          <cell r="AC261">
            <v>3</v>
          </cell>
        </row>
        <row r="262">
          <cell r="A262">
            <v>41900</v>
          </cell>
          <cell r="AC262">
            <v>4</v>
          </cell>
        </row>
        <row r="263">
          <cell r="A263">
            <v>41901</v>
          </cell>
          <cell r="AC263">
            <v>5</v>
          </cell>
        </row>
        <row r="264">
          <cell r="A264">
            <v>41902</v>
          </cell>
          <cell r="AC264">
            <v>6</v>
          </cell>
        </row>
        <row r="265">
          <cell r="A265">
            <v>41903</v>
          </cell>
          <cell r="AC265">
            <v>7</v>
          </cell>
        </row>
        <row r="266">
          <cell r="A266">
            <v>41904</v>
          </cell>
          <cell r="AC266">
            <v>1</v>
          </cell>
        </row>
        <row r="267">
          <cell r="A267">
            <v>41905</v>
          </cell>
          <cell r="AC267">
            <v>2</v>
          </cell>
        </row>
        <row r="268">
          <cell r="A268">
            <v>41906</v>
          </cell>
          <cell r="AC268">
            <v>3</v>
          </cell>
        </row>
        <row r="269">
          <cell r="A269">
            <v>41907</v>
          </cell>
          <cell r="AC269">
            <v>4</v>
          </cell>
        </row>
        <row r="270">
          <cell r="A270">
            <v>41908</v>
          </cell>
          <cell r="AC270">
            <v>5</v>
          </cell>
        </row>
        <row r="271">
          <cell r="A271">
            <v>41909</v>
          </cell>
          <cell r="AC271">
            <v>6</v>
          </cell>
        </row>
        <row r="272">
          <cell r="A272">
            <v>41910</v>
          </cell>
          <cell r="AC272">
            <v>7</v>
          </cell>
        </row>
        <row r="273">
          <cell r="A273">
            <v>41911</v>
          </cell>
          <cell r="AC273">
            <v>1</v>
          </cell>
        </row>
        <row r="274">
          <cell r="A274">
            <v>41912</v>
          </cell>
          <cell r="AC274">
            <v>2</v>
          </cell>
        </row>
        <row r="275">
          <cell r="A275">
            <v>41913</v>
          </cell>
          <cell r="AC275">
            <v>3</v>
          </cell>
        </row>
        <row r="276">
          <cell r="A276">
            <v>41914</v>
          </cell>
          <cell r="AC276">
            <v>4</v>
          </cell>
        </row>
        <row r="277">
          <cell r="A277">
            <v>41915</v>
          </cell>
          <cell r="AC277">
            <v>5</v>
          </cell>
        </row>
        <row r="278">
          <cell r="A278">
            <v>41916</v>
          </cell>
          <cell r="AC278">
            <v>6</v>
          </cell>
        </row>
        <row r="279">
          <cell r="A279">
            <v>41917</v>
          </cell>
          <cell r="AC279">
            <v>7</v>
          </cell>
        </row>
        <row r="280">
          <cell r="A280">
            <v>41918</v>
          </cell>
          <cell r="AC280">
            <v>1</v>
          </cell>
        </row>
        <row r="281">
          <cell r="A281">
            <v>41919</v>
          </cell>
          <cell r="AC281">
            <v>2</v>
          </cell>
        </row>
        <row r="282">
          <cell r="A282">
            <v>41920</v>
          </cell>
          <cell r="AC282">
            <v>3</v>
          </cell>
        </row>
        <row r="283">
          <cell r="A283">
            <v>41921</v>
          </cell>
          <cell r="AC283">
            <v>4</v>
          </cell>
        </row>
        <row r="284">
          <cell r="A284">
            <v>41922</v>
          </cell>
          <cell r="AC284">
            <v>5</v>
          </cell>
        </row>
        <row r="285">
          <cell r="A285">
            <v>41923</v>
          </cell>
          <cell r="AC285">
            <v>6</v>
          </cell>
        </row>
        <row r="286">
          <cell r="A286">
            <v>41924</v>
          </cell>
          <cell r="AC286">
            <v>7</v>
          </cell>
        </row>
        <row r="287">
          <cell r="A287">
            <v>41925</v>
          </cell>
          <cell r="AC287">
            <v>1</v>
          </cell>
        </row>
        <row r="288">
          <cell r="A288">
            <v>41926</v>
          </cell>
          <cell r="AC288">
            <v>2</v>
          </cell>
        </row>
        <row r="289">
          <cell r="A289">
            <v>41927</v>
          </cell>
          <cell r="AC289">
            <v>3</v>
          </cell>
        </row>
        <row r="290">
          <cell r="A290">
            <v>41928</v>
          </cell>
          <cell r="AC290">
            <v>4</v>
          </cell>
        </row>
        <row r="291">
          <cell r="A291">
            <v>41929</v>
          </cell>
          <cell r="AC291">
            <v>5</v>
          </cell>
        </row>
        <row r="292">
          <cell r="A292">
            <v>41930</v>
          </cell>
          <cell r="AC292">
            <v>6</v>
          </cell>
        </row>
        <row r="293">
          <cell r="A293">
            <v>41931</v>
          </cell>
          <cell r="AC293">
            <v>7</v>
          </cell>
        </row>
        <row r="294">
          <cell r="A294">
            <v>41932</v>
          </cell>
          <cell r="AC294">
            <v>1</v>
          </cell>
        </row>
        <row r="295">
          <cell r="A295">
            <v>41933</v>
          </cell>
          <cell r="AC295">
            <v>2</v>
          </cell>
        </row>
        <row r="296">
          <cell r="A296">
            <v>41934</v>
          </cell>
          <cell r="AC296">
            <v>3</v>
          </cell>
        </row>
        <row r="297">
          <cell r="A297">
            <v>41935</v>
          </cell>
          <cell r="AC297">
            <v>4</v>
          </cell>
        </row>
        <row r="298">
          <cell r="A298">
            <v>41936</v>
          </cell>
          <cell r="AC298">
            <v>5</v>
          </cell>
        </row>
        <row r="299">
          <cell r="A299">
            <v>41937</v>
          </cell>
          <cell r="AC299">
            <v>6</v>
          </cell>
        </row>
        <row r="300">
          <cell r="A300">
            <v>41938</v>
          </cell>
          <cell r="AC300">
            <v>7</v>
          </cell>
        </row>
        <row r="301">
          <cell r="A301">
            <v>41939</v>
          </cell>
          <cell r="AC301">
            <v>1</v>
          </cell>
        </row>
        <row r="302">
          <cell r="A302">
            <v>41940</v>
          </cell>
          <cell r="AC302">
            <v>2</v>
          </cell>
        </row>
        <row r="303">
          <cell r="A303">
            <v>41941</v>
          </cell>
          <cell r="AC303">
            <v>3</v>
          </cell>
        </row>
        <row r="304">
          <cell r="A304">
            <v>41942</v>
          </cell>
          <cell r="AC304">
            <v>4</v>
          </cell>
        </row>
        <row r="305">
          <cell r="A305">
            <v>41943</v>
          </cell>
          <cell r="AC305">
            <v>5</v>
          </cell>
        </row>
        <row r="306">
          <cell r="A306">
            <v>41944</v>
          </cell>
          <cell r="AC306">
            <v>6</v>
          </cell>
        </row>
        <row r="307">
          <cell r="A307">
            <v>41945</v>
          </cell>
          <cell r="AC307">
            <v>7</v>
          </cell>
        </row>
        <row r="308">
          <cell r="A308">
            <v>41946</v>
          </cell>
          <cell r="AC308">
            <v>1</v>
          </cell>
        </row>
        <row r="309">
          <cell r="A309">
            <v>41947</v>
          </cell>
          <cell r="AC309">
            <v>2</v>
          </cell>
        </row>
        <row r="310">
          <cell r="A310">
            <v>41948</v>
          </cell>
          <cell r="AC310">
            <v>3</v>
          </cell>
        </row>
        <row r="311">
          <cell r="A311">
            <v>41949</v>
          </cell>
          <cell r="AC311">
            <v>4</v>
          </cell>
        </row>
        <row r="312">
          <cell r="A312">
            <v>41950</v>
          </cell>
          <cell r="AC312">
            <v>5</v>
          </cell>
        </row>
        <row r="313">
          <cell r="A313">
            <v>41951</v>
          </cell>
          <cell r="AC313">
            <v>6</v>
          </cell>
        </row>
        <row r="314">
          <cell r="A314">
            <v>41952</v>
          </cell>
          <cell r="AC314">
            <v>7</v>
          </cell>
        </row>
        <row r="315">
          <cell r="A315">
            <v>41953</v>
          </cell>
          <cell r="AC315">
            <v>1</v>
          </cell>
        </row>
        <row r="316">
          <cell r="A316">
            <v>41954</v>
          </cell>
          <cell r="AC316">
            <v>2</v>
          </cell>
        </row>
        <row r="317">
          <cell r="A317">
            <v>41955</v>
          </cell>
          <cell r="AC317">
            <v>3</v>
          </cell>
        </row>
        <row r="318">
          <cell r="A318">
            <v>41956</v>
          </cell>
          <cell r="AC318">
            <v>4</v>
          </cell>
        </row>
        <row r="319">
          <cell r="A319">
            <v>41957</v>
          </cell>
          <cell r="AC319">
            <v>5</v>
          </cell>
        </row>
        <row r="320">
          <cell r="A320">
            <v>41958</v>
          </cell>
          <cell r="AC320">
            <v>6</v>
          </cell>
        </row>
        <row r="321">
          <cell r="A321">
            <v>41959</v>
          </cell>
          <cell r="AC321">
            <v>7</v>
          </cell>
        </row>
        <row r="322">
          <cell r="A322">
            <v>41960</v>
          </cell>
          <cell r="AC322">
            <v>1</v>
          </cell>
        </row>
        <row r="323">
          <cell r="A323">
            <v>41961</v>
          </cell>
          <cell r="AC323">
            <v>2</v>
          </cell>
        </row>
        <row r="324">
          <cell r="A324">
            <v>41962</v>
          </cell>
          <cell r="AC324">
            <v>3</v>
          </cell>
        </row>
        <row r="325">
          <cell r="A325">
            <v>41963</v>
          </cell>
          <cell r="AC325">
            <v>4</v>
          </cell>
        </row>
        <row r="326">
          <cell r="A326">
            <v>41964</v>
          </cell>
          <cell r="AC326">
            <v>5</v>
          </cell>
        </row>
        <row r="327">
          <cell r="A327">
            <v>41965</v>
          </cell>
          <cell r="AC327">
            <v>6</v>
          </cell>
        </row>
        <row r="328">
          <cell r="A328">
            <v>41966</v>
          </cell>
          <cell r="AC328">
            <v>7</v>
          </cell>
        </row>
        <row r="329">
          <cell r="A329">
            <v>41967</v>
          </cell>
          <cell r="AC329">
            <v>1</v>
          </cell>
        </row>
        <row r="330">
          <cell r="A330">
            <v>41968</v>
          </cell>
          <cell r="AC330">
            <v>2</v>
          </cell>
        </row>
        <row r="331">
          <cell r="A331">
            <v>41969</v>
          </cell>
          <cell r="AC331">
            <v>3</v>
          </cell>
        </row>
        <row r="332">
          <cell r="A332">
            <v>41970</v>
          </cell>
          <cell r="AC332">
            <v>4</v>
          </cell>
        </row>
        <row r="333">
          <cell r="A333">
            <v>41971</v>
          </cell>
          <cell r="AC333">
            <v>5</v>
          </cell>
        </row>
        <row r="334">
          <cell r="A334">
            <v>41972</v>
          </cell>
          <cell r="AC334">
            <v>6</v>
          </cell>
        </row>
        <row r="335">
          <cell r="A335">
            <v>41973</v>
          </cell>
          <cell r="AC335">
            <v>7</v>
          </cell>
        </row>
        <row r="336">
          <cell r="A336">
            <v>41974</v>
          </cell>
          <cell r="AC336">
            <v>1</v>
          </cell>
        </row>
        <row r="337">
          <cell r="A337">
            <v>41975</v>
          </cell>
          <cell r="AC337">
            <v>2</v>
          </cell>
        </row>
        <row r="338">
          <cell r="A338">
            <v>41976</v>
          </cell>
          <cell r="AC338">
            <v>3</v>
          </cell>
        </row>
        <row r="339">
          <cell r="A339">
            <v>41977</v>
          </cell>
          <cell r="AC339">
            <v>4</v>
          </cell>
        </row>
        <row r="340">
          <cell r="A340">
            <v>41978</v>
          </cell>
          <cell r="AC340">
            <v>5</v>
          </cell>
        </row>
        <row r="341">
          <cell r="A341">
            <v>41979</v>
          </cell>
          <cell r="AC341">
            <v>6</v>
          </cell>
        </row>
        <row r="342">
          <cell r="A342">
            <v>41980</v>
          </cell>
          <cell r="AC342">
            <v>7</v>
          </cell>
        </row>
        <row r="343">
          <cell r="A343">
            <v>41981</v>
          </cell>
          <cell r="AC343">
            <v>1</v>
          </cell>
        </row>
        <row r="344">
          <cell r="A344">
            <v>41982</v>
          </cell>
          <cell r="AC344">
            <v>2</v>
          </cell>
        </row>
        <row r="345">
          <cell r="A345">
            <v>41983</v>
          </cell>
          <cell r="AC345">
            <v>3</v>
          </cell>
        </row>
        <row r="346">
          <cell r="A346">
            <v>41984</v>
          </cell>
          <cell r="AC346">
            <v>4</v>
          </cell>
        </row>
        <row r="347">
          <cell r="A347">
            <v>41985</v>
          </cell>
          <cell r="AC347">
            <v>5</v>
          </cell>
        </row>
        <row r="348">
          <cell r="A348">
            <v>41986</v>
          </cell>
          <cell r="AC348">
            <v>6</v>
          </cell>
        </row>
        <row r="349">
          <cell r="A349">
            <v>41987</v>
          </cell>
          <cell r="AC349">
            <v>7</v>
          </cell>
        </row>
        <row r="350">
          <cell r="A350">
            <v>41988</v>
          </cell>
          <cell r="AC350">
            <v>1</v>
          </cell>
        </row>
        <row r="351">
          <cell r="A351">
            <v>41989</v>
          </cell>
          <cell r="AC351">
            <v>2</v>
          </cell>
        </row>
        <row r="352">
          <cell r="A352">
            <v>41990</v>
          </cell>
          <cell r="AC352">
            <v>3</v>
          </cell>
        </row>
        <row r="353">
          <cell r="A353">
            <v>41991</v>
          </cell>
          <cell r="AC353">
            <v>4</v>
          </cell>
        </row>
        <row r="354">
          <cell r="A354">
            <v>41992</v>
          </cell>
          <cell r="AC354">
            <v>5</v>
          </cell>
        </row>
        <row r="355">
          <cell r="A355">
            <v>41993</v>
          </cell>
          <cell r="AC355">
            <v>6</v>
          </cell>
        </row>
        <row r="356">
          <cell r="A356">
            <v>41994</v>
          </cell>
          <cell r="AC356">
            <v>7</v>
          </cell>
        </row>
        <row r="357">
          <cell r="A357">
            <v>41995</v>
          </cell>
          <cell r="AC357">
            <v>1</v>
          </cell>
        </row>
        <row r="358">
          <cell r="A358">
            <v>41996</v>
          </cell>
          <cell r="AC358">
            <v>2</v>
          </cell>
        </row>
        <row r="359">
          <cell r="A359">
            <v>41997</v>
          </cell>
          <cell r="AC359">
            <v>3</v>
          </cell>
        </row>
        <row r="360">
          <cell r="A360">
            <v>41998</v>
          </cell>
          <cell r="AC360">
            <v>4</v>
          </cell>
        </row>
        <row r="361">
          <cell r="A361">
            <v>41999</v>
          </cell>
          <cell r="AC361">
            <v>5</v>
          </cell>
        </row>
        <row r="362">
          <cell r="A362">
            <v>42000</v>
          </cell>
          <cell r="AC362">
            <v>6</v>
          </cell>
        </row>
        <row r="363">
          <cell r="A363">
            <v>42001</v>
          </cell>
          <cell r="AC363">
            <v>7</v>
          </cell>
        </row>
        <row r="364">
          <cell r="A364">
            <v>42002</v>
          </cell>
          <cell r="AC364">
            <v>1</v>
          </cell>
        </row>
        <row r="365">
          <cell r="A365">
            <v>42003</v>
          </cell>
          <cell r="AC365">
            <v>2</v>
          </cell>
        </row>
        <row r="366">
          <cell r="A366">
            <v>42004</v>
          </cell>
          <cell r="AC366">
            <v>3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L66"/>
  <sheetViews>
    <sheetView tabSelected="1" topLeftCell="A25" workbookViewId="0">
      <selection activeCell="L50" sqref="L50"/>
    </sheetView>
  </sheetViews>
  <sheetFormatPr baseColWidth="10" defaultColWidth="8.85546875" defaultRowHeight="15" x14ac:dyDescent="0.25"/>
  <cols>
    <col min="1" max="1" width="15.7109375" customWidth="1"/>
    <col min="2" max="2" width="12.7109375" customWidth="1"/>
    <col min="3" max="3" width="5.7109375" style="2" customWidth="1"/>
    <col min="4" max="4" width="12.7109375" customWidth="1"/>
    <col min="5" max="5" width="1.140625" style="1" customWidth="1"/>
    <col min="6" max="8" width="12.7109375" customWidth="1"/>
    <col min="9" max="9" width="1.140625" style="1" customWidth="1"/>
    <col min="10" max="10" width="12.7109375" customWidth="1"/>
    <col min="11" max="11" width="1.140625" style="1" customWidth="1"/>
    <col min="12" max="12" width="12.7109375" customWidth="1"/>
    <col min="13" max="13" width="3.7109375" customWidth="1"/>
  </cols>
  <sheetData>
    <row r="1" spans="1:12" x14ac:dyDescent="0.25">
      <c r="A1" s="22">
        <v>41701</v>
      </c>
      <c r="B1" s="21"/>
      <c r="C1" s="20"/>
      <c r="D1" s="19"/>
      <c r="E1" s="19"/>
      <c r="F1" s="23"/>
      <c r="G1" s="23"/>
      <c r="H1" s="23"/>
      <c r="I1" s="19"/>
      <c r="J1" s="19"/>
      <c r="K1" s="19"/>
      <c r="L1" s="19"/>
    </row>
    <row r="2" spans="1:12" x14ac:dyDescent="0.25">
      <c r="B2" s="16" t="s">
        <v>1</v>
      </c>
      <c r="C2" s="18" t="s">
        <v>0</v>
      </c>
      <c r="D2" s="14"/>
      <c r="E2" s="17"/>
      <c r="F2" s="16"/>
      <c r="G2" s="14"/>
      <c r="H2" s="14"/>
      <c r="I2" s="15"/>
      <c r="J2" s="14"/>
      <c r="K2" s="13"/>
      <c r="L2" s="12"/>
    </row>
    <row r="3" spans="1:12" x14ac:dyDescent="0.25">
      <c r="A3" s="11" t="s">
        <v>2</v>
      </c>
      <c r="B3" s="3">
        <f>L3</f>
        <v>6</v>
      </c>
      <c r="C3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3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3" s="9"/>
      <c r="F3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t",[1]DONNEES!$A$2:$A$366,"&lt;="&amp;$A$1,[1]DONNEES!$AC$2:$AC$366,6)+COUNTIFS(INDIRECT("DONNEES!"&amp;LEFT(ADDRESS(1,ROW()-1,4),1)&amp;"2:"&amp;LEFT(ADDRESS(1,ROW()-1,4),1)&amp;"366"),"DPm",[1]DONNEES!$A$2:$A$366,"&lt;="&amp;$A$1,[1]DONNEES!$AC$2:$AC$366,6)+COUNTIFS(INDIRECT("DONNEES!"&amp;LEFT(ADDRESS(1,ROW()-1,4),1)&amp;"2:"&amp;LEFT(ADDRESS(1,ROW()-1,4),1)&amp;"366"),"MIm",[1]DONNEES!$A$2:$A$366,"&lt;="&amp;$A$1,[1]DONNEES!$AC$2:$AC$366,6)</f>
        <v>#REF!</v>
      </c>
      <c r="G3" s="8" t="e">
        <f t="shared" ref="G3:G29" ca="1" si="0">1.5*MIN(SUM(J3,),6)+2*MAX(SUM(J3,)-6,0)</f>
        <v>#REF!</v>
      </c>
      <c r="H3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#REF!</v>
      </c>
      <c r="I3" s="6"/>
      <c r="J3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3" s="4"/>
      <c r="L3" s="3">
        <v>6</v>
      </c>
    </row>
    <row r="4" spans="1:12" x14ac:dyDescent="0.25">
      <c r="A4" s="11" t="s">
        <v>3</v>
      </c>
      <c r="B4" s="3">
        <f t="shared" ref="B4:B29" si="1">L4</f>
        <v>31</v>
      </c>
      <c r="C4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4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4" s="9"/>
      <c r="F4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4" s="8" t="e">
        <f t="shared" ca="1" si="0"/>
        <v>#REF!</v>
      </c>
      <c r="H4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",[1]DONNEES!$A$2:$A$366,"&lt;="&amp;$A$1,[1]DONNEES!$AC$2:$AC$366,7)*2</f>
        <v>#REF!</v>
      </c>
      <c r="I4" s="6"/>
      <c r="J4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4" s="4"/>
      <c r="L4" s="3">
        <v>31</v>
      </c>
    </row>
    <row r="5" spans="1:12" x14ac:dyDescent="0.25">
      <c r="A5" s="11" t="s">
        <v>4</v>
      </c>
      <c r="B5" s="3">
        <f t="shared" si="1"/>
        <v>36</v>
      </c>
      <c r="C5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5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5" s="9"/>
      <c r="F5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5" s="8" t="e">
        <f t="shared" ca="1" si="0"/>
        <v>#REF!</v>
      </c>
      <c r="H5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",[1]DONNEES!$A$2:$A$366,"&lt;="&amp;$A$1,[1]DONNEES!$AC$2:$AC$366,7)*2</f>
        <v>#REF!</v>
      </c>
      <c r="I5" s="6"/>
      <c r="J5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5" s="4"/>
      <c r="L5" s="3">
        <v>36</v>
      </c>
    </row>
    <row r="6" spans="1:12" x14ac:dyDescent="0.25">
      <c r="A6" s="11" t="s">
        <v>5</v>
      </c>
      <c r="B6" s="3">
        <f t="shared" si="1"/>
        <v>3</v>
      </c>
      <c r="C6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6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6" s="9"/>
      <c r="F6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6" s="8" t="e">
        <f t="shared" ca="1" si="0"/>
        <v>#REF!</v>
      </c>
      <c r="H6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",[1]DONNEES!$A$2:$A$366,"&lt;="&amp;$A$1,[1]DONNEES!$AC$2:$AC$366,7)*2</f>
        <v>#REF!</v>
      </c>
      <c r="I6" s="6"/>
      <c r="J6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6" s="4"/>
      <c r="L6" s="3">
        <v>3</v>
      </c>
    </row>
    <row r="7" spans="1:12" x14ac:dyDescent="0.25">
      <c r="A7" s="11" t="s">
        <v>6</v>
      </c>
      <c r="B7" s="3">
        <f t="shared" si="1"/>
        <v>2</v>
      </c>
      <c r="C7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7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7" s="9"/>
      <c r="F7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7" s="8" t="e">
        <f t="shared" ca="1" si="0"/>
        <v>#REF!</v>
      </c>
      <c r="H7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",[1]DONNEES!$A$2:$A$366,"&lt;="&amp;$A$1,[1]DONNEES!$AC$2:$AC$366,7)*2</f>
        <v>#REF!</v>
      </c>
      <c r="I7" s="6"/>
      <c r="J7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7" s="4"/>
      <c r="L7" s="3">
        <v>2</v>
      </c>
    </row>
    <row r="8" spans="1:12" x14ac:dyDescent="0.25">
      <c r="A8" s="11" t="s">
        <v>7</v>
      </c>
      <c r="B8" s="3">
        <f t="shared" si="1"/>
        <v>16</v>
      </c>
      <c r="C8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8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8" s="9"/>
      <c r="F8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8" s="8" t="e">
        <f t="shared" ca="1" si="0"/>
        <v>#REF!</v>
      </c>
      <c r="H8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",[1]DONNEES!$A$2:$A$366,"&lt;="&amp;$A$1,[1]DONNEES!$AC$2:$AC$366,7)*2</f>
        <v>#REF!</v>
      </c>
      <c r="I8" s="6"/>
      <c r="J8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8" s="4"/>
      <c r="L8" s="3">
        <v>16</v>
      </c>
    </row>
    <row r="9" spans="1:12" x14ac:dyDescent="0.25">
      <c r="A9" s="11" t="s">
        <v>8</v>
      </c>
      <c r="B9" s="3">
        <f t="shared" si="1"/>
        <v>16</v>
      </c>
      <c r="C9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9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9" s="9"/>
      <c r="F9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9" s="8" t="e">
        <f t="shared" ca="1" si="0"/>
        <v>#REF!</v>
      </c>
      <c r="H9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",[1]DONNEES!$A$2:$A$366,"&lt;="&amp;$A$1,[1]DONNEES!$AC$2:$AC$366,7)*2</f>
        <v>#REF!</v>
      </c>
      <c r="I9" s="6"/>
      <c r="J9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9" s="4"/>
      <c r="L9" s="3">
        <v>16</v>
      </c>
    </row>
    <row r="10" spans="1:12" x14ac:dyDescent="0.25">
      <c r="A10" s="11" t="s">
        <v>9</v>
      </c>
      <c r="B10" s="3">
        <f t="shared" si="1"/>
        <v>8</v>
      </c>
      <c r="C10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10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10" s="9"/>
      <c r="F10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10" s="8" t="e">
        <f t="shared" ca="1" si="0"/>
        <v>#REF!</v>
      </c>
      <c r="H10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",[1]DONNEES!$A$2:$A$366,"&lt;="&amp;$A$1,[1]DONNEES!$AC$2:$AC$366,7)*2</f>
        <v>#REF!</v>
      </c>
      <c r="I10" s="6"/>
      <c r="J10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10" s="4"/>
      <c r="L10" s="3">
        <v>8</v>
      </c>
    </row>
    <row r="11" spans="1:12" x14ac:dyDescent="0.25">
      <c r="A11" s="11" t="s">
        <v>10</v>
      </c>
      <c r="B11" s="3">
        <f t="shared" si="1"/>
        <v>3</v>
      </c>
      <c r="C11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11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11" s="9"/>
      <c r="F11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11" s="8" t="e">
        <f t="shared" ca="1" si="0"/>
        <v>#REF!</v>
      </c>
      <c r="H11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",[1]DONNEES!$A$2:$A$366,"&lt;="&amp;$A$1,[1]DONNEES!$AC$2:$AC$366,7)*2</f>
        <v>#REF!</v>
      </c>
      <c r="I11" s="6"/>
      <c r="J11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11" s="4"/>
      <c r="L11" s="3">
        <v>3</v>
      </c>
    </row>
    <row r="12" spans="1:12" x14ac:dyDescent="0.25">
      <c r="A12" s="11" t="s">
        <v>11</v>
      </c>
      <c r="B12" s="3">
        <f t="shared" si="1"/>
        <v>30</v>
      </c>
      <c r="C12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12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12" s="9"/>
      <c r="F12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12" s="8" t="e">
        <f t="shared" ca="1" si="0"/>
        <v>#REF!</v>
      </c>
      <c r="H12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#REF!</v>
      </c>
      <c r="I12" s="6"/>
      <c r="J12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12" s="4"/>
      <c r="L12" s="3">
        <v>30</v>
      </c>
    </row>
    <row r="13" spans="1:12" x14ac:dyDescent="0.25">
      <c r="A13" s="11" t="s">
        <v>12</v>
      </c>
      <c r="B13" s="3">
        <f t="shared" si="1"/>
        <v>9</v>
      </c>
      <c r="C13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13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13" s="9"/>
      <c r="F13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13" s="8" t="e">
        <f t="shared" ca="1" si="0"/>
        <v>#REF!</v>
      </c>
      <c r="H13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#REF!</v>
      </c>
      <c r="I13" s="6"/>
      <c r="J13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13" s="4"/>
      <c r="L13" s="3">
        <v>9</v>
      </c>
    </row>
    <row r="14" spans="1:12" x14ac:dyDescent="0.25">
      <c r="A14" s="11" t="s">
        <v>13</v>
      </c>
      <c r="B14" s="3">
        <f t="shared" si="1"/>
        <v>9</v>
      </c>
      <c r="C14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14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14" s="9"/>
      <c r="F14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14" s="8" t="e">
        <f t="shared" ca="1" si="0"/>
        <v>#REF!</v>
      </c>
      <c r="H14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#REF!</v>
      </c>
      <c r="I14" s="6"/>
      <c r="J14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14" s="4"/>
      <c r="L14" s="3">
        <v>9</v>
      </c>
    </row>
    <row r="15" spans="1:12" x14ac:dyDescent="0.25">
      <c r="A15" s="11" t="s">
        <v>14</v>
      </c>
      <c r="B15" s="3">
        <f t="shared" si="1"/>
        <v>3</v>
      </c>
      <c r="C15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15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15" s="9"/>
      <c r="F15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15" s="8" t="e">
        <f t="shared" ca="1" si="0"/>
        <v>#REF!</v>
      </c>
      <c r="H15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#REF!</v>
      </c>
      <c r="I15" s="6"/>
      <c r="J15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15" s="4"/>
      <c r="L15" s="3">
        <v>3</v>
      </c>
    </row>
    <row r="16" spans="1:12" x14ac:dyDescent="0.25">
      <c r="A16" s="11" t="s">
        <v>15</v>
      </c>
      <c r="B16" s="3">
        <f t="shared" si="1"/>
        <v>36</v>
      </c>
      <c r="C16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16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16" s="9"/>
      <c r="F16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16" s="8" t="e">
        <f t="shared" ca="1" si="0"/>
        <v>#REF!</v>
      </c>
      <c r="H16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#REF!</v>
      </c>
      <c r="I16" s="6"/>
      <c r="J16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16" s="4"/>
      <c r="L16" s="3">
        <v>36</v>
      </c>
    </row>
    <row r="17" spans="1:12" x14ac:dyDescent="0.25">
      <c r="A17" s="11" t="s">
        <v>16</v>
      </c>
      <c r="B17" s="3">
        <f t="shared" si="1"/>
        <v>8</v>
      </c>
      <c r="C17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17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17" s="9"/>
      <c r="F17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17" s="8" t="e">
        <f t="shared" ca="1" si="0"/>
        <v>#REF!</v>
      </c>
      <c r="H17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#REF!</v>
      </c>
      <c r="I17" s="6"/>
      <c r="J17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17" s="4"/>
      <c r="L17" s="3">
        <v>8</v>
      </c>
    </row>
    <row r="18" spans="1:12" x14ac:dyDescent="0.25">
      <c r="A18" s="11" t="s">
        <v>17</v>
      </c>
      <c r="B18" s="3">
        <f t="shared" si="1"/>
        <v>14</v>
      </c>
      <c r="C18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18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18" s="9"/>
      <c r="F18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18" s="8" t="e">
        <f t="shared" ca="1" si="0"/>
        <v>#REF!</v>
      </c>
      <c r="H18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#REF!</v>
      </c>
      <c r="I18" s="6"/>
      <c r="J18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18" s="4"/>
      <c r="L18" s="3">
        <v>14</v>
      </c>
    </row>
    <row r="19" spans="1:12" x14ac:dyDescent="0.25">
      <c r="A19" s="11" t="s">
        <v>18</v>
      </c>
      <c r="B19" s="3">
        <f t="shared" si="1"/>
        <v>12</v>
      </c>
      <c r="C19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19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19" s="9"/>
      <c r="F19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19" s="8" t="e">
        <f t="shared" ca="1" si="0"/>
        <v>#REF!</v>
      </c>
      <c r="H19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#REF!</v>
      </c>
      <c r="I19" s="6"/>
      <c r="J19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19" s="4"/>
      <c r="L19" s="3">
        <v>12</v>
      </c>
    </row>
    <row r="20" spans="1:12" x14ac:dyDescent="0.25">
      <c r="A20" s="11" t="s">
        <v>19</v>
      </c>
      <c r="B20" s="3">
        <f t="shared" si="1"/>
        <v>10</v>
      </c>
      <c r="C20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20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20" s="9"/>
      <c r="F20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20" s="8" t="e">
        <f t="shared" ca="1" si="0"/>
        <v>#REF!</v>
      </c>
      <c r="H20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#REF!</v>
      </c>
      <c r="I20" s="6"/>
      <c r="J20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20" s="4"/>
      <c r="L20" s="3">
        <v>10</v>
      </c>
    </row>
    <row r="21" spans="1:12" x14ac:dyDescent="0.25">
      <c r="A21" s="11" t="s">
        <v>20</v>
      </c>
      <c r="B21" s="3">
        <f t="shared" si="1"/>
        <v>8</v>
      </c>
      <c r="C21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21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21" s="9"/>
      <c r="F21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21" s="8" t="e">
        <f t="shared" ca="1" si="0"/>
        <v>#REF!</v>
      </c>
      <c r="H21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#REF!</v>
      </c>
      <c r="I21" s="6"/>
      <c r="J21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21" s="4"/>
      <c r="L21" s="3">
        <v>8</v>
      </c>
    </row>
    <row r="22" spans="1:12" x14ac:dyDescent="0.25">
      <c r="A22" s="11" t="s">
        <v>21</v>
      </c>
      <c r="B22" s="3">
        <f t="shared" si="1"/>
        <v>43</v>
      </c>
      <c r="C22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22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22" s="9"/>
      <c r="F22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22" s="8" t="e">
        <f t="shared" ca="1" si="0"/>
        <v>#REF!</v>
      </c>
      <c r="H22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#REF!</v>
      </c>
      <c r="I22" s="6"/>
      <c r="J22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22" s="4"/>
      <c r="L22" s="3">
        <v>43</v>
      </c>
    </row>
    <row r="23" spans="1:12" x14ac:dyDescent="0.25">
      <c r="A23" s="11" t="s">
        <v>22</v>
      </c>
      <c r="B23" s="3">
        <f t="shared" si="1"/>
        <v>12</v>
      </c>
      <c r="C23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23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23" s="9"/>
      <c r="F23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23" s="8" t="e">
        <f t="shared" ca="1" si="0"/>
        <v>#REF!</v>
      </c>
      <c r="H23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#REF!</v>
      </c>
      <c r="I23" s="6"/>
      <c r="J23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23" s="4"/>
      <c r="L23" s="3">
        <v>12</v>
      </c>
    </row>
    <row r="24" spans="1:12" x14ac:dyDescent="0.25">
      <c r="A24" s="11" t="s">
        <v>23</v>
      </c>
      <c r="B24" s="3">
        <f t="shared" si="1"/>
        <v>30</v>
      </c>
      <c r="C24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24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24" s="9"/>
      <c r="F24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24" s="8" t="e">
        <f t="shared" ca="1" si="0"/>
        <v>#REF!</v>
      </c>
      <c r="H24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#REF!</v>
      </c>
      <c r="I24" s="6"/>
      <c r="J24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24" s="4"/>
      <c r="L24" s="3">
        <v>30</v>
      </c>
    </row>
    <row r="25" spans="1:12" x14ac:dyDescent="0.25">
      <c r="A25" s="11" t="s">
        <v>24</v>
      </c>
      <c r="B25" s="3">
        <f t="shared" si="1"/>
        <v>11</v>
      </c>
      <c r="C25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25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25" s="9"/>
      <c r="F25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25" s="8" t="e">
        <f t="shared" ca="1" si="0"/>
        <v>#REF!</v>
      </c>
      <c r="H25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#REF!</v>
      </c>
      <c r="I25" s="6"/>
      <c r="J25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25" s="4"/>
      <c r="L25" s="3">
        <v>11</v>
      </c>
    </row>
    <row r="26" spans="1:12" x14ac:dyDescent="0.25">
      <c r="A26" s="11" t="s">
        <v>25</v>
      </c>
      <c r="B26" s="3">
        <f t="shared" si="1"/>
        <v>15</v>
      </c>
      <c r="C26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26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26" s="9"/>
      <c r="F26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26" s="8" t="e">
        <f t="shared" ca="1" si="0"/>
        <v>#REF!</v>
      </c>
      <c r="H26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#REF!</v>
      </c>
      <c r="I26" s="6"/>
      <c r="J26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26" s="4"/>
      <c r="L26" s="3">
        <v>15</v>
      </c>
    </row>
    <row r="27" spans="1:12" x14ac:dyDescent="0.25">
      <c r="A27" s="11" t="s">
        <v>26</v>
      </c>
      <c r="B27" s="3">
        <f t="shared" si="1"/>
        <v>35</v>
      </c>
      <c r="C27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27" s="5" t="e">
        <f ca="1">COUNTIFS(INDIRECT("DONNEES!"&amp;LEFT(ADDRESS(1,ROW()-1,4),1)&amp;"2:"&amp;LEFT(ADDRESS(1,ROW()-1,4),1)&amp;"366"),"RC",[1]DONNEES!$A$2:$A$366,"&lt;="&amp;$A$1)+COUNTIFS(INDIRECT("DONNEES!"&amp;LEFT(ADDRESS(1,ROW()-1,4),1)&amp;"2:"&amp;LEFT(ADDRESS(1,ROW()-1,4),1)&amp;"366"),"DPr",[1]DONNEES!$A$2:$A$366,"&lt;="&amp;$A$1)+COUNTIFS(INDIRECT("DONNEES!"&amp;LEFT(ADDRESS(1,ROW()-1,4),1)&amp;"2:"&amp;LEFT(ADDRESS(1,ROW()-1,4),1)&amp;"366"),"MIr",[1]DONNEES!$A$2:$A$366,"&lt;="&amp;$A$1)</f>
        <v>#REF!</v>
      </c>
      <c r="E27" s="9"/>
      <c r="F27" s="5" t="e">
        <f ca="1">COUNTIFS(INDIRECT("DONNEES!"&amp;LEFT(ADDRESS(1,ROW()-1,4),1)&amp;"2:"&amp;LEFT(ADDRESS(1,ROW()-1,4),1)&amp;"366"),"DP",[1]DONNEES!$A$2:$A$366,"&lt;="&amp;$A$1,[1]DONNEES!$AC$2:$AC$366,6)+COUNTIFS(INDIRECT("DONNEES!"&amp;LEFT(ADDRESS(1,ROW()-1,4),1)&amp;"2:"&amp;LEFT(ADDRESS(1,ROW()-1,4),1)&amp;"366"),"DPr",[1]DONNEES!$A$2:$A$366,"&lt;="&amp;$A$1,[1]DONNEES!$AC$2:$AC$366,6)+COUNTIFS(INDIRECT("DONNEES!"&amp;LEFT(ADDRESS(1,ROW()-1,4),1)&amp;"2:"&amp;LEFT(ADDRESS(1,ROW()-1,4),1)&amp;"366"),"MI",[1]DONNEES!$A$2:$A$366,"&lt;="&amp;$A$1,[1]DONNEES!$AC$2:$AC$366,6)+COUNTIFS(INDIRECT("DONNEES!"&amp;LEFT(ADDRESS(1,ROW()-1,4),1)&amp;"2:"&amp;LEFT(ADDRESS(1,ROW()-1,4),1)&amp;"366"),"MIr",[1]DONNEES!$A$2:$A$366,"&lt;="&amp;$A$1,[1]DONNEES!$AC$2:$AC$366,6)+COUNTIFS(INDIRECT("DONNEES!"&amp;LEFT(ADDRESS(1,ROW()-1,4),1)&amp;"2:"&amp;LEFT(ADDRESS(1,ROW()-1,4),1)&amp;"366"),"MP",[1]DONNEES!$A$2:$A$366,"&lt;="&amp;$A$1,[1]DONNEES!$AC$2:$AC$366,6)+COUNTIFS(INDIRECT("DONNEES!"&amp;LEFT(ADDRESS(1,ROW()-1,4),1)&amp;"2:"&amp;LEFT(ADDRESS(1,ROW()-1,4),1)&amp;"366"),"Am",[1]DONNEES!$A$2:$A$366,"&lt;="&amp;$A$1,[1]DONNEES!$AC$2:$AC$366,6)+COUNTIFS(INDIRECT("DONNEES!"&amp;LEFT(ADDRESS(1,ROW()-1,4),1)&amp;"2:"&amp;LEFT(ADDRESS(1,ROW()-1,4),1)&amp;"366"),"Mat",[1]DONNEES!$A$2:$A$366,"&lt;="&amp;$A$1,[1]DONNEES!$AC$2:$AC$366,6)+COUNTIFS(INDIRECT("DONNEES!"&amp;LEFT(ADDRESS(1,ROW()-1,4),1)&amp;"2:"&amp;LEFT(ADDRESS(1,ROW()-1,4),1)&amp;"366"),"Nui",[1]DONNEES!$A$2:$A$366,"&lt;="&amp;$A$1,[1]DONNEES!$AC$2:$AC$366,6)+COUNTIFS(INDIRECT("DONNEES!"&amp;LEFT(ADDRESS(1,ROW()-1,4),1)&amp;"2:"&amp;LEFT(ADDRESS(1,ROW()-1,4),1)&amp;"366"),"DPm",[1]DONNEES!$A$2:$A$366,"&lt;="&amp;$A$1,[1]DONNEES!$AC$2:$AC$366,6)</f>
        <v>#REF!</v>
      </c>
      <c r="G27" s="8" t="e">
        <f t="shared" ca="1" si="0"/>
        <v>#REF!</v>
      </c>
      <c r="H27" s="7" t="e">
        <f ca="1">COUNTIFS(INDIRECT("DONNEES!"&amp;LEFT(ADDRESS(1,ROW()-1,4),1)&amp;"2:"&amp;LEFT(ADDRESS(1,ROW()-1,4),1)&amp;"366"),"MP",[1]DONNEES!$A$2:$A$366,"&lt;="&amp;$A$1,[1]DONNEES!$AC$2:$AC$366,7)*2+COUNTIFS(INDIRECT("DONNEES!"&amp;LEFT(ADDRESS(1,ROW()-1,4),1)&amp;"2:"&amp;LEFT(ADDRESS(1,ROW()-1,4),1)&amp;"366"),"Am",[1]DONNEES!$A$2:$A$366,"&lt;="&amp;$A$1,[1]DONNEES!$AC$2:$AC$366,7)*2+COUNTIFS(INDIRECT("DONNEES!"&amp;LEFT(ADDRESS(1,ROW()-1,4),1)&amp;"2:"&amp;LEFT(ADDRESS(1,ROW()-1,4),1)&amp;"366"),"Mat",[1]DONNEES!$A$2:$A$366,"&lt;="&amp;$A$1,[1]DONNEES!$AC$2:$AC$366,7)*2+COUNTIFS(INDIRECT("DONNEES!"&amp;LEFT(ADDRESS(1,ROW()-1,4),1)&amp;"2:"&amp;LEFT(ADDRESS(1,ROW()-1,4),1)&amp;"366"),"Nuit",[1]DONNEES!$A$2:$A$366,"&lt;="&amp;$A$1,[1]DONNEES!$AC$2:$AC$366,7)*2</f>
        <v>#REF!</v>
      </c>
      <c r="I27" s="6"/>
      <c r="J27" s="5" t="e">
        <f ca="1">COUNTIFS(INDIRECT("DONNEES!"&amp;LEFT(ADDRESS(1,ROW()-1,4),1)&amp;"2:"&amp;LEFT(ADDRESS(1,ROW()-1,4),1)&amp;"366"),"DP",[1]DONNEES!$A$2:$A$366,"&lt;="&amp;$A$1,[1]DONNEES!$AC$2:$AC$366,7)+COUNTIFS(INDIRECT("DONNEES!"&amp;LEFT(ADDRESS(1,ROW()-1,4),1)&amp;"2:"&amp;LEFT(ADDRESS(1,ROW()-1,4),1)&amp;"366"),"DPr",[1]DONNEES!$A$2:$A$366,"&lt;="&amp;$A$1,[1]DONNEES!$AC$2:$AC$366,7)+COUNTIFS(INDIRECT("DONNEES!"&amp;LEFT(ADDRESS(1,ROW()-1,4),1)&amp;"2:"&amp;LEFT(ADDRESS(1,ROW()-1,4),1)&amp;"366"),"MI",[1]DONNEES!$A$2:$A$366,"&lt;="&amp;$A$1,[1]DONNEES!$AC$2:$AC$366,7)+COUNTIFS(INDIRECT("DONNEES!"&amp;LEFT(ADDRESS(1,ROW()-1,4),1)&amp;"2:"&amp;LEFT(ADDRESS(1,ROW()-1,4),1)&amp;"366"),"MIr",[1]DONNEES!$A$2:$A$366,"&lt;="&amp;$A$1,[1]DONNEES!$AC$2:$AC$366,7)</f>
        <v>#REF!</v>
      </c>
      <c r="K27" s="4"/>
      <c r="L27" s="3">
        <v>35</v>
      </c>
    </row>
    <row r="28" spans="1:12" x14ac:dyDescent="0.25">
      <c r="A28" s="11" t="s">
        <v>27</v>
      </c>
      <c r="B28" s="3">
        <f t="shared" si="1"/>
        <v>16</v>
      </c>
      <c r="C28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28" s="5" t="e">
        <f ca="1">COUNTIFS(INDIRECT("DONNEES!"&amp;LEFT(ADDRESS(1,ROW()-1,4),2)&amp;"2:"&amp;LEFT(ADDRESS(1,ROW()-1,4),2)&amp;"366"),"RC",[1]DONNEES!$A$2:$A$366,"&lt;="&amp;$A$1)+COUNTIFS(INDIRECT("DONNEES!"&amp;LEFT(ADDRESS(1,ROW()-1,4),2)&amp;"2:"&amp;LEFT(ADDRESS(1,ROW()-1,4),2)&amp;"366"),"DPr",[1]DONNEES!$A$2:$A$366,"&lt;="&amp;$A$1)+COUNTIFS(INDIRECT("DONNEES!"&amp;LEFT(ADDRESS(1,ROW()-1,4),2)&amp;"2:"&amp;LEFT(ADDRESS(1,ROW()-1,4),2)&amp;"366"),"MIr",[1]DONNEES!$A$2:$A$366,"&lt;="&amp;$A$1)</f>
        <v>#REF!</v>
      </c>
      <c r="E28" s="9"/>
      <c r="F28" s="5" t="e">
        <f ca="1">COUNTIFS(INDIRECT("DONNEES!"&amp;LEFT(ADDRESS(1,ROW()-1,4),2)&amp;"2:"&amp;LEFT(ADDRESS(1,ROW()-1,4),2)&amp;"366"),"DP",[1]DONNEES!$A$2:$A$366,"&lt;="&amp;$A$1,[1]DONNEES!$AC$2:$AC$366,6)+COUNTIFS(INDIRECT("DONNEES!"&amp;LEFT(ADDRESS(1,ROW()-1,4),2)&amp;"2:"&amp;LEFT(ADDRESS(1,ROW()-1,4),2)&amp;"366"),"DPr",[1]DONNEES!$A$2:$A$366,"&lt;="&amp;$A$1,[1]DONNEES!$AC$2:$AC$366,6)+COUNTIFS(INDIRECT("DONNEES!"&amp;LEFT(ADDRESS(1,ROW()-1,4),2)&amp;"2:"&amp;LEFT(ADDRESS(1,ROW()-1,4),2)&amp;"366"),"MI",[1]DONNEES!$A$2:$A$366,"&lt;="&amp;$A$1,[1]DONNEES!$AC$2:$AC$366,6)+COUNTIFS(INDIRECT("DONNEES!"&amp;LEFT(ADDRESS(1,ROW()-1,4),2)&amp;"2:"&amp;LEFT(ADDRESS(1,ROW()-1,4),2)&amp;"366"),"MIr",[1]DONNEES!$A$2:$A$366,"&lt;="&amp;$A$1,[1]DONNEES!$AC$2:$AC$366,6)+COUNTIFS(INDIRECT("DONNEES!"&amp;LEFT(ADDRESS(1,ROW()-1,4),2)&amp;"2:"&amp;LEFT(ADDRESS(1,ROW()-1,4),2)&amp;"366"),"MP",[1]DONNEES!$A$2:$A$366,"&lt;="&amp;$A$1,[1]DONNEES!$AC$2:$AC$366,6)+COUNTIFS(INDIRECT("DONNEES!"&amp;LEFT(ADDRESS(1,ROW()-1,4),2)&amp;"2:"&amp;LEFT(ADDRESS(1,ROW()-1,4),2)&amp;"366"),"Am",[1]DONNEES!$A$2:$A$366,"&lt;="&amp;$A$1,[1]DONNEES!$AC$2:$AC$366,6)+COUNTIFS(INDIRECT("DONNEES!"&amp;LEFT(ADDRESS(1,ROW()-1,4),2)&amp;"2:"&amp;LEFT(ADDRESS(1,ROW()-1,4),2)&amp;"366"),"Mat",[1]DONNEES!$A$2:$A$366,"&lt;="&amp;$A$1,[1]DONNEES!$AC$2:$AC$366,6)+COUNTIFS(INDIRECT("DONNEES!"&amp;LEFT(ADDRESS(1,ROW()-1,4),2)&amp;"2:"&amp;LEFT(ADDRESS(1,ROW()-1,4),2)&amp;"366"),"Nui",[1]DONNEES!$A$2:$A$366,"&lt;="&amp;$A$1,[1]DONNEES!$AC$2:$AC$366,6)+COUNTIFS(INDIRECT("DONNEES!"&amp;LEFT(ADDRESS(1,ROW()-1,4),2)&amp;"2:"&amp;LEFT(ADDRESS(1,ROW()-1,4),2)&amp;"366"),"DPm",[1]DONNEES!$A$2:$A$366,"&lt;="&amp;$A$1,[1]DONNEES!$AC$2:$AC$366,6)</f>
        <v>#REF!</v>
      </c>
      <c r="G28" s="8" t="e">
        <f t="shared" ca="1" si="0"/>
        <v>#REF!</v>
      </c>
      <c r="H28" s="7" t="e">
        <f ca="1">COUNTIFS(INDIRECT("DONNEES!"&amp;LEFT(ADDRESS(1,ROW()-1,4),2)&amp;"2:"&amp;LEFT(ADDRESS(1,ROW()-1,4),2)&amp;"366"),"MP",[1]DONNEES!$A$2:$A$366,"&lt;="&amp;$A$1,[1]DONNEES!$AC$2:$AC$366,7)*2+COUNTIFS(INDIRECT("DONNEES!"&amp;LEFT(ADDRESS(1,ROW()-1,4),2)&amp;"2:"&amp;LEFT(ADDRESS(1,ROW()-1,4),2)&amp;"366"),"Am",[1]DONNEES!$A$2:$A$366,"&lt;="&amp;$A$1,[1]DONNEES!$AC$2:$AC$366,7)*2+COUNTIFS(INDIRECT("DONNEES!"&amp;LEFT(ADDRESS(1,ROW()-1,4),2)&amp;"2:"&amp;LEFT(ADDRESS(1,ROW()-1,4),2)&amp;"366"),"Mat",[1]DONNEES!$A$2:$A$366,"&lt;="&amp;$A$1,[1]DONNEES!$AC$2:$AC$366,7)*2+COUNTIFS(INDIRECT("DONNEES!"&amp;LEFT(ADDRESS(1,ROW()-1,4),2)&amp;"2:"&amp;LEFT(ADDRESS(1,ROW()-1,4),2)&amp;"366"),"Nuit",[1]DONNEES!$A$2:$A$366,"&lt;="&amp;$A$1,[1]DONNEES!$AC$2:$AC$366,7)*2</f>
        <v>#REF!</v>
      </c>
      <c r="I28" s="6"/>
      <c r="J28" s="5" t="e">
        <f ca="1">COUNTIFS(INDIRECT("DONNEES!"&amp;LEFT(ADDRESS(1,ROW()-1,4),2)&amp;"2:"&amp;LEFT(ADDRESS(1,ROW()-1,4),2)&amp;"366"),"DP",[1]DONNEES!$A$2:$A$366,"&lt;="&amp;$A$1,[1]DONNEES!$AC$2:$AC$366,7)+COUNTIFS(INDIRECT("DONNEES!"&amp;LEFT(ADDRESS(1,ROW()-1,4),2)&amp;"2:"&amp;LEFT(ADDRESS(1,ROW()-1,4),2)&amp;"366"),"DPr",[1]DONNEES!$A$2:$A$366,"&lt;="&amp;$A$1,[1]DONNEES!$AC$2:$AC$366,7)+COUNTIFS(INDIRECT("DONNEES!"&amp;LEFT(ADDRESS(1,ROW()-1,4),2)&amp;"2:"&amp;LEFT(ADDRESS(1,ROW()-1,4),2)&amp;"366"),"MI",[1]DONNEES!$A$2:$A$366,"&lt;="&amp;$A$1,[1]DONNEES!$AC$2:$AC$366,7)+COUNTIFS(INDIRECT("DONNEES!"&amp;LEFT(ADDRESS(1,ROW()-1,4),2)&amp;"2:"&amp;LEFT(ADDRESS(1,ROW()-1,4),2)&amp;"366"),"MIr",[1]DONNEES!$A$2:$A$366,"&lt;="&amp;$A$1,[1]DONNEES!$AC$2:$AC$366,7)</f>
        <v>#REF!</v>
      </c>
      <c r="K28" s="4"/>
      <c r="L28" s="3">
        <v>16</v>
      </c>
    </row>
    <row r="29" spans="1:12" x14ac:dyDescent="0.25">
      <c r="A29" s="11" t="s">
        <v>28</v>
      </c>
      <c r="B29" s="3">
        <f t="shared" si="1"/>
        <v>30</v>
      </c>
      <c r="C29" s="10" t="e">
        <f ca="1">COUNTIFS(INDIRECT("DONNEES!"&amp;LEFT(ADDRESS(1,ROW()-1,4),1)&amp;"2:"&amp;LEFT(ADDRESS(1,ROW()-1,4),1)&amp;"366"),"SO-",[1]DONNEES!$A$2:$A$366,"&lt;="&amp;$A$1)+COUNTIFS(INDIRECT("DONNEES!"&amp;LEFT(ADDRESS(1,ROW()-1,4),1)&amp;"2:"&amp;LEFT(ADDRESS(1,ROW()-1,4),1)&amp;"366"),"LVh",[1]DONNEES!$A$2:$A$366,"&lt;="&amp;$A$1)*0.5</f>
        <v>#REF!</v>
      </c>
      <c r="D29" s="5" t="e">
        <f ca="1">COUNTIFS(INDIRECT("DONNEES!"&amp;LEFT(ADDRESS(1,ROW()-1,4),2)&amp;"2:"&amp;LEFT(ADDRESS(1,ROW()-1,4),2)&amp;"366"),"RC",[1]DONNEES!$A$2:$A$366,"&lt;="&amp;$A$1)+COUNTIFS(INDIRECT("DONNEES!"&amp;LEFT(ADDRESS(1,ROW()-1,4),2)&amp;"2:"&amp;LEFT(ADDRESS(1,ROW()-1,4),2)&amp;"366"),"DPr",[1]DONNEES!$A$2:$A$366,"&lt;="&amp;$A$1)+COUNTIFS(INDIRECT("DONNEES!"&amp;LEFT(ADDRESS(1,ROW()-1,4),2)&amp;"2:"&amp;LEFT(ADDRESS(1,ROW()-1,4),2)&amp;"366"),"MIr",[1]DONNEES!$A$2:$A$366,"&lt;="&amp;$A$1)</f>
        <v>#REF!</v>
      </c>
      <c r="E29" s="9"/>
      <c r="F29" s="5" t="e">
        <f ca="1">COUNTIFS(INDIRECT("DONNEES!"&amp;LEFT(ADDRESS(1,ROW()-1,4),2)&amp;"2:"&amp;LEFT(ADDRESS(1,ROW()-1,4),2)&amp;"366"),"DP",[1]DONNEES!$A$2:$A$366,"&lt;="&amp;$A$1,[1]DONNEES!$AC$2:$AC$366,6)+COUNTIFS(INDIRECT("DONNEES!"&amp;LEFT(ADDRESS(1,ROW()-1,4),2)&amp;"2:"&amp;LEFT(ADDRESS(1,ROW()-1,4),2)&amp;"366"),"DPr",[1]DONNEES!$A$2:$A$366,"&lt;="&amp;$A$1,[1]DONNEES!$AC$2:$AC$366,6)+COUNTIFS(INDIRECT("DONNEES!"&amp;LEFT(ADDRESS(1,ROW()-1,4),2)&amp;"2:"&amp;LEFT(ADDRESS(1,ROW()-1,4),2)&amp;"366"),"MI",[1]DONNEES!$A$2:$A$366,"&lt;="&amp;$A$1,[1]DONNEES!$AC$2:$AC$366,6)+COUNTIFS(INDIRECT("DONNEES!"&amp;LEFT(ADDRESS(1,ROW()-1,4),2)&amp;"2:"&amp;LEFT(ADDRESS(1,ROW()-1,4),2)&amp;"366"),"MIr",[1]DONNEES!$A$2:$A$366,"&lt;="&amp;$A$1,[1]DONNEES!$AC$2:$AC$366,6)+COUNTIFS(INDIRECT("DONNEES!"&amp;LEFT(ADDRESS(1,ROW()-1,4),2)&amp;"2:"&amp;LEFT(ADDRESS(1,ROW()-1,4),2)&amp;"366"),"MP",[1]DONNEES!$A$2:$A$366,"&lt;="&amp;$A$1,[1]DONNEES!$AC$2:$AC$366,6)+COUNTIFS(INDIRECT("DONNEES!"&amp;LEFT(ADDRESS(1,ROW()-1,4),2)&amp;"2:"&amp;LEFT(ADDRESS(1,ROW()-1,4),2)&amp;"366"),"Am",[1]DONNEES!$A$2:$A$366,"&lt;="&amp;$A$1,[1]DONNEES!$AC$2:$AC$366,6)+COUNTIFS(INDIRECT("DONNEES!"&amp;LEFT(ADDRESS(1,ROW()-1,4),2)&amp;"2:"&amp;LEFT(ADDRESS(1,ROW()-1,4),2)&amp;"366"),"Mat",[1]DONNEES!$A$2:$A$366,"&lt;="&amp;$A$1,[1]DONNEES!$AC$2:$AC$366,6)+COUNTIFS(INDIRECT("DONNEES!"&amp;LEFT(ADDRESS(1,ROW()-1,4),2)&amp;"2:"&amp;LEFT(ADDRESS(1,ROW()-1,4),2)&amp;"366"),"Nui",[1]DONNEES!$A$2:$A$366,"&lt;="&amp;$A$1,[1]DONNEES!$AC$2:$AC$366,6)+COUNTIFS(INDIRECT("DONNEES!"&amp;LEFT(ADDRESS(1,ROW()-1,4),2)&amp;"2:"&amp;LEFT(ADDRESS(1,ROW()-1,4),2)&amp;"366"),"DPm",[1]DONNEES!$A$2:$A$366,"&lt;="&amp;$A$1,[1]DONNEES!$AC$2:$AC$366,6)</f>
        <v>#REF!</v>
      </c>
      <c r="G29" s="8" t="e">
        <f t="shared" ca="1" si="0"/>
        <v>#REF!</v>
      </c>
      <c r="H29" s="7" t="e">
        <f ca="1">COUNTIFS(INDIRECT("DONNEES!"&amp;LEFT(ADDRESS(1,ROW()-1,4),2)&amp;"2:"&amp;LEFT(ADDRESS(1,ROW()-1,4),2)&amp;"366"),"MP",[1]DONNEES!$A$2:$A$366,"&lt;="&amp;$A$1,[1]DONNEES!$AC$2:$AC$366,7)*2+COUNTIFS(INDIRECT("DONNEES!"&amp;LEFT(ADDRESS(1,ROW()-1,4),2)&amp;"2:"&amp;LEFT(ADDRESS(1,ROW()-1,4),2)&amp;"366"),"Am",[1]DONNEES!$A$2:$A$366,"&lt;="&amp;$A$1,[1]DONNEES!$AC$2:$AC$366,7)*2+COUNTIFS(INDIRECT("DONNEES!"&amp;LEFT(ADDRESS(1,ROW()-1,4),2)&amp;"2:"&amp;LEFT(ADDRESS(1,ROW()-1,4),2)&amp;"366"),"Mat",[1]DONNEES!$A$2:$A$366,"&lt;="&amp;$A$1,[1]DONNEES!$AC$2:$AC$366,7)*2+COUNTIFS(INDIRECT("DONNEES!"&amp;LEFT(ADDRESS(1,ROW()-1,4),2)&amp;"2:"&amp;LEFT(ADDRESS(1,ROW()-1,4),2)&amp;"366"),"Nuit",[1]DONNEES!$A$2:$A$366,"&lt;="&amp;$A$1,[1]DONNEES!$AC$2:$AC$366,7)*2</f>
        <v>#REF!</v>
      </c>
      <c r="I29" s="6"/>
      <c r="J29" s="5" t="e">
        <f ca="1">COUNTIFS(INDIRECT("DONNEES!"&amp;LEFT(ADDRESS(1,ROW()-1,4),2)&amp;"2:"&amp;LEFT(ADDRESS(1,ROW()-1,4),2)&amp;"366"),"DP",[1]DONNEES!$A$2:$A$366,"&lt;="&amp;$A$1,[1]DONNEES!$AC$2:$AC$366,7)+COUNTIFS(INDIRECT("DONNEES!"&amp;LEFT(ADDRESS(1,ROW()-1,4),2)&amp;"2:"&amp;LEFT(ADDRESS(1,ROW()-1,4),2)&amp;"366"),"DPr",[1]DONNEES!$A$2:$A$366,"&lt;="&amp;$A$1,[1]DONNEES!$AC$2:$AC$366,7)+COUNTIFS(INDIRECT("DONNEES!"&amp;LEFT(ADDRESS(1,ROW()-1,4),2)&amp;"2:"&amp;LEFT(ADDRESS(1,ROW()-1,4),2)&amp;"366"),"MI",[1]DONNEES!$A$2:$A$366,"&lt;="&amp;$A$1,[1]DONNEES!$AC$2:$AC$366,7)+COUNTIFS(INDIRECT("DONNEES!"&amp;LEFT(ADDRESS(1,ROW()-1,4),2)&amp;"2:"&amp;LEFT(ADDRESS(1,ROW()-1,4),2)&amp;"366"),"MIr",[1]DONNEES!$A$2:$A$366,"&lt;="&amp;$A$1,[1]DONNEES!$AC$2:$AC$366,7)</f>
        <v>#REF!</v>
      </c>
      <c r="K29" s="4"/>
      <c r="L29" s="3">
        <v>30</v>
      </c>
    </row>
    <row r="38" spans="1:7" x14ac:dyDescent="0.25">
      <c r="A38" s="22">
        <v>41701</v>
      </c>
      <c r="B38" s="21"/>
      <c r="F38" s="22">
        <v>41701</v>
      </c>
      <c r="G38" s="21"/>
    </row>
    <row r="39" spans="1:7" x14ac:dyDescent="0.25">
      <c r="B39" s="16" t="s">
        <v>1</v>
      </c>
      <c r="G39" s="16" t="s">
        <v>1</v>
      </c>
    </row>
    <row r="40" spans="1:7" x14ac:dyDescent="0.25">
      <c r="A40" s="11" t="str">
        <f t="array" ref="A40">INDEX($A$3:$A$29,MATCH(LARGE(($B$3:$B$29)+(ROW($B$3:$B$29)/10^10),COUNTIF($B$3:$B$29,"")+ROWS($1:1)),$B$3:$B$29+(ROW($B$3:$B$29))/10^10,0))</f>
        <v>Nom 20</v>
      </c>
      <c r="B40" s="3">
        <f>IF(ISERROR(LARGE($B$3:$B$29,ROW()-39)),"", LARGE($B$3:$B$29,ROW()-39))</f>
        <v>43</v>
      </c>
      <c r="F40" s="11" t="str">
        <f t="array" ref="F40">INDEX($A$3:$A$29,MATCH(SMALL(($B$3:$B$29)+(ROW($B$3:$B$29)/10^10),COUNTIF($B$3:$B$29,"")+ROWS($1:1)),$B$3:$B$29+(ROW($B$3:$B$29))/10^10,0))</f>
        <v>Nom 5</v>
      </c>
      <c r="G40" s="3">
        <f>IF(ISERROR(SMALL($B$3:$B$29,ROW()-39)),"", SMALL($B$3:$B$29,ROW()-39))</f>
        <v>2</v>
      </c>
    </row>
    <row r="41" spans="1:7" x14ac:dyDescent="0.25">
      <c r="A41" s="11" t="str">
        <f t="array" ref="A41">INDEX($A$3:$A$29,MATCH(LARGE(($B$3:$B$29)+(ROW($B$3:$B$29)/10^10),COUNTIF($B$3:$B$29,"")+ROWS($1:2)),$B$3:$B$29+(ROW($B$3:$B$29))/10^10,0))</f>
        <v>Nom 14</v>
      </c>
      <c r="B41" s="3">
        <f t="shared" ref="B41:B66" si="2">IF(ISERROR(LARGE($B$3:$B$29,ROW()-39)),"", LARGE($B$3:$B$29,ROW()-39))</f>
        <v>36</v>
      </c>
      <c r="F41" s="11" t="str">
        <f t="array" ref="F41">INDEX($A$3:$A$29,MATCH(SMALL(($B$3:$B$29)+(ROW($B$3:$B$29)/10^10),COUNTIF($B$3:$B$29,"")+ROWS($1:2)),$B$3:$B$29+(ROW($B$3:$B$29))/10^10,0))</f>
        <v>Nom 4</v>
      </c>
      <c r="G41" s="3">
        <f t="shared" ref="G41:G66" si="3">IF(ISERROR(SMALL($B$3:$B$29,ROW()-39)),"", SMALL($B$3:$B$29,ROW()-39))</f>
        <v>3</v>
      </c>
    </row>
    <row r="42" spans="1:7" x14ac:dyDescent="0.25">
      <c r="A42" s="11" t="str">
        <f t="array" ref="A42">INDEX($A$3:$A$29,MATCH(LARGE(($B$3:$B$29)+(ROW($B$3:$B$29)/10^10),COUNTIF($B$3:$B$29,"")+ROWS($1:3)),$B$3:$B$29+(ROW($B$3:$B$29))/10^10,0))</f>
        <v>Nom 3</v>
      </c>
      <c r="B42" s="3">
        <f t="shared" si="2"/>
        <v>36</v>
      </c>
      <c r="F42" s="11" t="str">
        <f t="array" ref="F42">INDEX($A$3:$A$29,MATCH(SMALL(($B$3:$B$29)+(ROW($B$3:$B$29)/10^10),COUNTIF($B$3:$B$29,"")+ROWS($1:3)),$B$3:$B$29+(ROW($B$3:$B$29))/10^10,0))</f>
        <v>Nom 9</v>
      </c>
      <c r="G42" s="3">
        <f t="shared" si="3"/>
        <v>3</v>
      </c>
    </row>
    <row r="43" spans="1:7" x14ac:dyDescent="0.25">
      <c r="A43" s="11" t="str">
        <f t="array" ref="A43">INDEX($A$3:$A$29,MATCH(LARGE(($B$3:$B$29)+(ROW($B$3:$B$29)/10^10),COUNTIF($B$3:$B$29,"")+ROWS($1:4)),$B$3:$B$29+(ROW($B$3:$B$29))/10^10,0))</f>
        <v>Nom 25</v>
      </c>
      <c r="B43" s="3">
        <f t="shared" si="2"/>
        <v>35</v>
      </c>
      <c r="F43" s="11" t="str">
        <f t="array" ref="F43">INDEX($A$3:$A$29,MATCH(SMALL(($B$3:$B$29)+(ROW($B$3:$B$29)/10^10),COUNTIF($B$3:$B$29,"")+ROWS($1:4)),$B$3:$B$29+(ROW($B$3:$B$29))/10^10,0))</f>
        <v>Nom 13</v>
      </c>
      <c r="G43" s="3">
        <f t="shared" si="3"/>
        <v>3</v>
      </c>
    </row>
    <row r="44" spans="1:7" x14ac:dyDescent="0.25">
      <c r="A44" s="11" t="str">
        <f t="array" ref="A44">INDEX($A$3:$A$29,MATCH(LARGE(($B$3:$B$29)+(ROW($B$3:$B$29)/10^10),COUNTIF($B$3:$B$29,"")+ROWS($1:5)),$B$3:$B$29+(ROW($B$3:$B$29))/10^10,0))</f>
        <v>Nom 2</v>
      </c>
      <c r="B44" s="3">
        <f t="shared" si="2"/>
        <v>31</v>
      </c>
      <c r="F44" s="11" t="str">
        <f t="array" ref="F44">INDEX($A$3:$A$29,MATCH(SMALL(($B$3:$B$29)+(ROW($B$3:$B$29)/10^10),COUNTIF($B$3:$B$29,"")+ROWS($1:5)),$B$3:$B$29+(ROW($B$3:$B$29))/10^10,0))</f>
        <v>Nom 1</v>
      </c>
      <c r="G44" s="3">
        <f t="shared" si="3"/>
        <v>6</v>
      </c>
    </row>
    <row r="45" spans="1:7" x14ac:dyDescent="0.25">
      <c r="A45" s="11" t="str">
        <f t="array" ref="A45">INDEX($A$3:$A$29,MATCH(LARGE(($B$3:$B$29)+(ROW($B$3:$B$29)/10^10),COUNTIF($B$3:$B$29,"")+ROWS($1:6)),$B$3:$B$29+(ROW($B$3:$B$29))/10^10,0))</f>
        <v>Nom 27</v>
      </c>
      <c r="B45" s="3">
        <f t="shared" si="2"/>
        <v>30</v>
      </c>
      <c r="F45" s="11" t="str">
        <f t="array" ref="F45">INDEX($A$3:$A$29,MATCH(SMALL(($B$3:$B$29)+(ROW($B$3:$B$29)/10^10),COUNTIF($B$3:$B$29,"")+ROWS($1:6)),$B$3:$B$29+(ROW($B$3:$B$29))/10^10,0))</f>
        <v>Nom 8</v>
      </c>
      <c r="G45" s="3">
        <f t="shared" si="3"/>
        <v>8</v>
      </c>
    </row>
    <row r="46" spans="1:7" x14ac:dyDescent="0.25">
      <c r="A46" s="11" t="str">
        <f t="array" ref="A46">INDEX($A$3:$A$29,MATCH(LARGE(($B$3:$B$29)+(ROW($B$3:$B$29)/10^10),COUNTIF($B$3:$B$29,"")+ROWS($1:7)),$B$3:$B$29+(ROW($B$3:$B$29))/10^10,0))</f>
        <v>Nom 22</v>
      </c>
      <c r="B46" s="3">
        <f t="shared" si="2"/>
        <v>30</v>
      </c>
      <c r="F46" s="11" t="str">
        <f t="array" ref="F46">INDEX($A$3:$A$29,MATCH(SMALL(($B$3:$B$29)+(ROW($B$3:$B$29)/10^10),COUNTIF($B$3:$B$29,"")+ROWS($1:7)),$B$3:$B$29+(ROW($B$3:$B$29))/10^10,0))</f>
        <v>Nom 15</v>
      </c>
      <c r="G46" s="3">
        <f t="shared" si="3"/>
        <v>8</v>
      </c>
    </row>
    <row r="47" spans="1:7" x14ac:dyDescent="0.25">
      <c r="A47" s="11" t="str">
        <f t="array" ref="A47">INDEX($A$3:$A$29,MATCH(LARGE(($B$3:$B$29)+(ROW($B$3:$B$29)/10^10),COUNTIF($B$3:$B$29,"")+ROWS($1:8)),$B$3:$B$29+(ROW($B$3:$B$29))/10^10,0))</f>
        <v>Nom 10</v>
      </c>
      <c r="B47" s="3">
        <f t="shared" si="2"/>
        <v>30</v>
      </c>
      <c r="F47" s="11" t="str">
        <f t="array" ref="F47">INDEX($A$3:$A$29,MATCH(SMALL(($B$3:$B$29)+(ROW($B$3:$B$29)/10^10),COUNTIF($B$3:$B$29,"")+ROWS($1:8)),$B$3:$B$29+(ROW($B$3:$B$29))/10^10,0))</f>
        <v>Nom 19</v>
      </c>
      <c r="G47" s="3">
        <f t="shared" si="3"/>
        <v>8</v>
      </c>
    </row>
    <row r="48" spans="1:7" x14ac:dyDescent="0.25">
      <c r="A48" s="11" t="str">
        <f t="array" ref="A48">INDEX($A$3:$A$29,MATCH(LARGE(($B$3:$B$29)+(ROW($B$3:$B$29)/10^10),COUNTIF($B$3:$B$29,"")+ROWS($1:9)),$B$3:$B$29+(ROW($B$3:$B$29))/10^10,0))</f>
        <v>Nom 26</v>
      </c>
      <c r="B48" s="3">
        <f t="shared" si="2"/>
        <v>16</v>
      </c>
      <c r="F48" s="11" t="str">
        <f t="array" ref="F48">INDEX($A$3:$A$29,MATCH(SMALL(($B$3:$B$29)+(ROW($B$3:$B$29)/10^10),COUNTIF($B$3:$B$29,"")+ROWS($1:9)),$B$3:$B$29+(ROW($B$3:$B$29))/10^10,0))</f>
        <v>Nom 11</v>
      </c>
      <c r="G48" s="3">
        <f t="shared" si="3"/>
        <v>9</v>
      </c>
    </row>
    <row r="49" spans="1:7" x14ac:dyDescent="0.25">
      <c r="A49" s="11" t="str">
        <f t="array" ref="A49">INDEX($A$3:$A$29,MATCH(LARGE(($B$3:$B$29)+(ROW($B$3:$B$29)/10^10),COUNTIF($B$3:$B$29,"")+ROWS($1:10)),$B$3:$B$29+(ROW($B$3:$B$29))/10^10,0))</f>
        <v>Nom 7</v>
      </c>
      <c r="B49" s="3">
        <f t="shared" si="2"/>
        <v>16</v>
      </c>
      <c r="F49" s="11" t="str">
        <f t="array" ref="F49">INDEX($A$3:$A$29,MATCH(SMALL(($B$3:$B$29)+(ROW($B$3:$B$29)/10^10),COUNTIF($B$3:$B$29,"")+ROWS($1:10)),$B$3:$B$29+(ROW($B$3:$B$29))/10^10,0))</f>
        <v>Nom 12</v>
      </c>
      <c r="G49" s="3">
        <f t="shared" si="3"/>
        <v>9</v>
      </c>
    </row>
    <row r="50" spans="1:7" x14ac:dyDescent="0.25">
      <c r="A50" s="11" t="str">
        <f t="array" ref="A50">INDEX($A$3:$A$29,MATCH(LARGE(($B$3:$B$29)+(ROW($B$3:$B$29)/10^10),COUNTIF($B$3:$B$29,"")+ROWS($1:11)),$B$3:$B$29+(ROW($B$3:$B$29))/10^10,0))</f>
        <v>Nom 6</v>
      </c>
      <c r="B50" s="3">
        <f t="shared" si="2"/>
        <v>16</v>
      </c>
      <c r="F50" s="11" t="str">
        <f t="array" ref="F50">INDEX($A$3:$A$29,MATCH(SMALL(($B$3:$B$29)+(ROW($B$3:$B$29)/10^10),COUNTIF($B$3:$B$29,"")+ROWS($1:11)),$B$3:$B$29+(ROW($B$3:$B$29))/10^10,0))</f>
        <v>Nom 18</v>
      </c>
      <c r="G50" s="3">
        <f t="shared" si="3"/>
        <v>10</v>
      </c>
    </row>
    <row r="51" spans="1:7" x14ac:dyDescent="0.25">
      <c r="A51" s="11" t="str">
        <f t="array" ref="A51">INDEX($A$3:$A$29,MATCH(LARGE(($B$3:$B$29)+(ROW($B$3:$B$29)/10^10),COUNTIF($B$3:$B$29,"")+ROWS($1:12)),$B$3:$B$29+(ROW($B$3:$B$29))/10^10,0))</f>
        <v>Nom 24</v>
      </c>
      <c r="B51" s="3">
        <f t="shared" si="2"/>
        <v>15</v>
      </c>
      <c r="F51" s="11" t="str">
        <f t="array" ref="F51">INDEX($A$3:$A$29,MATCH(SMALL(($B$3:$B$29)+(ROW($B$3:$B$29)/10^10),COUNTIF($B$3:$B$29,"")+ROWS($1:12)),$B$3:$B$29+(ROW($B$3:$B$29))/10^10,0))</f>
        <v>Nom 23</v>
      </c>
      <c r="G51" s="3">
        <f t="shared" si="3"/>
        <v>11</v>
      </c>
    </row>
    <row r="52" spans="1:7" x14ac:dyDescent="0.25">
      <c r="A52" s="11" t="str">
        <f t="array" ref="A52">INDEX($A$3:$A$29,MATCH(LARGE(($B$3:$B$29)+(ROW($B$3:$B$29)/10^10),COUNTIF($B$3:$B$29,"")+ROWS($1:13)),$B$3:$B$29+(ROW($B$3:$B$29))/10^10,0))</f>
        <v>Nom 16</v>
      </c>
      <c r="B52" s="3">
        <f t="shared" si="2"/>
        <v>14</v>
      </c>
      <c r="F52" s="11" t="str">
        <f t="array" ref="F52">INDEX($A$3:$A$29,MATCH(SMALL(($B$3:$B$29)+(ROW($B$3:$B$29)/10^10),COUNTIF($B$3:$B$29,"")+ROWS($1:13)),$B$3:$B$29+(ROW($B$3:$B$29))/10^10,0))</f>
        <v>Nom 17</v>
      </c>
      <c r="G52" s="3">
        <f t="shared" si="3"/>
        <v>12</v>
      </c>
    </row>
    <row r="53" spans="1:7" x14ac:dyDescent="0.25">
      <c r="A53" s="11" t="str">
        <f t="array" ref="A53">INDEX($A$3:$A$29,MATCH(LARGE(($B$3:$B$29)+(ROW($B$3:$B$29)/10^10),COUNTIF($B$3:$B$29,"")+ROWS($1:14)),$B$3:$B$29+(ROW($B$3:$B$29))/10^10,0))</f>
        <v>Nom 21</v>
      </c>
      <c r="B53" s="3">
        <f t="shared" si="2"/>
        <v>12</v>
      </c>
      <c r="F53" s="11" t="str">
        <f t="array" ref="F53">INDEX($A$3:$A$29,MATCH(SMALL(($B$3:$B$29)+(ROW($B$3:$B$29)/10^10),COUNTIF($B$3:$B$29,"")+ROWS($1:14)),$B$3:$B$29+(ROW($B$3:$B$29))/10^10,0))</f>
        <v>Nom 21</v>
      </c>
      <c r="G53" s="3">
        <f t="shared" si="3"/>
        <v>12</v>
      </c>
    </row>
    <row r="54" spans="1:7" x14ac:dyDescent="0.25">
      <c r="A54" s="11" t="str">
        <f t="array" ref="A54">INDEX($A$3:$A$29,MATCH(LARGE(($B$3:$B$29)+(ROW($B$3:$B$29)/10^10),COUNTIF($B$3:$B$29,"")+ROWS($1:15)),$B$3:$B$29+(ROW($B$3:$B$29))/10^10,0))</f>
        <v>Nom 17</v>
      </c>
      <c r="B54" s="3">
        <f t="shared" si="2"/>
        <v>12</v>
      </c>
      <c r="F54" s="11" t="str">
        <f t="array" ref="F54">INDEX($A$3:$A$29,MATCH(SMALL(($B$3:$B$29)+(ROW($B$3:$B$29)/10^10),COUNTIF($B$3:$B$29,"")+ROWS($1:15)),$B$3:$B$29+(ROW($B$3:$B$29))/10^10,0))</f>
        <v>Nom 16</v>
      </c>
      <c r="G54" s="3">
        <f t="shared" si="3"/>
        <v>14</v>
      </c>
    </row>
    <row r="55" spans="1:7" x14ac:dyDescent="0.25">
      <c r="A55" s="11" t="str">
        <f t="array" ref="A55">INDEX($A$3:$A$29,MATCH(LARGE(($B$3:$B$29)+(ROW($B$3:$B$29)/10^10),COUNTIF($B$3:$B$29,"")+ROWS($1:16)),$B$3:$B$29+(ROW($B$3:$B$29))/10^10,0))</f>
        <v>Nom 23</v>
      </c>
      <c r="B55" s="3">
        <f t="shared" si="2"/>
        <v>11</v>
      </c>
      <c r="F55" s="11" t="str">
        <f t="array" ref="F55">INDEX($A$3:$A$29,MATCH(SMALL(($B$3:$B$29)+(ROW($B$3:$B$29)/10^10),COUNTIF($B$3:$B$29,"")+ROWS($1:16)),$B$3:$B$29+(ROW($B$3:$B$29))/10^10,0))</f>
        <v>Nom 24</v>
      </c>
      <c r="G55" s="3">
        <f t="shared" si="3"/>
        <v>15</v>
      </c>
    </row>
    <row r="56" spans="1:7" x14ac:dyDescent="0.25">
      <c r="A56" s="11" t="str">
        <f t="array" ref="A56">INDEX($A$3:$A$29,MATCH(LARGE(($B$3:$B$29)+(ROW($B$3:$B$29)/10^10),COUNTIF($B$3:$B$29,"")+ROWS($1:17)),$B$3:$B$29+(ROW($B$3:$B$29))/10^10,0))</f>
        <v>Nom 18</v>
      </c>
      <c r="B56" s="3">
        <f t="shared" si="2"/>
        <v>10</v>
      </c>
      <c r="F56" s="11" t="str">
        <f t="array" ref="F56">INDEX($A$3:$A$29,MATCH(SMALL(($B$3:$B$29)+(ROW($B$3:$B$29)/10^10),COUNTIF($B$3:$B$29,"")+ROWS($1:17)),$B$3:$B$29+(ROW($B$3:$B$29))/10^10,0))</f>
        <v>Nom 6</v>
      </c>
      <c r="G56" s="3">
        <f t="shared" si="3"/>
        <v>16</v>
      </c>
    </row>
    <row r="57" spans="1:7" x14ac:dyDescent="0.25">
      <c r="A57" s="11" t="str">
        <f t="array" ref="A57">INDEX($A$3:$A$29,MATCH(LARGE(($B$3:$B$29)+(ROW($B$3:$B$29)/10^10),COUNTIF($B$3:$B$29,"")+ROWS($1:18)),$B$3:$B$29+(ROW($B$3:$B$29))/10^10,0))</f>
        <v>Nom 12</v>
      </c>
      <c r="B57" s="3">
        <f t="shared" si="2"/>
        <v>9</v>
      </c>
      <c r="F57" s="11" t="str">
        <f t="array" ref="F57">INDEX($A$3:$A$29,MATCH(SMALL(($B$3:$B$29)+(ROW($B$3:$B$29)/10^10),COUNTIF($B$3:$B$29,"")+ROWS($1:18)),$B$3:$B$29+(ROW($B$3:$B$29))/10^10,0))</f>
        <v>Nom 7</v>
      </c>
      <c r="G57" s="3">
        <f t="shared" si="3"/>
        <v>16</v>
      </c>
    </row>
    <row r="58" spans="1:7" x14ac:dyDescent="0.25">
      <c r="A58" s="11" t="str">
        <f t="array" ref="A58">INDEX($A$3:$A$29,MATCH(LARGE(($B$3:$B$29)+(ROW($B$3:$B$29)/10^10),COUNTIF($B$3:$B$29,"")+ROWS($1:19)),$B$3:$B$29+(ROW($B$3:$B$29))/10^10,0))</f>
        <v>Nom 11</v>
      </c>
      <c r="B58" s="3">
        <f t="shared" si="2"/>
        <v>9</v>
      </c>
      <c r="F58" s="11" t="str">
        <f t="array" ref="F58">INDEX($A$3:$A$29,MATCH(SMALL(($B$3:$B$29)+(ROW($B$3:$B$29)/10^10),COUNTIF($B$3:$B$29,"")+ROWS($1:19)),$B$3:$B$29+(ROW($B$3:$B$29))/10^10,0))</f>
        <v>Nom 26</v>
      </c>
      <c r="G58" s="3">
        <f t="shared" si="3"/>
        <v>16</v>
      </c>
    </row>
    <row r="59" spans="1:7" x14ac:dyDescent="0.25">
      <c r="A59" s="11" t="str">
        <f t="array" ref="A59">INDEX($A$3:$A$29,MATCH(LARGE(($B$3:$B$29)+(ROW($B$3:$B$29)/10^10),COUNTIF($B$3:$B$29,"")+ROWS($1:20)),$B$3:$B$29+(ROW($B$3:$B$29))/10^10,0))</f>
        <v>Nom 19</v>
      </c>
      <c r="B59" s="3">
        <f t="shared" si="2"/>
        <v>8</v>
      </c>
      <c r="F59" s="11" t="str">
        <f t="array" ref="F59">INDEX($A$3:$A$29,MATCH(SMALL(($B$3:$B$29)+(ROW($B$3:$B$29)/10^10),COUNTIF($B$3:$B$29,"")+ROWS($1:20)),$B$3:$B$29+(ROW($B$3:$B$29))/10^10,0))</f>
        <v>Nom 10</v>
      </c>
      <c r="G59" s="3">
        <f t="shared" si="3"/>
        <v>30</v>
      </c>
    </row>
    <row r="60" spans="1:7" x14ac:dyDescent="0.25">
      <c r="A60" s="11" t="str">
        <f t="array" ref="A60">INDEX($A$3:$A$29,MATCH(LARGE(($B$3:$B$29)+(ROW($B$3:$B$29)/10^10),COUNTIF($B$3:$B$29,"")+ROWS($1:21)),$B$3:$B$29+(ROW($B$3:$B$29))/10^10,0))</f>
        <v>Nom 15</v>
      </c>
      <c r="B60" s="3">
        <f t="shared" si="2"/>
        <v>8</v>
      </c>
      <c r="F60" s="11" t="str">
        <f t="array" ref="F60">INDEX($A$3:$A$29,MATCH(SMALL(($B$3:$B$29)+(ROW($B$3:$B$29)/10^10),COUNTIF($B$3:$B$29,"")+ROWS($1:21)),$B$3:$B$29+(ROW($B$3:$B$29))/10^10,0))</f>
        <v>Nom 22</v>
      </c>
      <c r="G60" s="3">
        <f t="shared" si="3"/>
        <v>30</v>
      </c>
    </row>
    <row r="61" spans="1:7" x14ac:dyDescent="0.25">
      <c r="A61" s="11" t="str">
        <f t="array" ref="A61">INDEX($A$3:$A$29,MATCH(LARGE(($B$3:$B$29)+(ROW($B$3:$B$29)/10^10),COUNTIF($B$3:$B$29,"")+ROWS($1:22)),$B$3:$B$29+(ROW($B$3:$B$29))/10^10,0))</f>
        <v>Nom 8</v>
      </c>
      <c r="B61" s="3">
        <f t="shared" si="2"/>
        <v>8</v>
      </c>
      <c r="F61" s="11" t="str">
        <f t="array" ref="F61">INDEX($A$3:$A$29,MATCH(SMALL(($B$3:$B$29)+(ROW($B$3:$B$29)/10^10),COUNTIF($B$3:$B$29,"")+ROWS($1:22)),$B$3:$B$29+(ROW($B$3:$B$29))/10^10,0))</f>
        <v>Nom 27</v>
      </c>
      <c r="G61" s="3">
        <f t="shared" si="3"/>
        <v>30</v>
      </c>
    </row>
    <row r="62" spans="1:7" x14ac:dyDescent="0.25">
      <c r="A62" s="11" t="str">
        <f t="array" ref="A62">INDEX($A$3:$A$29,MATCH(LARGE(($B$3:$B$29)+(ROW($B$3:$B$29)/10^10),COUNTIF($B$3:$B$29,"")+ROWS($1:23)),$B$3:$B$29+(ROW($B$3:$B$29))/10^10,0))</f>
        <v>Nom 1</v>
      </c>
      <c r="B62" s="3">
        <f t="shared" si="2"/>
        <v>6</v>
      </c>
      <c r="F62" s="11" t="str">
        <f t="array" ref="F62">INDEX($A$3:$A$29,MATCH(SMALL(($B$3:$B$29)+(ROW($B$3:$B$29)/10^10),COUNTIF($B$3:$B$29,"")+ROWS($1:23)),$B$3:$B$29+(ROW($B$3:$B$29))/10^10,0))</f>
        <v>Nom 2</v>
      </c>
      <c r="G62" s="3">
        <f t="shared" si="3"/>
        <v>31</v>
      </c>
    </row>
    <row r="63" spans="1:7" x14ac:dyDescent="0.25">
      <c r="A63" s="11" t="str">
        <f t="array" ref="A63">INDEX($A$3:$A$29,MATCH(LARGE(($B$3:$B$29)+(ROW($B$3:$B$29)/10^10),COUNTIF($B$3:$B$29,"")+ROWS($1:24)),$B$3:$B$29+(ROW($B$3:$B$29))/10^10,0))</f>
        <v>Nom 13</v>
      </c>
      <c r="B63" s="3">
        <f t="shared" si="2"/>
        <v>3</v>
      </c>
      <c r="F63" s="11" t="str">
        <f t="array" ref="F63">INDEX($A$3:$A$29,MATCH(SMALL(($B$3:$B$29)+(ROW($B$3:$B$29)/10^10),COUNTIF($B$3:$B$29,"")+ROWS($1:24)),$B$3:$B$29+(ROW($B$3:$B$29))/10^10,0))</f>
        <v>Nom 25</v>
      </c>
      <c r="G63" s="3">
        <f t="shared" si="3"/>
        <v>35</v>
      </c>
    </row>
    <row r="64" spans="1:7" x14ac:dyDescent="0.25">
      <c r="A64" s="11" t="str">
        <f t="array" ref="A64">INDEX($A$3:$A$29,MATCH(LARGE(($B$3:$B$29)+(ROW($B$3:$B$29)/10^10),COUNTIF($B$3:$B$29,"")+ROWS($1:25)),$B$3:$B$29+(ROW($B$3:$B$29))/10^10,0))</f>
        <v>Nom 9</v>
      </c>
      <c r="B64" s="3">
        <f t="shared" si="2"/>
        <v>3</v>
      </c>
      <c r="F64" s="11" t="str">
        <f t="array" ref="F64">INDEX($A$3:$A$29,MATCH(SMALL(($B$3:$B$29)+(ROW($B$3:$B$29)/10^10),COUNTIF($B$3:$B$29,"")+ROWS($1:25)),$B$3:$B$29+(ROW($B$3:$B$29))/10^10,0))</f>
        <v>Nom 3</v>
      </c>
      <c r="G64" s="3">
        <f t="shared" si="3"/>
        <v>36</v>
      </c>
    </row>
    <row r="65" spans="1:7" x14ac:dyDescent="0.25">
      <c r="A65" s="11" t="str">
        <f t="array" ref="A65">INDEX($A$3:$A$29,MATCH(LARGE(($B$3:$B$29)+(ROW($B$3:$B$29)/10^10),COUNTIF($B$3:$B$29,"")+ROWS($1:26)),$B$3:$B$29+(ROW($B$3:$B$29))/10^10,0))</f>
        <v>Nom 4</v>
      </c>
      <c r="B65" s="3">
        <f t="shared" si="2"/>
        <v>3</v>
      </c>
      <c r="F65" s="11" t="str">
        <f t="array" ref="F65">INDEX($A$3:$A$29,MATCH(SMALL(($B$3:$B$29)+(ROW($B$3:$B$29)/10^10),COUNTIF($B$3:$B$29,"")+ROWS($1:26)),$B$3:$B$29+(ROW($B$3:$B$29))/10^10,0))</f>
        <v>Nom 14</v>
      </c>
      <c r="G65" s="3">
        <f t="shared" si="3"/>
        <v>36</v>
      </c>
    </row>
    <row r="66" spans="1:7" x14ac:dyDescent="0.25">
      <c r="A66" s="11" t="str">
        <f t="array" ref="A66">INDEX($A$3:$A$29,MATCH(LARGE(($B$3:$B$29)+(ROW($B$3:$B$29)/10^10),COUNTIF($B$3:$B$29,"")+ROWS($1:27)),$B$3:$B$29+(ROW($B$3:$B$29))/10^10,0))</f>
        <v>Nom 5</v>
      </c>
      <c r="B66" s="3">
        <f t="shared" si="2"/>
        <v>2</v>
      </c>
      <c r="F66" s="11" t="str">
        <f t="array" ref="F66">INDEX($A$3:$A$29,MATCH(SMALL(($B$3:$B$29)+(ROW($B$3:$B$29)/10^10),COUNTIF($B$3:$B$29,"")+ROWS($1:27)),$B$3:$B$29+(ROW($B$3:$B$29))/10^10,0))</f>
        <v>Nom 20</v>
      </c>
      <c r="G66" s="3">
        <f t="shared" si="3"/>
        <v>43</v>
      </c>
    </row>
  </sheetData>
  <sortState ref="P1:P66">
    <sortCondition ref="P1:P66"/>
  </sortState>
  <mergeCells count="1">
    <mergeCell ref="F1:H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RC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yves.vouardoux@swisscom.com</cp:lastModifiedBy>
  <cp:lastPrinted>2014-10-06T19:49:04Z</cp:lastPrinted>
  <dcterms:created xsi:type="dcterms:W3CDTF">2014-10-06T19:44:30Z</dcterms:created>
  <dcterms:modified xsi:type="dcterms:W3CDTF">2014-10-07T05:20:39Z</dcterms:modified>
</cp:coreProperties>
</file>