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75"/>
  </bookViews>
  <sheets>
    <sheet name="Feuil1" sheetId="1" r:id="rId1"/>
    <sheet name="Liste" sheetId="2" r:id="rId2"/>
    <sheet name="Feuil3" sheetId="3" r:id="rId3"/>
  </sheets>
  <externalReferences>
    <externalReference r:id="rId4"/>
  </externalReferences>
  <definedNames>
    <definedName name="Retraite">Liste!$A$1:$A$9</definedName>
  </definedNames>
  <calcPr calcId="145621"/>
</workbook>
</file>

<file path=xl/calcChain.xml><?xml version="1.0" encoding="utf-8"?>
<calcChain xmlns="http://schemas.openxmlformats.org/spreadsheetml/2006/main">
  <c r="R31" i="1" l="1"/>
  <c r="M209" i="1" l="1"/>
  <c r="L209" i="1"/>
  <c r="K209" i="1"/>
  <c r="J209" i="1"/>
  <c r="H209" i="1"/>
  <c r="E209" i="1"/>
  <c r="F209" i="1" s="1"/>
  <c r="L208" i="1"/>
  <c r="M208" i="1" s="1"/>
  <c r="K208" i="1"/>
  <c r="J208" i="1"/>
  <c r="H208" i="1"/>
  <c r="E208" i="1"/>
  <c r="F208" i="1" s="1"/>
  <c r="L207" i="1"/>
  <c r="M207" i="1" s="1"/>
  <c r="K207" i="1"/>
  <c r="J207" i="1"/>
  <c r="H207" i="1"/>
  <c r="E207" i="1"/>
  <c r="F207" i="1" s="1"/>
  <c r="L206" i="1"/>
  <c r="M206" i="1" s="1"/>
  <c r="K206" i="1"/>
  <c r="J206" i="1"/>
  <c r="H206" i="1"/>
  <c r="E206" i="1"/>
  <c r="F206" i="1" s="1"/>
  <c r="L205" i="1"/>
  <c r="K205" i="1"/>
  <c r="M205" i="1" s="1"/>
  <c r="J205" i="1"/>
  <c r="H205" i="1"/>
  <c r="E205" i="1"/>
  <c r="F205" i="1" s="1"/>
  <c r="M204" i="1"/>
  <c r="L204" i="1"/>
  <c r="K204" i="1"/>
  <c r="J204" i="1"/>
  <c r="H204" i="1"/>
  <c r="E204" i="1"/>
  <c r="F204" i="1" s="1"/>
  <c r="L203" i="1"/>
  <c r="M203" i="1" s="1"/>
  <c r="K203" i="1"/>
  <c r="J203" i="1"/>
  <c r="H203" i="1"/>
  <c r="E203" i="1"/>
  <c r="F203" i="1" s="1"/>
  <c r="L202" i="1"/>
  <c r="K202" i="1"/>
  <c r="J202" i="1"/>
  <c r="H202" i="1"/>
  <c r="E202" i="1"/>
  <c r="F202" i="1" s="1"/>
  <c r="M201" i="1"/>
  <c r="L201" i="1"/>
  <c r="K201" i="1"/>
  <c r="J201" i="1"/>
  <c r="H201" i="1"/>
  <c r="E201" i="1"/>
  <c r="F201" i="1" s="1"/>
  <c r="L200" i="1"/>
  <c r="M200" i="1" s="1"/>
  <c r="K200" i="1"/>
  <c r="J200" i="1"/>
  <c r="H200" i="1"/>
  <c r="E200" i="1"/>
  <c r="F200" i="1" s="1"/>
  <c r="L199" i="1"/>
  <c r="M199" i="1" s="1"/>
  <c r="K199" i="1"/>
  <c r="J199" i="1"/>
  <c r="H199" i="1"/>
  <c r="E199" i="1"/>
  <c r="F199" i="1" s="1"/>
  <c r="L198" i="1"/>
  <c r="M198" i="1" s="1"/>
  <c r="K198" i="1"/>
  <c r="J198" i="1"/>
  <c r="H198" i="1"/>
  <c r="E198" i="1"/>
  <c r="F198" i="1" s="1"/>
  <c r="L197" i="1"/>
  <c r="K197" i="1"/>
  <c r="M197" i="1" s="1"/>
  <c r="J197" i="1"/>
  <c r="H197" i="1"/>
  <c r="E197" i="1"/>
  <c r="F197" i="1" s="1"/>
  <c r="M196" i="1"/>
  <c r="L196" i="1"/>
  <c r="K196" i="1"/>
  <c r="J196" i="1"/>
  <c r="H196" i="1"/>
  <c r="E196" i="1"/>
  <c r="F196" i="1" s="1"/>
  <c r="L195" i="1"/>
  <c r="M195" i="1" s="1"/>
  <c r="K195" i="1"/>
  <c r="J195" i="1"/>
  <c r="H195" i="1"/>
  <c r="E195" i="1"/>
  <c r="F195" i="1" s="1"/>
  <c r="L194" i="1"/>
  <c r="K194" i="1"/>
  <c r="J194" i="1"/>
  <c r="H194" i="1"/>
  <c r="E194" i="1"/>
  <c r="F194" i="1" s="1"/>
  <c r="M193" i="1"/>
  <c r="L193" i="1"/>
  <c r="K193" i="1"/>
  <c r="J193" i="1"/>
  <c r="H193" i="1"/>
  <c r="E193" i="1"/>
  <c r="F193" i="1" s="1"/>
  <c r="L192" i="1"/>
  <c r="M192" i="1" s="1"/>
  <c r="K192" i="1"/>
  <c r="J192" i="1"/>
  <c r="H192" i="1"/>
  <c r="E192" i="1"/>
  <c r="F192" i="1" s="1"/>
  <c r="L191" i="1"/>
  <c r="M191" i="1" s="1"/>
  <c r="K191" i="1"/>
  <c r="J191" i="1"/>
  <c r="H191" i="1"/>
  <c r="E191" i="1"/>
  <c r="F191" i="1" s="1"/>
  <c r="L190" i="1"/>
  <c r="M190" i="1" s="1"/>
  <c r="K190" i="1"/>
  <c r="J190" i="1"/>
  <c r="H190" i="1"/>
  <c r="E190" i="1"/>
  <c r="F190" i="1" s="1"/>
  <c r="L189" i="1"/>
  <c r="K189" i="1"/>
  <c r="M189" i="1" s="1"/>
  <c r="J189" i="1"/>
  <c r="H189" i="1"/>
  <c r="E189" i="1"/>
  <c r="F189" i="1" s="1"/>
  <c r="M188" i="1"/>
  <c r="L188" i="1"/>
  <c r="K188" i="1"/>
  <c r="J188" i="1"/>
  <c r="H188" i="1"/>
  <c r="E188" i="1"/>
  <c r="F188" i="1" s="1"/>
  <c r="L187" i="1"/>
  <c r="M187" i="1" s="1"/>
  <c r="K187" i="1"/>
  <c r="J187" i="1"/>
  <c r="H187" i="1"/>
  <c r="E187" i="1"/>
  <c r="F187" i="1" s="1"/>
  <c r="L186" i="1"/>
  <c r="K186" i="1"/>
  <c r="J186" i="1"/>
  <c r="H186" i="1"/>
  <c r="E186" i="1"/>
  <c r="F186" i="1" s="1"/>
  <c r="M185" i="1"/>
  <c r="L185" i="1"/>
  <c r="K185" i="1"/>
  <c r="J185" i="1"/>
  <c r="H185" i="1"/>
  <c r="E185" i="1"/>
  <c r="F185" i="1" s="1"/>
  <c r="L184" i="1"/>
  <c r="M184" i="1" s="1"/>
  <c r="K184" i="1"/>
  <c r="J184" i="1"/>
  <c r="H184" i="1"/>
  <c r="E184" i="1"/>
  <c r="F184" i="1" s="1"/>
  <c r="L183" i="1"/>
  <c r="M183" i="1" s="1"/>
  <c r="K183" i="1"/>
  <c r="J183" i="1"/>
  <c r="H183" i="1"/>
  <c r="E183" i="1"/>
  <c r="F183" i="1" s="1"/>
  <c r="L182" i="1"/>
  <c r="M182" i="1" s="1"/>
  <c r="K182" i="1"/>
  <c r="J182" i="1"/>
  <c r="H182" i="1"/>
  <c r="E182" i="1"/>
  <c r="F182" i="1" s="1"/>
  <c r="L181" i="1"/>
  <c r="K181" i="1"/>
  <c r="M181" i="1" s="1"/>
  <c r="J181" i="1"/>
  <c r="H181" i="1"/>
  <c r="E181" i="1"/>
  <c r="F181" i="1" s="1"/>
  <c r="M180" i="1"/>
  <c r="L180" i="1"/>
  <c r="K180" i="1"/>
  <c r="J180" i="1"/>
  <c r="H180" i="1"/>
  <c r="E180" i="1"/>
  <c r="F180" i="1" s="1"/>
  <c r="L179" i="1"/>
  <c r="M179" i="1" s="1"/>
  <c r="K179" i="1"/>
  <c r="J179" i="1"/>
  <c r="H179" i="1"/>
  <c r="E179" i="1"/>
  <c r="F179" i="1" s="1"/>
  <c r="L178" i="1"/>
  <c r="K178" i="1"/>
  <c r="J178" i="1"/>
  <c r="H178" i="1"/>
  <c r="E178" i="1"/>
  <c r="F178" i="1" s="1"/>
  <c r="M177" i="1"/>
  <c r="L177" i="1"/>
  <c r="K177" i="1"/>
  <c r="J177" i="1"/>
  <c r="H177" i="1"/>
  <c r="E177" i="1"/>
  <c r="F177" i="1" s="1"/>
  <c r="L176" i="1"/>
  <c r="M176" i="1" s="1"/>
  <c r="K176" i="1"/>
  <c r="J176" i="1"/>
  <c r="H176" i="1"/>
  <c r="E176" i="1"/>
  <c r="F176" i="1" s="1"/>
  <c r="L175" i="1"/>
  <c r="M175" i="1" s="1"/>
  <c r="K175" i="1"/>
  <c r="J175" i="1"/>
  <c r="H175" i="1"/>
  <c r="E175" i="1"/>
  <c r="F175" i="1" s="1"/>
  <c r="L174" i="1"/>
  <c r="M174" i="1" s="1"/>
  <c r="K174" i="1"/>
  <c r="J174" i="1"/>
  <c r="H174" i="1"/>
  <c r="E174" i="1"/>
  <c r="F174" i="1" s="1"/>
  <c r="L173" i="1"/>
  <c r="K173" i="1"/>
  <c r="M173" i="1" s="1"/>
  <c r="J173" i="1"/>
  <c r="H173" i="1"/>
  <c r="E173" i="1"/>
  <c r="F173" i="1" s="1"/>
  <c r="M172" i="1"/>
  <c r="L172" i="1"/>
  <c r="K172" i="1"/>
  <c r="J172" i="1"/>
  <c r="H172" i="1"/>
  <c r="E172" i="1"/>
  <c r="F172" i="1" s="1"/>
  <c r="M171" i="1"/>
  <c r="L171" i="1"/>
  <c r="K171" i="1"/>
  <c r="J171" i="1"/>
  <c r="H171" i="1"/>
  <c r="E171" i="1"/>
  <c r="F171" i="1" s="1"/>
  <c r="L170" i="1"/>
  <c r="K170" i="1"/>
  <c r="J170" i="1"/>
  <c r="H170" i="1"/>
  <c r="E170" i="1"/>
  <c r="F170" i="1" s="1"/>
  <c r="M169" i="1"/>
  <c r="L169" i="1"/>
  <c r="K169" i="1"/>
  <c r="J169" i="1"/>
  <c r="H169" i="1"/>
  <c r="E169" i="1"/>
  <c r="F169" i="1" s="1"/>
  <c r="L168" i="1"/>
  <c r="M168" i="1" s="1"/>
  <c r="K168" i="1"/>
  <c r="J168" i="1"/>
  <c r="H168" i="1"/>
  <c r="E168" i="1"/>
  <c r="F168" i="1" s="1"/>
  <c r="L167" i="1"/>
  <c r="M167" i="1" s="1"/>
  <c r="K167" i="1"/>
  <c r="J167" i="1"/>
  <c r="H167" i="1"/>
  <c r="E167" i="1"/>
  <c r="F167" i="1" s="1"/>
  <c r="L166" i="1"/>
  <c r="M166" i="1" s="1"/>
  <c r="K166" i="1"/>
  <c r="J166" i="1"/>
  <c r="H166" i="1"/>
  <c r="E166" i="1"/>
  <c r="F166" i="1" s="1"/>
  <c r="L165" i="1"/>
  <c r="K165" i="1"/>
  <c r="M165" i="1" s="1"/>
  <c r="J165" i="1"/>
  <c r="H165" i="1"/>
  <c r="E165" i="1"/>
  <c r="F165" i="1" s="1"/>
  <c r="M164" i="1"/>
  <c r="L164" i="1"/>
  <c r="K164" i="1"/>
  <c r="J164" i="1"/>
  <c r="H164" i="1"/>
  <c r="E164" i="1"/>
  <c r="F164" i="1" s="1"/>
  <c r="L163" i="1"/>
  <c r="M163" i="1" s="1"/>
  <c r="K163" i="1"/>
  <c r="J163" i="1"/>
  <c r="H163" i="1"/>
  <c r="E163" i="1"/>
  <c r="F163" i="1" s="1"/>
  <c r="L162" i="1"/>
  <c r="K162" i="1"/>
  <c r="J162" i="1"/>
  <c r="H162" i="1"/>
  <c r="E162" i="1"/>
  <c r="F162" i="1" s="1"/>
  <c r="M161" i="1"/>
  <c r="L161" i="1"/>
  <c r="K161" i="1"/>
  <c r="J161" i="1"/>
  <c r="H161" i="1"/>
  <c r="E161" i="1"/>
  <c r="F161" i="1" s="1"/>
  <c r="L160" i="1"/>
  <c r="M160" i="1" s="1"/>
  <c r="K160" i="1"/>
  <c r="J160" i="1"/>
  <c r="H160" i="1"/>
  <c r="E160" i="1"/>
  <c r="F160" i="1" s="1"/>
  <c r="L159" i="1"/>
  <c r="K159" i="1"/>
  <c r="J159" i="1"/>
  <c r="H159" i="1"/>
  <c r="E159" i="1"/>
  <c r="F159" i="1" s="1"/>
  <c r="L158" i="1"/>
  <c r="M158" i="1" s="1"/>
  <c r="K158" i="1"/>
  <c r="J158" i="1"/>
  <c r="H158" i="1"/>
  <c r="E158" i="1"/>
  <c r="F158" i="1" s="1"/>
  <c r="L157" i="1"/>
  <c r="K157" i="1"/>
  <c r="M157" i="1" s="1"/>
  <c r="J157" i="1"/>
  <c r="H157" i="1"/>
  <c r="E157" i="1"/>
  <c r="F157" i="1" s="1"/>
  <c r="M156" i="1"/>
  <c r="L156" i="1"/>
  <c r="K156" i="1"/>
  <c r="J156" i="1"/>
  <c r="H156" i="1"/>
  <c r="E156" i="1"/>
  <c r="F156" i="1" s="1"/>
  <c r="L155" i="1"/>
  <c r="M155" i="1" s="1"/>
  <c r="K155" i="1"/>
  <c r="J155" i="1"/>
  <c r="H155" i="1"/>
  <c r="E155" i="1"/>
  <c r="F155" i="1" s="1"/>
  <c r="L154" i="1"/>
  <c r="K154" i="1"/>
  <c r="J154" i="1"/>
  <c r="H154" i="1"/>
  <c r="E154" i="1"/>
  <c r="F154" i="1" s="1"/>
  <c r="M153" i="1"/>
  <c r="L153" i="1"/>
  <c r="K153" i="1"/>
  <c r="J153" i="1"/>
  <c r="H153" i="1"/>
  <c r="E153" i="1"/>
  <c r="F153" i="1" s="1"/>
  <c r="L152" i="1"/>
  <c r="M152" i="1" s="1"/>
  <c r="K152" i="1"/>
  <c r="J152" i="1"/>
  <c r="H152" i="1"/>
  <c r="E152" i="1"/>
  <c r="F152" i="1" s="1"/>
  <c r="L151" i="1"/>
  <c r="K151" i="1"/>
  <c r="J151" i="1"/>
  <c r="H151" i="1"/>
  <c r="E151" i="1"/>
  <c r="F151" i="1" s="1"/>
  <c r="L150" i="1"/>
  <c r="M150" i="1" s="1"/>
  <c r="K150" i="1"/>
  <c r="J150" i="1"/>
  <c r="H150" i="1"/>
  <c r="E150" i="1"/>
  <c r="F150" i="1" s="1"/>
  <c r="L149" i="1"/>
  <c r="K149" i="1"/>
  <c r="M149" i="1" s="1"/>
  <c r="J149" i="1"/>
  <c r="H149" i="1"/>
  <c r="E149" i="1"/>
  <c r="F149" i="1" s="1"/>
  <c r="M148" i="1"/>
  <c r="L148" i="1"/>
  <c r="K148" i="1"/>
  <c r="J148" i="1"/>
  <c r="H148" i="1"/>
  <c r="E148" i="1"/>
  <c r="F148" i="1" s="1"/>
  <c r="M147" i="1"/>
  <c r="L147" i="1"/>
  <c r="K147" i="1"/>
  <c r="J147" i="1"/>
  <c r="H147" i="1"/>
  <c r="E147" i="1"/>
  <c r="F147" i="1" s="1"/>
  <c r="L146" i="1"/>
  <c r="K146" i="1"/>
  <c r="J146" i="1"/>
  <c r="H146" i="1"/>
  <c r="E146" i="1"/>
  <c r="F146" i="1" s="1"/>
  <c r="M145" i="1"/>
  <c r="L145" i="1"/>
  <c r="K145" i="1"/>
  <c r="J145" i="1"/>
  <c r="H145" i="1"/>
  <c r="E145" i="1"/>
  <c r="F145" i="1" s="1"/>
  <c r="L144" i="1"/>
  <c r="M144" i="1" s="1"/>
  <c r="K144" i="1"/>
  <c r="J144" i="1"/>
  <c r="H144" i="1"/>
  <c r="E144" i="1"/>
  <c r="F144" i="1" s="1"/>
  <c r="L143" i="1"/>
  <c r="M143" i="1" s="1"/>
  <c r="K143" i="1"/>
  <c r="J143" i="1"/>
  <c r="H143" i="1"/>
  <c r="E143" i="1"/>
  <c r="F143" i="1" s="1"/>
  <c r="L142" i="1"/>
  <c r="M142" i="1" s="1"/>
  <c r="K142" i="1"/>
  <c r="J142" i="1"/>
  <c r="H142" i="1"/>
  <c r="E142" i="1"/>
  <c r="F142" i="1" s="1"/>
  <c r="L141" i="1"/>
  <c r="K141" i="1"/>
  <c r="M141" i="1" s="1"/>
  <c r="J141" i="1"/>
  <c r="H141" i="1"/>
  <c r="E141" i="1"/>
  <c r="F141" i="1" s="1"/>
  <c r="M140" i="1"/>
  <c r="L140" i="1"/>
  <c r="K140" i="1"/>
  <c r="J140" i="1"/>
  <c r="H140" i="1"/>
  <c r="E140" i="1"/>
  <c r="F140" i="1" s="1"/>
  <c r="M139" i="1"/>
  <c r="L139" i="1"/>
  <c r="K139" i="1"/>
  <c r="J139" i="1"/>
  <c r="H139" i="1"/>
  <c r="E139" i="1"/>
  <c r="F139" i="1" s="1"/>
  <c r="L138" i="1"/>
  <c r="K138" i="1"/>
  <c r="J138" i="1"/>
  <c r="H138" i="1"/>
  <c r="E138" i="1"/>
  <c r="F138" i="1" s="1"/>
  <c r="M137" i="1"/>
  <c r="L137" i="1"/>
  <c r="K137" i="1"/>
  <c r="J137" i="1"/>
  <c r="H137" i="1"/>
  <c r="E137" i="1"/>
  <c r="F137" i="1" s="1"/>
  <c r="L136" i="1"/>
  <c r="M136" i="1" s="1"/>
  <c r="K136" i="1"/>
  <c r="J136" i="1"/>
  <c r="H136" i="1"/>
  <c r="E136" i="1"/>
  <c r="F136" i="1" s="1"/>
  <c r="L135" i="1"/>
  <c r="M135" i="1" s="1"/>
  <c r="K135" i="1"/>
  <c r="J135" i="1"/>
  <c r="H135" i="1"/>
  <c r="E135" i="1"/>
  <c r="F135" i="1" s="1"/>
  <c r="L134" i="1"/>
  <c r="M134" i="1" s="1"/>
  <c r="K134" i="1"/>
  <c r="J134" i="1"/>
  <c r="H134" i="1"/>
  <c r="E134" i="1"/>
  <c r="F134" i="1" s="1"/>
  <c r="L133" i="1"/>
  <c r="K133" i="1"/>
  <c r="M133" i="1" s="1"/>
  <c r="J133" i="1"/>
  <c r="H133" i="1"/>
  <c r="E133" i="1"/>
  <c r="F133" i="1" s="1"/>
  <c r="M132" i="1"/>
  <c r="L132" i="1"/>
  <c r="K132" i="1"/>
  <c r="J132" i="1"/>
  <c r="H132" i="1"/>
  <c r="E132" i="1"/>
  <c r="F132" i="1" s="1"/>
  <c r="L131" i="1"/>
  <c r="M131" i="1" s="1"/>
  <c r="K131" i="1"/>
  <c r="J131" i="1"/>
  <c r="H131" i="1"/>
  <c r="E131" i="1"/>
  <c r="F131" i="1" s="1"/>
  <c r="L130" i="1"/>
  <c r="K130" i="1"/>
  <c r="J130" i="1"/>
  <c r="H130" i="1"/>
  <c r="E130" i="1"/>
  <c r="F130" i="1" s="1"/>
  <c r="M129" i="1"/>
  <c r="L129" i="1"/>
  <c r="K129" i="1"/>
  <c r="J129" i="1"/>
  <c r="H129" i="1"/>
  <c r="E129" i="1"/>
  <c r="F129" i="1" s="1"/>
  <c r="L128" i="1"/>
  <c r="M128" i="1" s="1"/>
  <c r="K128" i="1"/>
  <c r="J128" i="1"/>
  <c r="H128" i="1"/>
  <c r="E128" i="1"/>
  <c r="F128" i="1" s="1"/>
  <c r="L127" i="1"/>
  <c r="K127" i="1"/>
  <c r="J127" i="1"/>
  <c r="H127" i="1"/>
  <c r="E127" i="1"/>
  <c r="F127" i="1" s="1"/>
  <c r="L126" i="1"/>
  <c r="M126" i="1" s="1"/>
  <c r="K126" i="1"/>
  <c r="J126" i="1"/>
  <c r="H126" i="1"/>
  <c r="E126" i="1"/>
  <c r="F126" i="1" s="1"/>
  <c r="L125" i="1"/>
  <c r="K125" i="1"/>
  <c r="M125" i="1" s="1"/>
  <c r="J125" i="1"/>
  <c r="H125" i="1"/>
  <c r="E125" i="1"/>
  <c r="F125" i="1" s="1"/>
  <c r="M124" i="1"/>
  <c r="L124" i="1"/>
  <c r="K124" i="1"/>
  <c r="J124" i="1"/>
  <c r="H124" i="1"/>
  <c r="E124" i="1"/>
  <c r="F124" i="1" s="1"/>
  <c r="L123" i="1"/>
  <c r="M123" i="1" s="1"/>
  <c r="K123" i="1"/>
  <c r="J123" i="1"/>
  <c r="H123" i="1"/>
  <c r="E123" i="1"/>
  <c r="F123" i="1" s="1"/>
  <c r="L122" i="1"/>
  <c r="K122" i="1"/>
  <c r="J122" i="1"/>
  <c r="H122" i="1"/>
  <c r="E122" i="1"/>
  <c r="F122" i="1" s="1"/>
  <c r="M121" i="1"/>
  <c r="L121" i="1"/>
  <c r="K121" i="1"/>
  <c r="J121" i="1"/>
  <c r="H121" i="1"/>
  <c r="E121" i="1"/>
  <c r="F121" i="1" s="1"/>
  <c r="L120" i="1"/>
  <c r="M120" i="1" s="1"/>
  <c r="K120" i="1"/>
  <c r="J120" i="1"/>
  <c r="H120" i="1"/>
  <c r="E120" i="1"/>
  <c r="F120" i="1" s="1"/>
  <c r="L119" i="1"/>
  <c r="K119" i="1"/>
  <c r="J119" i="1"/>
  <c r="H119" i="1"/>
  <c r="E119" i="1"/>
  <c r="F119" i="1" s="1"/>
  <c r="L118" i="1"/>
  <c r="M118" i="1" s="1"/>
  <c r="K118" i="1"/>
  <c r="J118" i="1"/>
  <c r="H118" i="1"/>
  <c r="E118" i="1"/>
  <c r="F118" i="1" s="1"/>
  <c r="L117" i="1"/>
  <c r="K117" i="1"/>
  <c r="M117" i="1" s="1"/>
  <c r="J117" i="1"/>
  <c r="H117" i="1"/>
  <c r="E117" i="1"/>
  <c r="F117" i="1" s="1"/>
  <c r="M116" i="1"/>
  <c r="L116" i="1"/>
  <c r="K116" i="1"/>
  <c r="J116" i="1"/>
  <c r="H116" i="1"/>
  <c r="E116" i="1"/>
  <c r="F116" i="1" s="1"/>
  <c r="M115" i="1"/>
  <c r="L115" i="1"/>
  <c r="K115" i="1"/>
  <c r="J115" i="1"/>
  <c r="H115" i="1"/>
  <c r="E115" i="1"/>
  <c r="F115" i="1" s="1"/>
  <c r="L114" i="1"/>
  <c r="K114" i="1"/>
  <c r="J114" i="1"/>
  <c r="H114" i="1"/>
  <c r="E114" i="1"/>
  <c r="F114" i="1" s="1"/>
  <c r="M113" i="1"/>
  <c r="L113" i="1"/>
  <c r="K113" i="1"/>
  <c r="J113" i="1"/>
  <c r="H113" i="1"/>
  <c r="E113" i="1"/>
  <c r="F113" i="1" s="1"/>
  <c r="L112" i="1"/>
  <c r="M112" i="1" s="1"/>
  <c r="K112" i="1"/>
  <c r="J112" i="1"/>
  <c r="H112" i="1"/>
  <c r="E112" i="1"/>
  <c r="F112" i="1" s="1"/>
  <c r="L111" i="1"/>
  <c r="M111" i="1" s="1"/>
  <c r="K111" i="1"/>
  <c r="J111" i="1"/>
  <c r="H111" i="1"/>
  <c r="E111" i="1"/>
  <c r="F111" i="1" s="1"/>
  <c r="L110" i="1"/>
  <c r="M110" i="1" s="1"/>
  <c r="K110" i="1"/>
  <c r="J110" i="1"/>
  <c r="H110" i="1"/>
  <c r="E110" i="1"/>
  <c r="F110" i="1" s="1"/>
  <c r="L109" i="1"/>
  <c r="K109" i="1"/>
  <c r="M109" i="1" s="1"/>
  <c r="J109" i="1"/>
  <c r="H109" i="1"/>
  <c r="E109" i="1"/>
  <c r="F109" i="1" s="1"/>
  <c r="M108" i="1"/>
  <c r="L108" i="1"/>
  <c r="K108" i="1"/>
  <c r="J108" i="1"/>
  <c r="H108" i="1"/>
  <c r="E108" i="1"/>
  <c r="F108" i="1" s="1"/>
  <c r="M107" i="1"/>
  <c r="L107" i="1"/>
  <c r="K107" i="1"/>
  <c r="J107" i="1"/>
  <c r="H107" i="1"/>
  <c r="E107" i="1"/>
  <c r="F107" i="1" s="1"/>
  <c r="L106" i="1"/>
  <c r="K106" i="1"/>
  <c r="J106" i="1"/>
  <c r="H106" i="1"/>
  <c r="E106" i="1"/>
  <c r="F106" i="1" s="1"/>
  <c r="M105" i="1"/>
  <c r="L105" i="1"/>
  <c r="K105" i="1"/>
  <c r="J105" i="1"/>
  <c r="H105" i="1"/>
  <c r="E105" i="1"/>
  <c r="F105" i="1" s="1"/>
  <c r="L104" i="1"/>
  <c r="M104" i="1" s="1"/>
  <c r="K104" i="1"/>
  <c r="J104" i="1"/>
  <c r="H104" i="1"/>
  <c r="E104" i="1"/>
  <c r="F104" i="1" s="1"/>
  <c r="L103" i="1"/>
  <c r="M103" i="1" s="1"/>
  <c r="K103" i="1"/>
  <c r="J103" i="1"/>
  <c r="H103" i="1"/>
  <c r="E103" i="1"/>
  <c r="F103" i="1" s="1"/>
  <c r="L102" i="1"/>
  <c r="M102" i="1" s="1"/>
  <c r="K102" i="1"/>
  <c r="J102" i="1"/>
  <c r="H102" i="1"/>
  <c r="E102" i="1"/>
  <c r="F102" i="1" s="1"/>
  <c r="L101" i="1"/>
  <c r="K101" i="1"/>
  <c r="M101" i="1" s="1"/>
  <c r="J101" i="1"/>
  <c r="H101" i="1"/>
  <c r="E101" i="1"/>
  <c r="F101" i="1" s="1"/>
  <c r="M100" i="1"/>
  <c r="L100" i="1"/>
  <c r="K100" i="1"/>
  <c r="J100" i="1"/>
  <c r="H100" i="1"/>
  <c r="E100" i="1"/>
  <c r="F100" i="1" s="1"/>
  <c r="L99" i="1"/>
  <c r="M99" i="1" s="1"/>
  <c r="K99" i="1"/>
  <c r="J99" i="1"/>
  <c r="H99" i="1"/>
  <c r="E99" i="1"/>
  <c r="F99" i="1" s="1"/>
  <c r="L98" i="1"/>
  <c r="K98" i="1"/>
  <c r="J98" i="1"/>
  <c r="H98" i="1"/>
  <c r="E98" i="1"/>
  <c r="F98" i="1" s="1"/>
  <c r="M97" i="1"/>
  <c r="L97" i="1"/>
  <c r="K97" i="1"/>
  <c r="J97" i="1"/>
  <c r="H97" i="1"/>
  <c r="E97" i="1"/>
  <c r="F97" i="1" s="1"/>
  <c r="L96" i="1"/>
  <c r="M96" i="1" s="1"/>
  <c r="K96" i="1"/>
  <c r="J96" i="1"/>
  <c r="H96" i="1"/>
  <c r="E96" i="1"/>
  <c r="F96" i="1" s="1"/>
  <c r="L95" i="1"/>
  <c r="K95" i="1"/>
  <c r="J95" i="1"/>
  <c r="H95" i="1"/>
  <c r="E95" i="1"/>
  <c r="F95" i="1" s="1"/>
  <c r="L94" i="1"/>
  <c r="M94" i="1" s="1"/>
  <c r="K94" i="1"/>
  <c r="J94" i="1"/>
  <c r="H94" i="1"/>
  <c r="E94" i="1"/>
  <c r="F94" i="1" s="1"/>
  <c r="L93" i="1"/>
  <c r="K93" i="1"/>
  <c r="M93" i="1" s="1"/>
  <c r="J93" i="1"/>
  <c r="H93" i="1"/>
  <c r="E93" i="1"/>
  <c r="F93" i="1" s="1"/>
  <c r="Q92" i="1"/>
  <c r="P92" i="1"/>
  <c r="L92" i="1"/>
  <c r="K92" i="1"/>
  <c r="J92" i="1"/>
  <c r="H92" i="1"/>
  <c r="E92" i="1"/>
  <c r="F92" i="1" s="1"/>
  <c r="Q91" i="1"/>
  <c r="P91" i="1"/>
  <c r="L91" i="1"/>
  <c r="M91" i="1" s="1"/>
  <c r="K91" i="1"/>
  <c r="J91" i="1"/>
  <c r="H91" i="1"/>
  <c r="E91" i="1"/>
  <c r="F91" i="1" s="1"/>
  <c r="Q90" i="1"/>
  <c r="P90" i="1"/>
  <c r="M90" i="1"/>
  <c r="L90" i="1"/>
  <c r="K90" i="1"/>
  <c r="J90" i="1"/>
  <c r="H90" i="1"/>
  <c r="E90" i="1"/>
  <c r="F90" i="1" s="1"/>
  <c r="Q89" i="1"/>
  <c r="P89" i="1"/>
  <c r="M89" i="1"/>
  <c r="L89" i="1"/>
  <c r="K89" i="1"/>
  <c r="J89" i="1"/>
  <c r="H89" i="1"/>
  <c r="E89" i="1"/>
  <c r="F89" i="1" s="1"/>
  <c r="Q88" i="1"/>
  <c r="P88" i="1"/>
  <c r="L88" i="1"/>
  <c r="M88" i="1" s="1"/>
  <c r="K88" i="1"/>
  <c r="J88" i="1"/>
  <c r="H88" i="1"/>
  <c r="E88" i="1"/>
  <c r="F88" i="1" s="1"/>
  <c r="Q87" i="1"/>
  <c r="P87" i="1"/>
  <c r="M87" i="1"/>
  <c r="L87" i="1"/>
  <c r="K87" i="1"/>
  <c r="J87" i="1"/>
  <c r="H87" i="1"/>
  <c r="E87" i="1"/>
  <c r="F87" i="1" s="1"/>
  <c r="Q86" i="1"/>
  <c r="P86" i="1"/>
  <c r="L86" i="1"/>
  <c r="M86" i="1" s="1"/>
  <c r="K86" i="1"/>
  <c r="J86" i="1"/>
  <c r="H86" i="1"/>
  <c r="E86" i="1"/>
  <c r="F86" i="1" s="1"/>
  <c r="Q85" i="1"/>
  <c r="P85" i="1"/>
  <c r="L85" i="1"/>
  <c r="K85" i="1"/>
  <c r="M85" i="1" s="1"/>
  <c r="J85" i="1"/>
  <c r="H85" i="1"/>
  <c r="E85" i="1"/>
  <c r="F85" i="1" s="1"/>
  <c r="Q84" i="1"/>
  <c r="P84" i="1"/>
  <c r="L84" i="1"/>
  <c r="K84" i="1"/>
  <c r="J84" i="1"/>
  <c r="H84" i="1"/>
  <c r="E84" i="1"/>
  <c r="F84" i="1" s="1"/>
  <c r="Q83" i="1"/>
  <c r="P83" i="1"/>
  <c r="L83" i="1"/>
  <c r="K83" i="1"/>
  <c r="J83" i="1"/>
  <c r="H83" i="1"/>
  <c r="E83" i="1"/>
  <c r="F83" i="1" s="1"/>
  <c r="Q82" i="1"/>
  <c r="P82" i="1"/>
  <c r="L82" i="1"/>
  <c r="M82" i="1" s="1"/>
  <c r="K82" i="1"/>
  <c r="J82" i="1"/>
  <c r="H82" i="1"/>
  <c r="E82" i="1"/>
  <c r="F82" i="1" s="1"/>
  <c r="Q81" i="1"/>
  <c r="P81" i="1"/>
  <c r="M81" i="1"/>
  <c r="L81" i="1"/>
  <c r="K81" i="1"/>
  <c r="J81" i="1"/>
  <c r="H81" i="1"/>
  <c r="E81" i="1"/>
  <c r="F81" i="1" s="1"/>
  <c r="Q80" i="1"/>
  <c r="P80" i="1"/>
  <c r="L80" i="1"/>
  <c r="M80" i="1" s="1"/>
  <c r="K80" i="1"/>
  <c r="J80" i="1"/>
  <c r="H80" i="1"/>
  <c r="E80" i="1"/>
  <c r="F80" i="1" s="1"/>
  <c r="Q79" i="1"/>
  <c r="P79" i="1"/>
  <c r="M79" i="1"/>
  <c r="L79" i="1"/>
  <c r="K79" i="1"/>
  <c r="J79" i="1"/>
  <c r="H79" i="1"/>
  <c r="E79" i="1"/>
  <c r="F79" i="1" s="1"/>
  <c r="Q78" i="1"/>
  <c r="P78" i="1"/>
  <c r="L78" i="1"/>
  <c r="M78" i="1" s="1"/>
  <c r="K78" i="1"/>
  <c r="J78" i="1"/>
  <c r="H78" i="1"/>
  <c r="E78" i="1"/>
  <c r="F78" i="1" s="1"/>
  <c r="Q77" i="1"/>
  <c r="P77" i="1"/>
  <c r="L77" i="1"/>
  <c r="K77" i="1"/>
  <c r="M77" i="1" s="1"/>
  <c r="J77" i="1"/>
  <c r="H77" i="1"/>
  <c r="E77" i="1"/>
  <c r="F77" i="1" s="1"/>
  <c r="Q76" i="1"/>
  <c r="P76" i="1"/>
  <c r="L76" i="1"/>
  <c r="K76" i="1"/>
  <c r="J76" i="1"/>
  <c r="H76" i="1"/>
  <c r="E76" i="1"/>
  <c r="F76" i="1" s="1"/>
  <c r="Q75" i="1"/>
  <c r="P75" i="1"/>
  <c r="L75" i="1"/>
  <c r="K75" i="1"/>
  <c r="J75" i="1"/>
  <c r="H75" i="1"/>
  <c r="E75" i="1"/>
  <c r="F75" i="1" s="1"/>
  <c r="Q74" i="1"/>
  <c r="P74" i="1"/>
  <c r="L74" i="1"/>
  <c r="M74" i="1" s="1"/>
  <c r="K74" i="1"/>
  <c r="J74" i="1"/>
  <c r="H74" i="1"/>
  <c r="E74" i="1"/>
  <c r="F74" i="1" s="1"/>
  <c r="Q73" i="1"/>
  <c r="P73" i="1"/>
  <c r="M73" i="1"/>
  <c r="L73" i="1"/>
  <c r="K73" i="1"/>
  <c r="J73" i="1"/>
  <c r="H73" i="1"/>
  <c r="E73" i="1"/>
  <c r="F73" i="1" s="1"/>
  <c r="Q72" i="1"/>
  <c r="P72" i="1"/>
  <c r="L72" i="1"/>
  <c r="M72" i="1" s="1"/>
  <c r="K72" i="1"/>
  <c r="J72" i="1"/>
  <c r="H72" i="1"/>
  <c r="E72" i="1"/>
  <c r="F72" i="1" s="1"/>
  <c r="Q71" i="1"/>
  <c r="P71" i="1"/>
  <c r="M71" i="1"/>
  <c r="L71" i="1"/>
  <c r="K71" i="1"/>
  <c r="J71" i="1"/>
  <c r="H71" i="1"/>
  <c r="E71" i="1"/>
  <c r="F71" i="1" s="1"/>
  <c r="Q70" i="1"/>
  <c r="P70" i="1"/>
  <c r="L70" i="1"/>
  <c r="M70" i="1" s="1"/>
  <c r="K70" i="1"/>
  <c r="J70" i="1"/>
  <c r="H70" i="1"/>
  <c r="E70" i="1"/>
  <c r="F70" i="1" s="1"/>
  <c r="Q69" i="1"/>
  <c r="P69" i="1"/>
  <c r="L69" i="1"/>
  <c r="K69" i="1"/>
  <c r="M69" i="1" s="1"/>
  <c r="J69" i="1"/>
  <c r="H69" i="1"/>
  <c r="E69" i="1"/>
  <c r="F69" i="1" s="1"/>
  <c r="Q68" i="1"/>
  <c r="P68" i="1"/>
  <c r="L68" i="1"/>
  <c r="K68" i="1"/>
  <c r="J68" i="1"/>
  <c r="H68" i="1"/>
  <c r="E68" i="1"/>
  <c r="F68" i="1" s="1"/>
  <c r="Q67" i="1"/>
  <c r="P67" i="1"/>
  <c r="L67" i="1"/>
  <c r="M67" i="1" s="1"/>
  <c r="K67" i="1"/>
  <c r="J67" i="1"/>
  <c r="H67" i="1"/>
  <c r="E67" i="1"/>
  <c r="F67" i="1" s="1"/>
  <c r="Q66" i="1"/>
  <c r="P66" i="1"/>
  <c r="M66" i="1"/>
  <c r="L66" i="1"/>
  <c r="K66" i="1"/>
  <c r="J66" i="1"/>
  <c r="H66" i="1"/>
  <c r="E66" i="1"/>
  <c r="F66" i="1" s="1"/>
  <c r="Q65" i="1"/>
  <c r="P65" i="1"/>
  <c r="M65" i="1"/>
  <c r="L65" i="1"/>
  <c r="K65" i="1"/>
  <c r="J65" i="1"/>
  <c r="H65" i="1"/>
  <c r="E65" i="1"/>
  <c r="F65" i="1" s="1"/>
  <c r="Q64" i="1"/>
  <c r="P64" i="1"/>
  <c r="L64" i="1"/>
  <c r="M64" i="1" s="1"/>
  <c r="K64" i="1"/>
  <c r="J64" i="1"/>
  <c r="H64" i="1"/>
  <c r="E64" i="1"/>
  <c r="F64" i="1" s="1"/>
  <c r="Q63" i="1"/>
  <c r="P63" i="1"/>
  <c r="M63" i="1"/>
  <c r="L63" i="1"/>
  <c r="K63" i="1"/>
  <c r="J63" i="1"/>
  <c r="H63" i="1"/>
  <c r="E63" i="1"/>
  <c r="F63" i="1" s="1"/>
  <c r="Q62" i="1"/>
  <c r="P62" i="1"/>
  <c r="L62" i="1"/>
  <c r="M62" i="1" s="1"/>
  <c r="K62" i="1"/>
  <c r="J62" i="1"/>
  <c r="H62" i="1"/>
  <c r="E62" i="1"/>
  <c r="F62" i="1" s="1"/>
  <c r="Q61" i="1"/>
  <c r="P61" i="1"/>
  <c r="L61" i="1"/>
  <c r="K61" i="1"/>
  <c r="M61" i="1" s="1"/>
  <c r="J61" i="1"/>
  <c r="H61" i="1"/>
  <c r="E61" i="1"/>
  <c r="F61" i="1" s="1"/>
  <c r="Q60" i="1"/>
  <c r="P60" i="1"/>
  <c r="L60" i="1"/>
  <c r="K60" i="1"/>
  <c r="J60" i="1"/>
  <c r="H60" i="1"/>
  <c r="E60" i="1"/>
  <c r="F60" i="1" s="1"/>
  <c r="Q59" i="1"/>
  <c r="P59" i="1"/>
  <c r="L59" i="1"/>
  <c r="M59" i="1" s="1"/>
  <c r="K59" i="1"/>
  <c r="J59" i="1"/>
  <c r="H59" i="1"/>
  <c r="E59" i="1"/>
  <c r="F59" i="1" s="1"/>
  <c r="Q58" i="1"/>
  <c r="P58" i="1"/>
  <c r="M58" i="1"/>
  <c r="L58" i="1"/>
  <c r="K58" i="1"/>
  <c r="J58" i="1"/>
  <c r="H58" i="1"/>
  <c r="E58" i="1"/>
  <c r="F58" i="1" s="1"/>
  <c r="Q57" i="1"/>
  <c r="P57" i="1"/>
  <c r="M57" i="1"/>
  <c r="L57" i="1"/>
  <c r="K57" i="1"/>
  <c r="J57" i="1"/>
  <c r="H57" i="1"/>
  <c r="E57" i="1"/>
  <c r="F57" i="1" s="1"/>
  <c r="Q56" i="1"/>
  <c r="P56" i="1"/>
  <c r="L56" i="1"/>
  <c r="M56" i="1" s="1"/>
  <c r="K56" i="1"/>
  <c r="J56" i="1"/>
  <c r="H56" i="1"/>
  <c r="E56" i="1"/>
  <c r="F56" i="1" s="1"/>
  <c r="Q55" i="1"/>
  <c r="P55" i="1"/>
  <c r="M55" i="1"/>
  <c r="L55" i="1"/>
  <c r="K55" i="1"/>
  <c r="J55" i="1"/>
  <c r="H55" i="1"/>
  <c r="E55" i="1"/>
  <c r="F55" i="1" s="1"/>
  <c r="Q54" i="1"/>
  <c r="P54" i="1"/>
  <c r="L54" i="1"/>
  <c r="M54" i="1" s="1"/>
  <c r="K54" i="1"/>
  <c r="J54" i="1"/>
  <c r="H54" i="1"/>
  <c r="E54" i="1"/>
  <c r="F54" i="1" s="1"/>
  <c r="Q53" i="1"/>
  <c r="P53" i="1"/>
  <c r="L53" i="1"/>
  <c r="K53" i="1"/>
  <c r="M53" i="1" s="1"/>
  <c r="J53" i="1"/>
  <c r="H53" i="1"/>
  <c r="E53" i="1"/>
  <c r="F53" i="1" s="1"/>
  <c r="Q52" i="1"/>
  <c r="P52" i="1"/>
  <c r="L52" i="1"/>
  <c r="K52" i="1"/>
  <c r="J52" i="1"/>
  <c r="H52" i="1"/>
  <c r="E52" i="1"/>
  <c r="F52" i="1" s="1"/>
  <c r="Q51" i="1"/>
  <c r="P51" i="1"/>
  <c r="L51" i="1"/>
  <c r="K51" i="1"/>
  <c r="J51" i="1"/>
  <c r="H51" i="1"/>
  <c r="E51" i="1"/>
  <c r="F51" i="1" s="1"/>
  <c r="Q50" i="1"/>
  <c r="P50" i="1"/>
  <c r="L50" i="1"/>
  <c r="M50" i="1" s="1"/>
  <c r="K50" i="1"/>
  <c r="J50" i="1"/>
  <c r="H50" i="1"/>
  <c r="E50" i="1"/>
  <c r="F50" i="1" s="1"/>
  <c r="Q49" i="1"/>
  <c r="P49" i="1"/>
  <c r="M49" i="1"/>
  <c r="L49" i="1"/>
  <c r="K49" i="1"/>
  <c r="J49" i="1"/>
  <c r="H49" i="1"/>
  <c r="E49" i="1"/>
  <c r="F49" i="1" s="1"/>
  <c r="Q48" i="1"/>
  <c r="P48" i="1"/>
  <c r="L48" i="1"/>
  <c r="M48" i="1" s="1"/>
  <c r="K48" i="1"/>
  <c r="J48" i="1"/>
  <c r="H48" i="1"/>
  <c r="E48" i="1"/>
  <c r="F48" i="1" s="1"/>
  <c r="Q47" i="1"/>
  <c r="P47" i="1"/>
  <c r="M47" i="1"/>
  <c r="L47" i="1"/>
  <c r="K47" i="1"/>
  <c r="J47" i="1"/>
  <c r="H47" i="1"/>
  <c r="E47" i="1"/>
  <c r="F47" i="1" s="1"/>
  <c r="Q46" i="1"/>
  <c r="P46" i="1"/>
  <c r="L46" i="1"/>
  <c r="M46" i="1" s="1"/>
  <c r="K46" i="1"/>
  <c r="J46" i="1"/>
  <c r="H46" i="1"/>
  <c r="E46" i="1"/>
  <c r="F46" i="1" s="1"/>
  <c r="Q45" i="1"/>
  <c r="P45" i="1"/>
  <c r="L45" i="1"/>
  <c r="K45" i="1"/>
  <c r="M45" i="1" s="1"/>
  <c r="J45" i="1"/>
  <c r="H45" i="1"/>
  <c r="E45" i="1"/>
  <c r="F45" i="1" s="1"/>
  <c r="Q44" i="1"/>
  <c r="P44" i="1"/>
  <c r="L44" i="1"/>
  <c r="K44" i="1"/>
  <c r="J44" i="1"/>
  <c r="H44" i="1"/>
  <c r="E44" i="1"/>
  <c r="F44" i="1" s="1"/>
  <c r="Q43" i="1"/>
  <c r="P43" i="1"/>
  <c r="L43" i="1"/>
  <c r="K43" i="1"/>
  <c r="J43" i="1"/>
  <c r="H43" i="1"/>
  <c r="E43" i="1"/>
  <c r="F43" i="1" s="1"/>
  <c r="Q42" i="1"/>
  <c r="P42" i="1"/>
  <c r="L42" i="1"/>
  <c r="M42" i="1" s="1"/>
  <c r="K42" i="1"/>
  <c r="J42" i="1"/>
  <c r="H42" i="1"/>
  <c r="E42" i="1"/>
  <c r="F42" i="1" s="1"/>
  <c r="Q41" i="1"/>
  <c r="P41" i="1"/>
  <c r="M41" i="1"/>
  <c r="L41" i="1"/>
  <c r="K41" i="1"/>
  <c r="J41" i="1"/>
  <c r="H41" i="1"/>
  <c r="E41" i="1"/>
  <c r="F41" i="1" s="1"/>
  <c r="Q40" i="1"/>
  <c r="P40" i="1"/>
  <c r="M40" i="1"/>
  <c r="L40" i="1"/>
  <c r="K40" i="1"/>
  <c r="J40" i="1"/>
  <c r="H40" i="1"/>
  <c r="E40" i="1"/>
  <c r="F40" i="1" s="1"/>
  <c r="Q39" i="1"/>
  <c r="P39" i="1"/>
  <c r="L39" i="1"/>
  <c r="K39" i="1"/>
  <c r="J39" i="1"/>
  <c r="H39" i="1"/>
  <c r="E39" i="1"/>
  <c r="F39" i="1" s="1"/>
  <c r="Q38" i="1"/>
  <c r="P38" i="1"/>
  <c r="L38" i="1"/>
  <c r="K38" i="1"/>
  <c r="J38" i="1"/>
  <c r="H38" i="1"/>
  <c r="E38" i="1"/>
  <c r="F38" i="1" s="1"/>
  <c r="Q37" i="1"/>
  <c r="P37" i="1"/>
  <c r="L37" i="1"/>
  <c r="M37" i="1" s="1"/>
  <c r="K37" i="1"/>
  <c r="J37" i="1"/>
  <c r="H37" i="1"/>
  <c r="E37" i="1"/>
  <c r="F37" i="1" s="1"/>
  <c r="Q36" i="1"/>
  <c r="P36" i="1"/>
  <c r="M36" i="1"/>
  <c r="L36" i="1"/>
  <c r="K36" i="1"/>
  <c r="J36" i="1"/>
  <c r="H36" i="1"/>
  <c r="E36" i="1"/>
  <c r="F36" i="1" s="1"/>
  <c r="Q35" i="1"/>
  <c r="P35" i="1"/>
  <c r="L35" i="1"/>
  <c r="K35" i="1"/>
  <c r="J35" i="1"/>
  <c r="H35" i="1"/>
  <c r="E35" i="1"/>
  <c r="F35" i="1" s="1"/>
  <c r="Q34" i="1"/>
  <c r="P34" i="1"/>
  <c r="L34" i="1"/>
  <c r="K34" i="1"/>
  <c r="J34" i="1"/>
  <c r="H34" i="1"/>
  <c r="E34" i="1"/>
  <c r="F34" i="1" s="1"/>
  <c r="Q33" i="1"/>
  <c r="P33" i="1"/>
  <c r="L33" i="1"/>
  <c r="M33" i="1" s="1"/>
  <c r="K33" i="1"/>
  <c r="J33" i="1"/>
  <c r="H33" i="1"/>
  <c r="E33" i="1"/>
  <c r="F33" i="1" s="1"/>
  <c r="Q32" i="1"/>
  <c r="P32" i="1"/>
  <c r="M32" i="1"/>
  <c r="L32" i="1"/>
  <c r="K32" i="1"/>
  <c r="J32" i="1"/>
  <c r="H32" i="1"/>
  <c r="E32" i="1"/>
  <c r="F32" i="1" s="1"/>
  <c r="Q31" i="1"/>
  <c r="P31" i="1"/>
  <c r="L31" i="1"/>
  <c r="K31" i="1"/>
  <c r="J31" i="1"/>
  <c r="H31" i="1"/>
  <c r="E31" i="1"/>
  <c r="F31" i="1" s="1"/>
  <c r="Q30" i="1"/>
  <c r="P30" i="1"/>
  <c r="L30" i="1"/>
  <c r="K30" i="1"/>
  <c r="J30" i="1"/>
  <c r="H30" i="1"/>
  <c r="E30" i="1"/>
  <c r="F30" i="1" s="1"/>
  <c r="Q29" i="1"/>
  <c r="P29" i="1"/>
  <c r="L29" i="1"/>
  <c r="M29" i="1" s="1"/>
  <c r="K29" i="1"/>
  <c r="J29" i="1"/>
  <c r="H29" i="1"/>
  <c r="E29" i="1"/>
  <c r="F29" i="1" s="1"/>
  <c r="Q28" i="1"/>
  <c r="P28" i="1"/>
  <c r="M28" i="1"/>
  <c r="L28" i="1"/>
  <c r="K28" i="1"/>
  <c r="J28" i="1"/>
  <c r="H28" i="1"/>
  <c r="E28" i="1"/>
  <c r="F28" i="1" s="1"/>
  <c r="Q27" i="1"/>
  <c r="P27" i="1"/>
  <c r="L27" i="1"/>
  <c r="K27" i="1"/>
  <c r="J27" i="1"/>
  <c r="H27" i="1"/>
  <c r="E27" i="1"/>
  <c r="F27" i="1" s="1"/>
  <c r="Q26" i="1"/>
  <c r="P26" i="1"/>
  <c r="L26" i="1"/>
  <c r="K26" i="1"/>
  <c r="J26" i="1"/>
  <c r="H26" i="1"/>
  <c r="E26" i="1"/>
  <c r="F26" i="1" s="1"/>
  <c r="Q25" i="1"/>
  <c r="P25" i="1"/>
  <c r="L25" i="1"/>
  <c r="M25" i="1" s="1"/>
  <c r="K25" i="1"/>
  <c r="J25" i="1"/>
  <c r="H25" i="1"/>
  <c r="E25" i="1"/>
  <c r="F25" i="1" s="1"/>
  <c r="Q24" i="1"/>
  <c r="P24" i="1"/>
  <c r="M24" i="1"/>
  <c r="L24" i="1"/>
  <c r="K24" i="1"/>
  <c r="J24" i="1"/>
  <c r="H24" i="1"/>
  <c r="E24" i="1"/>
  <c r="F24" i="1" s="1"/>
  <c r="Q23" i="1"/>
  <c r="P23" i="1"/>
  <c r="L23" i="1"/>
  <c r="K23" i="1"/>
  <c r="J23" i="1"/>
  <c r="H23" i="1"/>
  <c r="E23" i="1"/>
  <c r="F23" i="1" s="1"/>
  <c r="Q22" i="1"/>
  <c r="P22" i="1"/>
  <c r="L22" i="1"/>
  <c r="K22" i="1"/>
  <c r="J22" i="1"/>
  <c r="H22" i="1"/>
  <c r="E22" i="1"/>
  <c r="F22" i="1" s="1"/>
  <c r="Q21" i="1"/>
  <c r="P21" i="1"/>
  <c r="L21" i="1"/>
  <c r="M21" i="1" s="1"/>
  <c r="K21" i="1"/>
  <c r="J21" i="1"/>
  <c r="H21" i="1"/>
  <c r="E21" i="1"/>
  <c r="F21" i="1" s="1"/>
  <c r="Q20" i="1"/>
  <c r="P20" i="1"/>
  <c r="M20" i="1"/>
  <c r="L20" i="1"/>
  <c r="K20" i="1"/>
  <c r="J20" i="1"/>
  <c r="H20" i="1"/>
  <c r="E20" i="1"/>
  <c r="F20" i="1" s="1"/>
  <c r="Q19" i="1"/>
  <c r="P19" i="1"/>
  <c r="L19" i="1"/>
  <c r="K19" i="1"/>
  <c r="J19" i="1"/>
  <c r="H19" i="1"/>
  <c r="E19" i="1"/>
  <c r="F19" i="1" s="1"/>
  <c r="Q18" i="1"/>
  <c r="P18" i="1"/>
  <c r="L18" i="1"/>
  <c r="K18" i="1"/>
  <c r="J18" i="1"/>
  <c r="H18" i="1"/>
  <c r="E18" i="1"/>
  <c r="F18" i="1" s="1"/>
  <c r="Q17" i="1"/>
  <c r="P17" i="1"/>
  <c r="L17" i="1"/>
  <c r="M17" i="1" s="1"/>
  <c r="K17" i="1"/>
  <c r="J17" i="1"/>
  <c r="H17" i="1"/>
  <c r="E17" i="1"/>
  <c r="F17" i="1" s="1"/>
  <c r="Q16" i="1"/>
  <c r="P16" i="1"/>
  <c r="M16" i="1"/>
  <c r="L16" i="1"/>
  <c r="K16" i="1"/>
  <c r="J16" i="1"/>
  <c r="H16" i="1"/>
  <c r="E16" i="1"/>
  <c r="F16" i="1" s="1"/>
  <c r="Q15" i="1"/>
  <c r="P15" i="1"/>
  <c r="L15" i="1"/>
  <c r="K15" i="1"/>
  <c r="J15" i="1"/>
  <c r="H15" i="1"/>
  <c r="E15" i="1"/>
  <c r="F15" i="1" s="1"/>
  <c r="Q14" i="1"/>
  <c r="P14" i="1"/>
  <c r="L14" i="1"/>
  <c r="K14" i="1"/>
  <c r="J14" i="1"/>
  <c r="H14" i="1"/>
  <c r="E14" i="1"/>
  <c r="F14" i="1" s="1"/>
  <c r="Q13" i="1"/>
  <c r="P13" i="1"/>
  <c r="L13" i="1"/>
  <c r="M13" i="1" s="1"/>
  <c r="K13" i="1"/>
  <c r="J13" i="1"/>
  <c r="H13" i="1"/>
  <c r="E13" i="1"/>
  <c r="F13" i="1" s="1"/>
  <c r="Q12" i="1"/>
  <c r="P12" i="1"/>
  <c r="M12" i="1"/>
  <c r="L12" i="1"/>
  <c r="K12" i="1"/>
  <c r="J12" i="1"/>
  <c r="H12" i="1"/>
  <c r="E12" i="1"/>
  <c r="F12" i="1" s="1"/>
  <c r="Q11" i="1"/>
  <c r="P11" i="1"/>
  <c r="L11" i="1"/>
  <c r="K11" i="1"/>
  <c r="J11" i="1"/>
  <c r="H11" i="1"/>
  <c r="E11" i="1"/>
  <c r="F11" i="1" s="1"/>
  <c r="Q10" i="1"/>
  <c r="P10" i="1"/>
  <c r="L10" i="1"/>
  <c r="K10" i="1"/>
  <c r="J10" i="1"/>
  <c r="H10" i="1"/>
  <c r="E10" i="1"/>
  <c r="F10" i="1" s="1"/>
  <c r="Q9" i="1"/>
  <c r="P9" i="1"/>
  <c r="L9" i="1"/>
  <c r="M9" i="1" s="1"/>
  <c r="K9" i="1"/>
  <c r="J9" i="1"/>
  <c r="H9" i="1"/>
  <c r="E9" i="1"/>
  <c r="F9" i="1" s="1"/>
  <c r="Q8" i="1"/>
  <c r="P8" i="1"/>
  <c r="M8" i="1"/>
  <c r="L8" i="1"/>
  <c r="K8" i="1"/>
  <c r="J8" i="1"/>
  <c r="H8" i="1"/>
  <c r="E8" i="1"/>
  <c r="F8" i="1" s="1"/>
  <c r="Q7" i="1"/>
  <c r="P7" i="1"/>
  <c r="L7" i="1"/>
  <c r="K7" i="1"/>
  <c r="J7" i="1"/>
  <c r="H7" i="1"/>
  <c r="E7" i="1"/>
  <c r="F7" i="1" s="1"/>
  <c r="Q6" i="1"/>
  <c r="P6" i="1"/>
  <c r="L6" i="1"/>
  <c r="K6" i="1"/>
  <c r="J6" i="1"/>
  <c r="H6" i="1"/>
  <c r="E6" i="1"/>
  <c r="F6" i="1" s="1"/>
  <c r="Q5" i="1"/>
  <c r="P5" i="1"/>
  <c r="L5" i="1"/>
  <c r="M5" i="1" s="1"/>
  <c r="K5" i="1"/>
  <c r="J5" i="1"/>
  <c r="H5" i="1"/>
  <c r="E5" i="1"/>
  <c r="F5" i="1" s="1"/>
  <c r="Q4" i="1"/>
  <c r="P4" i="1"/>
  <c r="M4" i="1"/>
  <c r="L4" i="1"/>
  <c r="K4" i="1"/>
  <c r="J4" i="1"/>
  <c r="H4" i="1"/>
  <c r="E4" i="1"/>
  <c r="F4" i="1" s="1"/>
  <c r="Q3" i="1"/>
  <c r="P3" i="1"/>
  <c r="L3" i="1"/>
  <c r="M3" i="1" s="1"/>
  <c r="K3" i="1"/>
  <c r="J3" i="1"/>
  <c r="H3" i="1"/>
  <c r="E3" i="1"/>
  <c r="F3" i="1" s="1"/>
  <c r="Q2" i="1"/>
  <c r="P2" i="1"/>
  <c r="M2" i="1"/>
  <c r="L2" i="1"/>
  <c r="K2" i="1"/>
  <c r="J2" i="1"/>
  <c r="H2" i="1"/>
  <c r="E2" i="1"/>
  <c r="F2" i="1" s="1"/>
  <c r="M11" i="1" l="1"/>
  <c r="M19" i="1"/>
  <c r="M23" i="1"/>
  <c r="M27" i="1"/>
  <c r="M31" i="1"/>
  <c r="M39" i="1"/>
  <c r="M83" i="1"/>
  <c r="M159" i="1"/>
  <c r="M6" i="1"/>
  <c r="M10" i="1"/>
  <c r="M14" i="1"/>
  <c r="M18" i="1"/>
  <c r="M22" i="1"/>
  <c r="M26" i="1"/>
  <c r="M30" i="1"/>
  <c r="M34" i="1"/>
  <c r="M38" i="1"/>
  <c r="M43" i="1"/>
  <c r="M75" i="1"/>
  <c r="M119" i="1"/>
  <c r="M151" i="1"/>
  <c r="M7" i="1"/>
  <c r="M15" i="1"/>
  <c r="M35" i="1"/>
  <c r="M51" i="1"/>
  <c r="M95" i="1"/>
  <c r="M127" i="1"/>
  <c r="M44" i="1"/>
  <c r="M52" i="1"/>
  <c r="M60" i="1"/>
  <c r="M68" i="1"/>
  <c r="M76" i="1"/>
  <c r="M84" i="1"/>
  <c r="M92" i="1"/>
  <c r="M98" i="1"/>
  <c r="M106" i="1"/>
  <c r="M114" i="1"/>
  <c r="M122" i="1"/>
  <c r="M130" i="1"/>
  <c r="M138" i="1"/>
  <c r="M146" i="1"/>
  <c r="M154" i="1"/>
  <c r="M162" i="1"/>
  <c r="M170" i="1"/>
  <c r="M178" i="1"/>
  <c r="M186" i="1"/>
  <c r="M194" i="1"/>
  <c r="M202" i="1"/>
</calcChain>
</file>

<file path=xl/sharedStrings.xml><?xml version="1.0" encoding="utf-8"?>
<sst xmlns="http://schemas.openxmlformats.org/spreadsheetml/2006/main" count="50" uniqueCount="45">
  <si>
    <t>Employé #</t>
  </si>
  <si>
    <t>Nom</t>
  </si>
  <si>
    <t>Prénom</t>
  </si>
  <si>
    <t>Date Naissance</t>
  </si>
  <si>
    <t>Age en date de Aujourd'hui</t>
  </si>
  <si>
    <t>Retraite (58 ans)</t>
  </si>
  <si>
    <t>Date Embauche</t>
  </si>
  <si>
    <t xml:space="preserve">Anc d'Embauche </t>
  </si>
  <si>
    <t>Date Anc Dept</t>
  </si>
  <si>
    <t>Anc Dept</t>
  </si>
  <si>
    <t>DATE</t>
  </si>
  <si>
    <t>DATE 2</t>
  </si>
  <si>
    <t>TEST</t>
  </si>
  <si>
    <t>Âge</t>
  </si>
  <si>
    <t xml:space="preserve">Montant 1.5% </t>
  </si>
  <si>
    <t>Montant 58-65</t>
  </si>
  <si>
    <t>Calcul montant</t>
  </si>
  <si>
    <t>2014-05-26</t>
  </si>
  <si>
    <t>1971-06-03</t>
  </si>
  <si>
    <t>2015-01-05</t>
  </si>
  <si>
    <t>1975-05-23</t>
  </si>
  <si>
    <t>1978-09-21</t>
  </si>
  <si>
    <t>2015-05-11</t>
  </si>
  <si>
    <t>1979-10-16</t>
  </si>
  <si>
    <t>1981-08-25</t>
  </si>
  <si>
    <t>2015-03-16</t>
  </si>
  <si>
    <t>1981-03-12</t>
  </si>
  <si>
    <t>1983-11-28</t>
  </si>
  <si>
    <t>1986-08-23</t>
  </si>
  <si>
    <t>1987-05-24</t>
  </si>
  <si>
    <t>1987-08-14</t>
  </si>
  <si>
    <t>2015-05-04</t>
  </si>
  <si>
    <t>1988-06-17</t>
  </si>
  <si>
    <t>1988-10-27</t>
  </si>
  <si>
    <t>1988-11-18</t>
  </si>
  <si>
    <t>2014-06-18</t>
  </si>
  <si>
    <t>1991-12-27</t>
  </si>
  <si>
    <t>1993-09-09</t>
  </si>
  <si>
    <t>2015-04-27</t>
  </si>
  <si>
    <t>2014-06-09</t>
  </si>
  <si>
    <t>2014-06-02</t>
  </si>
  <si>
    <t>1994-07-22</t>
  </si>
  <si>
    <t>2014-05-20</t>
  </si>
  <si>
    <t>Liste</t>
  </si>
  <si>
    <t>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</si>
</sst>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\ &quot;$&quot;"/>
  </numFmts>
  <fonts count="3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2" fillId="0" borderId="1" xfId="0" applyFont="1" applyBorder="1" applyAlignment="1">
      <alignment horizontal="center" vertical="top"/>
    </xf>
    <xf numFmtId="0" fontId="0" fillId="0" borderId="2" xfId="0" applyFill="1" applyBorder="1"/>
    <xf numFmtId="0" fontId="1" fillId="0" borderId="0" xfId="0" applyFont="1" applyBorder="1" applyAlignment="1">
      <alignment horizontal="center" vertical="top"/>
    </xf>
    <xf numFmtId="0" fontId="0" fillId="0" borderId="3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165" fontId="0" fillId="0" borderId="1" xfId="0" applyNumberFormat="1" applyBorder="1"/>
    <xf numFmtId="165" fontId="0" fillId="0" borderId="0" xfId="0" applyNumberFormat="1" applyBorder="1"/>
    <xf numFmtId="0" fontId="0" fillId="0" borderId="1" xfId="0" applyNumberFormat="1" applyBorder="1"/>
    <xf numFmtId="0" fontId="0" fillId="0" borderId="0" xfId="0" applyBorder="1"/>
    <xf numFmtId="0" fontId="0" fillId="0" borderId="1" xfId="0" applyNumberFormat="1" applyFill="1" applyBorder="1"/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14" fontId="0" fillId="0" borderId="1" xfId="0" applyNumberFormat="1" applyFill="1" applyBorder="1"/>
    <xf numFmtId="0" fontId="0" fillId="0" borderId="1" xfId="0" applyFill="1" applyBorder="1"/>
    <xf numFmtId="1" fontId="0" fillId="0" borderId="1" xfId="0" applyNumberFormat="1" applyBorder="1"/>
    <xf numFmtId="49" fontId="0" fillId="0" borderId="1" xfId="0" applyNumberFormat="1" applyBorder="1"/>
    <xf numFmtId="0" fontId="0" fillId="0" borderId="3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y&#233;%20nouvelle%20conv.%202015-06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Valeurs F."/>
      <sheetName val="TCD"/>
      <sheetName val="Liste"/>
    </sheetNames>
    <sheetDataSet>
      <sheetData sheetId="0"/>
      <sheetData sheetId="1">
        <row r="6">
          <cell r="A6" t="str">
            <v>Âge</v>
          </cell>
          <cell r="B6" t="str">
            <v>Nombre</v>
          </cell>
          <cell r="C6" t="str">
            <v>Nombre années jusqu'à 65 ans</v>
          </cell>
          <cell r="D6" t="str">
            <v xml:space="preserve">Valeur du 1.5% par année précédent la retraite à 58 ans </v>
          </cell>
          <cell r="E6" t="str">
            <v>à combler (1220$/an entre 58 et 65)</v>
          </cell>
        </row>
        <row r="7">
          <cell r="A7">
            <v>62</v>
          </cell>
          <cell r="B7">
            <v>2</v>
          </cell>
          <cell r="C7">
            <v>3</v>
          </cell>
          <cell r="E7">
            <v>3660</v>
          </cell>
        </row>
        <row r="8">
          <cell r="A8">
            <v>61</v>
          </cell>
          <cell r="B8">
            <v>1</v>
          </cell>
          <cell r="C8">
            <v>4</v>
          </cell>
          <cell r="E8">
            <v>4880</v>
          </cell>
        </row>
        <row r="9">
          <cell r="A9">
            <v>60</v>
          </cell>
          <cell r="B9">
            <v>0</v>
          </cell>
          <cell r="C9">
            <v>5</v>
          </cell>
          <cell r="E9">
            <v>6100</v>
          </cell>
        </row>
        <row r="10">
          <cell r="A10">
            <v>59</v>
          </cell>
          <cell r="B10">
            <v>3</v>
          </cell>
          <cell r="C10">
            <v>6</v>
          </cell>
          <cell r="E10">
            <v>7320</v>
          </cell>
        </row>
        <row r="11">
          <cell r="A11">
            <v>58</v>
          </cell>
          <cell r="B11">
            <v>5</v>
          </cell>
          <cell r="C11">
            <v>7</v>
          </cell>
          <cell r="E11">
            <v>8540</v>
          </cell>
        </row>
        <row r="12">
          <cell r="A12">
            <v>57</v>
          </cell>
          <cell r="B12">
            <v>5</v>
          </cell>
          <cell r="C12">
            <v>8</v>
          </cell>
          <cell r="D12">
            <v>888</v>
          </cell>
          <cell r="E12">
            <v>7652</v>
          </cell>
        </row>
        <row r="13">
          <cell r="A13">
            <v>56</v>
          </cell>
          <cell r="B13">
            <v>3</v>
          </cell>
          <cell r="C13">
            <v>9</v>
          </cell>
          <cell r="D13">
            <v>1776</v>
          </cell>
          <cell r="E13">
            <v>6764</v>
          </cell>
        </row>
        <row r="14">
          <cell r="A14">
            <v>55</v>
          </cell>
          <cell r="B14">
            <v>4</v>
          </cell>
          <cell r="C14">
            <v>10</v>
          </cell>
          <cell r="D14">
            <v>2664</v>
          </cell>
          <cell r="E14">
            <v>5876</v>
          </cell>
        </row>
        <row r="15">
          <cell r="A15">
            <v>54</v>
          </cell>
          <cell r="B15">
            <v>11</v>
          </cell>
          <cell r="C15">
            <v>11</v>
          </cell>
          <cell r="D15">
            <v>3552</v>
          </cell>
          <cell r="E15">
            <v>4988</v>
          </cell>
        </row>
        <row r="16">
          <cell r="A16">
            <v>53</v>
          </cell>
          <cell r="B16">
            <v>7</v>
          </cell>
          <cell r="C16">
            <v>12</v>
          </cell>
          <cell r="D16">
            <v>4440</v>
          </cell>
          <cell r="E16">
            <v>4100</v>
          </cell>
        </row>
        <row r="17">
          <cell r="A17">
            <v>52</v>
          </cell>
          <cell r="B17">
            <v>10</v>
          </cell>
          <cell r="C17">
            <v>13</v>
          </cell>
          <cell r="D17">
            <v>5328</v>
          </cell>
          <cell r="E17">
            <v>3212</v>
          </cell>
        </row>
        <row r="18">
          <cell r="A18">
            <v>51</v>
          </cell>
          <cell r="B18">
            <v>4</v>
          </cell>
          <cell r="C18">
            <v>14</v>
          </cell>
          <cell r="D18">
            <v>6216</v>
          </cell>
          <cell r="E18">
            <v>2324</v>
          </cell>
        </row>
        <row r="19">
          <cell r="A19">
            <v>50</v>
          </cell>
          <cell r="B19">
            <v>2</v>
          </cell>
          <cell r="C19">
            <v>15</v>
          </cell>
          <cell r="D19">
            <v>7104</v>
          </cell>
          <cell r="E19">
            <v>1436</v>
          </cell>
        </row>
        <row r="20">
          <cell r="A20">
            <v>49</v>
          </cell>
          <cell r="B20">
            <v>6</v>
          </cell>
          <cell r="C20">
            <v>16</v>
          </cell>
          <cell r="D20">
            <v>7992</v>
          </cell>
          <cell r="E20">
            <v>548</v>
          </cell>
        </row>
        <row r="21">
          <cell r="A21">
            <v>48</v>
          </cell>
          <cell r="B21">
            <v>5</v>
          </cell>
          <cell r="C21">
            <v>17</v>
          </cell>
          <cell r="D21">
            <v>8880</v>
          </cell>
        </row>
        <row r="22">
          <cell r="A22">
            <v>47</v>
          </cell>
          <cell r="B22">
            <v>4</v>
          </cell>
          <cell r="C22">
            <v>18</v>
          </cell>
          <cell r="D22">
            <v>9768</v>
          </cell>
        </row>
        <row r="23">
          <cell r="A23">
            <v>46</v>
          </cell>
          <cell r="B23">
            <v>3</v>
          </cell>
          <cell r="C23">
            <v>19</v>
          </cell>
          <cell r="D23">
            <v>10656</v>
          </cell>
        </row>
        <row r="24">
          <cell r="A24">
            <v>45</v>
          </cell>
          <cell r="B24">
            <v>4</v>
          </cell>
          <cell r="C24">
            <v>20</v>
          </cell>
          <cell r="D24">
            <v>11544</v>
          </cell>
        </row>
        <row r="25">
          <cell r="A25">
            <v>44</v>
          </cell>
          <cell r="B25">
            <v>7</v>
          </cell>
          <cell r="C25">
            <v>21</v>
          </cell>
          <cell r="D25">
            <v>12432</v>
          </cell>
        </row>
        <row r="26">
          <cell r="A26">
            <v>43</v>
          </cell>
          <cell r="B26">
            <v>6</v>
          </cell>
          <cell r="C26">
            <v>22</v>
          </cell>
          <cell r="D26">
            <v>13320</v>
          </cell>
        </row>
        <row r="27">
          <cell r="A27">
            <v>42</v>
          </cell>
          <cell r="B27">
            <v>3</v>
          </cell>
          <cell r="C27">
            <v>23</v>
          </cell>
          <cell r="D27">
            <v>14208</v>
          </cell>
        </row>
        <row r="28">
          <cell r="A28">
            <v>41</v>
          </cell>
          <cell r="B28">
            <v>2</v>
          </cell>
          <cell r="C28">
            <v>24</v>
          </cell>
          <cell r="D28">
            <v>15096</v>
          </cell>
        </row>
        <row r="29">
          <cell r="A29">
            <v>40</v>
          </cell>
          <cell r="B29">
            <v>5</v>
          </cell>
          <cell r="C29">
            <v>25</v>
          </cell>
          <cell r="D29">
            <v>15984</v>
          </cell>
        </row>
        <row r="30">
          <cell r="A30">
            <v>39</v>
          </cell>
          <cell r="B30">
            <v>8</v>
          </cell>
          <cell r="C30">
            <v>26</v>
          </cell>
          <cell r="D30">
            <v>16872</v>
          </cell>
        </row>
        <row r="31">
          <cell r="A31">
            <v>38</v>
          </cell>
          <cell r="B31">
            <v>11</v>
          </cell>
          <cell r="C31">
            <v>27</v>
          </cell>
          <cell r="D31">
            <v>17760</v>
          </cell>
        </row>
        <row r="32">
          <cell r="A32">
            <v>37</v>
          </cell>
          <cell r="B32">
            <v>6</v>
          </cell>
          <cell r="C32">
            <v>28</v>
          </cell>
          <cell r="D32">
            <v>18648</v>
          </cell>
        </row>
        <row r="33">
          <cell r="A33">
            <v>36</v>
          </cell>
          <cell r="B33">
            <v>4</v>
          </cell>
          <cell r="C33">
            <v>29</v>
          </cell>
          <cell r="D33">
            <v>19536</v>
          </cell>
        </row>
        <row r="34">
          <cell r="A34">
            <v>35</v>
          </cell>
          <cell r="B34">
            <v>4</v>
          </cell>
          <cell r="C34">
            <v>30</v>
          </cell>
          <cell r="D34">
            <v>20424</v>
          </cell>
        </row>
        <row r="35">
          <cell r="A35">
            <v>34</v>
          </cell>
          <cell r="B35">
            <v>6</v>
          </cell>
          <cell r="C35">
            <v>31</v>
          </cell>
          <cell r="D35">
            <v>21312</v>
          </cell>
        </row>
        <row r="36">
          <cell r="A36">
            <v>33</v>
          </cell>
          <cell r="B36">
            <v>5</v>
          </cell>
          <cell r="C36">
            <v>32</v>
          </cell>
          <cell r="D36">
            <v>22200</v>
          </cell>
        </row>
        <row r="37">
          <cell r="A37">
            <v>32</v>
          </cell>
          <cell r="B37">
            <v>1</v>
          </cell>
          <cell r="C37">
            <v>33</v>
          </cell>
          <cell r="D37">
            <v>23088</v>
          </cell>
        </row>
        <row r="38">
          <cell r="A38">
            <v>31</v>
          </cell>
          <cell r="B38">
            <v>6</v>
          </cell>
          <cell r="C38">
            <v>34</v>
          </cell>
          <cell r="D38">
            <v>23976</v>
          </cell>
        </row>
        <row r="39">
          <cell r="A39">
            <v>30</v>
          </cell>
          <cell r="B39">
            <v>1</v>
          </cell>
          <cell r="C39">
            <v>35</v>
          </cell>
          <cell r="D39">
            <v>24864</v>
          </cell>
        </row>
        <row r="40">
          <cell r="A40">
            <v>29</v>
          </cell>
          <cell r="B40">
            <v>2</v>
          </cell>
          <cell r="C40">
            <v>36</v>
          </cell>
          <cell r="D40">
            <v>25752</v>
          </cell>
        </row>
        <row r="41">
          <cell r="A41">
            <v>28</v>
          </cell>
          <cell r="B41">
            <v>2</v>
          </cell>
          <cell r="C41">
            <v>37</v>
          </cell>
          <cell r="D41">
            <v>26640</v>
          </cell>
        </row>
        <row r="42">
          <cell r="A42">
            <v>27</v>
          </cell>
          <cell r="B42">
            <v>2</v>
          </cell>
          <cell r="C42">
            <v>38</v>
          </cell>
          <cell r="D42">
            <v>27528</v>
          </cell>
        </row>
        <row r="43">
          <cell r="A43">
            <v>26</v>
          </cell>
          <cell r="B43">
            <v>5</v>
          </cell>
          <cell r="C43">
            <v>39</v>
          </cell>
          <cell r="D43">
            <v>28416</v>
          </cell>
        </row>
        <row r="44">
          <cell r="A44">
            <v>25</v>
          </cell>
          <cell r="B44">
            <v>2</v>
          </cell>
          <cell r="C44">
            <v>40</v>
          </cell>
          <cell r="D44">
            <v>29304</v>
          </cell>
        </row>
        <row r="45">
          <cell r="A45">
            <v>24</v>
          </cell>
          <cell r="B45">
            <v>3</v>
          </cell>
          <cell r="C45">
            <v>41</v>
          </cell>
          <cell r="D45">
            <v>30192</v>
          </cell>
        </row>
        <row r="46">
          <cell r="A46">
            <v>23</v>
          </cell>
          <cell r="B46">
            <v>0</v>
          </cell>
          <cell r="C46">
            <v>42</v>
          </cell>
          <cell r="D46">
            <v>31080</v>
          </cell>
        </row>
        <row r="47">
          <cell r="A47">
            <v>22</v>
          </cell>
          <cell r="B47">
            <v>1</v>
          </cell>
          <cell r="C47">
            <v>43</v>
          </cell>
          <cell r="D47">
            <v>31968</v>
          </cell>
        </row>
        <row r="48">
          <cell r="A48">
            <v>21</v>
          </cell>
          <cell r="B48">
            <v>1</v>
          </cell>
          <cell r="C48">
            <v>44</v>
          </cell>
          <cell r="D48">
            <v>32856</v>
          </cell>
        </row>
        <row r="49">
          <cell r="A49">
            <v>20</v>
          </cell>
          <cell r="B49">
            <v>1</v>
          </cell>
          <cell r="C49">
            <v>45</v>
          </cell>
          <cell r="D49">
            <v>33744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1"/>
  <sheetViews>
    <sheetView tabSelected="1" topLeftCell="A25" workbookViewId="0">
      <selection activeCell="R31" sqref="R31"/>
    </sheetView>
  </sheetViews>
  <sheetFormatPr baseColWidth="10" defaultRowHeight="15" x14ac:dyDescent="0.25"/>
  <cols>
    <col min="1" max="1" width="7.140625" style="2" customWidth="1"/>
    <col min="2" max="2" width="18.5703125" style="2" bestFit="1" customWidth="1"/>
    <col min="3" max="3" width="17.28515625" style="2" bestFit="1" customWidth="1"/>
    <col min="4" max="4" width="11.7109375" style="2" customWidth="1"/>
    <col min="5" max="5" width="6.28515625" style="2" hidden="1" customWidth="1"/>
    <col min="6" max="6" width="6.140625" style="2" hidden="1" customWidth="1"/>
    <col min="7" max="10" width="11.42578125" hidden="1" customWidth="1"/>
    <col min="11" max="11" width="10.42578125" style="2" hidden="1" customWidth="1"/>
    <col min="12" max="12" width="10.42578125" style="2" customWidth="1"/>
    <col min="13" max="13" width="11.42578125" hidden="1" customWidth="1"/>
    <col min="14" max="14" width="10" style="2" customWidth="1"/>
    <col min="15" max="15" width="10" style="13" customWidth="1"/>
    <col min="16" max="16" width="18.140625" style="13" bestFit="1" customWidth="1"/>
    <col min="17" max="17" width="18.5703125" style="13" bestFit="1" customWidth="1"/>
    <col min="18" max="18" width="18.5703125" style="13" customWidth="1"/>
  </cols>
  <sheetData>
    <row r="1" spans="1:18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4" t="s">
        <v>12</v>
      </c>
      <c r="N1" s="1" t="s">
        <v>13</v>
      </c>
      <c r="O1" s="1" t="s">
        <v>43</v>
      </c>
      <c r="P1" s="1" t="s">
        <v>14</v>
      </c>
      <c r="Q1" s="1" t="s">
        <v>15</v>
      </c>
      <c r="R1" s="5" t="s">
        <v>16</v>
      </c>
    </row>
    <row r="2" spans="1:18" x14ac:dyDescent="0.25">
      <c r="A2" s="6">
        <v>708</v>
      </c>
      <c r="B2" s="7"/>
      <c r="C2" s="7"/>
      <c r="D2" s="8">
        <v>19353</v>
      </c>
      <c r="E2" s="7">
        <f t="shared" ref="E2:E65" ca="1" si="0">DATEDIF(D2,TODAY(),"y")</f>
        <v>62</v>
      </c>
      <c r="F2" s="7">
        <f t="shared" ref="F2:F65" ca="1" si="1">58-E2</f>
        <v>-4</v>
      </c>
      <c r="G2" s="7">
        <v>28527</v>
      </c>
      <c r="H2" s="7">
        <f t="shared" ref="H2:H65" ca="1" si="2">DATEDIF(G2,TODAY(),"y")</f>
        <v>37</v>
      </c>
      <c r="I2" s="7">
        <v>31186</v>
      </c>
      <c r="J2" s="7">
        <f t="shared" ref="J2:J65" ca="1" si="3">DATEDIF(I2,TODAY(),"y")</f>
        <v>30</v>
      </c>
      <c r="K2" s="9">
        <f t="shared" ref="K2:K63" si="4">YEAR($T$3)-YEAR(D2)</f>
        <v>-52</v>
      </c>
      <c r="L2" s="9">
        <f t="shared" ref="L2:L63" si="5">MONTH($T$3)-MONTH(D2)</f>
        <v>-11</v>
      </c>
      <c r="M2" t="str">
        <f t="shared" ref="M2:M65" si="6">IF(L2&gt;6,K2+1,K2)&amp;IF(L2&gt;-1,K2,K2-1)</f>
        <v>-52-53</v>
      </c>
      <c r="N2" s="2">
        <v>62</v>
      </c>
      <c r="O2" s="2">
        <v>58</v>
      </c>
      <c r="P2" s="10">
        <f>VLOOKUP(N2,'[1]Valeurs F.'!$A$6:$D$49,4,FALSE)</f>
        <v>0</v>
      </c>
      <c r="Q2" s="2">
        <f>VLOOKUP(N2,'[1]Valeurs F.'!$A$6:$E$49,5,FALSE)</f>
        <v>3660</v>
      </c>
      <c r="R2" s="11"/>
    </row>
    <row r="3" spans="1:18" x14ac:dyDescent="0.25">
      <c r="A3" s="12">
        <v>1017</v>
      </c>
      <c r="B3" s="7"/>
      <c r="C3" s="7"/>
      <c r="D3" s="8">
        <v>19473</v>
      </c>
      <c r="E3" s="7">
        <f t="shared" ca="1" si="0"/>
        <v>62</v>
      </c>
      <c r="F3" s="7">
        <f t="shared" ca="1" si="1"/>
        <v>-4</v>
      </c>
      <c r="G3" s="7">
        <v>27694</v>
      </c>
      <c r="H3" s="7">
        <f t="shared" ca="1" si="2"/>
        <v>39</v>
      </c>
      <c r="I3" s="7">
        <v>27694</v>
      </c>
      <c r="J3" s="7">
        <f t="shared" ca="1" si="3"/>
        <v>39</v>
      </c>
      <c r="K3" s="9">
        <f t="shared" si="4"/>
        <v>-53</v>
      </c>
      <c r="L3" s="9">
        <f t="shared" si="5"/>
        <v>-3</v>
      </c>
      <c r="M3" t="str">
        <f t="shared" si="6"/>
        <v>-53-54</v>
      </c>
      <c r="N3" s="2">
        <v>62</v>
      </c>
      <c r="O3" s="2">
        <v>58</v>
      </c>
      <c r="P3" s="10">
        <f>VLOOKUP(N3,'[1]Valeurs F.'!$A$6:$D$49,4,FALSE)</f>
        <v>0</v>
      </c>
      <c r="Q3" s="2">
        <f>VLOOKUP(N3,'[1]Valeurs F.'!$A$6:$E$49,5,FALSE)</f>
        <v>3660</v>
      </c>
      <c r="R3" s="11"/>
    </row>
    <row r="4" spans="1:18" x14ac:dyDescent="0.25">
      <c r="A4" s="12">
        <v>1033</v>
      </c>
      <c r="B4" s="7"/>
      <c r="C4" s="7"/>
      <c r="D4" s="8">
        <v>19717</v>
      </c>
      <c r="E4" s="7">
        <f t="shared" ca="1" si="0"/>
        <v>61</v>
      </c>
      <c r="F4" s="7">
        <f t="shared" ca="1" si="1"/>
        <v>-3</v>
      </c>
      <c r="G4" s="7">
        <v>41751</v>
      </c>
      <c r="H4" s="7">
        <f t="shared" ca="1" si="2"/>
        <v>1</v>
      </c>
      <c r="I4" s="7">
        <v>41751</v>
      </c>
      <c r="J4" s="7">
        <f t="shared" ca="1" si="3"/>
        <v>1</v>
      </c>
      <c r="K4" s="9">
        <f t="shared" si="4"/>
        <v>-53</v>
      </c>
      <c r="L4" s="9">
        <f t="shared" si="5"/>
        <v>-11</v>
      </c>
      <c r="M4" t="str">
        <f t="shared" si="6"/>
        <v>-53-54</v>
      </c>
      <c r="N4" s="2">
        <v>61</v>
      </c>
      <c r="O4" s="2">
        <v>58</v>
      </c>
      <c r="P4" s="10">
        <f>VLOOKUP(N4,'[1]Valeurs F.'!$A$6:$D$49,4,FALSE)</f>
        <v>0</v>
      </c>
      <c r="Q4" s="2">
        <f>VLOOKUP(N4,'[1]Valeurs F.'!$A$6:$E$49,5,FALSE)</f>
        <v>4880</v>
      </c>
    </row>
    <row r="5" spans="1:18" x14ac:dyDescent="0.25">
      <c r="A5" s="12">
        <v>1068</v>
      </c>
      <c r="B5" s="7"/>
      <c r="C5" s="7"/>
      <c r="D5" s="8">
        <v>20076</v>
      </c>
      <c r="E5" s="7">
        <f t="shared" ca="1" si="0"/>
        <v>60</v>
      </c>
      <c r="F5" s="7">
        <f t="shared" ca="1" si="1"/>
        <v>-2</v>
      </c>
      <c r="G5" s="7">
        <v>26937</v>
      </c>
      <c r="H5" s="7">
        <f t="shared" ca="1" si="2"/>
        <v>41</v>
      </c>
      <c r="I5" s="7">
        <v>29171</v>
      </c>
      <c r="J5" s="7">
        <f t="shared" ca="1" si="3"/>
        <v>35</v>
      </c>
      <c r="K5" s="9">
        <f t="shared" si="4"/>
        <v>-54</v>
      </c>
      <c r="L5" s="9">
        <f t="shared" si="5"/>
        <v>-11</v>
      </c>
      <c r="M5" t="str">
        <f t="shared" si="6"/>
        <v>-54-55</v>
      </c>
      <c r="N5" s="2">
        <v>60</v>
      </c>
      <c r="O5" s="2">
        <v>58</v>
      </c>
      <c r="P5" s="10">
        <f>VLOOKUP(N5,'[1]Valeurs F.'!$A$6:$D$49,4,FALSE)</f>
        <v>0</v>
      </c>
      <c r="Q5" s="2">
        <f>VLOOKUP(N5,'[1]Valeurs F.'!$A$6:$E$49,5,FALSE)</f>
        <v>6100</v>
      </c>
    </row>
    <row r="6" spans="1:18" x14ac:dyDescent="0.25">
      <c r="A6" s="12">
        <v>1267</v>
      </c>
      <c r="B6" s="7"/>
      <c r="C6" s="7"/>
      <c r="D6" s="8">
        <v>19849</v>
      </c>
      <c r="E6" s="7">
        <f t="shared" ca="1" si="0"/>
        <v>61</v>
      </c>
      <c r="F6" s="7">
        <f t="shared" ca="1" si="1"/>
        <v>-3</v>
      </c>
      <c r="G6" s="7">
        <v>34267</v>
      </c>
      <c r="H6" s="7">
        <f t="shared" ca="1" si="2"/>
        <v>21</v>
      </c>
      <c r="I6" s="7">
        <v>35849</v>
      </c>
      <c r="J6" s="7">
        <f t="shared" ca="1" si="3"/>
        <v>17</v>
      </c>
      <c r="K6" s="9">
        <f t="shared" si="4"/>
        <v>-54</v>
      </c>
      <c r="L6" s="9">
        <f t="shared" si="5"/>
        <v>-4</v>
      </c>
      <c r="M6" t="str">
        <f t="shared" si="6"/>
        <v>-54-55</v>
      </c>
      <c r="N6" s="2">
        <v>61</v>
      </c>
      <c r="O6" s="2">
        <v>58</v>
      </c>
      <c r="P6" s="10">
        <f>VLOOKUP(N6,'[1]Valeurs F.'!$A$6:$D$49,4,FALSE)</f>
        <v>0</v>
      </c>
      <c r="Q6" s="2">
        <f>VLOOKUP(N6,'[1]Valeurs F.'!$A$6:$E$49,5,FALSE)</f>
        <v>4880</v>
      </c>
    </row>
    <row r="7" spans="1:18" x14ac:dyDescent="0.25">
      <c r="A7" s="12">
        <v>1268</v>
      </c>
      <c r="B7" s="7"/>
      <c r="C7" s="7"/>
      <c r="D7" s="8">
        <v>20248</v>
      </c>
      <c r="E7" s="7">
        <f t="shared" ca="1" si="0"/>
        <v>60</v>
      </c>
      <c r="F7" s="7">
        <f t="shared" ca="1" si="1"/>
        <v>-2</v>
      </c>
      <c r="G7" s="7">
        <v>29774</v>
      </c>
      <c r="H7" s="7">
        <f t="shared" ca="1" si="2"/>
        <v>33</v>
      </c>
      <c r="I7" s="7">
        <v>31130</v>
      </c>
      <c r="J7" s="7">
        <f t="shared" ca="1" si="3"/>
        <v>30</v>
      </c>
      <c r="K7" s="9">
        <f t="shared" si="4"/>
        <v>-55</v>
      </c>
      <c r="L7" s="9">
        <f t="shared" si="5"/>
        <v>-5</v>
      </c>
      <c r="M7" t="str">
        <f t="shared" si="6"/>
        <v>-55-56</v>
      </c>
      <c r="N7" s="2">
        <v>60</v>
      </c>
      <c r="O7" s="2">
        <v>58</v>
      </c>
      <c r="P7" s="10">
        <f>VLOOKUP(N7,'[1]Valeurs F.'!$A$6:$D$49,4,FALSE)</f>
        <v>0</v>
      </c>
      <c r="Q7" s="2">
        <f>VLOOKUP(N7,'[1]Valeurs F.'!$A$6:$E$49,5,FALSE)</f>
        <v>6100</v>
      </c>
    </row>
    <row r="8" spans="1:18" x14ac:dyDescent="0.25">
      <c r="A8" s="12">
        <v>290</v>
      </c>
      <c r="B8" s="7"/>
      <c r="C8" s="7"/>
      <c r="D8" s="8">
        <v>20452</v>
      </c>
      <c r="E8" s="7">
        <f t="shared" ca="1" si="0"/>
        <v>59</v>
      </c>
      <c r="F8" s="7">
        <f t="shared" ca="1" si="1"/>
        <v>-1</v>
      </c>
      <c r="G8" s="7">
        <v>27229</v>
      </c>
      <c r="H8" s="7">
        <f t="shared" ca="1" si="2"/>
        <v>40</v>
      </c>
      <c r="I8" s="7">
        <v>27229</v>
      </c>
      <c r="J8" s="7">
        <f t="shared" ca="1" si="3"/>
        <v>40</v>
      </c>
      <c r="K8" s="9">
        <f t="shared" si="4"/>
        <v>-55</v>
      </c>
      <c r="L8" s="9">
        <f t="shared" si="5"/>
        <v>-11</v>
      </c>
      <c r="M8" t="str">
        <f t="shared" si="6"/>
        <v>-55-56</v>
      </c>
      <c r="N8" s="2">
        <v>59</v>
      </c>
      <c r="O8" s="2">
        <v>58</v>
      </c>
      <c r="P8" s="10">
        <f>VLOOKUP(N8,'[1]Valeurs F.'!$A$6:$D$49,4,FALSE)</f>
        <v>0</v>
      </c>
      <c r="Q8" s="2">
        <f>VLOOKUP(N8,'[1]Valeurs F.'!$A$6:$E$49,5,FALSE)</f>
        <v>7320</v>
      </c>
    </row>
    <row r="9" spans="1:18" x14ac:dyDescent="0.25">
      <c r="A9" s="12">
        <v>1188</v>
      </c>
      <c r="B9" s="7"/>
      <c r="C9" s="7"/>
      <c r="D9" s="8">
        <v>20207</v>
      </c>
      <c r="E9" s="7">
        <f t="shared" ca="1" si="0"/>
        <v>60</v>
      </c>
      <c r="F9" s="7">
        <f t="shared" ca="1" si="1"/>
        <v>-2</v>
      </c>
      <c r="G9" s="7">
        <v>27155</v>
      </c>
      <c r="H9" s="7">
        <f t="shared" ca="1" si="2"/>
        <v>41</v>
      </c>
      <c r="I9" s="7">
        <v>31370</v>
      </c>
      <c r="J9" s="7">
        <f t="shared" ca="1" si="3"/>
        <v>29</v>
      </c>
      <c r="K9" s="9">
        <f t="shared" si="4"/>
        <v>-55</v>
      </c>
      <c r="L9" s="9">
        <f t="shared" si="5"/>
        <v>-3</v>
      </c>
      <c r="M9" t="str">
        <f t="shared" si="6"/>
        <v>-55-56</v>
      </c>
      <c r="N9" s="2">
        <v>60</v>
      </c>
      <c r="O9" s="2">
        <v>58</v>
      </c>
      <c r="P9" s="10">
        <f>VLOOKUP(N9,'[1]Valeurs F.'!$A$6:$D$49,4,FALSE)</f>
        <v>0</v>
      </c>
      <c r="Q9" s="2">
        <f>VLOOKUP(N9,'[1]Valeurs F.'!$A$6:$E$49,5,FALSE)</f>
        <v>6100</v>
      </c>
    </row>
    <row r="10" spans="1:18" x14ac:dyDescent="0.25">
      <c r="A10" s="12">
        <v>1345</v>
      </c>
      <c r="B10" s="7"/>
      <c r="C10" s="7"/>
      <c r="D10" s="8">
        <v>20429</v>
      </c>
      <c r="E10" s="7">
        <f t="shared" ca="1" si="0"/>
        <v>59</v>
      </c>
      <c r="F10" s="7">
        <f t="shared" ca="1" si="1"/>
        <v>-1</v>
      </c>
      <c r="G10" s="7">
        <v>27662</v>
      </c>
      <c r="H10" s="7">
        <f t="shared" ca="1" si="2"/>
        <v>39</v>
      </c>
      <c r="I10" s="7">
        <v>34791</v>
      </c>
      <c r="J10" s="7">
        <f t="shared" ca="1" si="3"/>
        <v>20</v>
      </c>
      <c r="K10" s="9">
        <f t="shared" si="4"/>
        <v>-55</v>
      </c>
      <c r="L10" s="9">
        <f t="shared" si="5"/>
        <v>-11</v>
      </c>
      <c r="M10" t="str">
        <f t="shared" si="6"/>
        <v>-55-56</v>
      </c>
      <c r="N10" s="2">
        <v>59</v>
      </c>
      <c r="O10" s="2">
        <v>58</v>
      </c>
      <c r="P10" s="10">
        <f>VLOOKUP(N10,'[1]Valeurs F.'!$A$6:$D$49,4,FALSE)</f>
        <v>0</v>
      </c>
      <c r="Q10" s="2">
        <f>VLOOKUP(N10,'[1]Valeurs F.'!$A$6:$E$49,5,FALSE)</f>
        <v>7320</v>
      </c>
    </row>
    <row r="11" spans="1:18" x14ac:dyDescent="0.25">
      <c r="A11" s="12">
        <v>736</v>
      </c>
      <c r="B11" s="7"/>
      <c r="C11" s="7"/>
      <c r="D11" s="8">
        <v>20441</v>
      </c>
      <c r="E11" s="7">
        <f t="shared" ca="1" si="0"/>
        <v>59</v>
      </c>
      <c r="F11" s="7">
        <f t="shared" ca="1" si="1"/>
        <v>-1</v>
      </c>
      <c r="G11" s="7">
        <v>27190</v>
      </c>
      <c r="H11" s="7">
        <f t="shared" ca="1" si="2"/>
        <v>41</v>
      </c>
      <c r="I11" s="7">
        <v>34456</v>
      </c>
      <c r="J11" s="7">
        <f t="shared" ca="1" si="3"/>
        <v>21</v>
      </c>
      <c r="K11" s="9">
        <f t="shared" si="4"/>
        <v>-55</v>
      </c>
      <c r="L11" s="9">
        <f t="shared" si="5"/>
        <v>-11</v>
      </c>
      <c r="M11" t="str">
        <f t="shared" si="6"/>
        <v>-55-56</v>
      </c>
      <c r="N11" s="2">
        <v>59</v>
      </c>
      <c r="O11" s="2">
        <v>58</v>
      </c>
      <c r="P11" s="10">
        <f>VLOOKUP(N11,'[1]Valeurs F.'!$A$6:$D$49,4,FALSE)</f>
        <v>0</v>
      </c>
      <c r="Q11" s="2">
        <f>VLOOKUP(N11,'[1]Valeurs F.'!$A$6:$E$49,5,FALSE)</f>
        <v>7320</v>
      </c>
    </row>
    <row r="12" spans="1:18" x14ac:dyDescent="0.25">
      <c r="A12" s="12">
        <v>1541</v>
      </c>
      <c r="B12" s="7"/>
      <c r="C12" s="7"/>
      <c r="D12" s="8">
        <v>20397</v>
      </c>
      <c r="E12" s="7">
        <f t="shared" ca="1" si="0"/>
        <v>59</v>
      </c>
      <c r="F12" s="7">
        <f t="shared" ca="1" si="1"/>
        <v>-1</v>
      </c>
      <c r="G12" s="7">
        <v>28912</v>
      </c>
      <c r="H12" s="7">
        <f t="shared" ca="1" si="2"/>
        <v>36</v>
      </c>
      <c r="I12" s="7">
        <v>34847</v>
      </c>
      <c r="J12" s="7">
        <f t="shared" ca="1" si="3"/>
        <v>20</v>
      </c>
      <c r="K12" s="9">
        <f t="shared" si="4"/>
        <v>-55</v>
      </c>
      <c r="L12" s="9">
        <f t="shared" si="5"/>
        <v>-10</v>
      </c>
      <c r="M12" t="str">
        <f t="shared" si="6"/>
        <v>-55-56</v>
      </c>
      <c r="N12" s="2">
        <v>59</v>
      </c>
      <c r="O12" s="2">
        <v>58</v>
      </c>
      <c r="P12" s="10">
        <f>VLOOKUP(N12,'[1]Valeurs F.'!$A$6:$D$49,4,FALSE)</f>
        <v>0</v>
      </c>
      <c r="Q12" s="2">
        <f>VLOOKUP(N12,'[1]Valeurs F.'!$A$6:$E$49,5,FALSE)</f>
        <v>7320</v>
      </c>
    </row>
    <row r="13" spans="1:18" x14ac:dyDescent="0.25">
      <c r="A13" s="12">
        <v>563</v>
      </c>
      <c r="B13" s="7"/>
      <c r="C13" s="7"/>
      <c r="D13" s="8">
        <v>20415</v>
      </c>
      <c r="E13" s="7">
        <f t="shared" ca="1" si="0"/>
        <v>59</v>
      </c>
      <c r="F13" s="7">
        <f t="shared" ca="1" si="1"/>
        <v>-1</v>
      </c>
      <c r="G13" s="7">
        <v>29647</v>
      </c>
      <c r="H13" s="7">
        <f t="shared" ca="1" si="2"/>
        <v>34</v>
      </c>
      <c r="I13" s="7">
        <v>32115</v>
      </c>
      <c r="J13" s="7">
        <f t="shared" ca="1" si="3"/>
        <v>27</v>
      </c>
      <c r="K13" s="9">
        <f t="shared" si="4"/>
        <v>-55</v>
      </c>
      <c r="L13" s="9">
        <f t="shared" si="5"/>
        <v>-10</v>
      </c>
      <c r="M13" t="str">
        <f t="shared" si="6"/>
        <v>-55-56</v>
      </c>
      <c r="N13" s="2">
        <v>59</v>
      </c>
      <c r="O13" s="2">
        <v>58</v>
      </c>
      <c r="P13" s="10">
        <f>VLOOKUP(N13,'[1]Valeurs F.'!$A$6:$D$49,4,FALSE)</f>
        <v>0</v>
      </c>
      <c r="Q13" s="2">
        <f>VLOOKUP(N13,'[1]Valeurs F.'!$A$6:$E$49,5,FALSE)</f>
        <v>7320</v>
      </c>
    </row>
    <row r="14" spans="1:18" x14ac:dyDescent="0.25">
      <c r="A14" s="12">
        <v>1577</v>
      </c>
      <c r="B14" s="7"/>
      <c r="C14" s="7"/>
      <c r="D14" s="8">
        <v>20492</v>
      </c>
      <c r="E14" s="7">
        <f t="shared" ca="1" si="0"/>
        <v>59</v>
      </c>
      <c r="F14" s="7">
        <f t="shared" ca="1" si="1"/>
        <v>-1</v>
      </c>
      <c r="G14" s="7">
        <v>27149</v>
      </c>
      <c r="H14" s="7">
        <f t="shared" ca="1" si="2"/>
        <v>41</v>
      </c>
      <c r="I14" s="7">
        <v>32368</v>
      </c>
      <c r="J14" s="7">
        <f t="shared" ca="1" si="3"/>
        <v>26</v>
      </c>
      <c r="K14" s="9">
        <f t="shared" si="4"/>
        <v>-56</v>
      </c>
      <c r="L14" s="9">
        <f t="shared" si="5"/>
        <v>-1</v>
      </c>
      <c r="M14" t="str">
        <f t="shared" si="6"/>
        <v>-56-57</v>
      </c>
      <c r="N14" s="2">
        <v>59</v>
      </c>
      <c r="O14" s="2">
        <v>58</v>
      </c>
      <c r="P14" s="10">
        <f>VLOOKUP(N14,'[1]Valeurs F.'!$A$6:$D$49,4,FALSE)</f>
        <v>0</v>
      </c>
      <c r="Q14" s="2">
        <f>VLOOKUP(N14,'[1]Valeurs F.'!$A$6:$E$49,5,FALSE)</f>
        <v>7320</v>
      </c>
    </row>
    <row r="15" spans="1:18" x14ac:dyDescent="0.25">
      <c r="A15" s="12">
        <v>1576</v>
      </c>
      <c r="B15" s="7"/>
      <c r="C15" s="7"/>
      <c r="D15" s="8">
        <v>20664</v>
      </c>
      <c r="E15" s="7">
        <f t="shared" ca="1" si="0"/>
        <v>58</v>
      </c>
      <c r="F15" s="7">
        <f t="shared" ca="1" si="1"/>
        <v>0</v>
      </c>
      <c r="G15" s="7">
        <v>28506</v>
      </c>
      <c r="H15" s="7">
        <f t="shared" ca="1" si="2"/>
        <v>37</v>
      </c>
      <c r="I15" s="7">
        <v>28506</v>
      </c>
      <c r="J15" s="7">
        <f t="shared" ca="1" si="3"/>
        <v>37</v>
      </c>
      <c r="K15" s="9">
        <f t="shared" si="4"/>
        <v>-56</v>
      </c>
      <c r="L15" s="9">
        <f t="shared" si="5"/>
        <v>-6</v>
      </c>
      <c r="M15" t="str">
        <f t="shared" si="6"/>
        <v>-56-57</v>
      </c>
      <c r="N15" s="2">
        <v>58</v>
      </c>
      <c r="O15" s="2">
        <v>58</v>
      </c>
      <c r="P15" s="10">
        <f>VLOOKUP(N15,'[1]Valeurs F.'!$A$6:$D$49,4,FALSE)</f>
        <v>0</v>
      </c>
      <c r="Q15" s="2">
        <f>VLOOKUP(N15,'[1]Valeurs F.'!$A$6:$E$49,5,FALSE)</f>
        <v>8540</v>
      </c>
    </row>
    <row r="16" spans="1:18" x14ac:dyDescent="0.25">
      <c r="A16" s="14">
        <v>1581</v>
      </c>
      <c r="B16" s="7"/>
      <c r="C16" s="7"/>
      <c r="D16" s="8">
        <v>20467</v>
      </c>
      <c r="E16" s="7">
        <f t="shared" ca="1" si="0"/>
        <v>59</v>
      </c>
      <c r="F16" s="7">
        <f t="shared" ca="1" si="1"/>
        <v>-1</v>
      </c>
      <c r="G16" s="7">
        <v>28639</v>
      </c>
      <c r="H16" s="7">
        <f t="shared" ca="1" si="2"/>
        <v>37</v>
      </c>
      <c r="I16" s="7">
        <v>28723</v>
      </c>
      <c r="J16" s="7">
        <f t="shared" ca="1" si="3"/>
        <v>36</v>
      </c>
      <c r="K16" s="9">
        <f t="shared" si="4"/>
        <v>-56</v>
      </c>
      <c r="L16" s="9">
        <f t="shared" si="5"/>
        <v>0</v>
      </c>
      <c r="M16" t="str">
        <f t="shared" si="6"/>
        <v>-56-56</v>
      </c>
      <c r="N16" s="2">
        <v>59</v>
      </c>
      <c r="O16" s="2">
        <v>58</v>
      </c>
      <c r="P16" s="10">
        <f>VLOOKUP(N16,'[1]Valeurs F.'!$A$6:$D$49,4,FALSE)</f>
        <v>0</v>
      </c>
      <c r="Q16" s="2">
        <f>VLOOKUP(N16,'[1]Valeurs F.'!$A$6:$E$49,5,FALSE)</f>
        <v>7320</v>
      </c>
    </row>
    <row r="17" spans="1:18" x14ac:dyDescent="0.25">
      <c r="A17" s="12">
        <v>1594</v>
      </c>
      <c r="B17" s="7"/>
      <c r="C17" s="7"/>
      <c r="D17" s="8">
        <v>20766</v>
      </c>
      <c r="E17" s="7">
        <f t="shared" ca="1" si="0"/>
        <v>58</v>
      </c>
      <c r="F17" s="7">
        <f t="shared" ca="1" si="1"/>
        <v>0</v>
      </c>
      <c r="G17" s="7">
        <v>28779</v>
      </c>
      <c r="H17" s="7">
        <f t="shared" ca="1" si="2"/>
        <v>36</v>
      </c>
      <c r="I17" s="7">
        <v>31502</v>
      </c>
      <c r="J17" s="7">
        <f t="shared" ca="1" si="3"/>
        <v>29</v>
      </c>
      <c r="K17" s="9">
        <f t="shared" si="4"/>
        <v>-56</v>
      </c>
      <c r="L17" s="9">
        <f t="shared" si="5"/>
        <v>-10</v>
      </c>
      <c r="M17" t="str">
        <f t="shared" si="6"/>
        <v>-56-57</v>
      </c>
      <c r="N17" s="2">
        <v>58</v>
      </c>
      <c r="O17" s="2">
        <v>58</v>
      </c>
      <c r="P17" s="10">
        <f>VLOOKUP(N17,'[1]Valeurs F.'!$A$6:$D$49,4,FALSE)</f>
        <v>0</v>
      </c>
      <c r="Q17" s="2">
        <f>VLOOKUP(N17,'[1]Valeurs F.'!$A$6:$E$49,5,FALSE)</f>
        <v>8540</v>
      </c>
    </row>
    <row r="18" spans="1:18" x14ac:dyDescent="0.25">
      <c r="A18" s="12">
        <v>1595</v>
      </c>
      <c r="B18" s="7"/>
      <c r="C18" s="7"/>
      <c r="D18" s="8">
        <v>20785</v>
      </c>
      <c r="E18" s="7">
        <f t="shared" ca="1" si="0"/>
        <v>58</v>
      </c>
      <c r="F18" s="7">
        <f t="shared" ca="1" si="1"/>
        <v>0</v>
      </c>
      <c r="G18" s="7">
        <v>29664</v>
      </c>
      <c r="H18" s="7">
        <f t="shared" ca="1" si="2"/>
        <v>34</v>
      </c>
      <c r="I18" s="7">
        <v>38353</v>
      </c>
      <c r="J18" s="7">
        <f t="shared" ca="1" si="3"/>
        <v>10</v>
      </c>
      <c r="K18" s="9">
        <f t="shared" si="4"/>
        <v>-56</v>
      </c>
      <c r="L18" s="9">
        <f t="shared" si="5"/>
        <v>-10</v>
      </c>
      <c r="M18" t="str">
        <f t="shared" si="6"/>
        <v>-56-57</v>
      </c>
      <c r="N18" s="2">
        <v>58</v>
      </c>
      <c r="O18" s="2">
        <v>58</v>
      </c>
      <c r="P18" s="10">
        <f>VLOOKUP(N18,'[1]Valeurs F.'!$A$6:$D$49,4,FALSE)</f>
        <v>0</v>
      </c>
      <c r="Q18" s="2">
        <f>VLOOKUP(N18,'[1]Valeurs F.'!$A$6:$E$49,5,FALSE)</f>
        <v>8540</v>
      </c>
    </row>
    <row r="19" spans="1:18" x14ac:dyDescent="0.25">
      <c r="A19" s="12">
        <v>1610</v>
      </c>
      <c r="B19" s="7"/>
      <c r="C19" s="7"/>
      <c r="D19" s="8">
        <v>20503</v>
      </c>
      <c r="E19" s="7">
        <f t="shared" ca="1" si="0"/>
        <v>59</v>
      </c>
      <c r="F19" s="7">
        <f t="shared" ca="1" si="1"/>
        <v>-1</v>
      </c>
      <c r="G19" s="7">
        <v>27309</v>
      </c>
      <c r="H19" s="7">
        <f t="shared" ca="1" si="2"/>
        <v>40</v>
      </c>
      <c r="I19" s="7">
        <v>37029</v>
      </c>
      <c r="J19" s="7">
        <f t="shared" ca="1" si="3"/>
        <v>14</v>
      </c>
      <c r="K19" s="9">
        <f t="shared" si="4"/>
        <v>-56</v>
      </c>
      <c r="L19" s="9">
        <f t="shared" si="5"/>
        <v>-1</v>
      </c>
      <c r="M19" t="str">
        <f t="shared" si="6"/>
        <v>-56-57</v>
      </c>
      <c r="N19" s="2">
        <v>59</v>
      </c>
      <c r="O19" s="2">
        <v>58</v>
      </c>
      <c r="P19" s="10">
        <f>VLOOKUP(N19,'[1]Valeurs F.'!$A$6:$D$49,4,FALSE)</f>
        <v>0</v>
      </c>
      <c r="Q19" s="2">
        <f>VLOOKUP(N19,'[1]Valeurs F.'!$A$6:$E$49,5,FALSE)</f>
        <v>7320</v>
      </c>
    </row>
    <row r="20" spans="1:18" x14ac:dyDescent="0.25">
      <c r="A20" s="12">
        <v>1615</v>
      </c>
      <c r="B20" s="7"/>
      <c r="C20" s="7"/>
      <c r="D20" s="8">
        <v>20534</v>
      </c>
      <c r="E20" s="7">
        <f t="shared" ca="1" si="0"/>
        <v>59</v>
      </c>
      <c r="F20" s="7">
        <f t="shared" ca="1" si="1"/>
        <v>-1</v>
      </c>
      <c r="G20" s="7">
        <v>27308</v>
      </c>
      <c r="H20" s="7">
        <f t="shared" ca="1" si="2"/>
        <v>40</v>
      </c>
      <c r="I20" s="7">
        <v>36599</v>
      </c>
      <c r="J20" s="7">
        <f t="shared" ca="1" si="3"/>
        <v>15</v>
      </c>
      <c r="K20" s="9">
        <f t="shared" si="4"/>
        <v>-56</v>
      </c>
      <c r="L20" s="9">
        <f t="shared" si="5"/>
        <v>-2</v>
      </c>
      <c r="M20" t="str">
        <f t="shared" si="6"/>
        <v>-56-57</v>
      </c>
      <c r="N20" s="2">
        <v>59</v>
      </c>
      <c r="O20" s="2">
        <v>58</v>
      </c>
      <c r="P20" s="10">
        <f>VLOOKUP(N20,'[1]Valeurs F.'!$A$6:$D$49,4,FALSE)</f>
        <v>0</v>
      </c>
      <c r="Q20" s="2">
        <f>VLOOKUP(N20,'[1]Valeurs F.'!$A$6:$E$49,5,FALSE)</f>
        <v>7320</v>
      </c>
    </row>
    <row r="21" spans="1:18" x14ac:dyDescent="0.25">
      <c r="A21" s="12">
        <v>1623</v>
      </c>
      <c r="B21" s="7"/>
      <c r="C21" s="7"/>
      <c r="D21" s="8">
        <v>20582</v>
      </c>
      <c r="E21" s="7">
        <f t="shared" ca="1" si="0"/>
        <v>59</v>
      </c>
      <c r="F21" s="7">
        <f t="shared" ca="1" si="1"/>
        <v>-1</v>
      </c>
      <c r="G21" s="7">
        <v>27310</v>
      </c>
      <c r="H21" s="7">
        <f t="shared" ca="1" si="2"/>
        <v>40</v>
      </c>
      <c r="I21" s="7">
        <v>27665</v>
      </c>
      <c r="J21" s="7">
        <f t="shared" ca="1" si="3"/>
        <v>39</v>
      </c>
      <c r="K21" s="9">
        <f t="shared" si="4"/>
        <v>-56</v>
      </c>
      <c r="L21" s="9">
        <f t="shared" si="5"/>
        <v>-4</v>
      </c>
      <c r="M21" t="str">
        <f t="shared" si="6"/>
        <v>-56-57</v>
      </c>
      <c r="N21" s="2">
        <v>59</v>
      </c>
      <c r="O21" s="2">
        <v>58</v>
      </c>
      <c r="P21" s="10">
        <f>VLOOKUP(N21,'[1]Valeurs F.'!$A$6:$D$49,4,FALSE)</f>
        <v>0</v>
      </c>
      <c r="Q21" s="2">
        <f>VLOOKUP(N21,'[1]Valeurs F.'!$A$6:$E$49,5,FALSE)</f>
        <v>7320</v>
      </c>
    </row>
    <row r="22" spans="1:18" x14ac:dyDescent="0.25">
      <c r="A22" s="12">
        <v>1626</v>
      </c>
      <c r="B22" s="7"/>
      <c r="C22" s="7"/>
      <c r="D22" s="8">
        <v>20661</v>
      </c>
      <c r="E22" s="7">
        <f t="shared" ca="1" si="0"/>
        <v>58</v>
      </c>
      <c r="F22" s="7">
        <f t="shared" ca="1" si="1"/>
        <v>0</v>
      </c>
      <c r="G22" s="7">
        <v>27784</v>
      </c>
      <c r="H22" s="7">
        <f t="shared" ca="1" si="2"/>
        <v>39</v>
      </c>
      <c r="I22" s="7">
        <v>35149</v>
      </c>
      <c r="J22" s="7">
        <f t="shared" ca="1" si="3"/>
        <v>19</v>
      </c>
      <c r="K22" s="9">
        <f t="shared" si="4"/>
        <v>-56</v>
      </c>
      <c r="L22" s="9">
        <f t="shared" si="5"/>
        <v>-6</v>
      </c>
      <c r="M22" t="str">
        <f t="shared" si="6"/>
        <v>-56-57</v>
      </c>
      <c r="N22" s="2">
        <v>58</v>
      </c>
      <c r="O22" s="2">
        <v>58</v>
      </c>
      <c r="P22" s="10">
        <f>VLOOKUP(N22,'[1]Valeurs F.'!$A$6:$D$49,4,FALSE)</f>
        <v>0</v>
      </c>
      <c r="Q22" s="2">
        <f>VLOOKUP(N22,'[1]Valeurs F.'!$A$6:$E$49,5,FALSE)</f>
        <v>8540</v>
      </c>
    </row>
    <row r="23" spans="1:18" x14ac:dyDescent="0.25">
      <c r="A23" s="12">
        <v>1624</v>
      </c>
      <c r="B23" s="7"/>
      <c r="C23" s="7"/>
      <c r="D23" s="8">
        <v>20610</v>
      </c>
      <c r="E23" s="7">
        <f t="shared" ca="1" si="0"/>
        <v>59</v>
      </c>
      <c r="F23" s="7">
        <f t="shared" ca="1" si="1"/>
        <v>-1</v>
      </c>
      <c r="G23" s="7">
        <v>27789</v>
      </c>
      <c r="H23" s="7">
        <f t="shared" ca="1" si="2"/>
        <v>39</v>
      </c>
      <c r="I23" s="7">
        <v>36674</v>
      </c>
      <c r="J23" s="7">
        <f t="shared" ca="1" si="3"/>
        <v>15</v>
      </c>
      <c r="K23" s="9">
        <f t="shared" si="4"/>
        <v>-56</v>
      </c>
      <c r="L23" s="9">
        <f t="shared" si="5"/>
        <v>-5</v>
      </c>
      <c r="M23" t="str">
        <f t="shared" si="6"/>
        <v>-56-57</v>
      </c>
      <c r="N23" s="2">
        <v>59</v>
      </c>
      <c r="O23" s="2">
        <v>58</v>
      </c>
      <c r="P23" s="10">
        <f>VLOOKUP(N23,'[1]Valeurs F.'!$A$6:$D$49,4,FALSE)</f>
        <v>0</v>
      </c>
      <c r="Q23" s="2">
        <f>VLOOKUP(N23,'[1]Valeurs F.'!$A$6:$E$49,5,FALSE)</f>
        <v>7320</v>
      </c>
    </row>
    <row r="24" spans="1:18" x14ac:dyDescent="0.25">
      <c r="A24" s="12">
        <v>1628</v>
      </c>
      <c r="B24" s="7"/>
      <c r="C24" s="7"/>
      <c r="D24" s="8">
        <v>20569</v>
      </c>
      <c r="E24" s="7">
        <f t="shared" ca="1" si="0"/>
        <v>59</v>
      </c>
      <c r="F24" s="7">
        <f t="shared" ca="1" si="1"/>
        <v>-1</v>
      </c>
      <c r="G24" s="7">
        <v>28542</v>
      </c>
      <c r="H24" s="7">
        <f t="shared" ca="1" si="2"/>
        <v>37</v>
      </c>
      <c r="I24" s="7">
        <v>28771</v>
      </c>
      <c r="J24" s="7">
        <f t="shared" ca="1" si="3"/>
        <v>36</v>
      </c>
      <c r="K24" s="9">
        <f t="shared" si="4"/>
        <v>-56</v>
      </c>
      <c r="L24" s="9">
        <f t="shared" si="5"/>
        <v>-3</v>
      </c>
      <c r="M24" t="str">
        <f t="shared" si="6"/>
        <v>-56-57</v>
      </c>
      <c r="N24" s="2">
        <v>59</v>
      </c>
      <c r="O24" s="2">
        <v>58</v>
      </c>
      <c r="P24" s="10">
        <f>VLOOKUP(N24,'[1]Valeurs F.'!$A$6:$D$49,4,FALSE)</f>
        <v>0</v>
      </c>
      <c r="Q24" s="2">
        <f>VLOOKUP(N24,'[1]Valeurs F.'!$A$6:$E$49,5,FALSE)</f>
        <v>7320</v>
      </c>
    </row>
    <row r="25" spans="1:18" x14ac:dyDescent="0.25">
      <c r="A25" s="12">
        <v>1664</v>
      </c>
      <c r="B25" s="7"/>
      <c r="C25" s="7"/>
      <c r="D25" s="8">
        <v>20815</v>
      </c>
      <c r="E25" s="7">
        <f t="shared" ca="1" si="0"/>
        <v>58</v>
      </c>
      <c r="F25" s="7">
        <f t="shared" ca="1" si="1"/>
        <v>0</v>
      </c>
      <c r="G25" s="7">
        <v>28541</v>
      </c>
      <c r="H25" s="7">
        <f t="shared" ca="1" si="2"/>
        <v>37</v>
      </c>
      <c r="I25" s="7">
        <v>30060</v>
      </c>
      <c r="J25" s="7">
        <f t="shared" ca="1" si="3"/>
        <v>33</v>
      </c>
      <c r="K25" s="9">
        <f t="shared" si="4"/>
        <v>-56</v>
      </c>
      <c r="L25" s="9">
        <f t="shared" si="5"/>
        <v>-11</v>
      </c>
      <c r="M25" t="str">
        <f t="shared" si="6"/>
        <v>-56-57</v>
      </c>
      <c r="N25" s="2">
        <v>58</v>
      </c>
      <c r="O25" s="2">
        <v>58</v>
      </c>
      <c r="P25" s="10">
        <f>VLOOKUP(N25,'[1]Valeurs F.'!$A$6:$D$49,4,FALSE)</f>
        <v>0</v>
      </c>
      <c r="Q25" s="2">
        <f>VLOOKUP(N25,'[1]Valeurs F.'!$A$6:$E$49,5,FALSE)</f>
        <v>8540</v>
      </c>
    </row>
    <row r="26" spans="1:18" x14ac:dyDescent="0.25">
      <c r="A26" s="12">
        <v>1830</v>
      </c>
      <c r="B26" s="7"/>
      <c r="C26" s="7"/>
      <c r="D26" s="8">
        <v>20747</v>
      </c>
      <c r="E26" s="7">
        <f t="shared" ca="1" si="0"/>
        <v>58</v>
      </c>
      <c r="F26" s="7">
        <f t="shared" ca="1" si="1"/>
        <v>0</v>
      </c>
      <c r="G26" s="7">
        <v>28414</v>
      </c>
      <c r="H26" s="7">
        <f t="shared" ca="1" si="2"/>
        <v>37</v>
      </c>
      <c r="I26" s="7">
        <v>28414</v>
      </c>
      <c r="J26" s="7">
        <f t="shared" ca="1" si="3"/>
        <v>37</v>
      </c>
      <c r="K26" s="9">
        <f t="shared" si="4"/>
        <v>-56</v>
      </c>
      <c r="L26" s="9">
        <f t="shared" si="5"/>
        <v>-9</v>
      </c>
      <c r="M26" t="str">
        <f t="shared" si="6"/>
        <v>-56-57</v>
      </c>
      <c r="N26" s="2">
        <v>58</v>
      </c>
      <c r="O26" s="2">
        <v>58</v>
      </c>
      <c r="P26" s="10">
        <f>VLOOKUP(N26,'[1]Valeurs F.'!$A$6:$D$49,4,FALSE)</f>
        <v>0</v>
      </c>
      <c r="Q26" s="2">
        <f>VLOOKUP(N26,'[1]Valeurs F.'!$A$6:$E$49,5,FALSE)</f>
        <v>8540</v>
      </c>
    </row>
    <row r="27" spans="1:18" x14ac:dyDescent="0.25">
      <c r="A27" s="12">
        <v>1683</v>
      </c>
      <c r="B27" s="7"/>
      <c r="C27" s="7"/>
      <c r="D27" s="8">
        <v>20592</v>
      </c>
      <c r="E27" s="7">
        <f t="shared" ca="1" si="0"/>
        <v>59</v>
      </c>
      <c r="F27" s="7">
        <f t="shared" ca="1" si="1"/>
        <v>-1</v>
      </c>
      <c r="G27" s="7">
        <v>28573</v>
      </c>
      <c r="H27" s="7">
        <f t="shared" ca="1" si="2"/>
        <v>37</v>
      </c>
      <c r="I27" s="7">
        <v>30501</v>
      </c>
      <c r="J27" s="7">
        <f t="shared" ca="1" si="3"/>
        <v>31</v>
      </c>
      <c r="K27" s="9">
        <f t="shared" si="4"/>
        <v>-56</v>
      </c>
      <c r="L27" s="9">
        <f t="shared" si="5"/>
        <v>-4</v>
      </c>
      <c r="M27" t="str">
        <f t="shared" si="6"/>
        <v>-56-57</v>
      </c>
      <c r="N27" s="2">
        <v>59</v>
      </c>
      <c r="O27" s="2">
        <v>58</v>
      </c>
      <c r="P27" s="10">
        <f>VLOOKUP(N27,'[1]Valeurs F.'!$A$6:$D$49,4,FALSE)</f>
        <v>0</v>
      </c>
      <c r="Q27" s="2">
        <f>VLOOKUP(N27,'[1]Valeurs F.'!$A$6:$E$49,5,FALSE)</f>
        <v>7320</v>
      </c>
    </row>
    <row r="28" spans="1:18" x14ac:dyDescent="0.25">
      <c r="A28" s="12">
        <v>1691</v>
      </c>
      <c r="B28" s="7"/>
      <c r="C28" s="7"/>
      <c r="D28" s="8">
        <v>20815</v>
      </c>
      <c r="E28" s="7">
        <f t="shared" ca="1" si="0"/>
        <v>58</v>
      </c>
      <c r="F28" s="7">
        <f t="shared" ca="1" si="1"/>
        <v>0</v>
      </c>
      <c r="G28" s="7">
        <v>32237</v>
      </c>
      <c r="H28" s="7">
        <f t="shared" ca="1" si="2"/>
        <v>27</v>
      </c>
      <c r="I28" s="7">
        <v>33747</v>
      </c>
      <c r="J28" s="7">
        <f t="shared" ca="1" si="3"/>
        <v>23</v>
      </c>
      <c r="K28" s="9">
        <f t="shared" si="4"/>
        <v>-56</v>
      </c>
      <c r="L28" s="9">
        <f t="shared" si="5"/>
        <v>-11</v>
      </c>
      <c r="M28" t="str">
        <f t="shared" si="6"/>
        <v>-56-57</v>
      </c>
      <c r="N28" s="2">
        <v>58</v>
      </c>
      <c r="O28" s="2">
        <v>58</v>
      </c>
      <c r="P28" s="10">
        <f>VLOOKUP(N28,'[1]Valeurs F.'!$A$6:$D$49,4,FALSE)</f>
        <v>0</v>
      </c>
      <c r="Q28" s="2">
        <f>VLOOKUP(N28,'[1]Valeurs F.'!$A$6:$E$49,5,FALSE)</f>
        <v>8540</v>
      </c>
    </row>
    <row r="29" spans="1:18" x14ac:dyDescent="0.25">
      <c r="A29" s="12">
        <v>1692</v>
      </c>
      <c r="B29" s="7"/>
      <c r="C29" s="7"/>
      <c r="D29" s="8">
        <v>21042</v>
      </c>
      <c r="E29" s="7">
        <f t="shared" ca="1" si="0"/>
        <v>57</v>
      </c>
      <c r="F29" s="7">
        <f t="shared" ca="1" si="1"/>
        <v>1</v>
      </c>
      <c r="G29" s="7">
        <v>27660</v>
      </c>
      <c r="H29" s="7">
        <f t="shared" ca="1" si="2"/>
        <v>39</v>
      </c>
      <c r="I29" s="7">
        <v>31475</v>
      </c>
      <c r="J29" s="7">
        <f t="shared" ca="1" si="3"/>
        <v>29</v>
      </c>
      <c r="K29" s="9">
        <f t="shared" si="4"/>
        <v>-57</v>
      </c>
      <c r="L29" s="9">
        <f t="shared" si="5"/>
        <v>-7</v>
      </c>
      <c r="M29" t="str">
        <f t="shared" si="6"/>
        <v>-57-58</v>
      </c>
      <c r="N29" s="2">
        <v>57</v>
      </c>
      <c r="O29" s="2">
        <v>58</v>
      </c>
      <c r="P29" s="10">
        <f>VLOOKUP(N29,'[1]Valeurs F.'!$A$6:$D$49,4,FALSE)</f>
        <v>888</v>
      </c>
      <c r="Q29" s="2">
        <f>VLOOKUP(N29,'[1]Valeurs F.'!$A$6:$E$49,5,FALSE)</f>
        <v>7652</v>
      </c>
    </row>
    <row r="30" spans="1:18" x14ac:dyDescent="0.25">
      <c r="A30" s="12">
        <v>1745</v>
      </c>
      <c r="B30" s="7"/>
      <c r="C30" s="7"/>
      <c r="D30" s="8">
        <v>20873</v>
      </c>
      <c r="E30" s="7">
        <f t="shared" ca="1" si="0"/>
        <v>58</v>
      </c>
      <c r="F30" s="7">
        <f t="shared" ca="1" si="1"/>
        <v>0</v>
      </c>
      <c r="G30" s="7">
        <v>27666</v>
      </c>
      <c r="H30" s="7">
        <f t="shared" ca="1" si="2"/>
        <v>39</v>
      </c>
      <c r="I30" s="7">
        <v>31811</v>
      </c>
      <c r="J30" s="7">
        <f t="shared" ca="1" si="3"/>
        <v>28</v>
      </c>
      <c r="K30" s="9">
        <f t="shared" si="4"/>
        <v>-57</v>
      </c>
      <c r="L30" s="9">
        <f t="shared" si="5"/>
        <v>-1</v>
      </c>
      <c r="M30" t="str">
        <f t="shared" si="6"/>
        <v>-57-58</v>
      </c>
      <c r="N30" s="2">
        <v>58</v>
      </c>
      <c r="O30" s="2">
        <v>58</v>
      </c>
      <c r="P30" s="10">
        <f>VLOOKUP(N30,'[1]Valeurs F.'!$A$6:$D$49,4,FALSE)</f>
        <v>0</v>
      </c>
      <c r="Q30" s="2">
        <f>VLOOKUP(N30,'[1]Valeurs F.'!$A$6:$E$49,5,FALSE)</f>
        <v>8540</v>
      </c>
    </row>
    <row r="31" spans="1:18" x14ac:dyDescent="0.25">
      <c r="A31" s="12">
        <v>1757</v>
      </c>
      <c r="B31" s="7"/>
      <c r="C31" s="7"/>
      <c r="D31" s="8">
        <v>21110</v>
      </c>
      <c r="E31" s="7">
        <f t="shared" ca="1" si="0"/>
        <v>57</v>
      </c>
      <c r="F31" s="7">
        <f t="shared" ca="1" si="1"/>
        <v>1</v>
      </c>
      <c r="G31" s="7">
        <v>28842</v>
      </c>
      <c r="H31" s="7">
        <f t="shared" ca="1" si="2"/>
        <v>36</v>
      </c>
      <c r="I31" s="7">
        <v>28842</v>
      </c>
      <c r="J31" s="7">
        <f t="shared" ca="1" si="3"/>
        <v>36</v>
      </c>
      <c r="K31" s="9">
        <f t="shared" si="4"/>
        <v>-57</v>
      </c>
      <c r="L31" s="9">
        <f t="shared" si="5"/>
        <v>-9</v>
      </c>
      <c r="M31" t="str">
        <f t="shared" si="6"/>
        <v>-57-58</v>
      </c>
      <c r="N31" s="2">
        <v>57</v>
      </c>
      <c r="O31" s="2">
        <v>58</v>
      </c>
      <c r="P31" s="10">
        <f>VLOOKUP(N31,'[1]Valeurs F.'!$A$6:$D$49,4,FALSE)</f>
        <v>888</v>
      </c>
      <c r="Q31" s="2">
        <f>VLOOKUP(N31,'[1]Valeurs F.'!$A$6:$E$49,5,FALSE)</f>
        <v>7652</v>
      </c>
      <c r="R31" s="23">
        <f>IF(O31=58,3660,IF(O31=59,"xnombre",IF(O31=60,"xnombre")))</f>
        <v>3660</v>
      </c>
    </row>
    <row r="32" spans="1:18" x14ac:dyDescent="0.25">
      <c r="A32" s="12">
        <v>1762</v>
      </c>
      <c r="B32" s="7"/>
      <c r="C32" s="7"/>
      <c r="D32" s="8">
        <v>21050</v>
      </c>
      <c r="E32" s="7">
        <f t="shared" ca="1" si="0"/>
        <v>57</v>
      </c>
      <c r="F32" s="7">
        <f t="shared" ca="1" si="1"/>
        <v>1</v>
      </c>
      <c r="G32" s="7">
        <v>29703</v>
      </c>
      <c r="H32" s="7">
        <f t="shared" ca="1" si="2"/>
        <v>34</v>
      </c>
      <c r="I32" s="7">
        <v>32481</v>
      </c>
      <c r="J32" s="7">
        <f t="shared" ca="1" si="3"/>
        <v>26</v>
      </c>
      <c r="K32" s="9">
        <f t="shared" si="4"/>
        <v>-57</v>
      </c>
      <c r="L32" s="9">
        <f t="shared" si="5"/>
        <v>-7</v>
      </c>
      <c r="M32" t="str">
        <f t="shared" si="6"/>
        <v>-57-58</v>
      </c>
      <c r="N32" s="2">
        <v>57</v>
      </c>
      <c r="O32" s="2">
        <v>58</v>
      </c>
      <c r="P32" s="10">
        <f>VLOOKUP(N32,'[1]Valeurs F.'!$A$6:$D$49,4,FALSE)</f>
        <v>888</v>
      </c>
      <c r="Q32" s="2">
        <f>VLOOKUP(N32,'[1]Valeurs F.'!$A$6:$E$49,5,FALSE)</f>
        <v>7652</v>
      </c>
    </row>
    <row r="33" spans="1:17" x14ac:dyDescent="0.25">
      <c r="A33" s="12">
        <v>1797</v>
      </c>
      <c r="B33" s="7"/>
      <c r="C33" s="7"/>
      <c r="D33" s="8">
        <v>21132</v>
      </c>
      <c r="E33" s="7">
        <f t="shared" ca="1" si="0"/>
        <v>57</v>
      </c>
      <c r="F33" s="7">
        <f t="shared" ca="1" si="1"/>
        <v>1</v>
      </c>
      <c r="G33" s="7">
        <v>33939</v>
      </c>
      <c r="H33" s="7">
        <f t="shared" ca="1" si="2"/>
        <v>22</v>
      </c>
      <c r="I33" s="7">
        <v>34260</v>
      </c>
      <c r="J33" s="7">
        <f t="shared" ca="1" si="3"/>
        <v>21</v>
      </c>
      <c r="K33" s="9">
        <f t="shared" si="4"/>
        <v>-57</v>
      </c>
      <c r="L33" s="9">
        <f t="shared" si="5"/>
        <v>-10</v>
      </c>
      <c r="M33" t="str">
        <f t="shared" si="6"/>
        <v>-57-58</v>
      </c>
      <c r="N33" s="2">
        <v>57</v>
      </c>
      <c r="O33" s="2">
        <v>58</v>
      </c>
      <c r="P33" s="10">
        <f>VLOOKUP(N33,'[1]Valeurs F.'!$A$6:$D$49,4,FALSE)</f>
        <v>888</v>
      </c>
      <c r="Q33" s="2">
        <f>VLOOKUP(N33,'[1]Valeurs F.'!$A$6:$E$49,5,FALSE)</f>
        <v>7652</v>
      </c>
    </row>
    <row r="34" spans="1:17" x14ac:dyDescent="0.25">
      <c r="A34" s="12">
        <v>1839</v>
      </c>
      <c r="B34" s="7"/>
      <c r="C34" s="7"/>
      <c r="D34" s="8">
        <v>21032</v>
      </c>
      <c r="E34" s="7">
        <f t="shared" ca="1" si="0"/>
        <v>57</v>
      </c>
      <c r="F34" s="7">
        <f t="shared" ca="1" si="1"/>
        <v>1</v>
      </c>
      <c r="G34" s="7">
        <v>36276</v>
      </c>
      <c r="H34" s="7">
        <f t="shared" ca="1" si="2"/>
        <v>16</v>
      </c>
      <c r="I34" s="7">
        <v>36276</v>
      </c>
      <c r="J34" s="7">
        <f t="shared" ca="1" si="3"/>
        <v>16</v>
      </c>
      <c r="K34" s="9">
        <f t="shared" si="4"/>
        <v>-57</v>
      </c>
      <c r="L34" s="9">
        <f t="shared" si="5"/>
        <v>-6</v>
      </c>
      <c r="M34" t="str">
        <f t="shared" si="6"/>
        <v>-57-58</v>
      </c>
      <c r="N34" s="2">
        <v>57</v>
      </c>
      <c r="O34" s="2">
        <v>58</v>
      </c>
      <c r="P34" s="10">
        <f>VLOOKUP(N34,'[1]Valeurs F.'!$A$6:$D$49,4,FALSE)</f>
        <v>888</v>
      </c>
      <c r="Q34" s="2">
        <f>VLOOKUP(N34,'[1]Valeurs F.'!$A$6:$E$49,5,FALSE)</f>
        <v>7652</v>
      </c>
    </row>
    <row r="35" spans="1:17" x14ac:dyDescent="0.25">
      <c r="A35" s="12">
        <v>1850</v>
      </c>
      <c r="B35" s="7"/>
      <c r="C35" s="7"/>
      <c r="D35" s="8">
        <v>21021</v>
      </c>
      <c r="E35" s="7">
        <f t="shared" ca="1" si="0"/>
        <v>57</v>
      </c>
      <c r="F35" s="7">
        <f t="shared" ca="1" si="1"/>
        <v>1</v>
      </c>
      <c r="G35" s="7">
        <v>28549</v>
      </c>
      <c r="H35" s="7">
        <f t="shared" ca="1" si="2"/>
        <v>37</v>
      </c>
      <c r="I35" s="7">
        <v>28898</v>
      </c>
      <c r="J35" s="7">
        <f t="shared" ca="1" si="3"/>
        <v>36</v>
      </c>
      <c r="K35" s="9">
        <f t="shared" si="4"/>
        <v>-57</v>
      </c>
      <c r="L35" s="9">
        <f t="shared" si="5"/>
        <v>-6</v>
      </c>
      <c r="M35" t="str">
        <f t="shared" si="6"/>
        <v>-57-58</v>
      </c>
      <c r="N35" s="2">
        <v>57</v>
      </c>
      <c r="O35" s="2">
        <v>58</v>
      </c>
      <c r="P35" s="10">
        <f>VLOOKUP(N35,'[1]Valeurs F.'!$A$6:$D$49,4,FALSE)</f>
        <v>888</v>
      </c>
      <c r="Q35" s="2">
        <f>VLOOKUP(N35,'[1]Valeurs F.'!$A$6:$E$49,5,FALSE)</f>
        <v>7652</v>
      </c>
    </row>
    <row r="36" spans="1:17" x14ac:dyDescent="0.25">
      <c r="A36" s="12">
        <v>1913</v>
      </c>
      <c r="B36" s="7"/>
      <c r="C36" s="7"/>
      <c r="D36" s="8">
        <v>20925</v>
      </c>
      <c r="E36" s="7">
        <f t="shared" ca="1" si="0"/>
        <v>58</v>
      </c>
      <c r="F36" s="7">
        <f t="shared" ca="1" si="1"/>
        <v>0</v>
      </c>
      <c r="G36" s="7">
        <v>28549</v>
      </c>
      <c r="H36" s="7">
        <f t="shared" ca="1" si="2"/>
        <v>37</v>
      </c>
      <c r="I36" s="7">
        <v>38807</v>
      </c>
      <c r="J36" s="7">
        <f t="shared" ca="1" si="3"/>
        <v>9</v>
      </c>
      <c r="K36" s="9">
        <f t="shared" si="4"/>
        <v>-57</v>
      </c>
      <c r="L36" s="9">
        <f t="shared" si="5"/>
        <v>-3</v>
      </c>
      <c r="M36" t="str">
        <f t="shared" si="6"/>
        <v>-57-58</v>
      </c>
      <c r="N36" s="2">
        <v>58</v>
      </c>
      <c r="O36" s="2">
        <v>58</v>
      </c>
      <c r="P36" s="10">
        <f>VLOOKUP(N36,'[1]Valeurs F.'!$A$6:$D$49,4,FALSE)</f>
        <v>0</v>
      </c>
      <c r="Q36" s="2">
        <f>VLOOKUP(N36,'[1]Valeurs F.'!$A$6:$E$49,5,FALSE)</f>
        <v>8540</v>
      </c>
    </row>
    <row r="37" spans="1:17" x14ac:dyDescent="0.25">
      <c r="A37" s="12">
        <v>1916</v>
      </c>
      <c r="B37" s="7"/>
      <c r="C37" s="7"/>
      <c r="D37" s="8">
        <v>20999</v>
      </c>
      <c r="E37" s="7">
        <f t="shared" ca="1" si="0"/>
        <v>57</v>
      </c>
      <c r="F37" s="7">
        <f t="shared" ca="1" si="1"/>
        <v>1</v>
      </c>
      <c r="G37" s="7">
        <v>28730</v>
      </c>
      <c r="H37" s="7">
        <f t="shared" ca="1" si="2"/>
        <v>36</v>
      </c>
      <c r="I37" s="7">
        <v>28730</v>
      </c>
      <c r="J37" s="7">
        <f t="shared" ca="1" si="3"/>
        <v>36</v>
      </c>
      <c r="K37" s="9">
        <f t="shared" si="4"/>
        <v>-57</v>
      </c>
      <c r="L37" s="9">
        <f t="shared" si="5"/>
        <v>-5</v>
      </c>
      <c r="M37" t="str">
        <f t="shared" si="6"/>
        <v>-57-58</v>
      </c>
      <c r="N37" s="2">
        <v>58</v>
      </c>
      <c r="O37" s="2">
        <v>58</v>
      </c>
      <c r="P37" s="10">
        <f>VLOOKUP(N37,'[1]Valeurs F.'!$A$6:$D$49,4,FALSE)</f>
        <v>0</v>
      </c>
      <c r="Q37" s="2">
        <f>VLOOKUP(N37,'[1]Valeurs F.'!$A$6:$E$49,5,FALSE)</f>
        <v>8540</v>
      </c>
    </row>
    <row r="38" spans="1:17" x14ac:dyDescent="0.25">
      <c r="A38" s="12">
        <v>1930</v>
      </c>
      <c r="B38" s="7"/>
      <c r="C38" s="7"/>
      <c r="D38" s="8">
        <v>21134</v>
      </c>
      <c r="E38" s="7">
        <f t="shared" ca="1" si="0"/>
        <v>57</v>
      </c>
      <c r="F38" s="7">
        <f t="shared" ca="1" si="1"/>
        <v>1</v>
      </c>
      <c r="G38" s="7">
        <v>28935</v>
      </c>
      <c r="H38" s="7">
        <f t="shared" ca="1" si="2"/>
        <v>36</v>
      </c>
      <c r="I38" s="7">
        <v>32265</v>
      </c>
      <c r="J38" s="7">
        <f t="shared" ca="1" si="3"/>
        <v>27</v>
      </c>
      <c r="K38" s="9">
        <f t="shared" si="4"/>
        <v>-57</v>
      </c>
      <c r="L38" s="9">
        <f t="shared" si="5"/>
        <v>-10</v>
      </c>
      <c r="M38" t="str">
        <f t="shared" si="6"/>
        <v>-57-58</v>
      </c>
      <c r="N38" s="2">
        <v>57</v>
      </c>
      <c r="O38" s="2">
        <v>58</v>
      </c>
      <c r="P38" s="10">
        <f>VLOOKUP(N38,'[1]Valeurs F.'!$A$6:$D$49,4,FALSE)</f>
        <v>888</v>
      </c>
      <c r="Q38" s="2">
        <f>VLOOKUP(N38,'[1]Valeurs F.'!$A$6:$E$49,5,FALSE)</f>
        <v>7652</v>
      </c>
    </row>
    <row r="39" spans="1:17" x14ac:dyDescent="0.25">
      <c r="A39" s="12">
        <v>1931</v>
      </c>
      <c r="B39" s="7"/>
      <c r="C39" s="7"/>
      <c r="D39" s="8">
        <v>21077</v>
      </c>
      <c r="E39" s="7">
        <f t="shared" ca="1" si="0"/>
        <v>57</v>
      </c>
      <c r="F39" s="7">
        <f t="shared" ca="1" si="1"/>
        <v>1</v>
      </c>
      <c r="G39" s="7">
        <v>29712</v>
      </c>
      <c r="H39" s="7">
        <f t="shared" ca="1" si="2"/>
        <v>34</v>
      </c>
      <c r="I39" s="7">
        <v>34067</v>
      </c>
      <c r="J39" s="7">
        <f t="shared" ca="1" si="3"/>
        <v>22</v>
      </c>
      <c r="K39" s="9">
        <f t="shared" si="4"/>
        <v>-57</v>
      </c>
      <c r="L39" s="9">
        <f t="shared" si="5"/>
        <v>-8</v>
      </c>
      <c r="M39" t="str">
        <f t="shared" si="6"/>
        <v>-57-58</v>
      </c>
      <c r="N39" s="2">
        <v>57</v>
      </c>
      <c r="O39" s="2">
        <v>58</v>
      </c>
      <c r="P39" s="10">
        <f>VLOOKUP(N39,'[1]Valeurs F.'!$A$6:$D$49,4,FALSE)</f>
        <v>888</v>
      </c>
      <c r="Q39" s="2">
        <f>VLOOKUP(N39,'[1]Valeurs F.'!$A$6:$E$49,5,FALSE)</f>
        <v>7652</v>
      </c>
    </row>
    <row r="40" spans="1:17" x14ac:dyDescent="0.25">
      <c r="A40" s="12">
        <v>2004</v>
      </c>
      <c r="B40" s="7"/>
      <c r="C40" s="7"/>
      <c r="D40" s="8">
        <v>20881</v>
      </c>
      <c r="E40" s="7">
        <f t="shared" ca="1" si="0"/>
        <v>58</v>
      </c>
      <c r="F40" s="7">
        <f t="shared" ca="1" si="1"/>
        <v>0</v>
      </c>
      <c r="G40" s="7">
        <v>31712</v>
      </c>
      <c r="H40" s="7">
        <f t="shared" ca="1" si="2"/>
        <v>28</v>
      </c>
      <c r="I40" s="7">
        <v>34098</v>
      </c>
      <c r="J40" s="7">
        <f t="shared" ca="1" si="3"/>
        <v>22</v>
      </c>
      <c r="K40" s="9">
        <f t="shared" si="4"/>
        <v>-57</v>
      </c>
      <c r="L40" s="9">
        <f t="shared" si="5"/>
        <v>-2</v>
      </c>
      <c r="M40" t="str">
        <f t="shared" si="6"/>
        <v>-57-58</v>
      </c>
      <c r="N40" s="2">
        <v>58</v>
      </c>
      <c r="O40" s="2">
        <v>58</v>
      </c>
      <c r="P40" s="10">
        <f>VLOOKUP(N40,'[1]Valeurs F.'!$A$6:$D$49,4,FALSE)</f>
        <v>0</v>
      </c>
      <c r="Q40" s="2">
        <f>VLOOKUP(N40,'[1]Valeurs F.'!$A$6:$E$49,5,FALSE)</f>
        <v>8540</v>
      </c>
    </row>
    <row r="41" spans="1:17" x14ac:dyDescent="0.25">
      <c r="A41" s="12">
        <v>2077</v>
      </c>
      <c r="B41" s="7"/>
      <c r="C41" s="7"/>
      <c r="D41" s="8">
        <v>21410</v>
      </c>
      <c r="E41" s="7">
        <f t="shared" ca="1" si="0"/>
        <v>56</v>
      </c>
      <c r="F41" s="7">
        <f t="shared" ca="1" si="1"/>
        <v>2</v>
      </c>
      <c r="G41" s="7">
        <v>34295</v>
      </c>
      <c r="H41" s="7">
        <f t="shared" ca="1" si="2"/>
        <v>21</v>
      </c>
      <c r="I41" s="7">
        <v>35729</v>
      </c>
      <c r="J41" s="7">
        <f t="shared" ca="1" si="3"/>
        <v>17</v>
      </c>
      <c r="K41" s="9">
        <f t="shared" si="4"/>
        <v>-58</v>
      </c>
      <c r="L41" s="9">
        <f t="shared" si="5"/>
        <v>-7</v>
      </c>
      <c r="M41" t="str">
        <f t="shared" si="6"/>
        <v>-58-59</v>
      </c>
      <c r="N41" s="2">
        <v>56</v>
      </c>
      <c r="O41" s="2">
        <v>58</v>
      </c>
      <c r="P41" s="10">
        <f>VLOOKUP(N41,'[1]Valeurs F.'!$A$6:$D$49,4,FALSE)</f>
        <v>1776</v>
      </c>
      <c r="Q41" s="2">
        <f>VLOOKUP(N41,'[1]Valeurs F.'!$A$6:$E$49,5,FALSE)</f>
        <v>6764</v>
      </c>
    </row>
    <row r="42" spans="1:17" x14ac:dyDescent="0.25">
      <c r="A42" s="12">
        <v>2166</v>
      </c>
      <c r="B42" s="7"/>
      <c r="C42" s="7"/>
      <c r="D42" s="8">
        <v>21452</v>
      </c>
      <c r="E42" s="7">
        <f t="shared" ca="1" si="0"/>
        <v>56</v>
      </c>
      <c r="F42" s="7">
        <f t="shared" ca="1" si="1"/>
        <v>2</v>
      </c>
      <c r="G42" s="7">
        <v>31179</v>
      </c>
      <c r="H42" s="7">
        <f t="shared" ca="1" si="2"/>
        <v>30</v>
      </c>
      <c r="I42" s="7">
        <v>31179</v>
      </c>
      <c r="J42" s="7">
        <f t="shared" ca="1" si="3"/>
        <v>30</v>
      </c>
      <c r="K42" s="9">
        <f t="shared" si="4"/>
        <v>-58</v>
      </c>
      <c r="L42" s="9">
        <f t="shared" si="5"/>
        <v>-8</v>
      </c>
      <c r="M42" t="str">
        <f t="shared" si="6"/>
        <v>-58-59</v>
      </c>
      <c r="N42" s="2">
        <v>56</v>
      </c>
      <c r="O42" s="2">
        <v>58</v>
      </c>
      <c r="P42" s="10">
        <f>VLOOKUP(N42,'[1]Valeurs F.'!$A$6:$D$49,4,FALSE)</f>
        <v>1776</v>
      </c>
      <c r="Q42" s="2">
        <f>VLOOKUP(N42,'[1]Valeurs F.'!$A$6:$E$49,5,FALSE)</f>
        <v>6764</v>
      </c>
    </row>
    <row r="43" spans="1:17" x14ac:dyDescent="0.25">
      <c r="A43" s="12">
        <v>2167</v>
      </c>
      <c r="B43" s="7"/>
      <c r="C43" s="7"/>
      <c r="D43" s="8">
        <v>21681</v>
      </c>
      <c r="E43" s="7">
        <f t="shared" ca="1" si="0"/>
        <v>56</v>
      </c>
      <c r="F43" s="7">
        <f t="shared" ca="1" si="1"/>
        <v>2</v>
      </c>
      <c r="G43" s="7">
        <v>29381</v>
      </c>
      <c r="H43" s="7">
        <f t="shared" ca="1" si="2"/>
        <v>35</v>
      </c>
      <c r="I43" s="7">
        <v>29381</v>
      </c>
      <c r="J43" s="7">
        <f t="shared" ca="1" si="3"/>
        <v>35</v>
      </c>
      <c r="K43" s="9">
        <f t="shared" si="4"/>
        <v>-59</v>
      </c>
      <c r="L43" s="9">
        <f t="shared" si="5"/>
        <v>-4</v>
      </c>
      <c r="M43" t="str">
        <f t="shared" si="6"/>
        <v>-59-60</v>
      </c>
      <c r="N43" s="2">
        <v>56</v>
      </c>
      <c r="O43" s="2">
        <v>58</v>
      </c>
      <c r="P43" s="10">
        <f>VLOOKUP(N43,'[1]Valeurs F.'!$A$6:$D$49,4,FALSE)</f>
        <v>1776</v>
      </c>
      <c r="Q43" s="2">
        <f>VLOOKUP(N43,'[1]Valeurs F.'!$A$6:$E$49,5,FALSE)</f>
        <v>6764</v>
      </c>
    </row>
    <row r="44" spans="1:17" x14ac:dyDescent="0.25">
      <c r="A44" s="12">
        <v>2169</v>
      </c>
      <c r="B44" s="7"/>
      <c r="C44" s="7"/>
      <c r="D44" s="8">
        <v>21861</v>
      </c>
      <c r="E44" s="7">
        <f t="shared" ca="1" si="0"/>
        <v>55</v>
      </c>
      <c r="F44" s="7">
        <f t="shared" ca="1" si="1"/>
        <v>3</v>
      </c>
      <c r="G44" s="7">
        <v>29703</v>
      </c>
      <c r="H44" s="7">
        <f t="shared" ca="1" si="2"/>
        <v>34</v>
      </c>
      <c r="I44" s="7">
        <v>33625</v>
      </c>
      <c r="J44" s="7">
        <f t="shared" ca="1" si="3"/>
        <v>23</v>
      </c>
      <c r="K44" s="9">
        <f t="shared" si="4"/>
        <v>-59</v>
      </c>
      <c r="L44" s="9">
        <f t="shared" si="5"/>
        <v>-10</v>
      </c>
      <c r="M44" t="str">
        <f t="shared" si="6"/>
        <v>-59-60</v>
      </c>
      <c r="N44" s="2">
        <v>55</v>
      </c>
      <c r="O44" s="2">
        <v>58</v>
      </c>
      <c r="P44" s="10">
        <f>VLOOKUP(N44,'[1]Valeurs F.'!$A$6:$D$49,4,FALSE)</f>
        <v>2664</v>
      </c>
      <c r="Q44" s="2">
        <f>VLOOKUP(N44,'[1]Valeurs F.'!$A$6:$E$49,5,FALSE)</f>
        <v>5876</v>
      </c>
    </row>
    <row r="45" spans="1:17" x14ac:dyDescent="0.25">
      <c r="A45" s="12">
        <v>2173</v>
      </c>
      <c r="B45" s="7"/>
      <c r="C45" s="7"/>
      <c r="D45" s="8">
        <v>21660</v>
      </c>
      <c r="E45" s="7">
        <f t="shared" ca="1" si="0"/>
        <v>56</v>
      </c>
      <c r="F45" s="7">
        <f t="shared" ca="1" si="1"/>
        <v>2</v>
      </c>
      <c r="G45" s="7">
        <v>31495</v>
      </c>
      <c r="H45" s="7">
        <f t="shared" ca="1" si="2"/>
        <v>29</v>
      </c>
      <c r="I45" s="7">
        <v>40644</v>
      </c>
      <c r="J45" s="7">
        <f t="shared" ca="1" si="3"/>
        <v>4</v>
      </c>
      <c r="K45" s="9">
        <f t="shared" si="4"/>
        <v>-59</v>
      </c>
      <c r="L45" s="9">
        <f t="shared" si="5"/>
        <v>-3</v>
      </c>
      <c r="M45" t="str">
        <f t="shared" si="6"/>
        <v>-59-60</v>
      </c>
      <c r="N45" s="2">
        <v>56</v>
      </c>
      <c r="O45" s="2">
        <v>58</v>
      </c>
      <c r="P45" s="10">
        <f>VLOOKUP(N45,'[1]Valeurs F.'!$A$6:$D$49,4,FALSE)</f>
        <v>1776</v>
      </c>
      <c r="Q45" s="2">
        <f>VLOOKUP(N45,'[1]Valeurs F.'!$A$6:$E$49,5,FALSE)</f>
        <v>6764</v>
      </c>
    </row>
    <row r="46" spans="1:17" x14ac:dyDescent="0.25">
      <c r="A46" s="12">
        <v>2171</v>
      </c>
      <c r="B46" s="7"/>
      <c r="C46" s="7"/>
      <c r="D46" s="8">
        <v>21717</v>
      </c>
      <c r="E46" s="7">
        <f t="shared" ca="1" si="0"/>
        <v>56</v>
      </c>
      <c r="F46" s="7">
        <f t="shared" ca="1" si="1"/>
        <v>2</v>
      </c>
      <c r="G46" s="7">
        <v>32237</v>
      </c>
      <c r="H46" s="7">
        <f t="shared" ca="1" si="2"/>
        <v>27</v>
      </c>
      <c r="I46" s="7">
        <v>34077</v>
      </c>
      <c r="J46" s="7">
        <f t="shared" ca="1" si="3"/>
        <v>22</v>
      </c>
      <c r="K46" s="9">
        <f t="shared" si="4"/>
        <v>-59</v>
      </c>
      <c r="L46" s="9">
        <f t="shared" si="5"/>
        <v>-5</v>
      </c>
      <c r="M46" t="str">
        <f t="shared" si="6"/>
        <v>-59-60</v>
      </c>
      <c r="N46" s="2">
        <v>56</v>
      </c>
      <c r="O46" s="2">
        <v>58</v>
      </c>
      <c r="P46" s="10">
        <f>VLOOKUP(N46,'[1]Valeurs F.'!$A$6:$D$49,4,FALSE)</f>
        <v>1776</v>
      </c>
      <c r="Q46" s="2">
        <f>VLOOKUP(N46,'[1]Valeurs F.'!$A$6:$E$49,5,FALSE)</f>
        <v>6764</v>
      </c>
    </row>
    <row r="47" spans="1:17" x14ac:dyDescent="0.25">
      <c r="A47" s="12">
        <v>2172</v>
      </c>
      <c r="B47" s="7"/>
      <c r="C47" s="7"/>
      <c r="D47" s="8">
        <v>21629</v>
      </c>
      <c r="E47" s="7">
        <f t="shared" ca="1" si="0"/>
        <v>56</v>
      </c>
      <c r="F47" s="7">
        <f t="shared" ca="1" si="1"/>
        <v>2</v>
      </c>
      <c r="G47" s="7">
        <v>34029</v>
      </c>
      <c r="H47" s="7">
        <f t="shared" ca="1" si="2"/>
        <v>22</v>
      </c>
      <c r="I47" s="7">
        <v>35070</v>
      </c>
      <c r="J47" s="7">
        <f t="shared" ca="1" si="3"/>
        <v>19</v>
      </c>
      <c r="K47" s="9">
        <f t="shared" si="4"/>
        <v>-59</v>
      </c>
      <c r="L47" s="9">
        <f t="shared" si="5"/>
        <v>-2</v>
      </c>
      <c r="M47" t="str">
        <f t="shared" si="6"/>
        <v>-59-60</v>
      </c>
      <c r="N47" s="2">
        <v>56</v>
      </c>
      <c r="O47" s="2">
        <v>58</v>
      </c>
      <c r="P47" s="10">
        <f>VLOOKUP(N47,'[1]Valeurs F.'!$A$6:$D$49,4,FALSE)</f>
        <v>1776</v>
      </c>
      <c r="Q47" s="2">
        <f>VLOOKUP(N47,'[1]Valeurs F.'!$A$6:$E$49,5,FALSE)</f>
        <v>6764</v>
      </c>
    </row>
    <row r="48" spans="1:17" x14ac:dyDescent="0.25">
      <c r="A48" s="12">
        <v>2178</v>
      </c>
      <c r="B48" s="7"/>
      <c r="C48" s="7"/>
      <c r="D48" s="8">
        <v>21867</v>
      </c>
      <c r="E48" s="7">
        <f t="shared" ca="1" si="0"/>
        <v>55</v>
      </c>
      <c r="F48" s="7">
        <f t="shared" ca="1" si="1"/>
        <v>3</v>
      </c>
      <c r="G48" s="7">
        <v>39756</v>
      </c>
      <c r="H48" s="7">
        <f t="shared" ca="1" si="2"/>
        <v>6</v>
      </c>
      <c r="I48" s="7">
        <v>39756</v>
      </c>
      <c r="J48" s="7">
        <f t="shared" ca="1" si="3"/>
        <v>6</v>
      </c>
      <c r="K48" s="9">
        <f t="shared" si="4"/>
        <v>-59</v>
      </c>
      <c r="L48" s="9">
        <f t="shared" si="5"/>
        <v>-10</v>
      </c>
      <c r="M48" t="str">
        <f t="shared" si="6"/>
        <v>-59-60</v>
      </c>
      <c r="N48" s="2">
        <v>55</v>
      </c>
      <c r="O48" s="2">
        <v>58</v>
      </c>
      <c r="P48" s="10">
        <f>VLOOKUP(N48,'[1]Valeurs F.'!$A$6:$D$49,4,FALSE)</f>
        <v>2664</v>
      </c>
      <c r="Q48" s="2">
        <f>VLOOKUP(N48,'[1]Valeurs F.'!$A$6:$E$49,5,FALSE)</f>
        <v>5876</v>
      </c>
    </row>
    <row r="49" spans="1:17" x14ac:dyDescent="0.25">
      <c r="A49" s="12">
        <v>2180</v>
      </c>
      <c r="B49" s="7"/>
      <c r="C49" s="7"/>
      <c r="D49" s="8">
        <v>21683</v>
      </c>
      <c r="E49" s="7">
        <f t="shared" ca="1" si="0"/>
        <v>56</v>
      </c>
      <c r="F49" s="7">
        <f t="shared" ca="1" si="1"/>
        <v>2</v>
      </c>
      <c r="G49" s="7">
        <v>30456</v>
      </c>
      <c r="H49" s="7">
        <f t="shared" ca="1" si="2"/>
        <v>32</v>
      </c>
      <c r="I49" s="7">
        <v>31705</v>
      </c>
      <c r="J49" s="7">
        <f t="shared" ca="1" si="3"/>
        <v>28</v>
      </c>
      <c r="K49" s="9">
        <f t="shared" si="4"/>
        <v>-59</v>
      </c>
      <c r="L49" s="9">
        <f t="shared" si="5"/>
        <v>-4</v>
      </c>
      <c r="M49" t="str">
        <f t="shared" si="6"/>
        <v>-59-60</v>
      </c>
      <c r="N49" s="2">
        <v>56</v>
      </c>
      <c r="O49" s="2">
        <v>58</v>
      </c>
      <c r="P49" s="10">
        <f>VLOOKUP(N49,'[1]Valeurs F.'!$A$6:$D$49,4,FALSE)</f>
        <v>1776</v>
      </c>
      <c r="Q49" s="2">
        <f>VLOOKUP(N49,'[1]Valeurs F.'!$A$6:$E$49,5,FALSE)</f>
        <v>6764</v>
      </c>
    </row>
    <row r="50" spans="1:17" x14ac:dyDescent="0.25">
      <c r="A50" s="12">
        <v>2188</v>
      </c>
      <c r="B50" s="7"/>
      <c r="C50" s="7"/>
      <c r="D50" s="8">
        <v>22067</v>
      </c>
      <c r="E50" s="7">
        <f t="shared" ca="1" si="0"/>
        <v>55</v>
      </c>
      <c r="F50" s="7">
        <f t="shared" ca="1" si="1"/>
        <v>3</v>
      </c>
      <c r="G50" s="7">
        <v>28773</v>
      </c>
      <c r="H50" s="7">
        <f t="shared" ca="1" si="2"/>
        <v>36</v>
      </c>
      <c r="I50" s="7">
        <v>30060</v>
      </c>
      <c r="J50" s="7">
        <f t="shared" ca="1" si="3"/>
        <v>33</v>
      </c>
      <c r="K50" s="9">
        <f t="shared" si="4"/>
        <v>-60</v>
      </c>
      <c r="L50" s="9">
        <f t="shared" si="5"/>
        <v>-4</v>
      </c>
      <c r="M50" t="str">
        <f t="shared" si="6"/>
        <v>-60-61</v>
      </c>
      <c r="N50" s="2">
        <v>55</v>
      </c>
      <c r="O50" s="2">
        <v>58</v>
      </c>
      <c r="P50" s="10">
        <f>VLOOKUP(N50,'[1]Valeurs F.'!$A$6:$D$49,4,FALSE)</f>
        <v>2664</v>
      </c>
      <c r="Q50" s="2">
        <f>VLOOKUP(N50,'[1]Valeurs F.'!$A$6:$E$49,5,FALSE)</f>
        <v>5876</v>
      </c>
    </row>
    <row r="51" spans="1:17" x14ac:dyDescent="0.25">
      <c r="A51" s="12">
        <v>2223</v>
      </c>
      <c r="B51" s="7"/>
      <c r="C51" s="7"/>
      <c r="D51" s="8">
        <v>22206</v>
      </c>
      <c r="E51" s="7">
        <f t="shared" ca="1" si="0"/>
        <v>54</v>
      </c>
      <c r="F51" s="7">
        <f t="shared" ca="1" si="1"/>
        <v>4</v>
      </c>
      <c r="G51" s="7">
        <v>29535</v>
      </c>
      <c r="H51" s="7">
        <f t="shared" ca="1" si="2"/>
        <v>34</v>
      </c>
      <c r="I51" s="7">
        <v>29535</v>
      </c>
      <c r="J51" s="7">
        <f t="shared" ca="1" si="3"/>
        <v>34</v>
      </c>
      <c r="K51" s="9">
        <f t="shared" si="4"/>
        <v>-60</v>
      </c>
      <c r="L51" s="9">
        <f t="shared" si="5"/>
        <v>-9</v>
      </c>
      <c r="M51" t="str">
        <f t="shared" si="6"/>
        <v>-60-61</v>
      </c>
      <c r="N51" s="2">
        <v>54</v>
      </c>
      <c r="O51" s="2">
        <v>58</v>
      </c>
      <c r="P51" s="10">
        <f>VLOOKUP(N51,'[1]Valeurs F.'!$A$6:$D$49,4,FALSE)</f>
        <v>3552</v>
      </c>
      <c r="Q51" s="2">
        <f>VLOOKUP(N51,'[1]Valeurs F.'!$A$6:$E$49,5,FALSE)</f>
        <v>4988</v>
      </c>
    </row>
    <row r="52" spans="1:17" x14ac:dyDescent="0.25">
      <c r="A52" s="12">
        <v>2224</v>
      </c>
      <c r="B52" s="7"/>
      <c r="C52" s="7"/>
      <c r="D52" s="8">
        <v>22087</v>
      </c>
      <c r="E52" s="7">
        <f t="shared" ca="1" si="0"/>
        <v>54</v>
      </c>
      <c r="F52" s="7">
        <f t="shared" ca="1" si="1"/>
        <v>4</v>
      </c>
      <c r="G52" s="7">
        <v>29622</v>
      </c>
      <c r="H52" s="7">
        <f t="shared" ca="1" si="2"/>
        <v>34</v>
      </c>
      <c r="I52" s="7">
        <v>31585</v>
      </c>
      <c r="J52" s="7">
        <f t="shared" ca="1" si="3"/>
        <v>28</v>
      </c>
      <c r="K52" s="9">
        <f t="shared" si="4"/>
        <v>-60</v>
      </c>
      <c r="L52" s="9">
        <f t="shared" si="5"/>
        <v>-5</v>
      </c>
      <c r="M52" t="str">
        <f t="shared" si="6"/>
        <v>-60-61</v>
      </c>
      <c r="N52" s="2">
        <v>55</v>
      </c>
      <c r="O52" s="2">
        <v>58</v>
      </c>
      <c r="P52" s="10">
        <f>VLOOKUP(N52,'[1]Valeurs F.'!$A$6:$D$49,4,FALSE)</f>
        <v>2664</v>
      </c>
      <c r="Q52" s="2">
        <f>VLOOKUP(N52,'[1]Valeurs F.'!$A$6:$E$49,5,FALSE)</f>
        <v>5876</v>
      </c>
    </row>
    <row r="53" spans="1:17" x14ac:dyDescent="0.25">
      <c r="A53" s="12">
        <v>2231</v>
      </c>
      <c r="B53" s="7"/>
      <c r="C53" s="7"/>
      <c r="D53" s="8">
        <v>22178</v>
      </c>
      <c r="E53" s="7">
        <f t="shared" ca="1" si="0"/>
        <v>54</v>
      </c>
      <c r="F53" s="7">
        <f t="shared" ca="1" si="1"/>
        <v>4</v>
      </c>
      <c r="G53" s="7">
        <v>29683</v>
      </c>
      <c r="H53" s="7">
        <f t="shared" ca="1" si="2"/>
        <v>34</v>
      </c>
      <c r="I53" s="7">
        <v>35171</v>
      </c>
      <c r="J53" s="7">
        <f t="shared" ca="1" si="3"/>
        <v>19</v>
      </c>
      <c r="K53" s="9">
        <f t="shared" si="4"/>
        <v>-60</v>
      </c>
      <c r="L53" s="9">
        <f t="shared" si="5"/>
        <v>-8</v>
      </c>
      <c r="M53" t="str">
        <f t="shared" si="6"/>
        <v>-60-61</v>
      </c>
      <c r="N53" s="2">
        <v>54</v>
      </c>
      <c r="O53" s="2">
        <v>58</v>
      </c>
      <c r="P53" s="10">
        <f>VLOOKUP(N53,'[1]Valeurs F.'!$A$6:$D$49,4,FALSE)</f>
        <v>3552</v>
      </c>
      <c r="Q53" s="2">
        <f>VLOOKUP(N53,'[1]Valeurs F.'!$A$6:$E$49,5,FALSE)</f>
        <v>4988</v>
      </c>
    </row>
    <row r="54" spans="1:17" x14ac:dyDescent="0.25">
      <c r="A54" s="12">
        <v>2229</v>
      </c>
      <c r="B54" s="7"/>
      <c r="C54" s="7"/>
      <c r="D54" s="8">
        <v>22257</v>
      </c>
      <c r="E54" s="7">
        <f t="shared" ca="1" si="0"/>
        <v>54</v>
      </c>
      <c r="F54" s="7">
        <f t="shared" ca="1" si="1"/>
        <v>4</v>
      </c>
      <c r="G54" s="7">
        <v>29697</v>
      </c>
      <c r="H54" s="7">
        <f t="shared" ca="1" si="2"/>
        <v>34</v>
      </c>
      <c r="I54" s="7">
        <v>32411</v>
      </c>
      <c r="J54" s="7">
        <f t="shared" ca="1" si="3"/>
        <v>26</v>
      </c>
      <c r="K54" s="9">
        <f t="shared" si="4"/>
        <v>-60</v>
      </c>
      <c r="L54" s="9">
        <f t="shared" si="5"/>
        <v>-11</v>
      </c>
      <c r="M54" t="str">
        <f t="shared" si="6"/>
        <v>-60-61</v>
      </c>
      <c r="N54" s="2">
        <v>54</v>
      </c>
      <c r="O54" s="2">
        <v>58</v>
      </c>
      <c r="P54" s="10">
        <f>VLOOKUP(N54,'[1]Valeurs F.'!$A$6:$D$49,4,FALSE)</f>
        <v>3552</v>
      </c>
      <c r="Q54" s="2">
        <f>VLOOKUP(N54,'[1]Valeurs F.'!$A$6:$E$49,5,FALSE)</f>
        <v>4988</v>
      </c>
    </row>
    <row r="55" spans="1:17" x14ac:dyDescent="0.25">
      <c r="A55" s="12">
        <v>2228</v>
      </c>
      <c r="B55" s="7"/>
      <c r="C55" s="7"/>
      <c r="D55" s="8">
        <v>22041</v>
      </c>
      <c r="E55" s="7">
        <f t="shared" ca="1" si="0"/>
        <v>55</v>
      </c>
      <c r="F55" s="7">
        <f t="shared" ca="1" si="1"/>
        <v>3</v>
      </c>
      <c r="G55" s="7">
        <v>29704</v>
      </c>
      <c r="H55" s="7">
        <f t="shared" ca="1" si="2"/>
        <v>34</v>
      </c>
      <c r="I55" s="7">
        <v>38820</v>
      </c>
      <c r="J55" s="7">
        <f t="shared" ca="1" si="3"/>
        <v>9</v>
      </c>
      <c r="K55" s="9">
        <f t="shared" si="4"/>
        <v>-60</v>
      </c>
      <c r="L55" s="9">
        <f t="shared" si="5"/>
        <v>-4</v>
      </c>
      <c r="M55" t="str">
        <f t="shared" si="6"/>
        <v>-60-61</v>
      </c>
      <c r="N55" s="2">
        <v>55</v>
      </c>
      <c r="O55" s="2">
        <v>58</v>
      </c>
      <c r="P55" s="10">
        <f>VLOOKUP(N55,'[1]Valeurs F.'!$A$6:$D$49,4,FALSE)</f>
        <v>2664</v>
      </c>
      <c r="Q55" s="2">
        <f>VLOOKUP(N55,'[1]Valeurs F.'!$A$6:$E$49,5,FALSE)</f>
        <v>5876</v>
      </c>
    </row>
    <row r="56" spans="1:17" x14ac:dyDescent="0.25">
      <c r="A56" s="12">
        <v>2252</v>
      </c>
      <c r="B56" s="7"/>
      <c r="C56" s="7"/>
      <c r="D56" s="8">
        <v>22130</v>
      </c>
      <c r="E56" s="7">
        <f t="shared" ca="1" si="0"/>
        <v>54</v>
      </c>
      <c r="F56" s="7">
        <f t="shared" ca="1" si="1"/>
        <v>4</v>
      </c>
      <c r="G56" s="7">
        <v>29745</v>
      </c>
      <c r="H56" s="7">
        <f t="shared" ca="1" si="2"/>
        <v>34</v>
      </c>
      <c r="I56" s="7">
        <v>29990</v>
      </c>
      <c r="J56" s="7">
        <f t="shared" ca="1" si="3"/>
        <v>33</v>
      </c>
      <c r="K56" s="9">
        <f t="shared" si="4"/>
        <v>-60</v>
      </c>
      <c r="L56" s="9">
        <f t="shared" si="5"/>
        <v>-7</v>
      </c>
      <c r="M56" t="str">
        <f t="shared" si="6"/>
        <v>-60-61</v>
      </c>
      <c r="N56" s="2">
        <v>54</v>
      </c>
      <c r="O56" s="2">
        <v>58</v>
      </c>
      <c r="P56" s="10">
        <f>VLOOKUP(N56,'[1]Valeurs F.'!$A$6:$D$49,4,FALSE)</f>
        <v>3552</v>
      </c>
      <c r="Q56" s="2">
        <f>VLOOKUP(N56,'[1]Valeurs F.'!$A$6:$E$49,5,FALSE)</f>
        <v>4988</v>
      </c>
    </row>
    <row r="57" spans="1:17" x14ac:dyDescent="0.25">
      <c r="A57" s="12">
        <v>2254</v>
      </c>
      <c r="B57" s="7"/>
      <c r="C57" s="7"/>
      <c r="D57" s="8">
        <v>22150</v>
      </c>
      <c r="E57" s="7">
        <f t="shared" ca="1" si="0"/>
        <v>54</v>
      </c>
      <c r="F57" s="7">
        <f t="shared" ca="1" si="1"/>
        <v>4</v>
      </c>
      <c r="G57" s="7">
        <v>30573</v>
      </c>
      <c r="H57" s="7">
        <f t="shared" ca="1" si="2"/>
        <v>31</v>
      </c>
      <c r="I57" s="7">
        <v>30627</v>
      </c>
      <c r="J57" s="7">
        <f t="shared" ca="1" si="3"/>
        <v>31</v>
      </c>
      <c r="K57" s="9">
        <f t="shared" si="4"/>
        <v>-60</v>
      </c>
      <c r="L57" s="9">
        <f t="shared" si="5"/>
        <v>-7</v>
      </c>
      <c r="M57" t="str">
        <f t="shared" si="6"/>
        <v>-60-61</v>
      </c>
      <c r="N57" s="2">
        <v>54</v>
      </c>
      <c r="O57" s="2">
        <v>58</v>
      </c>
      <c r="P57" s="10">
        <f>VLOOKUP(N57,'[1]Valeurs F.'!$A$6:$D$49,4,FALSE)</f>
        <v>3552</v>
      </c>
      <c r="Q57" s="2">
        <f>VLOOKUP(N57,'[1]Valeurs F.'!$A$6:$E$49,5,FALSE)</f>
        <v>4988</v>
      </c>
    </row>
    <row r="58" spans="1:17" x14ac:dyDescent="0.25">
      <c r="A58" s="12">
        <v>2494</v>
      </c>
      <c r="B58" s="7"/>
      <c r="C58" s="7"/>
      <c r="D58" s="8">
        <v>22144</v>
      </c>
      <c r="E58" s="7">
        <f t="shared" ca="1" si="0"/>
        <v>54</v>
      </c>
      <c r="F58" s="7">
        <f t="shared" ca="1" si="1"/>
        <v>4</v>
      </c>
      <c r="G58" s="7">
        <v>34178</v>
      </c>
      <c r="H58" s="7">
        <f t="shared" ca="1" si="2"/>
        <v>21</v>
      </c>
      <c r="I58" s="7">
        <v>34178</v>
      </c>
      <c r="J58" s="7">
        <f t="shared" ca="1" si="3"/>
        <v>21</v>
      </c>
      <c r="K58" s="9">
        <f t="shared" si="4"/>
        <v>-60</v>
      </c>
      <c r="L58" s="9">
        <f t="shared" si="5"/>
        <v>-7</v>
      </c>
      <c r="M58" t="str">
        <f t="shared" si="6"/>
        <v>-60-61</v>
      </c>
      <c r="N58" s="2">
        <v>54</v>
      </c>
      <c r="O58" s="2">
        <v>58</v>
      </c>
      <c r="P58" s="10">
        <f>VLOOKUP(N58,'[1]Valeurs F.'!$A$6:$D$49,4,FALSE)</f>
        <v>3552</v>
      </c>
      <c r="Q58" s="2">
        <f>VLOOKUP(N58,'[1]Valeurs F.'!$A$6:$E$49,5,FALSE)</f>
        <v>4988</v>
      </c>
    </row>
    <row r="59" spans="1:17" x14ac:dyDescent="0.25">
      <c r="A59" s="12">
        <v>2497</v>
      </c>
      <c r="B59" s="7"/>
      <c r="C59" s="7"/>
      <c r="D59" s="8">
        <v>22280</v>
      </c>
      <c r="E59" s="7">
        <f t="shared" ca="1" si="0"/>
        <v>54</v>
      </c>
      <c r="F59" s="7">
        <f t="shared" ca="1" si="1"/>
        <v>4</v>
      </c>
      <c r="G59" s="7">
        <v>34267</v>
      </c>
      <c r="H59" s="7">
        <f t="shared" ca="1" si="2"/>
        <v>21</v>
      </c>
      <c r="I59" s="7">
        <v>40209</v>
      </c>
      <c r="J59" s="7">
        <f t="shared" ca="1" si="3"/>
        <v>5</v>
      </c>
      <c r="K59" s="9">
        <f t="shared" si="4"/>
        <v>-60</v>
      </c>
      <c r="L59" s="9">
        <f t="shared" si="5"/>
        <v>-11</v>
      </c>
      <c r="M59" t="str">
        <f t="shared" si="6"/>
        <v>-60-61</v>
      </c>
      <c r="N59" s="2">
        <v>54</v>
      </c>
      <c r="O59" s="2">
        <v>58</v>
      </c>
      <c r="P59" s="10">
        <f>VLOOKUP(N59,'[1]Valeurs F.'!$A$6:$D$49,4,FALSE)</f>
        <v>3552</v>
      </c>
      <c r="Q59" s="2">
        <f>VLOOKUP(N59,'[1]Valeurs F.'!$A$6:$E$49,5,FALSE)</f>
        <v>4988</v>
      </c>
    </row>
    <row r="60" spans="1:17" x14ac:dyDescent="0.25">
      <c r="A60" s="12">
        <v>2498</v>
      </c>
      <c r="B60" s="7"/>
      <c r="C60" s="7"/>
      <c r="D60" s="8">
        <v>21990</v>
      </c>
      <c r="E60" s="7">
        <f t="shared" ca="1" si="0"/>
        <v>55</v>
      </c>
      <c r="F60" s="7">
        <f t="shared" ca="1" si="1"/>
        <v>3</v>
      </c>
      <c r="G60" s="7">
        <v>29647</v>
      </c>
      <c r="H60" s="7">
        <f t="shared" ca="1" si="2"/>
        <v>34</v>
      </c>
      <c r="I60" s="7">
        <v>29647</v>
      </c>
      <c r="J60" s="7">
        <f t="shared" ca="1" si="3"/>
        <v>34</v>
      </c>
      <c r="K60" s="9">
        <f t="shared" si="4"/>
        <v>-60</v>
      </c>
      <c r="L60" s="9">
        <f t="shared" si="5"/>
        <v>-2</v>
      </c>
      <c r="M60" t="str">
        <f t="shared" si="6"/>
        <v>-60-61</v>
      </c>
      <c r="N60" s="2">
        <v>55</v>
      </c>
      <c r="O60" s="2">
        <v>58</v>
      </c>
      <c r="P60" s="10">
        <f>VLOOKUP(N60,'[1]Valeurs F.'!$A$6:$D$49,4,FALSE)</f>
        <v>2664</v>
      </c>
      <c r="Q60" s="2">
        <f>VLOOKUP(N60,'[1]Valeurs F.'!$A$6:$E$49,5,FALSE)</f>
        <v>5876</v>
      </c>
    </row>
    <row r="61" spans="1:17" x14ac:dyDescent="0.25">
      <c r="A61" s="12">
        <v>2503</v>
      </c>
      <c r="B61" s="7"/>
      <c r="C61" s="7"/>
      <c r="D61" s="8">
        <v>22075</v>
      </c>
      <c r="E61" s="7">
        <f t="shared" ca="1" si="0"/>
        <v>55</v>
      </c>
      <c r="F61" s="7">
        <f t="shared" ca="1" si="1"/>
        <v>3</v>
      </c>
      <c r="G61" s="7">
        <v>41498</v>
      </c>
      <c r="H61" s="7">
        <f t="shared" ca="1" si="2"/>
        <v>1</v>
      </c>
      <c r="I61" s="7">
        <v>41498</v>
      </c>
      <c r="J61" s="7">
        <f t="shared" ca="1" si="3"/>
        <v>1</v>
      </c>
      <c r="K61" s="9">
        <f t="shared" si="4"/>
        <v>-60</v>
      </c>
      <c r="L61" s="9">
        <f t="shared" si="5"/>
        <v>-5</v>
      </c>
      <c r="M61" t="str">
        <f t="shared" si="6"/>
        <v>-60-61</v>
      </c>
      <c r="N61" s="2">
        <v>55</v>
      </c>
      <c r="O61" s="2">
        <v>58</v>
      </c>
      <c r="P61" s="10">
        <f>VLOOKUP(N61,'[1]Valeurs F.'!$A$6:$D$49,4,FALSE)</f>
        <v>2664</v>
      </c>
      <c r="Q61" s="2">
        <f>VLOOKUP(N61,'[1]Valeurs F.'!$A$6:$E$49,5,FALSE)</f>
        <v>5876</v>
      </c>
    </row>
    <row r="62" spans="1:17" x14ac:dyDescent="0.25">
      <c r="A62" s="12">
        <v>2638</v>
      </c>
      <c r="B62" s="7"/>
      <c r="C62" s="7"/>
      <c r="D62" s="8">
        <v>22452</v>
      </c>
      <c r="E62" s="7">
        <f t="shared" ca="1" si="0"/>
        <v>53</v>
      </c>
      <c r="F62" s="7">
        <f t="shared" ca="1" si="1"/>
        <v>5</v>
      </c>
      <c r="G62" s="7">
        <v>29622</v>
      </c>
      <c r="H62" s="7">
        <f t="shared" ca="1" si="2"/>
        <v>34</v>
      </c>
      <c r="I62" s="7">
        <v>30969</v>
      </c>
      <c r="J62" s="7">
        <f t="shared" ca="1" si="3"/>
        <v>30</v>
      </c>
      <c r="K62" s="9">
        <f t="shared" si="4"/>
        <v>-61</v>
      </c>
      <c r="L62" s="9">
        <f t="shared" si="5"/>
        <v>-5</v>
      </c>
      <c r="M62" t="str">
        <f t="shared" si="6"/>
        <v>-61-62</v>
      </c>
      <c r="N62" s="2">
        <v>54</v>
      </c>
      <c r="O62" s="2">
        <v>58</v>
      </c>
      <c r="P62" s="10">
        <f>VLOOKUP(N62,'[1]Valeurs F.'!$A$6:$D$49,4,FALSE)</f>
        <v>3552</v>
      </c>
      <c r="Q62" s="2">
        <f>VLOOKUP(N62,'[1]Valeurs F.'!$A$6:$E$49,5,FALSE)</f>
        <v>4988</v>
      </c>
    </row>
    <row r="63" spans="1:17" x14ac:dyDescent="0.25">
      <c r="A63" s="12">
        <v>2640</v>
      </c>
      <c r="B63" s="7"/>
      <c r="C63" s="7"/>
      <c r="D63" s="8">
        <v>22396</v>
      </c>
      <c r="E63" s="7">
        <f t="shared" ca="1" si="0"/>
        <v>54</v>
      </c>
      <c r="F63" s="7">
        <f t="shared" ca="1" si="1"/>
        <v>4</v>
      </c>
      <c r="G63" s="7">
        <v>30419</v>
      </c>
      <c r="H63" s="7">
        <f t="shared" ca="1" si="2"/>
        <v>32</v>
      </c>
      <c r="I63" s="7">
        <v>30781</v>
      </c>
      <c r="J63" s="7">
        <f t="shared" ca="1" si="3"/>
        <v>31</v>
      </c>
      <c r="K63" s="9">
        <f t="shared" si="4"/>
        <v>-61</v>
      </c>
      <c r="L63" s="9">
        <f t="shared" si="5"/>
        <v>-3</v>
      </c>
      <c r="M63" t="str">
        <f t="shared" si="6"/>
        <v>-61-62</v>
      </c>
      <c r="N63" s="2">
        <v>54</v>
      </c>
      <c r="O63" s="2">
        <v>58</v>
      </c>
      <c r="P63" s="10">
        <f>VLOOKUP(N63,'[1]Valeurs F.'!$A$6:$D$49,4,FALSE)</f>
        <v>3552</v>
      </c>
      <c r="Q63" s="2">
        <f>VLOOKUP(N63,'[1]Valeurs F.'!$A$6:$E$49,5,FALSE)</f>
        <v>4988</v>
      </c>
    </row>
    <row r="64" spans="1:17" x14ac:dyDescent="0.25">
      <c r="A64" s="12">
        <v>2634</v>
      </c>
      <c r="B64" s="7"/>
      <c r="C64" s="7"/>
      <c r="D64" s="8">
        <v>22486</v>
      </c>
      <c r="E64" s="7">
        <f t="shared" ca="1" si="0"/>
        <v>53</v>
      </c>
      <c r="F64" s="7">
        <f t="shared" ca="1" si="1"/>
        <v>5</v>
      </c>
      <c r="G64" s="7">
        <v>30803</v>
      </c>
      <c r="H64" s="7">
        <f t="shared" ca="1" si="2"/>
        <v>31</v>
      </c>
      <c r="I64" s="7">
        <v>32621</v>
      </c>
      <c r="J64" s="7">
        <f t="shared" ca="1" si="3"/>
        <v>26</v>
      </c>
      <c r="K64" s="9">
        <f t="shared" ref="K64:K95" si="7">YEAR($T$3)-YEAR(D64)</f>
        <v>-61</v>
      </c>
      <c r="L64" s="9">
        <f t="shared" ref="L64:L95" si="8">MONTH($T$3)-MONTH(D64)</f>
        <v>-6</v>
      </c>
      <c r="M64" t="str">
        <f t="shared" si="6"/>
        <v>-61-62</v>
      </c>
      <c r="N64" s="2">
        <v>53</v>
      </c>
      <c r="O64" s="2">
        <v>58</v>
      </c>
      <c r="P64" s="10">
        <f>VLOOKUP(N64,'[1]Valeurs F.'!$A$6:$D$49,4,FALSE)</f>
        <v>4440</v>
      </c>
      <c r="Q64" s="2">
        <f>VLOOKUP(N64,'[1]Valeurs F.'!$A$6:$E$49,5,FALSE)</f>
        <v>4100</v>
      </c>
    </row>
    <row r="65" spans="1:17" x14ac:dyDescent="0.25">
      <c r="A65" s="12">
        <v>2706</v>
      </c>
      <c r="B65" s="7"/>
      <c r="C65" s="7"/>
      <c r="D65" s="8">
        <v>22455</v>
      </c>
      <c r="E65" s="7">
        <f t="shared" ca="1" si="0"/>
        <v>53</v>
      </c>
      <c r="F65" s="7">
        <f t="shared" ca="1" si="1"/>
        <v>5</v>
      </c>
      <c r="G65" s="7">
        <v>32171</v>
      </c>
      <c r="H65" s="7">
        <f t="shared" ca="1" si="2"/>
        <v>27</v>
      </c>
      <c r="I65" s="7">
        <v>32418</v>
      </c>
      <c r="J65" s="7">
        <f t="shared" ca="1" si="3"/>
        <v>26</v>
      </c>
      <c r="K65" s="9">
        <f t="shared" si="7"/>
        <v>-61</v>
      </c>
      <c r="L65" s="9">
        <f t="shared" si="8"/>
        <v>-5</v>
      </c>
      <c r="M65" t="str">
        <f t="shared" si="6"/>
        <v>-61-62</v>
      </c>
      <c r="N65" s="2">
        <v>54</v>
      </c>
      <c r="O65" s="2">
        <v>58</v>
      </c>
      <c r="P65" s="10">
        <f>VLOOKUP(N65,'[1]Valeurs F.'!$A$6:$D$49,4,FALSE)</f>
        <v>3552</v>
      </c>
      <c r="Q65" s="2">
        <f>VLOOKUP(N65,'[1]Valeurs F.'!$A$6:$E$49,5,FALSE)</f>
        <v>4988</v>
      </c>
    </row>
    <row r="66" spans="1:17" x14ac:dyDescent="0.25">
      <c r="A66" s="12">
        <v>2703</v>
      </c>
      <c r="B66" s="7"/>
      <c r="C66" s="7"/>
      <c r="D66" s="8">
        <v>22445</v>
      </c>
      <c r="E66" s="7">
        <f t="shared" ref="E66:E129" ca="1" si="9">DATEDIF(D66,TODAY(),"y")</f>
        <v>54</v>
      </c>
      <c r="F66" s="7">
        <f t="shared" ref="F66:F129" ca="1" si="10">58-E66</f>
        <v>4</v>
      </c>
      <c r="G66" s="7">
        <v>32237</v>
      </c>
      <c r="H66" s="7">
        <f t="shared" ref="H66:H129" ca="1" si="11">DATEDIF(G66,TODAY(),"y")</f>
        <v>27</v>
      </c>
      <c r="I66" s="7">
        <v>34343</v>
      </c>
      <c r="J66" s="7">
        <f t="shared" ref="J66:J129" ca="1" si="12">DATEDIF(I66,TODAY(),"y")</f>
        <v>21</v>
      </c>
      <c r="K66" s="9">
        <f t="shared" si="7"/>
        <v>-61</v>
      </c>
      <c r="L66" s="9">
        <f t="shared" si="8"/>
        <v>-5</v>
      </c>
      <c r="M66" t="str">
        <f t="shared" ref="M66:M129" si="13">IF(L66&gt;6,K66+1,K66)&amp;IF(L66&gt;-1,K66,K66-1)</f>
        <v>-61-62</v>
      </c>
      <c r="N66" s="2">
        <v>54</v>
      </c>
      <c r="O66" s="2">
        <v>58</v>
      </c>
      <c r="P66" s="10">
        <f>VLOOKUP(N66,'[1]Valeurs F.'!$A$6:$D$49,4,FALSE)</f>
        <v>3552</v>
      </c>
      <c r="Q66" s="2">
        <f>VLOOKUP(N66,'[1]Valeurs F.'!$A$6:$E$49,5,FALSE)</f>
        <v>4988</v>
      </c>
    </row>
    <row r="67" spans="1:17" x14ac:dyDescent="0.25">
      <c r="A67" s="12">
        <v>2702</v>
      </c>
      <c r="B67" s="7"/>
      <c r="C67" s="7"/>
      <c r="D67" s="8">
        <v>22639</v>
      </c>
      <c r="E67" s="7">
        <f t="shared" ca="1" si="9"/>
        <v>53</v>
      </c>
      <c r="F67" s="7">
        <f t="shared" ca="1" si="10"/>
        <v>5</v>
      </c>
      <c r="G67" s="7">
        <v>36899</v>
      </c>
      <c r="H67" s="7">
        <f t="shared" ca="1" si="11"/>
        <v>14</v>
      </c>
      <c r="I67" s="7">
        <v>36899</v>
      </c>
      <c r="J67" s="7">
        <f t="shared" ca="1" si="12"/>
        <v>14</v>
      </c>
      <c r="K67" s="9">
        <f t="shared" si="7"/>
        <v>-61</v>
      </c>
      <c r="L67" s="9">
        <f t="shared" si="8"/>
        <v>-11</v>
      </c>
      <c r="M67" t="str">
        <f t="shared" si="13"/>
        <v>-61-62</v>
      </c>
      <c r="N67" s="2">
        <v>53</v>
      </c>
      <c r="O67" s="2">
        <v>58</v>
      </c>
      <c r="P67" s="10">
        <f>VLOOKUP(N67,'[1]Valeurs F.'!$A$6:$D$49,4,FALSE)</f>
        <v>4440</v>
      </c>
      <c r="Q67" s="2">
        <f>VLOOKUP(N67,'[1]Valeurs F.'!$A$6:$E$49,5,FALSE)</f>
        <v>4100</v>
      </c>
    </row>
    <row r="68" spans="1:17" x14ac:dyDescent="0.25">
      <c r="A68" s="12">
        <v>2709</v>
      </c>
      <c r="B68" s="7"/>
      <c r="C68" s="7"/>
      <c r="D68" s="8">
        <v>22847</v>
      </c>
      <c r="E68" s="7">
        <f t="shared" ca="1" si="9"/>
        <v>52</v>
      </c>
      <c r="F68" s="7">
        <f t="shared" ca="1" si="10"/>
        <v>6</v>
      </c>
      <c r="G68" s="7">
        <v>29633</v>
      </c>
      <c r="H68" s="7">
        <f t="shared" ca="1" si="11"/>
        <v>34</v>
      </c>
      <c r="I68" s="7">
        <v>31712</v>
      </c>
      <c r="J68" s="7">
        <f t="shared" ca="1" si="12"/>
        <v>28</v>
      </c>
      <c r="K68" s="9">
        <f t="shared" si="7"/>
        <v>-62</v>
      </c>
      <c r="L68" s="9">
        <f t="shared" si="8"/>
        <v>-6</v>
      </c>
      <c r="M68" t="str">
        <f t="shared" si="13"/>
        <v>-62-63</v>
      </c>
      <c r="N68" s="2">
        <v>52</v>
      </c>
      <c r="O68" s="2">
        <v>58</v>
      </c>
      <c r="P68" s="10">
        <f>VLOOKUP(N68,'[1]Valeurs F.'!$A$6:$D$49,4,FALSE)</f>
        <v>5328</v>
      </c>
      <c r="Q68" s="2">
        <f>VLOOKUP(N68,'[1]Valeurs F.'!$A$6:$E$49,5,FALSE)</f>
        <v>3212</v>
      </c>
    </row>
    <row r="69" spans="1:17" x14ac:dyDescent="0.25">
      <c r="A69" s="12">
        <v>2712</v>
      </c>
      <c r="B69" s="7"/>
      <c r="C69" s="7"/>
      <c r="D69" s="8">
        <v>22988</v>
      </c>
      <c r="E69" s="7">
        <f t="shared" ca="1" si="9"/>
        <v>52</v>
      </c>
      <c r="F69" s="7">
        <f t="shared" ca="1" si="10"/>
        <v>6</v>
      </c>
      <c r="G69" s="7">
        <v>29663</v>
      </c>
      <c r="H69" s="7">
        <f t="shared" ca="1" si="11"/>
        <v>34</v>
      </c>
      <c r="I69" s="7">
        <v>31034</v>
      </c>
      <c r="J69" s="7">
        <f t="shared" ca="1" si="12"/>
        <v>30</v>
      </c>
      <c r="K69" s="9">
        <f t="shared" si="7"/>
        <v>-62</v>
      </c>
      <c r="L69" s="9">
        <f t="shared" si="8"/>
        <v>-11</v>
      </c>
      <c r="M69" t="str">
        <f t="shared" si="13"/>
        <v>-62-63</v>
      </c>
      <c r="N69" s="2">
        <v>52</v>
      </c>
      <c r="O69" s="2">
        <v>58</v>
      </c>
      <c r="P69" s="10">
        <f>VLOOKUP(N69,'[1]Valeurs F.'!$A$6:$D$49,4,FALSE)</f>
        <v>5328</v>
      </c>
      <c r="Q69" s="2">
        <f>VLOOKUP(N69,'[1]Valeurs F.'!$A$6:$E$49,5,FALSE)</f>
        <v>3212</v>
      </c>
    </row>
    <row r="70" spans="1:17" x14ac:dyDescent="0.25">
      <c r="A70" s="12">
        <v>2718</v>
      </c>
      <c r="B70" s="7"/>
      <c r="C70" s="7"/>
      <c r="D70" s="8">
        <v>22820</v>
      </c>
      <c r="E70" s="7">
        <f t="shared" ca="1" si="9"/>
        <v>52</v>
      </c>
      <c r="F70" s="7">
        <f t="shared" ca="1" si="10"/>
        <v>6</v>
      </c>
      <c r="G70" s="7">
        <v>29687</v>
      </c>
      <c r="H70" s="7">
        <f t="shared" ca="1" si="11"/>
        <v>34</v>
      </c>
      <c r="I70" s="7">
        <v>35354</v>
      </c>
      <c r="J70" s="7">
        <f t="shared" ca="1" si="12"/>
        <v>18</v>
      </c>
      <c r="K70" s="9">
        <f t="shared" si="7"/>
        <v>-62</v>
      </c>
      <c r="L70" s="9">
        <f t="shared" si="8"/>
        <v>-5</v>
      </c>
      <c r="M70" t="str">
        <f t="shared" si="13"/>
        <v>-62-63</v>
      </c>
      <c r="N70" s="2">
        <v>53</v>
      </c>
      <c r="O70" s="2">
        <v>58</v>
      </c>
      <c r="P70" s="10">
        <f>VLOOKUP(N70,'[1]Valeurs F.'!$A$6:$D$49,4,FALSE)</f>
        <v>4440</v>
      </c>
      <c r="Q70" s="2">
        <f>VLOOKUP(N70,'[1]Valeurs F.'!$A$6:$E$49,5,FALSE)</f>
        <v>4100</v>
      </c>
    </row>
    <row r="71" spans="1:17" x14ac:dyDescent="0.25">
      <c r="A71" s="12">
        <v>2723</v>
      </c>
      <c r="B71" s="7"/>
      <c r="C71" s="7"/>
      <c r="D71" s="8">
        <v>22993</v>
      </c>
      <c r="E71" s="7">
        <f t="shared" ca="1" si="9"/>
        <v>52</v>
      </c>
      <c r="F71" s="7">
        <f t="shared" ca="1" si="10"/>
        <v>6</v>
      </c>
      <c r="G71" s="7">
        <v>33987</v>
      </c>
      <c r="H71" s="7">
        <f t="shared" ca="1" si="11"/>
        <v>22</v>
      </c>
      <c r="I71" s="7">
        <v>33987</v>
      </c>
      <c r="J71" s="7">
        <f t="shared" ca="1" si="12"/>
        <v>22</v>
      </c>
      <c r="K71" s="9">
        <f t="shared" si="7"/>
        <v>-62</v>
      </c>
      <c r="L71" s="9">
        <f t="shared" si="8"/>
        <v>-11</v>
      </c>
      <c r="M71" t="str">
        <f t="shared" si="13"/>
        <v>-62-63</v>
      </c>
      <c r="N71" s="2">
        <v>52</v>
      </c>
      <c r="O71" s="2">
        <v>58</v>
      </c>
      <c r="P71" s="10">
        <f>VLOOKUP(N71,'[1]Valeurs F.'!$A$6:$D$49,4,FALSE)</f>
        <v>5328</v>
      </c>
      <c r="Q71" s="2">
        <f>VLOOKUP(N71,'[1]Valeurs F.'!$A$6:$E$49,5,FALSE)</f>
        <v>3212</v>
      </c>
    </row>
    <row r="72" spans="1:17" x14ac:dyDescent="0.25">
      <c r="A72" s="12">
        <v>2729</v>
      </c>
      <c r="B72" s="7"/>
      <c r="C72" s="7"/>
      <c r="D72" s="8">
        <v>22774</v>
      </c>
      <c r="E72" s="7">
        <f t="shared" ca="1" si="9"/>
        <v>53</v>
      </c>
      <c r="F72" s="7">
        <f t="shared" ca="1" si="10"/>
        <v>5</v>
      </c>
      <c r="G72" s="7">
        <v>34110</v>
      </c>
      <c r="H72" s="7">
        <f t="shared" ca="1" si="11"/>
        <v>22</v>
      </c>
      <c r="I72" s="7">
        <v>34392</v>
      </c>
      <c r="J72" s="7">
        <f t="shared" ca="1" si="12"/>
        <v>21</v>
      </c>
      <c r="K72" s="9">
        <f t="shared" si="7"/>
        <v>-62</v>
      </c>
      <c r="L72" s="9">
        <f t="shared" si="8"/>
        <v>-4</v>
      </c>
      <c r="M72" t="str">
        <f t="shared" si="13"/>
        <v>-62-63</v>
      </c>
      <c r="N72" s="2">
        <v>53</v>
      </c>
      <c r="O72" s="2">
        <v>58</v>
      </c>
      <c r="P72" s="10">
        <f>VLOOKUP(N72,'[1]Valeurs F.'!$A$6:$D$49,4,FALSE)</f>
        <v>4440</v>
      </c>
      <c r="Q72" s="2">
        <f>VLOOKUP(N72,'[1]Valeurs F.'!$A$6:$E$49,5,FALSE)</f>
        <v>4100</v>
      </c>
    </row>
    <row r="73" spans="1:17" x14ac:dyDescent="0.25">
      <c r="A73" s="14">
        <v>2731</v>
      </c>
      <c r="B73" s="7"/>
      <c r="C73" s="7"/>
      <c r="D73" s="8">
        <v>22987</v>
      </c>
      <c r="E73" s="7">
        <f t="shared" ca="1" si="9"/>
        <v>52</v>
      </c>
      <c r="F73" s="7">
        <f t="shared" ca="1" si="10"/>
        <v>6</v>
      </c>
      <c r="G73" s="7">
        <v>34295</v>
      </c>
      <c r="H73" s="7">
        <f t="shared" ca="1" si="11"/>
        <v>21</v>
      </c>
      <c r="I73" s="7">
        <v>35848</v>
      </c>
      <c r="J73" s="7">
        <f t="shared" ca="1" si="12"/>
        <v>17</v>
      </c>
      <c r="K73" s="9">
        <f t="shared" si="7"/>
        <v>-62</v>
      </c>
      <c r="L73" s="9">
        <f t="shared" si="8"/>
        <v>-11</v>
      </c>
      <c r="M73" t="str">
        <f t="shared" si="13"/>
        <v>-62-63</v>
      </c>
      <c r="N73" s="2">
        <v>52</v>
      </c>
      <c r="O73" s="2">
        <v>58</v>
      </c>
      <c r="P73" s="10">
        <f>VLOOKUP(N73,'[1]Valeurs F.'!$A$6:$D$49,4,FALSE)</f>
        <v>5328</v>
      </c>
      <c r="Q73" s="2">
        <f>VLOOKUP(N73,'[1]Valeurs F.'!$A$6:$E$49,5,FALSE)</f>
        <v>3212</v>
      </c>
    </row>
    <row r="74" spans="1:17" x14ac:dyDescent="0.25">
      <c r="A74" s="12">
        <v>2737</v>
      </c>
      <c r="B74" s="7"/>
      <c r="C74" s="7"/>
      <c r="D74" s="8">
        <v>22985</v>
      </c>
      <c r="E74" s="7">
        <f t="shared" ca="1" si="9"/>
        <v>52</v>
      </c>
      <c r="F74" s="7">
        <f t="shared" ca="1" si="10"/>
        <v>6</v>
      </c>
      <c r="G74" s="7">
        <v>34407</v>
      </c>
      <c r="H74" s="7">
        <f t="shared" ca="1" si="11"/>
        <v>21</v>
      </c>
      <c r="I74" s="7">
        <v>34407</v>
      </c>
      <c r="J74" s="7">
        <f t="shared" ca="1" si="12"/>
        <v>21</v>
      </c>
      <c r="K74" s="9">
        <f t="shared" si="7"/>
        <v>-62</v>
      </c>
      <c r="L74" s="9">
        <f t="shared" si="8"/>
        <v>-11</v>
      </c>
      <c r="M74" t="str">
        <f t="shared" si="13"/>
        <v>-62-63</v>
      </c>
      <c r="N74" s="2">
        <v>52</v>
      </c>
      <c r="O74" s="2">
        <v>58</v>
      </c>
      <c r="P74" s="10">
        <f>VLOOKUP(N74,'[1]Valeurs F.'!$A$6:$D$49,4,FALSE)</f>
        <v>5328</v>
      </c>
      <c r="Q74" s="2">
        <f>VLOOKUP(N74,'[1]Valeurs F.'!$A$6:$E$49,5,FALSE)</f>
        <v>3212</v>
      </c>
    </row>
    <row r="75" spans="1:17" x14ac:dyDescent="0.25">
      <c r="A75" s="12">
        <v>2744</v>
      </c>
      <c r="B75" s="7"/>
      <c r="C75" s="7"/>
      <c r="D75" s="8">
        <v>22999</v>
      </c>
      <c r="E75" s="7">
        <f t="shared" ca="1" si="9"/>
        <v>52</v>
      </c>
      <c r="F75" s="7">
        <f t="shared" ca="1" si="10"/>
        <v>6</v>
      </c>
      <c r="G75" s="7">
        <v>37053</v>
      </c>
      <c r="H75" s="7">
        <f t="shared" ca="1" si="11"/>
        <v>14</v>
      </c>
      <c r="I75" s="7">
        <v>37053</v>
      </c>
      <c r="J75" s="7">
        <f t="shared" ca="1" si="12"/>
        <v>14</v>
      </c>
      <c r="K75" s="9">
        <f t="shared" si="7"/>
        <v>-62</v>
      </c>
      <c r="L75" s="9">
        <f t="shared" si="8"/>
        <v>-11</v>
      </c>
      <c r="M75" t="str">
        <f t="shared" si="13"/>
        <v>-62-63</v>
      </c>
      <c r="N75" s="2">
        <v>52</v>
      </c>
      <c r="O75" s="2">
        <v>58</v>
      </c>
      <c r="P75" s="10">
        <f>VLOOKUP(N75,'[1]Valeurs F.'!$A$6:$D$49,4,FALSE)</f>
        <v>5328</v>
      </c>
      <c r="Q75" s="2">
        <f>VLOOKUP(N75,'[1]Valeurs F.'!$A$6:$E$49,5,FALSE)</f>
        <v>3212</v>
      </c>
    </row>
    <row r="76" spans="1:17" x14ac:dyDescent="0.25">
      <c r="A76" s="12">
        <v>2796</v>
      </c>
      <c r="B76" s="7"/>
      <c r="C76" s="7"/>
      <c r="D76" s="8">
        <v>22674</v>
      </c>
      <c r="E76" s="7">
        <f t="shared" ca="1" si="9"/>
        <v>53</v>
      </c>
      <c r="F76" s="7">
        <f t="shared" ca="1" si="10"/>
        <v>5</v>
      </c>
      <c r="G76" s="7">
        <v>37774</v>
      </c>
      <c r="H76" s="7">
        <f t="shared" ca="1" si="11"/>
        <v>12</v>
      </c>
      <c r="I76" s="7">
        <v>38820</v>
      </c>
      <c r="J76" s="7">
        <f t="shared" ca="1" si="12"/>
        <v>9</v>
      </c>
      <c r="K76" s="9">
        <f t="shared" si="7"/>
        <v>-62</v>
      </c>
      <c r="L76" s="9">
        <f t="shared" si="8"/>
        <v>0</v>
      </c>
      <c r="M76" t="str">
        <f t="shared" si="13"/>
        <v>-62-62</v>
      </c>
      <c r="N76" s="2">
        <v>53</v>
      </c>
      <c r="O76" s="2">
        <v>58</v>
      </c>
      <c r="P76" s="10">
        <f>VLOOKUP(N76,'[1]Valeurs F.'!$A$6:$D$49,4,FALSE)</f>
        <v>4440</v>
      </c>
      <c r="Q76" s="2">
        <f>VLOOKUP(N76,'[1]Valeurs F.'!$A$6:$E$49,5,FALSE)</f>
        <v>4100</v>
      </c>
    </row>
    <row r="77" spans="1:17" x14ac:dyDescent="0.25">
      <c r="A77" s="12">
        <v>2795</v>
      </c>
      <c r="B77" s="7"/>
      <c r="C77" s="7"/>
      <c r="D77" s="8">
        <v>22752</v>
      </c>
      <c r="E77" s="7">
        <f t="shared" ca="1" si="9"/>
        <v>53</v>
      </c>
      <c r="F77" s="7">
        <f t="shared" ca="1" si="10"/>
        <v>5</v>
      </c>
      <c r="G77" s="7">
        <v>39004</v>
      </c>
      <c r="H77" s="7">
        <f t="shared" ca="1" si="11"/>
        <v>8</v>
      </c>
      <c r="I77" s="7">
        <v>39887</v>
      </c>
      <c r="J77" s="7">
        <f t="shared" ca="1" si="12"/>
        <v>6</v>
      </c>
      <c r="K77" s="9">
        <f t="shared" si="7"/>
        <v>-62</v>
      </c>
      <c r="L77" s="9">
        <f t="shared" si="8"/>
        <v>-3</v>
      </c>
      <c r="M77" t="str">
        <f t="shared" si="13"/>
        <v>-62-63</v>
      </c>
      <c r="N77" s="2">
        <v>53</v>
      </c>
      <c r="O77" s="2">
        <v>58</v>
      </c>
      <c r="P77" s="10">
        <f>VLOOKUP(N77,'[1]Valeurs F.'!$A$6:$D$49,4,FALSE)</f>
        <v>4440</v>
      </c>
      <c r="Q77" s="2">
        <f>VLOOKUP(N77,'[1]Valeurs F.'!$A$6:$E$49,5,FALSE)</f>
        <v>4100</v>
      </c>
    </row>
    <row r="78" spans="1:17" x14ac:dyDescent="0.25">
      <c r="A78" s="12">
        <v>2805</v>
      </c>
      <c r="B78" s="7"/>
      <c r="C78" s="7"/>
      <c r="D78" s="8">
        <v>23369</v>
      </c>
      <c r="E78" s="7">
        <f t="shared" ca="1" si="9"/>
        <v>51</v>
      </c>
      <c r="F78" s="7">
        <f t="shared" ca="1" si="10"/>
        <v>7</v>
      </c>
      <c r="G78" s="7">
        <v>30452</v>
      </c>
      <c r="H78" s="7">
        <f t="shared" ca="1" si="11"/>
        <v>32</v>
      </c>
      <c r="I78" s="7">
        <v>32579</v>
      </c>
      <c r="J78" s="7">
        <f t="shared" ca="1" si="12"/>
        <v>26</v>
      </c>
      <c r="K78" s="9">
        <f t="shared" si="7"/>
        <v>-63</v>
      </c>
      <c r="L78" s="9">
        <f t="shared" si="8"/>
        <v>-11</v>
      </c>
      <c r="M78" t="str">
        <f t="shared" si="13"/>
        <v>-63-64</v>
      </c>
      <c r="N78" s="2">
        <v>51</v>
      </c>
      <c r="O78" s="2">
        <v>58</v>
      </c>
      <c r="P78" s="10">
        <f>VLOOKUP(N78,'[1]Valeurs F.'!$A$6:$D$49,4,FALSE)</f>
        <v>6216</v>
      </c>
      <c r="Q78" s="2">
        <f>VLOOKUP(N78,'[1]Valeurs F.'!$A$6:$E$49,5,FALSE)</f>
        <v>2324</v>
      </c>
    </row>
    <row r="79" spans="1:17" x14ac:dyDescent="0.25">
      <c r="A79" s="12">
        <v>2806</v>
      </c>
      <c r="B79" s="7"/>
      <c r="C79" s="7"/>
      <c r="D79" s="8">
        <v>23041</v>
      </c>
      <c r="E79" s="7">
        <f t="shared" ca="1" si="9"/>
        <v>52</v>
      </c>
      <c r="F79" s="7">
        <f t="shared" ca="1" si="10"/>
        <v>6</v>
      </c>
      <c r="G79" s="7">
        <v>30452</v>
      </c>
      <c r="H79" s="7">
        <f t="shared" ca="1" si="11"/>
        <v>32</v>
      </c>
      <c r="I79" s="7">
        <v>30781</v>
      </c>
      <c r="J79" s="7">
        <f t="shared" ca="1" si="12"/>
        <v>31</v>
      </c>
      <c r="K79" s="9">
        <f t="shared" si="7"/>
        <v>-63</v>
      </c>
      <c r="L79" s="9">
        <f t="shared" si="8"/>
        <v>0</v>
      </c>
      <c r="M79" t="str">
        <f t="shared" si="13"/>
        <v>-63-63</v>
      </c>
      <c r="N79" s="2">
        <v>52</v>
      </c>
      <c r="O79" s="2">
        <v>58</v>
      </c>
      <c r="P79" s="10">
        <f>VLOOKUP(N79,'[1]Valeurs F.'!$A$6:$D$49,4,FALSE)</f>
        <v>5328</v>
      </c>
      <c r="Q79" s="2">
        <f>VLOOKUP(N79,'[1]Valeurs F.'!$A$6:$E$49,5,FALSE)</f>
        <v>3212</v>
      </c>
    </row>
    <row r="80" spans="1:17" x14ac:dyDescent="0.25">
      <c r="A80" s="12">
        <v>2807</v>
      </c>
      <c r="B80" s="7"/>
      <c r="C80" s="7"/>
      <c r="D80" s="8">
        <v>23324</v>
      </c>
      <c r="E80" s="7">
        <f t="shared" ca="1" si="9"/>
        <v>51</v>
      </c>
      <c r="F80" s="7">
        <f t="shared" ca="1" si="10"/>
        <v>7</v>
      </c>
      <c r="G80" s="7">
        <v>37009</v>
      </c>
      <c r="H80" s="7">
        <f t="shared" ca="1" si="11"/>
        <v>14</v>
      </c>
      <c r="I80" s="7">
        <v>37009</v>
      </c>
      <c r="J80" s="7">
        <f t="shared" ca="1" si="12"/>
        <v>14</v>
      </c>
      <c r="K80" s="9">
        <f t="shared" si="7"/>
        <v>-63</v>
      </c>
      <c r="L80" s="9">
        <f t="shared" si="8"/>
        <v>-10</v>
      </c>
      <c r="M80" t="str">
        <f t="shared" si="13"/>
        <v>-63-64</v>
      </c>
      <c r="N80" s="2">
        <v>51</v>
      </c>
      <c r="O80" s="2">
        <v>58</v>
      </c>
      <c r="P80" s="10">
        <f>VLOOKUP(N80,'[1]Valeurs F.'!$A$6:$D$49,4,FALSE)</f>
        <v>6216</v>
      </c>
      <c r="Q80" s="2">
        <f>VLOOKUP(N80,'[1]Valeurs F.'!$A$6:$E$49,5,FALSE)</f>
        <v>2324</v>
      </c>
    </row>
    <row r="81" spans="1:17" x14ac:dyDescent="0.25">
      <c r="A81" s="12">
        <v>2810</v>
      </c>
      <c r="B81" s="7"/>
      <c r="C81" s="7"/>
      <c r="D81" s="8">
        <v>23043</v>
      </c>
      <c r="E81" s="7">
        <f t="shared" ca="1" si="9"/>
        <v>52</v>
      </c>
      <c r="F81" s="7">
        <f t="shared" ca="1" si="10"/>
        <v>6</v>
      </c>
      <c r="G81" s="7">
        <v>37193</v>
      </c>
      <c r="H81" s="7">
        <f t="shared" ca="1" si="11"/>
        <v>13</v>
      </c>
      <c r="I81" s="7">
        <v>37193</v>
      </c>
      <c r="J81" s="7">
        <f t="shared" ca="1" si="12"/>
        <v>13</v>
      </c>
      <c r="K81" s="9">
        <f t="shared" si="7"/>
        <v>-63</v>
      </c>
      <c r="L81" s="9">
        <f t="shared" si="8"/>
        <v>-1</v>
      </c>
      <c r="M81" t="str">
        <f t="shared" si="13"/>
        <v>-63-64</v>
      </c>
      <c r="N81" s="2">
        <v>52</v>
      </c>
      <c r="O81" s="2">
        <v>58</v>
      </c>
      <c r="P81" s="10">
        <f>VLOOKUP(N81,'[1]Valeurs F.'!$A$6:$D$49,4,FALSE)</f>
        <v>5328</v>
      </c>
      <c r="Q81" s="2">
        <f>VLOOKUP(N81,'[1]Valeurs F.'!$A$6:$E$49,5,FALSE)</f>
        <v>3212</v>
      </c>
    </row>
    <row r="82" spans="1:17" x14ac:dyDescent="0.25">
      <c r="A82" s="12">
        <v>2815</v>
      </c>
      <c r="B82" s="7"/>
      <c r="C82" s="7"/>
      <c r="D82" s="8">
        <v>23467</v>
      </c>
      <c r="E82" s="7">
        <f t="shared" ca="1" si="9"/>
        <v>51</v>
      </c>
      <c r="F82" s="7">
        <f t="shared" ca="1" si="10"/>
        <v>7</v>
      </c>
      <c r="G82" s="7">
        <v>30778</v>
      </c>
      <c r="H82" s="7">
        <f t="shared" ca="1" si="11"/>
        <v>31</v>
      </c>
      <c r="I82" s="7">
        <v>32804</v>
      </c>
      <c r="J82" s="7">
        <f t="shared" ca="1" si="12"/>
        <v>25</v>
      </c>
      <c r="K82" s="9">
        <f t="shared" si="7"/>
        <v>-64</v>
      </c>
      <c r="L82" s="9">
        <f t="shared" si="8"/>
        <v>-2</v>
      </c>
      <c r="M82" t="str">
        <f t="shared" si="13"/>
        <v>-64-65</v>
      </c>
      <c r="N82" s="2">
        <v>51</v>
      </c>
      <c r="O82" s="2">
        <v>58</v>
      </c>
      <c r="P82" s="10">
        <f>VLOOKUP(N82,'[1]Valeurs F.'!$A$6:$D$49,4,FALSE)</f>
        <v>6216</v>
      </c>
      <c r="Q82" s="2">
        <f>VLOOKUP(N82,'[1]Valeurs F.'!$A$6:$E$49,5,FALSE)</f>
        <v>2324</v>
      </c>
    </row>
    <row r="83" spans="1:17" x14ac:dyDescent="0.25">
      <c r="A83" s="12">
        <v>2814</v>
      </c>
      <c r="B83" s="7"/>
      <c r="C83" s="7"/>
      <c r="D83" s="8">
        <v>23509</v>
      </c>
      <c r="E83" s="7">
        <f t="shared" ca="1" si="9"/>
        <v>51</v>
      </c>
      <c r="F83" s="7">
        <f t="shared" ca="1" si="10"/>
        <v>7</v>
      </c>
      <c r="G83" s="7">
        <v>30872</v>
      </c>
      <c r="H83" s="7">
        <f t="shared" ca="1" si="11"/>
        <v>30</v>
      </c>
      <c r="I83" s="7">
        <v>36915</v>
      </c>
      <c r="J83" s="7">
        <f t="shared" ca="1" si="12"/>
        <v>14</v>
      </c>
      <c r="K83" s="9">
        <f t="shared" si="7"/>
        <v>-64</v>
      </c>
      <c r="L83" s="9">
        <f t="shared" si="8"/>
        <v>-4</v>
      </c>
      <c r="M83" t="str">
        <f t="shared" si="13"/>
        <v>-64-65</v>
      </c>
      <c r="N83" s="2">
        <v>51</v>
      </c>
      <c r="O83" s="2">
        <v>58</v>
      </c>
      <c r="P83" s="10">
        <f>VLOOKUP(N83,'[1]Valeurs F.'!$A$6:$D$49,4,FALSE)</f>
        <v>6216</v>
      </c>
      <c r="Q83" s="2">
        <f>VLOOKUP(N83,'[1]Valeurs F.'!$A$6:$E$49,5,FALSE)</f>
        <v>2324</v>
      </c>
    </row>
    <row r="84" spans="1:17" x14ac:dyDescent="0.25">
      <c r="A84" s="12">
        <v>2821</v>
      </c>
      <c r="B84" s="7"/>
      <c r="C84" s="7"/>
      <c r="D84" s="8">
        <v>23474</v>
      </c>
      <c r="E84" s="7">
        <f t="shared" ca="1" si="9"/>
        <v>51</v>
      </c>
      <c r="F84" s="7">
        <f t="shared" ca="1" si="10"/>
        <v>7</v>
      </c>
      <c r="G84" s="7">
        <v>32313</v>
      </c>
      <c r="H84" s="7">
        <f t="shared" ca="1" si="11"/>
        <v>27</v>
      </c>
      <c r="I84" s="7">
        <v>33212</v>
      </c>
      <c r="J84" s="7">
        <f t="shared" ca="1" si="12"/>
        <v>24</v>
      </c>
      <c r="K84" s="9">
        <f t="shared" si="7"/>
        <v>-64</v>
      </c>
      <c r="L84" s="9">
        <f t="shared" si="8"/>
        <v>-3</v>
      </c>
      <c r="M84" t="str">
        <f t="shared" si="13"/>
        <v>-64-65</v>
      </c>
      <c r="N84" s="2">
        <v>51</v>
      </c>
      <c r="O84" s="2">
        <v>58</v>
      </c>
      <c r="P84" s="10">
        <f>VLOOKUP(N84,'[1]Valeurs F.'!$A$6:$D$49,4,FALSE)</f>
        <v>6216</v>
      </c>
      <c r="Q84" s="2">
        <f>VLOOKUP(N84,'[1]Valeurs F.'!$A$6:$E$49,5,FALSE)</f>
        <v>2324</v>
      </c>
    </row>
    <row r="85" spans="1:17" x14ac:dyDescent="0.25">
      <c r="A85" s="12">
        <v>2819</v>
      </c>
      <c r="B85" s="7"/>
      <c r="C85" s="7"/>
      <c r="D85" s="8">
        <v>23513</v>
      </c>
      <c r="E85" s="7">
        <f t="shared" ca="1" si="9"/>
        <v>51</v>
      </c>
      <c r="F85" s="7">
        <f t="shared" ca="1" si="10"/>
        <v>7</v>
      </c>
      <c r="G85" s="7">
        <v>33939</v>
      </c>
      <c r="H85" s="7">
        <f t="shared" ca="1" si="11"/>
        <v>22</v>
      </c>
      <c r="I85" s="7">
        <v>35582</v>
      </c>
      <c r="J85" s="7">
        <f t="shared" ca="1" si="12"/>
        <v>18</v>
      </c>
      <c r="K85" s="9">
        <f t="shared" si="7"/>
        <v>-64</v>
      </c>
      <c r="L85" s="9">
        <f t="shared" si="8"/>
        <v>-4</v>
      </c>
      <c r="M85" t="str">
        <f t="shared" si="13"/>
        <v>-64-65</v>
      </c>
      <c r="N85" s="2">
        <v>51</v>
      </c>
      <c r="O85" s="2">
        <v>58</v>
      </c>
      <c r="P85" s="10">
        <f>VLOOKUP(N85,'[1]Valeurs F.'!$A$6:$D$49,4,FALSE)</f>
        <v>6216</v>
      </c>
      <c r="Q85" s="2">
        <f>VLOOKUP(N85,'[1]Valeurs F.'!$A$6:$E$49,5,FALSE)</f>
        <v>2324</v>
      </c>
    </row>
    <row r="86" spans="1:17" x14ac:dyDescent="0.25">
      <c r="A86" s="12">
        <v>2823</v>
      </c>
      <c r="B86" s="7"/>
      <c r="C86" s="7"/>
      <c r="D86" s="8">
        <v>23907</v>
      </c>
      <c r="E86" s="7">
        <f t="shared" ca="1" si="9"/>
        <v>50</v>
      </c>
      <c r="F86" s="7">
        <f t="shared" ca="1" si="10"/>
        <v>8</v>
      </c>
      <c r="G86" s="7">
        <v>34029</v>
      </c>
      <c r="H86" s="7">
        <f t="shared" ca="1" si="11"/>
        <v>22</v>
      </c>
      <c r="I86" s="7">
        <v>41556</v>
      </c>
      <c r="J86" s="7">
        <f t="shared" ca="1" si="12"/>
        <v>1</v>
      </c>
      <c r="K86" s="9">
        <f t="shared" si="7"/>
        <v>-65</v>
      </c>
      <c r="L86" s="9">
        <f t="shared" si="8"/>
        <v>-5</v>
      </c>
      <c r="M86" t="str">
        <f t="shared" si="13"/>
        <v>-65-66</v>
      </c>
      <c r="N86" s="2">
        <v>50</v>
      </c>
      <c r="O86" s="2">
        <v>58</v>
      </c>
      <c r="P86" s="10">
        <f>VLOOKUP(N86,'[1]Valeurs F.'!$A$6:$D$49,4,FALSE)</f>
        <v>7104</v>
      </c>
      <c r="Q86" s="2">
        <f>VLOOKUP(N86,'[1]Valeurs F.'!$A$6:$E$49,5,FALSE)</f>
        <v>1436</v>
      </c>
    </row>
    <row r="87" spans="1:17" x14ac:dyDescent="0.25">
      <c r="A87" s="12">
        <v>2827</v>
      </c>
      <c r="B87" s="7"/>
      <c r="C87" s="7"/>
      <c r="D87" s="8">
        <v>24017</v>
      </c>
      <c r="E87" s="7">
        <f t="shared" ca="1" si="9"/>
        <v>49</v>
      </c>
      <c r="F87" s="7">
        <f t="shared" ca="1" si="10"/>
        <v>9</v>
      </c>
      <c r="G87" s="7">
        <v>34371</v>
      </c>
      <c r="H87" s="7">
        <f t="shared" ca="1" si="11"/>
        <v>21</v>
      </c>
      <c r="I87" s="7">
        <v>39572</v>
      </c>
      <c r="J87" s="7">
        <f t="shared" ca="1" si="12"/>
        <v>7</v>
      </c>
      <c r="K87" s="9">
        <f t="shared" si="7"/>
        <v>-65</v>
      </c>
      <c r="L87" s="9">
        <f t="shared" si="8"/>
        <v>-9</v>
      </c>
      <c r="M87" t="str">
        <f t="shared" si="13"/>
        <v>-65-66</v>
      </c>
      <c r="N87" s="2">
        <v>49</v>
      </c>
      <c r="O87" s="2">
        <v>58</v>
      </c>
      <c r="P87" s="10">
        <f>VLOOKUP(N87,'[1]Valeurs F.'!$A$6:$D$49,4,FALSE)</f>
        <v>7992</v>
      </c>
      <c r="Q87" s="2">
        <f>VLOOKUP(N87,'[1]Valeurs F.'!$A$6:$E$49,5,FALSE)</f>
        <v>548</v>
      </c>
    </row>
    <row r="88" spans="1:17" x14ac:dyDescent="0.25">
      <c r="A88" s="12">
        <v>2831</v>
      </c>
      <c r="B88" s="7"/>
      <c r="C88" s="7"/>
      <c r="D88" s="8">
        <v>24007</v>
      </c>
      <c r="E88" s="7">
        <f t="shared" ca="1" si="9"/>
        <v>49</v>
      </c>
      <c r="F88" s="7">
        <f t="shared" ca="1" si="10"/>
        <v>9</v>
      </c>
      <c r="G88" s="7">
        <v>39863</v>
      </c>
      <c r="H88" s="7">
        <f t="shared" ca="1" si="11"/>
        <v>6</v>
      </c>
      <c r="I88" s="7">
        <v>40104</v>
      </c>
      <c r="J88" s="7">
        <f t="shared" ca="1" si="12"/>
        <v>5</v>
      </c>
      <c r="K88" s="9">
        <f t="shared" si="7"/>
        <v>-65</v>
      </c>
      <c r="L88" s="9">
        <f t="shared" si="8"/>
        <v>-8</v>
      </c>
      <c r="M88" t="str">
        <f t="shared" si="13"/>
        <v>-65-66</v>
      </c>
      <c r="N88" s="2">
        <v>49</v>
      </c>
      <c r="O88" s="2">
        <v>58</v>
      </c>
      <c r="P88" s="10">
        <f>VLOOKUP(N88,'[1]Valeurs F.'!$A$6:$D$49,4,FALSE)</f>
        <v>7992</v>
      </c>
      <c r="Q88" s="2">
        <f>VLOOKUP(N88,'[1]Valeurs F.'!$A$6:$E$49,5,FALSE)</f>
        <v>548</v>
      </c>
    </row>
    <row r="89" spans="1:17" x14ac:dyDescent="0.25">
      <c r="A89" s="12">
        <v>2830</v>
      </c>
      <c r="B89" s="7"/>
      <c r="C89" s="7"/>
      <c r="D89" s="8">
        <v>24152</v>
      </c>
      <c r="E89" s="7">
        <f t="shared" ca="1" si="9"/>
        <v>49</v>
      </c>
      <c r="F89" s="7">
        <f t="shared" ca="1" si="10"/>
        <v>9</v>
      </c>
      <c r="G89" s="7">
        <v>31376</v>
      </c>
      <c r="H89" s="7">
        <f t="shared" ca="1" si="11"/>
        <v>29</v>
      </c>
      <c r="I89" s="7">
        <v>34847</v>
      </c>
      <c r="J89" s="7">
        <f t="shared" ca="1" si="12"/>
        <v>20</v>
      </c>
      <c r="K89" s="9">
        <f t="shared" si="7"/>
        <v>-66</v>
      </c>
      <c r="L89" s="9">
        <f t="shared" si="8"/>
        <v>-1</v>
      </c>
      <c r="M89" t="str">
        <f t="shared" si="13"/>
        <v>-66-67</v>
      </c>
      <c r="N89" s="2">
        <v>49</v>
      </c>
      <c r="O89" s="2">
        <v>58</v>
      </c>
      <c r="P89" s="10">
        <f>VLOOKUP(N89,'[1]Valeurs F.'!$A$6:$D$49,4,FALSE)</f>
        <v>7992</v>
      </c>
      <c r="Q89" s="2">
        <f>VLOOKUP(N89,'[1]Valeurs F.'!$A$6:$E$49,5,FALSE)</f>
        <v>548</v>
      </c>
    </row>
    <row r="90" spans="1:17" x14ac:dyDescent="0.25">
      <c r="A90" s="12">
        <v>2836</v>
      </c>
      <c r="B90" s="7"/>
      <c r="C90" s="7"/>
      <c r="D90" s="8">
        <v>24273</v>
      </c>
      <c r="E90" s="7">
        <f t="shared" ca="1" si="9"/>
        <v>49</v>
      </c>
      <c r="F90" s="7">
        <f t="shared" ca="1" si="10"/>
        <v>9</v>
      </c>
      <c r="G90" s="7">
        <v>34295</v>
      </c>
      <c r="H90" s="7">
        <f t="shared" ca="1" si="11"/>
        <v>21</v>
      </c>
      <c r="I90" s="7">
        <v>35885</v>
      </c>
      <c r="J90" s="7">
        <f t="shared" ca="1" si="12"/>
        <v>17</v>
      </c>
      <c r="K90" s="9">
        <f t="shared" si="7"/>
        <v>-66</v>
      </c>
      <c r="L90" s="9">
        <f t="shared" si="8"/>
        <v>-5</v>
      </c>
      <c r="M90" t="str">
        <f t="shared" si="13"/>
        <v>-66-67</v>
      </c>
      <c r="N90" s="2">
        <v>49</v>
      </c>
      <c r="O90" s="2">
        <v>58</v>
      </c>
      <c r="P90" s="10">
        <f>VLOOKUP(N90,'[1]Valeurs F.'!$A$6:$D$49,4,FALSE)</f>
        <v>7992</v>
      </c>
      <c r="Q90" s="2">
        <f>VLOOKUP(N90,'[1]Valeurs F.'!$A$6:$E$49,5,FALSE)</f>
        <v>548</v>
      </c>
    </row>
    <row r="91" spans="1:17" x14ac:dyDescent="0.25">
      <c r="A91" s="12">
        <v>2833</v>
      </c>
      <c r="B91" s="7"/>
      <c r="C91" s="7"/>
      <c r="D91" s="8">
        <v>24190</v>
      </c>
      <c r="E91" s="7">
        <f t="shared" ca="1" si="9"/>
        <v>49</v>
      </c>
      <c r="F91" s="7">
        <f t="shared" ca="1" si="10"/>
        <v>9</v>
      </c>
      <c r="G91" s="7">
        <v>36830</v>
      </c>
      <c r="H91" s="7">
        <f t="shared" ca="1" si="11"/>
        <v>14</v>
      </c>
      <c r="I91" s="7">
        <v>36830</v>
      </c>
      <c r="J91" s="7">
        <f t="shared" ca="1" si="12"/>
        <v>14</v>
      </c>
      <c r="K91" s="9">
        <f t="shared" si="7"/>
        <v>-66</v>
      </c>
      <c r="L91" s="9">
        <f t="shared" si="8"/>
        <v>-2</v>
      </c>
      <c r="M91" t="str">
        <f t="shared" si="13"/>
        <v>-66-67</v>
      </c>
      <c r="N91" s="2">
        <v>49</v>
      </c>
      <c r="O91" s="2">
        <v>58</v>
      </c>
      <c r="P91" s="10">
        <f>VLOOKUP(N91,'[1]Valeurs F.'!$A$6:$D$49,4,FALSE)</f>
        <v>7992</v>
      </c>
      <c r="Q91" s="2">
        <f>VLOOKUP(N91,'[1]Valeurs F.'!$A$6:$E$49,5,FALSE)</f>
        <v>548</v>
      </c>
    </row>
    <row r="92" spans="1:17" x14ac:dyDescent="0.25">
      <c r="A92" s="12">
        <v>2842</v>
      </c>
      <c r="B92" s="7"/>
      <c r="C92" s="7"/>
      <c r="D92" s="8">
        <v>24199</v>
      </c>
      <c r="E92" s="7">
        <f t="shared" ca="1" si="9"/>
        <v>49</v>
      </c>
      <c r="F92" s="7">
        <f t="shared" ca="1" si="10"/>
        <v>9</v>
      </c>
      <c r="G92" s="7">
        <v>37008</v>
      </c>
      <c r="H92" s="7">
        <f t="shared" ca="1" si="11"/>
        <v>14</v>
      </c>
      <c r="I92" s="7">
        <v>38353</v>
      </c>
      <c r="J92" s="7">
        <f t="shared" ca="1" si="12"/>
        <v>10</v>
      </c>
      <c r="K92" s="9">
        <f t="shared" si="7"/>
        <v>-66</v>
      </c>
      <c r="L92" s="9">
        <f t="shared" si="8"/>
        <v>-3</v>
      </c>
      <c r="M92" t="str">
        <f t="shared" si="13"/>
        <v>-66-67</v>
      </c>
      <c r="N92" s="2">
        <v>49</v>
      </c>
      <c r="O92" s="2">
        <v>58</v>
      </c>
      <c r="P92" s="10">
        <f>VLOOKUP(N92,'[1]Valeurs F.'!$A$6:$D$49,4,FALSE)</f>
        <v>7992</v>
      </c>
      <c r="Q92" s="2">
        <f>VLOOKUP(N92,'[1]Valeurs F.'!$A$6:$E$49,5,FALSE)</f>
        <v>548</v>
      </c>
    </row>
    <row r="93" spans="1:17" x14ac:dyDescent="0.25">
      <c r="A93" s="12">
        <v>2846</v>
      </c>
      <c r="D93" s="15">
        <v>25490</v>
      </c>
      <c r="E93" s="2">
        <f t="shared" ca="1" si="9"/>
        <v>45</v>
      </c>
      <c r="F93" s="2">
        <f t="shared" ca="1" si="10"/>
        <v>13</v>
      </c>
      <c r="G93" s="2">
        <v>32293</v>
      </c>
      <c r="H93" s="2">
        <f t="shared" ca="1" si="11"/>
        <v>27</v>
      </c>
      <c r="I93" s="2">
        <v>34490</v>
      </c>
      <c r="J93" s="2">
        <f t="shared" ca="1" si="12"/>
        <v>21</v>
      </c>
      <c r="K93" s="9">
        <f t="shared" si="7"/>
        <v>-69</v>
      </c>
      <c r="L93" s="9">
        <f t="shared" si="8"/>
        <v>-9</v>
      </c>
      <c r="M93" t="str">
        <f t="shared" si="13"/>
        <v>-69-70</v>
      </c>
    </row>
    <row r="94" spans="1:17" x14ac:dyDescent="0.25">
      <c r="A94" s="12">
        <v>2848</v>
      </c>
      <c r="D94" s="15">
        <v>25510</v>
      </c>
      <c r="E94" s="2">
        <f t="shared" ca="1" si="9"/>
        <v>45</v>
      </c>
      <c r="F94" s="2">
        <f t="shared" ca="1" si="10"/>
        <v>13</v>
      </c>
      <c r="G94" s="2">
        <v>34029</v>
      </c>
      <c r="H94" s="2">
        <f t="shared" ca="1" si="11"/>
        <v>22</v>
      </c>
      <c r="I94" s="2">
        <v>38820</v>
      </c>
      <c r="J94" s="2">
        <f t="shared" ca="1" si="12"/>
        <v>9</v>
      </c>
      <c r="K94" s="9">
        <f t="shared" si="7"/>
        <v>-69</v>
      </c>
      <c r="L94" s="9">
        <f t="shared" si="8"/>
        <v>-10</v>
      </c>
      <c r="M94" t="str">
        <f t="shared" si="13"/>
        <v>-69-70</v>
      </c>
    </row>
    <row r="95" spans="1:17" x14ac:dyDescent="0.25">
      <c r="A95" s="12">
        <v>2852</v>
      </c>
      <c r="D95" s="15">
        <v>25328</v>
      </c>
      <c r="E95" s="2">
        <f t="shared" ca="1" si="9"/>
        <v>46</v>
      </c>
      <c r="F95" s="2">
        <f t="shared" ca="1" si="10"/>
        <v>12</v>
      </c>
      <c r="G95" s="2">
        <v>35520</v>
      </c>
      <c r="H95" s="2">
        <f t="shared" ca="1" si="11"/>
        <v>18</v>
      </c>
      <c r="I95" s="2">
        <v>40133</v>
      </c>
      <c r="J95" s="2">
        <f t="shared" ca="1" si="12"/>
        <v>5</v>
      </c>
      <c r="K95" s="9">
        <f t="shared" si="7"/>
        <v>-69</v>
      </c>
      <c r="L95" s="9">
        <f t="shared" si="8"/>
        <v>-4</v>
      </c>
      <c r="M95" t="str">
        <f t="shared" si="13"/>
        <v>-69-70</v>
      </c>
    </row>
    <row r="96" spans="1:17" x14ac:dyDescent="0.25">
      <c r="A96" s="12">
        <v>2851</v>
      </c>
      <c r="D96" s="15">
        <v>25549</v>
      </c>
      <c r="E96" s="2">
        <f t="shared" ca="1" si="9"/>
        <v>45</v>
      </c>
      <c r="F96" s="2">
        <f t="shared" ca="1" si="10"/>
        <v>13</v>
      </c>
      <c r="G96" s="2">
        <v>36865</v>
      </c>
      <c r="H96" s="2">
        <f t="shared" ca="1" si="11"/>
        <v>14</v>
      </c>
      <c r="I96" s="2">
        <v>38353</v>
      </c>
      <c r="J96" s="2">
        <f t="shared" ca="1" si="12"/>
        <v>10</v>
      </c>
      <c r="K96" s="9">
        <f t="shared" ref="K96:K116" si="14">YEAR($T$3)-YEAR(D96)</f>
        <v>-69</v>
      </c>
      <c r="L96" s="9">
        <f t="shared" ref="L96:L116" si="15">MONTH($T$3)-MONTH(D96)</f>
        <v>-11</v>
      </c>
      <c r="M96" t="str">
        <f t="shared" si="13"/>
        <v>-69-70</v>
      </c>
    </row>
    <row r="97" spans="1:13" x14ac:dyDescent="0.25">
      <c r="A97" s="12">
        <v>2858</v>
      </c>
      <c r="D97" s="15">
        <v>25746</v>
      </c>
      <c r="E97" s="2">
        <f t="shared" ca="1" si="9"/>
        <v>44</v>
      </c>
      <c r="F97" s="2">
        <f t="shared" ca="1" si="10"/>
        <v>14</v>
      </c>
      <c r="G97" s="2">
        <v>34036</v>
      </c>
      <c r="H97" s="2">
        <f t="shared" ca="1" si="11"/>
        <v>22</v>
      </c>
      <c r="I97" s="2">
        <v>35729</v>
      </c>
      <c r="J97" s="2">
        <f t="shared" ca="1" si="12"/>
        <v>17</v>
      </c>
      <c r="K97" s="9">
        <f t="shared" si="14"/>
        <v>-70</v>
      </c>
      <c r="L97" s="9">
        <f t="shared" si="15"/>
        <v>-5</v>
      </c>
      <c r="M97" t="str">
        <f t="shared" si="13"/>
        <v>-70-71</v>
      </c>
    </row>
    <row r="98" spans="1:13" x14ac:dyDescent="0.25">
      <c r="A98" s="12">
        <v>2860</v>
      </c>
      <c r="D98" s="15">
        <v>25819</v>
      </c>
      <c r="E98" s="2">
        <f t="shared" ca="1" si="9"/>
        <v>44</v>
      </c>
      <c r="F98" s="2">
        <f t="shared" ca="1" si="10"/>
        <v>14</v>
      </c>
      <c r="G98" s="2">
        <v>35516</v>
      </c>
      <c r="H98" s="2">
        <f t="shared" ca="1" si="11"/>
        <v>18</v>
      </c>
      <c r="I98" s="2">
        <v>36230</v>
      </c>
      <c r="J98" s="2">
        <f t="shared" ca="1" si="12"/>
        <v>16</v>
      </c>
      <c r="K98" s="9">
        <f t="shared" si="14"/>
        <v>-70</v>
      </c>
      <c r="L98" s="9">
        <f t="shared" si="15"/>
        <v>-8</v>
      </c>
      <c r="M98" t="str">
        <f t="shared" si="13"/>
        <v>-70-71</v>
      </c>
    </row>
    <row r="99" spans="1:13" x14ac:dyDescent="0.25">
      <c r="A99" s="12">
        <v>2862</v>
      </c>
      <c r="D99" s="15">
        <v>25767</v>
      </c>
      <c r="E99" s="2">
        <f t="shared" ca="1" si="9"/>
        <v>44</v>
      </c>
      <c r="F99" s="2">
        <f t="shared" ca="1" si="10"/>
        <v>14</v>
      </c>
      <c r="G99" s="2">
        <v>35520</v>
      </c>
      <c r="H99" s="2">
        <f t="shared" ca="1" si="11"/>
        <v>18</v>
      </c>
      <c r="I99" s="2">
        <v>38820</v>
      </c>
      <c r="J99" s="2">
        <f t="shared" ca="1" si="12"/>
        <v>9</v>
      </c>
      <c r="K99" s="9">
        <f t="shared" si="14"/>
        <v>-70</v>
      </c>
      <c r="L99" s="9">
        <f t="shared" si="15"/>
        <v>-6</v>
      </c>
      <c r="M99" t="str">
        <f t="shared" si="13"/>
        <v>-70-71</v>
      </c>
    </row>
    <row r="100" spans="1:13" x14ac:dyDescent="0.25">
      <c r="A100" s="12">
        <v>2866</v>
      </c>
      <c r="D100" s="15">
        <v>25892</v>
      </c>
      <c r="E100" s="2">
        <f t="shared" ca="1" si="9"/>
        <v>44</v>
      </c>
      <c r="F100" s="2">
        <f t="shared" ca="1" si="10"/>
        <v>14</v>
      </c>
      <c r="G100" s="2">
        <v>36190</v>
      </c>
      <c r="H100" s="2">
        <f t="shared" ca="1" si="11"/>
        <v>16</v>
      </c>
      <c r="I100" s="2">
        <v>37693</v>
      </c>
      <c r="J100" s="2">
        <f t="shared" ca="1" si="12"/>
        <v>12</v>
      </c>
      <c r="K100" s="9">
        <f t="shared" si="14"/>
        <v>-70</v>
      </c>
      <c r="L100" s="9">
        <f t="shared" si="15"/>
        <v>-10</v>
      </c>
      <c r="M100" t="str">
        <f t="shared" si="13"/>
        <v>-70-71</v>
      </c>
    </row>
    <row r="101" spans="1:13" x14ac:dyDescent="0.25">
      <c r="A101" s="14">
        <v>2865</v>
      </c>
      <c r="D101" s="15">
        <v>25904</v>
      </c>
      <c r="E101" s="2">
        <f t="shared" ca="1" si="9"/>
        <v>44</v>
      </c>
      <c r="F101" s="2">
        <f t="shared" ca="1" si="10"/>
        <v>14</v>
      </c>
      <c r="G101" s="2">
        <v>40234</v>
      </c>
      <c r="H101" s="2">
        <f t="shared" ca="1" si="11"/>
        <v>5</v>
      </c>
      <c r="I101" s="2">
        <v>40581</v>
      </c>
      <c r="J101" s="2">
        <f t="shared" ca="1" si="12"/>
        <v>4</v>
      </c>
      <c r="K101" s="9">
        <f t="shared" si="14"/>
        <v>-70</v>
      </c>
      <c r="L101" s="9">
        <f t="shared" si="15"/>
        <v>-11</v>
      </c>
      <c r="M101" t="str">
        <f t="shared" si="13"/>
        <v>-70-71</v>
      </c>
    </row>
    <row r="102" spans="1:13" x14ac:dyDescent="0.25">
      <c r="A102" s="12">
        <v>2869</v>
      </c>
      <c r="D102" s="15">
        <v>25774</v>
      </c>
      <c r="E102" s="2">
        <f t="shared" ca="1" si="9"/>
        <v>44</v>
      </c>
      <c r="F102" s="2">
        <f t="shared" ca="1" si="10"/>
        <v>14</v>
      </c>
      <c r="G102" s="2">
        <v>41562</v>
      </c>
      <c r="H102" s="2">
        <f t="shared" ca="1" si="11"/>
        <v>1</v>
      </c>
      <c r="I102" s="2">
        <v>41774</v>
      </c>
      <c r="J102" s="2">
        <f t="shared" ca="1" si="12"/>
        <v>1</v>
      </c>
      <c r="K102" s="9">
        <f t="shared" si="14"/>
        <v>-70</v>
      </c>
      <c r="L102" s="9">
        <f t="shared" si="15"/>
        <v>-6</v>
      </c>
      <c r="M102" t="str">
        <f t="shared" si="13"/>
        <v>-70-71</v>
      </c>
    </row>
    <row r="103" spans="1:13" x14ac:dyDescent="0.25">
      <c r="A103" s="12">
        <v>2874</v>
      </c>
      <c r="D103" s="15">
        <v>26082</v>
      </c>
      <c r="E103" s="2">
        <f t="shared" ca="1" si="9"/>
        <v>44</v>
      </c>
      <c r="F103" s="2">
        <f t="shared" ca="1" si="10"/>
        <v>14</v>
      </c>
      <c r="G103" s="2">
        <v>35891</v>
      </c>
      <c r="H103" s="2">
        <f t="shared" ca="1" si="11"/>
        <v>17</v>
      </c>
      <c r="I103" s="2">
        <v>39880</v>
      </c>
      <c r="J103" s="2">
        <f t="shared" ca="1" si="12"/>
        <v>6</v>
      </c>
      <c r="K103" s="9">
        <f t="shared" si="14"/>
        <v>-71</v>
      </c>
      <c r="L103" s="9">
        <f t="shared" si="15"/>
        <v>-4</v>
      </c>
      <c r="M103" t="str">
        <f t="shared" si="13"/>
        <v>-71-72</v>
      </c>
    </row>
    <row r="104" spans="1:13" x14ac:dyDescent="0.25">
      <c r="A104" s="12">
        <v>2875</v>
      </c>
      <c r="D104" s="15">
        <v>26075</v>
      </c>
      <c r="E104" s="2">
        <f t="shared" ca="1" si="9"/>
        <v>44</v>
      </c>
      <c r="F104" s="2">
        <f t="shared" ca="1" si="10"/>
        <v>14</v>
      </c>
      <c r="G104" s="2">
        <v>37221</v>
      </c>
      <c r="H104" s="2">
        <f t="shared" ca="1" si="11"/>
        <v>13</v>
      </c>
      <c r="I104" s="2">
        <v>39887</v>
      </c>
      <c r="J104" s="2">
        <f t="shared" ca="1" si="12"/>
        <v>6</v>
      </c>
      <c r="K104" s="9">
        <f t="shared" si="14"/>
        <v>-71</v>
      </c>
      <c r="L104" s="9">
        <f t="shared" si="15"/>
        <v>-4</v>
      </c>
      <c r="M104" t="str">
        <f t="shared" si="13"/>
        <v>-71-72</v>
      </c>
    </row>
    <row r="105" spans="1:13" x14ac:dyDescent="0.25">
      <c r="A105" s="12">
        <v>2873</v>
      </c>
      <c r="D105" s="15">
        <v>26147</v>
      </c>
      <c r="E105" s="2">
        <f t="shared" ca="1" si="9"/>
        <v>43</v>
      </c>
      <c r="F105" s="2">
        <f t="shared" ca="1" si="10"/>
        <v>15</v>
      </c>
      <c r="G105" s="2">
        <v>37599</v>
      </c>
      <c r="H105" s="2">
        <f t="shared" ca="1" si="11"/>
        <v>12</v>
      </c>
      <c r="I105" s="2">
        <v>39579</v>
      </c>
      <c r="J105" s="2">
        <f t="shared" ca="1" si="12"/>
        <v>7</v>
      </c>
      <c r="K105" s="9">
        <f t="shared" si="14"/>
        <v>-71</v>
      </c>
      <c r="L105" s="9">
        <f t="shared" si="15"/>
        <v>-7</v>
      </c>
      <c r="M105" t="str">
        <f t="shared" si="13"/>
        <v>-71-72</v>
      </c>
    </row>
    <row r="106" spans="1:13" x14ac:dyDescent="0.25">
      <c r="A106" s="12">
        <v>2876</v>
      </c>
      <c r="D106" s="15">
        <v>26115</v>
      </c>
      <c r="E106" s="2">
        <f t="shared" ca="1" si="9"/>
        <v>43</v>
      </c>
      <c r="F106" s="2">
        <f t="shared" ca="1" si="10"/>
        <v>15</v>
      </c>
      <c r="G106" s="2">
        <v>41575</v>
      </c>
      <c r="H106" s="2">
        <f t="shared" ca="1" si="11"/>
        <v>1</v>
      </c>
      <c r="I106" s="2">
        <v>41774</v>
      </c>
      <c r="J106" s="2">
        <f t="shared" ca="1" si="12"/>
        <v>1</v>
      </c>
      <c r="K106" s="9">
        <f t="shared" si="14"/>
        <v>-71</v>
      </c>
      <c r="L106" s="9">
        <f t="shared" si="15"/>
        <v>-6</v>
      </c>
      <c r="M106" t="str">
        <f t="shared" si="13"/>
        <v>-71-72</v>
      </c>
    </row>
    <row r="107" spans="1:13" x14ac:dyDescent="0.25">
      <c r="A107" s="12">
        <v>2878</v>
      </c>
      <c r="D107" s="16">
        <v>26007</v>
      </c>
      <c r="E107" s="2">
        <f t="shared" ca="1" si="9"/>
        <v>44</v>
      </c>
      <c r="F107" s="2">
        <f t="shared" ca="1" si="10"/>
        <v>14</v>
      </c>
      <c r="G107" s="2" t="s">
        <v>17</v>
      </c>
      <c r="H107" s="2">
        <f t="shared" ca="1" si="11"/>
        <v>1</v>
      </c>
      <c r="I107" s="2">
        <v>41946</v>
      </c>
      <c r="J107" s="2">
        <f t="shared" ca="1" si="12"/>
        <v>0</v>
      </c>
      <c r="K107" s="9">
        <f t="shared" si="14"/>
        <v>-71</v>
      </c>
      <c r="L107" s="9">
        <f t="shared" si="15"/>
        <v>-2</v>
      </c>
      <c r="M107" t="str">
        <f t="shared" si="13"/>
        <v>-71-72</v>
      </c>
    </row>
    <row r="108" spans="1:13" x14ac:dyDescent="0.25">
      <c r="A108" s="12">
        <v>2880</v>
      </c>
      <c r="D108" s="17" t="s">
        <v>18</v>
      </c>
      <c r="E108" s="2">
        <f t="shared" ca="1" si="9"/>
        <v>44</v>
      </c>
      <c r="F108" s="2">
        <f t="shared" ca="1" si="10"/>
        <v>14</v>
      </c>
      <c r="G108" s="2" t="s">
        <v>19</v>
      </c>
      <c r="H108" s="2">
        <f t="shared" ca="1" si="11"/>
        <v>0</v>
      </c>
      <c r="I108" s="2">
        <v>42009</v>
      </c>
      <c r="J108" s="2">
        <f t="shared" ca="1" si="12"/>
        <v>0</v>
      </c>
      <c r="K108" s="9">
        <f t="shared" si="14"/>
        <v>-71</v>
      </c>
      <c r="L108" s="9">
        <f t="shared" si="15"/>
        <v>-5</v>
      </c>
      <c r="M108" t="str">
        <f t="shared" si="13"/>
        <v>-71-72</v>
      </c>
    </row>
    <row r="109" spans="1:13" x14ac:dyDescent="0.25">
      <c r="A109" s="12">
        <v>2881</v>
      </c>
      <c r="D109" s="15">
        <v>26342</v>
      </c>
      <c r="E109" s="2">
        <f t="shared" ca="1" si="9"/>
        <v>43</v>
      </c>
      <c r="F109" s="2">
        <f t="shared" ca="1" si="10"/>
        <v>15</v>
      </c>
      <c r="G109" s="2">
        <v>34659</v>
      </c>
      <c r="H109" s="2">
        <f t="shared" ca="1" si="11"/>
        <v>20</v>
      </c>
      <c r="I109" s="2">
        <v>35848</v>
      </c>
      <c r="J109" s="2">
        <f t="shared" ca="1" si="12"/>
        <v>17</v>
      </c>
      <c r="K109" s="9">
        <f t="shared" si="14"/>
        <v>-72</v>
      </c>
      <c r="L109" s="9">
        <f t="shared" si="15"/>
        <v>-1</v>
      </c>
      <c r="M109" t="str">
        <f t="shared" si="13"/>
        <v>-72-73</v>
      </c>
    </row>
    <row r="110" spans="1:13" x14ac:dyDescent="0.25">
      <c r="A110" s="12">
        <v>2888</v>
      </c>
      <c r="D110" s="15">
        <v>26530</v>
      </c>
      <c r="E110" s="2">
        <f t="shared" ca="1" si="9"/>
        <v>42</v>
      </c>
      <c r="F110" s="2">
        <f t="shared" ca="1" si="10"/>
        <v>16</v>
      </c>
      <c r="G110" s="2">
        <v>34792</v>
      </c>
      <c r="H110" s="2">
        <f t="shared" ca="1" si="11"/>
        <v>20</v>
      </c>
      <c r="I110" s="2">
        <v>35086</v>
      </c>
      <c r="J110" s="2">
        <f t="shared" ca="1" si="12"/>
        <v>19</v>
      </c>
      <c r="K110" s="9">
        <f t="shared" si="14"/>
        <v>-72</v>
      </c>
      <c r="L110" s="9">
        <f t="shared" si="15"/>
        <v>-7</v>
      </c>
      <c r="M110" t="str">
        <f t="shared" si="13"/>
        <v>-72-73</v>
      </c>
    </row>
    <row r="111" spans="1:13" x14ac:dyDescent="0.25">
      <c r="A111" s="12">
        <v>2887</v>
      </c>
      <c r="D111" s="15">
        <v>26449</v>
      </c>
      <c r="E111" s="2">
        <f t="shared" ca="1" si="9"/>
        <v>43</v>
      </c>
      <c r="F111" s="2">
        <f t="shared" ca="1" si="10"/>
        <v>15</v>
      </c>
      <c r="G111" s="2">
        <v>38488</v>
      </c>
      <c r="H111" s="2">
        <f t="shared" ca="1" si="11"/>
        <v>10</v>
      </c>
      <c r="I111" s="2">
        <v>40102</v>
      </c>
      <c r="J111" s="2">
        <f t="shared" ca="1" si="12"/>
        <v>5</v>
      </c>
      <c r="K111" s="9">
        <f t="shared" si="14"/>
        <v>-72</v>
      </c>
      <c r="L111" s="9">
        <f t="shared" si="15"/>
        <v>-4</v>
      </c>
      <c r="M111" t="str">
        <f t="shared" si="13"/>
        <v>-72-73</v>
      </c>
    </row>
    <row r="112" spans="1:13" x14ac:dyDescent="0.25">
      <c r="A112" s="12">
        <v>2889</v>
      </c>
      <c r="D112" s="15">
        <v>26361</v>
      </c>
      <c r="E112" s="2">
        <f t="shared" ca="1" si="9"/>
        <v>43</v>
      </c>
      <c r="F112" s="2">
        <f t="shared" ca="1" si="10"/>
        <v>15</v>
      </c>
      <c r="G112" s="2">
        <v>40763</v>
      </c>
      <c r="H112" s="2">
        <f t="shared" ca="1" si="11"/>
        <v>3</v>
      </c>
      <c r="I112" s="2">
        <v>40763</v>
      </c>
      <c r="J112" s="2">
        <f t="shared" ca="1" si="12"/>
        <v>3</v>
      </c>
      <c r="K112" s="9">
        <f t="shared" si="14"/>
        <v>-72</v>
      </c>
      <c r="L112" s="9">
        <f t="shared" si="15"/>
        <v>-2</v>
      </c>
      <c r="M112" t="str">
        <f t="shared" si="13"/>
        <v>-72-73</v>
      </c>
    </row>
    <row r="113" spans="1:13" x14ac:dyDescent="0.25">
      <c r="A113" s="12">
        <v>2902</v>
      </c>
      <c r="D113" s="15">
        <v>26905</v>
      </c>
      <c r="E113" s="2">
        <f t="shared" ca="1" si="9"/>
        <v>41</v>
      </c>
      <c r="F113" s="2">
        <f t="shared" ca="1" si="10"/>
        <v>17</v>
      </c>
      <c r="G113" s="2">
        <v>37151</v>
      </c>
      <c r="H113" s="2">
        <f t="shared" ca="1" si="11"/>
        <v>13</v>
      </c>
      <c r="I113" s="2">
        <v>39593</v>
      </c>
      <c r="J113" s="2">
        <f t="shared" ca="1" si="12"/>
        <v>7</v>
      </c>
      <c r="K113" s="9">
        <f t="shared" si="14"/>
        <v>-73</v>
      </c>
      <c r="L113" s="9">
        <f t="shared" si="15"/>
        <v>-7</v>
      </c>
      <c r="M113" t="str">
        <f t="shared" si="13"/>
        <v>-73-74</v>
      </c>
    </row>
    <row r="114" spans="1:13" x14ac:dyDescent="0.25">
      <c r="A114" s="12">
        <v>2903</v>
      </c>
      <c r="D114" s="15">
        <v>26682</v>
      </c>
      <c r="E114" s="2">
        <f t="shared" ca="1" si="9"/>
        <v>42</v>
      </c>
      <c r="F114" s="2">
        <f t="shared" ca="1" si="10"/>
        <v>16</v>
      </c>
      <c r="G114" s="2">
        <v>38117</v>
      </c>
      <c r="H114" s="2">
        <f t="shared" ca="1" si="11"/>
        <v>11</v>
      </c>
      <c r="I114" s="2">
        <v>38820</v>
      </c>
      <c r="J114" s="2">
        <f t="shared" ca="1" si="12"/>
        <v>9</v>
      </c>
      <c r="K114" s="9">
        <f t="shared" si="14"/>
        <v>-73</v>
      </c>
      <c r="L114" s="9">
        <f t="shared" si="15"/>
        <v>0</v>
      </c>
      <c r="M114" t="str">
        <f t="shared" si="13"/>
        <v>-73-73</v>
      </c>
    </row>
    <row r="115" spans="1:13" x14ac:dyDescent="0.25">
      <c r="A115" s="12">
        <v>2907</v>
      </c>
      <c r="D115" s="15">
        <v>27369</v>
      </c>
      <c r="E115" s="2">
        <f t="shared" ca="1" si="9"/>
        <v>40</v>
      </c>
      <c r="F115" s="2">
        <f t="shared" ca="1" si="10"/>
        <v>18</v>
      </c>
      <c r="G115" s="2">
        <v>34775</v>
      </c>
      <c r="H115" s="2">
        <f t="shared" ca="1" si="11"/>
        <v>20</v>
      </c>
      <c r="I115" s="2">
        <v>39134</v>
      </c>
      <c r="J115" s="2">
        <f t="shared" ca="1" si="12"/>
        <v>8</v>
      </c>
      <c r="K115" s="9">
        <f t="shared" si="14"/>
        <v>-74</v>
      </c>
      <c r="L115" s="9">
        <f t="shared" si="15"/>
        <v>-11</v>
      </c>
      <c r="M115" t="str">
        <f t="shared" si="13"/>
        <v>-74-75</v>
      </c>
    </row>
    <row r="116" spans="1:13" x14ac:dyDescent="0.25">
      <c r="A116" s="12">
        <v>2920</v>
      </c>
      <c r="D116" s="15">
        <v>27303</v>
      </c>
      <c r="E116" s="2">
        <f t="shared" ca="1" si="9"/>
        <v>40</v>
      </c>
      <c r="F116" s="2">
        <f t="shared" ca="1" si="10"/>
        <v>18</v>
      </c>
      <c r="G116" s="2">
        <v>35687</v>
      </c>
      <c r="H116" s="2">
        <f t="shared" ca="1" si="11"/>
        <v>17</v>
      </c>
      <c r="I116" s="2">
        <v>39098</v>
      </c>
      <c r="J116" s="2">
        <f t="shared" ca="1" si="12"/>
        <v>8</v>
      </c>
      <c r="K116" s="9">
        <f t="shared" si="14"/>
        <v>-74</v>
      </c>
      <c r="L116" s="9">
        <f t="shared" si="15"/>
        <v>-9</v>
      </c>
      <c r="M116" t="str">
        <f t="shared" si="13"/>
        <v>-74-75</v>
      </c>
    </row>
    <row r="117" spans="1:13" x14ac:dyDescent="0.25">
      <c r="A117" s="12">
        <v>2932</v>
      </c>
      <c r="D117" s="15">
        <v>27048</v>
      </c>
      <c r="E117" s="2">
        <f t="shared" ca="1" si="9"/>
        <v>41</v>
      </c>
      <c r="F117" s="2">
        <f t="shared" ca="1" si="10"/>
        <v>17</v>
      </c>
      <c r="G117" s="2">
        <v>35744</v>
      </c>
      <c r="H117" s="2">
        <f t="shared" ca="1" si="11"/>
        <v>17</v>
      </c>
      <c r="I117" s="2">
        <v>36112</v>
      </c>
      <c r="J117" s="2">
        <f t="shared" ca="1" si="12"/>
        <v>16</v>
      </c>
      <c r="K117" s="9">
        <f t="shared" ref="K117:K180" si="16">YEAR($T$3)-YEAR(D117)</f>
        <v>-74</v>
      </c>
      <c r="L117" s="9">
        <f t="shared" ref="L117:L180" si="17">MONTH($T$3)-MONTH(D117)</f>
        <v>0</v>
      </c>
      <c r="M117" t="str">
        <f t="shared" si="13"/>
        <v>-74-74</v>
      </c>
    </row>
    <row r="118" spans="1:13" x14ac:dyDescent="0.25">
      <c r="A118" s="12">
        <v>2934</v>
      </c>
      <c r="D118" s="15">
        <v>27195</v>
      </c>
      <c r="E118" s="2">
        <f t="shared" ca="1" si="9"/>
        <v>41</v>
      </c>
      <c r="F118" s="2">
        <f t="shared" ca="1" si="10"/>
        <v>17</v>
      </c>
      <c r="G118" s="2">
        <v>35800</v>
      </c>
      <c r="H118" s="2">
        <f t="shared" ca="1" si="11"/>
        <v>17</v>
      </c>
      <c r="I118" s="2">
        <v>36311</v>
      </c>
      <c r="J118" s="2">
        <f t="shared" ca="1" si="12"/>
        <v>16</v>
      </c>
      <c r="K118" s="9">
        <f t="shared" si="16"/>
        <v>-74</v>
      </c>
      <c r="L118" s="9">
        <f t="shared" si="17"/>
        <v>-5</v>
      </c>
      <c r="M118" t="str">
        <f t="shared" si="13"/>
        <v>-74-75</v>
      </c>
    </row>
    <row r="119" spans="1:13" x14ac:dyDescent="0.25">
      <c r="A119" s="12">
        <v>2936</v>
      </c>
      <c r="D119" s="15">
        <v>27179</v>
      </c>
      <c r="E119" s="2">
        <f t="shared" ca="1" si="9"/>
        <v>41</v>
      </c>
      <c r="F119" s="2">
        <f t="shared" ca="1" si="10"/>
        <v>17</v>
      </c>
      <c r="G119" s="2">
        <v>40644</v>
      </c>
      <c r="H119" s="2">
        <f t="shared" ca="1" si="11"/>
        <v>4</v>
      </c>
      <c r="I119" s="2">
        <v>40644</v>
      </c>
      <c r="J119" s="2">
        <f t="shared" ca="1" si="12"/>
        <v>4</v>
      </c>
      <c r="K119" s="9">
        <f t="shared" si="16"/>
        <v>-74</v>
      </c>
      <c r="L119" s="9">
        <f t="shared" si="17"/>
        <v>-4</v>
      </c>
      <c r="M119" t="str">
        <f t="shared" si="13"/>
        <v>-74-75</v>
      </c>
    </row>
    <row r="120" spans="1:13" x14ac:dyDescent="0.25">
      <c r="A120" s="12">
        <v>2940</v>
      </c>
      <c r="D120" s="15">
        <v>27111</v>
      </c>
      <c r="E120" s="2">
        <f t="shared" ca="1" si="9"/>
        <v>41</v>
      </c>
      <c r="F120" s="2">
        <f t="shared" ca="1" si="10"/>
        <v>17</v>
      </c>
      <c r="G120" s="2">
        <v>37033</v>
      </c>
      <c r="H120" s="2">
        <f t="shared" ca="1" si="11"/>
        <v>14</v>
      </c>
      <c r="I120" s="2">
        <v>37033</v>
      </c>
      <c r="J120" s="2">
        <f t="shared" ca="1" si="12"/>
        <v>14</v>
      </c>
      <c r="K120" s="9">
        <f t="shared" si="16"/>
        <v>-74</v>
      </c>
      <c r="L120" s="9">
        <f t="shared" si="17"/>
        <v>-2</v>
      </c>
      <c r="M120" t="str">
        <f t="shared" si="13"/>
        <v>-74-75</v>
      </c>
    </row>
    <row r="121" spans="1:13" x14ac:dyDescent="0.25">
      <c r="A121" s="12">
        <v>2941</v>
      </c>
      <c r="D121" s="15">
        <v>27719</v>
      </c>
      <c r="E121" s="2">
        <f t="shared" ca="1" si="9"/>
        <v>39</v>
      </c>
      <c r="F121" s="2">
        <f t="shared" ca="1" si="10"/>
        <v>19</v>
      </c>
      <c r="G121" s="2">
        <v>34775</v>
      </c>
      <c r="H121" s="2">
        <f t="shared" ca="1" si="11"/>
        <v>20</v>
      </c>
      <c r="I121" s="2">
        <v>36111</v>
      </c>
      <c r="J121" s="2">
        <f t="shared" ca="1" si="12"/>
        <v>16</v>
      </c>
      <c r="K121" s="9">
        <f t="shared" si="16"/>
        <v>-75</v>
      </c>
      <c r="L121" s="9">
        <f t="shared" si="17"/>
        <v>-10</v>
      </c>
      <c r="M121" t="str">
        <f t="shared" si="13"/>
        <v>-75-76</v>
      </c>
    </row>
    <row r="122" spans="1:13" x14ac:dyDescent="0.25">
      <c r="A122" s="12">
        <v>2948</v>
      </c>
      <c r="D122" s="15">
        <v>27664</v>
      </c>
      <c r="E122" s="2">
        <f t="shared" ca="1" si="9"/>
        <v>39</v>
      </c>
      <c r="F122" s="2">
        <f t="shared" ca="1" si="10"/>
        <v>19</v>
      </c>
      <c r="G122" s="2">
        <v>35687</v>
      </c>
      <c r="H122" s="2">
        <f t="shared" ca="1" si="11"/>
        <v>17</v>
      </c>
      <c r="I122" s="2">
        <v>36298</v>
      </c>
      <c r="J122" s="2">
        <f t="shared" ca="1" si="12"/>
        <v>16</v>
      </c>
      <c r="K122" s="9">
        <f t="shared" si="16"/>
        <v>-75</v>
      </c>
      <c r="L122" s="9">
        <f t="shared" si="17"/>
        <v>-8</v>
      </c>
      <c r="M122" t="str">
        <f t="shared" si="13"/>
        <v>-75-76</v>
      </c>
    </row>
    <row r="123" spans="1:13" x14ac:dyDescent="0.25">
      <c r="A123" s="12">
        <v>2958</v>
      </c>
      <c r="D123" s="15">
        <v>27478</v>
      </c>
      <c r="E123" s="2">
        <f t="shared" ca="1" si="9"/>
        <v>40</v>
      </c>
      <c r="F123" s="2">
        <f t="shared" ca="1" si="10"/>
        <v>18</v>
      </c>
      <c r="G123" s="2">
        <v>40324</v>
      </c>
      <c r="H123" s="2">
        <f t="shared" ca="1" si="11"/>
        <v>5</v>
      </c>
      <c r="I123" s="2">
        <v>40324</v>
      </c>
      <c r="J123" s="2">
        <f t="shared" ca="1" si="12"/>
        <v>5</v>
      </c>
      <c r="K123" s="9">
        <f t="shared" si="16"/>
        <v>-75</v>
      </c>
      <c r="L123" s="9">
        <f t="shared" si="17"/>
        <v>-2</v>
      </c>
      <c r="M123" t="str">
        <f t="shared" si="13"/>
        <v>-75-76</v>
      </c>
    </row>
    <row r="124" spans="1:13" x14ac:dyDescent="0.25">
      <c r="A124" s="12">
        <v>2967</v>
      </c>
      <c r="D124" s="15">
        <v>27684</v>
      </c>
      <c r="E124" s="2">
        <f t="shared" ca="1" si="9"/>
        <v>39</v>
      </c>
      <c r="F124" s="2">
        <f t="shared" ca="1" si="10"/>
        <v>19</v>
      </c>
      <c r="G124" s="2">
        <v>40630</v>
      </c>
      <c r="H124" s="2">
        <f t="shared" ca="1" si="11"/>
        <v>4</v>
      </c>
      <c r="I124" s="2">
        <v>40630</v>
      </c>
      <c r="J124" s="2">
        <f t="shared" ca="1" si="12"/>
        <v>4</v>
      </c>
      <c r="K124" s="9">
        <f t="shared" si="16"/>
        <v>-75</v>
      </c>
      <c r="L124" s="9">
        <f t="shared" si="17"/>
        <v>-9</v>
      </c>
      <c r="M124" t="str">
        <f t="shared" si="13"/>
        <v>-75-76</v>
      </c>
    </row>
    <row r="125" spans="1:13" x14ac:dyDescent="0.25">
      <c r="A125" s="12">
        <v>2963</v>
      </c>
      <c r="D125" s="18">
        <v>27527</v>
      </c>
      <c r="E125" s="2">
        <f t="shared" ca="1" si="9"/>
        <v>40</v>
      </c>
      <c r="F125" s="2">
        <f t="shared" ca="1" si="10"/>
        <v>18</v>
      </c>
      <c r="G125" s="2">
        <v>41932</v>
      </c>
      <c r="H125" s="2">
        <f t="shared" ca="1" si="11"/>
        <v>0</v>
      </c>
      <c r="I125" s="2">
        <v>41988</v>
      </c>
      <c r="J125" s="2">
        <f t="shared" ca="1" si="12"/>
        <v>0</v>
      </c>
      <c r="K125" s="9">
        <f t="shared" si="16"/>
        <v>-75</v>
      </c>
      <c r="L125" s="9">
        <f t="shared" si="17"/>
        <v>-4</v>
      </c>
      <c r="M125" t="str">
        <f t="shared" si="13"/>
        <v>-75-76</v>
      </c>
    </row>
    <row r="126" spans="1:13" x14ac:dyDescent="0.25">
      <c r="A126" s="12">
        <v>2968</v>
      </c>
      <c r="D126" s="17" t="s">
        <v>20</v>
      </c>
      <c r="E126" s="2">
        <f t="shared" ca="1" si="9"/>
        <v>40</v>
      </c>
      <c r="F126" s="2">
        <f t="shared" ca="1" si="10"/>
        <v>18</v>
      </c>
      <c r="G126" s="2">
        <v>42079</v>
      </c>
      <c r="H126" s="2">
        <f t="shared" ca="1" si="11"/>
        <v>0</v>
      </c>
      <c r="I126" s="2">
        <v>42079</v>
      </c>
      <c r="J126" s="2">
        <f t="shared" ca="1" si="12"/>
        <v>0</v>
      </c>
      <c r="K126" s="9">
        <f t="shared" si="16"/>
        <v>-75</v>
      </c>
      <c r="L126" s="9">
        <f t="shared" si="17"/>
        <v>-4</v>
      </c>
      <c r="M126" t="str">
        <f t="shared" si="13"/>
        <v>-75-76</v>
      </c>
    </row>
    <row r="127" spans="1:13" x14ac:dyDescent="0.25">
      <c r="A127" s="12">
        <v>2964</v>
      </c>
      <c r="D127" s="15">
        <v>27542</v>
      </c>
      <c r="E127" s="2">
        <f t="shared" ca="1" si="9"/>
        <v>40</v>
      </c>
      <c r="F127" s="2">
        <f t="shared" ca="1" si="10"/>
        <v>18</v>
      </c>
      <c r="G127" s="2">
        <v>39857</v>
      </c>
      <c r="H127" s="2">
        <f t="shared" ca="1" si="11"/>
        <v>6</v>
      </c>
      <c r="I127" s="2">
        <v>40102</v>
      </c>
      <c r="J127" s="2">
        <f t="shared" ca="1" si="12"/>
        <v>5</v>
      </c>
      <c r="K127" s="9">
        <f t="shared" si="16"/>
        <v>-75</v>
      </c>
      <c r="L127" s="9">
        <f t="shared" si="17"/>
        <v>-4</v>
      </c>
      <c r="M127" t="str">
        <f t="shared" si="13"/>
        <v>-75-76</v>
      </c>
    </row>
    <row r="128" spans="1:13" x14ac:dyDescent="0.25">
      <c r="A128" s="12">
        <v>2969</v>
      </c>
      <c r="D128" s="15">
        <v>28105</v>
      </c>
      <c r="E128" s="2">
        <f t="shared" ca="1" si="9"/>
        <v>38</v>
      </c>
      <c r="F128" s="2">
        <f t="shared" ca="1" si="10"/>
        <v>20</v>
      </c>
      <c r="G128" s="2">
        <v>35687</v>
      </c>
      <c r="H128" s="2">
        <f t="shared" ca="1" si="11"/>
        <v>17</v>
      </c>
      <c r="I128" s="2">
        <v>40581</v>
      </c>
      <c r="J128" s="2">
        <f t="shared" ca="1" si="12"/>
        <v>4</v>
      </c>
      <c r="K128" s="9">
        <f t="shared" si="16"/>
        <v>-76</v>
      </c>
      <c r="L128" s="9">
        <f t="shared" si="17"/>
        <v>-11</v>
      </c>
      <c r="M128" t="str">
        <f t="shared" si="13"/>
        <v>-76-77</v>
      </c>
    </row>
    <row r="129" spans="1:13" x14ac:dyDescent="0.25">
      <c r="A129" s="12">
        <v>2971</v>
      </c>
      <c r="D129" s="15">
        <v>28003</v>
      </c>
      <c r="E129" s="2">
        <f t="shared" ca="1" si="9"/>
        <v>38</v>
      </c>
      <c r="F129" s="2">
        <f t="shared" ca="1" si="10"/>
        <v>20</v>
      </c>
      <c r="G129" s="2">
        <v>35687</v>
      </c>
      <c r="H129" s="2">
        <f t="shared" ca="1" si="11"/>
        <v>17</v>
      </c>
      <c r="I129" s="2">
        <v>36605</v>
      </c>
      <c r="J129" s="2">
        <f t="shared" ca="1" si="12"/>
        <v>15</v>
      </c>
      <c r="K129" s="9">
        <f t="shared" si="16"/>
        <v>-76</v>
      </c>
      <c r="L129" s="9">
        <f t="shared" si="17"/>
        <v>-7</v>
      </c>
      <c r="M129" t="str">
        <f t="shared" si="13"/>
        <v>-76-77</v>
      </c>
    </row>
    <row r="130" spans="1:13" x14ac:dyDescent="0.25">
      <c r="A130" s="12">
        <v>2972</v>
      </c>
      <c r="D130" s="15">
        <v>27845</v>
      </c>
      <c r="E130" s="2">
        <f t="shared" ref="E130:E193" ca="1" si="18">DATEDIF(D130,TODAY(),"y")</f>
        <v>39</v>
      </c>
      <c r="F130" s="2">
        <f t="shared" ref="F130:F193" ca="1" si="19">58-E130</f>
        <v>19</v>
      </c>
      <c r="G130" s="2">
        <v>36177</v>
      </c>
      <c r="H130" s="2">
        <f t="shared" ref="H130:H193" ca="1" si="20">DATEDIF(G130,TODAY(),"y")</f>
        <v>16</v>
      </c>
      <c r="I130" s="2">
        <v>37693</v>
      </c>
      <c r="J130" s="2">
        <f t="shared" ref="J130:J193" ca="1" si="21">DATEDIF(I130,TODAY(),"y")</f>
        <v>12</v>
      </c>
      <c r="K130" s="9">
        <f t="shared" si="16"/>
        <v>-76</v>
      </c>
      <c r="L130" s="9">
        <f t="shared" si="17"/>
        <v>-2</v>
      </c>
      <c r="M130" t="str">
        <f t="shared" ref="M130:M193" si="22">IF(L130&gt;6,K130+1,K130)&amp;IF(L130&gt;-1,K130,K130-1)</f>
        <v>-76-77</v>
      </c>
    </row>
    <row r="131" spans="1:13" x14ac:dyDescent="0.25">
      <c r="A131" s="12">
        <v>2976</v>
      </c>
      <c r="D131" s="15">
        <v>27935</v>
      </c>
      <c r="E131" s="2">
        <f t="shared" ca="1" si="18"/>
        <v>38</v>
      </c>
      <c r="F131" s="2">
        <f t="shared" ca="1" si="19"/>
        <v>20</v>
      </c>
      <c r="G131" s="2">
        <v>36190</v>
      </c>
      <c r="H131" s="2">
        <f t="shared" ca="1" si="20"/>
        <v>16</v>
      </c>
      <c r="I131" s="2">
        <v>37693</v>
      </c>
      <c r="J131" s="2">
        <f t="shared" ca="1" si="21"/>
        <v>12</v>
      </c>
      <c r="K131" s="9">
        <f t="shared" si="16"/>
        <v>-76</v>
      </c>
      <c r="L131" s="9">
        <f t="shared" si="17"/>
        <v>-5</v>
      </c>
      <c r="M131" t="str">
        <f t="shared" si="22"/>
        <v>-76-77</v>
      </c>
    </row>
    <row r="132" spans="1:13" x14ac:dyDescent="0.25">
      <c r="A132" s="12">
        <v>2977</v>
      </c>
      <c r="D132" s="15">
        <v>27852</v>
      </c>
      <c r="E132" s="2">
        <f t="shared" ca="1" si="18"/>
        <v>39</v>
      </c>
      <c r="F132" s="2">
        <f t="shared" ca="1" si="19"/>
        <v>19</v>
      </c>
      <c r="G132" s="2">
        <v>36858</v>
      </c>
      <c r="H132" s="2">
        <f t="shared" ca="1" si="20"/>
        <v>14</v>
      </c>
      <c r="I132" s="2">
        <v>38820</v>
      </c>
      <c r="J132" s="2">
        <f t="shared" ca="1" si="21"/>
        <v>9</v>
      </c>
      <c r="K132" s="9">
        <f t="shared" si="16"/>
        <v>-76</v>
      </c>
      <c r="L132" s="9">
        <f t="shared" si="17"/>
        <v>-3</v>
      </c>
      <c r="M132" t="str">
        <f t="shared" si="22"/>
        <v>-76-77</v>
      </c>
    </row>
    <row r="133" spans="1:13" x14ac:dyDescent="0.25">
      <c r="A133" s="12">
        <v>2962</v>
      </c>
      <c r="D133" s="15">
        <v>27985</v>
      </c>
      <c r="E133" s="2">
        <f t="shared" ca="1" si="18"/>
        <v>38</v>
      </c>
      <c r="F133" s="2">
        <f t="shared" ca="1" si="19"/>
        <v>20</v>
      </c>
      <c r="G133" s="2">
        <v>37564</v>
      </c>
      <c r="H133" s="2">
        <f t="shared" ca="1" si="20"/>
        <v>12</v>
      </c>
      <c r="I133" s="2">
        <v>38830</v>
      </c>
      <c r="J133" s="2">
        <f t="shared" ca="1" si="21"/>
        <v>9</v>
      </c>
      <c r="K133" s="9">
        <f t="shared" si="16"/>
        <v>-76</v>
      </c>
      <c r="L133" s="9">
        <f t="shared" si="17"/>
        <v>-7</v>
      </c>
      <c r="M133" t="str">
        <f t="shared" si="22"/>
        <v>-76-77</v>
      </c>
    </row>
    <row r="134" spans="1:13" x14ac:dyDescent="0.25">
      <c r="A134" s="12">
        <v>2980</v>
      </c>
      <c r="D134" s="15">
        <v>28121</v>
      </c>
      <c r="E134" s="2">
        <f t="shared" ca="1" si="18"/>
        <v>38</v>
      </c>
      <c r="F134" s="2">
        <f t="shared" ca="1" si="19"/>
        <v>20</v>
      </c>
      <c r="G134" s="2">
        <v>37924</v>
      </c>
      <c r="H134" s="2">
        <f t="shared" ca="1" si="20"/>
        <v>11</v>
      </c>
      <c r="I134" s="2">
        <v>38353</v>
      </c>
      <c r="J134" s="2">
        <f t="shared" ca="1" si="21"/>
        <v>10</v>
      </c>
      <c r="K134" s="9">
        <f t="shared" si="16"/>
        <v>-76</v>
      </c>
      <c r="L134" s="9">
        <f t="shared" si="17"/>
        <v>-11</v>
      </c>
      <c r="M134" t="str">
        <f t="shared" si="22"/>
        <v>-76-77</v>
      </c>
    </row>
    <row r="135" spans="1:13" x14ac:dyDescent="0.25">
      <c r="A135" s="12">
        <v>2983</v>
      </c>
      <c r="D135" s="15">
        <v>27808</v>
      </c>
      <c r="E135" s="2">
        <f t="shared" ca="1" si="18"/>
        <v>39</v>
      </c>
      <c r="F135" s="2">
        <f t="shared" ca="1" si="19"/>
        <v>19</v>
      </c>
      <c r="G135" s="2">
        <v>38327</v>
      </c>
      <c r="H135" s="2">
        <f t="shared" ca="1" si="20"/>
        <v>10</v>
      </c>
      <c r="I135" s="2">
        <v>38820</v>
      </c>
      <c r="J135" s="2">
        <f t="shared" ca="1" si="21"/>
        <v>9</v>
      </c>
      <c r="K135" s="9">
        <f t="shared" si="16"/>
        <v>-76</v>
      </c>
      <c r="L135" s="9">
        <f t="shared" si="17"/>
        <v>-1</v>
      </c>
      <c r="M135" t="str">
        <f t="shared" si="22"/>
        <v>-76-77</v>
      </c>
    </row>
    <row r="136" spans="1:13" x14ac:dyDescent="0.25">
      <c r="A136" s="12">
        <v>2954</v>
      </c>
      <c r="D136" s="15">
        <v>27895</v>
      </c>
      <c r="E136" s="2">
        <f t="shared" ca="1" si="18"/>
        <v>39</v>
      </c>
      <c r="F136" s="2">
        <f t="shared" ca="1" si="19"/>
        <v>19</v>
      </c>
      <c r="G136" s="2">
        <v>39643</v>
      </c>
      <c r="H136" s="2">
        <f t="shared" ca="1" si="20"/>
        <v>6</v>
      </c>
      <c r="I136" s="2">
        <v>39643</v>
      </c>
      <c r="J136" s="2">
        <f t="shared" ca="1" si="21"/>
        <v>6</v>
      </c>
      <c r="K136" s="9">
        <f t="shared" si="16"/>
        <v>-76</v>
      </c>
      <c r="L136" s="9">
        <f t="shared" si="17"/>
        <v>-4</v>
      </c>
      <c r="M136" t="str">
        <f t="shared" si="22"/>
        <v>-76-77</v>
      </c>
    </row>
    <row r="137" spans="1:13" x14ac:dyDescent="0.25">
      <c r="A137" s="14">
        <v>2988</v>
      </c>
      <c r="D137" s="15">
        <v>28120</v>
      </c>
      <c r="E137" s="2">
        <f t="shared" ca="1" si="18"/>
        <v>38</v>
      </c>
      <c r="F137" s="2">
        <f t="shared" ca="1" si="19"/>
        <v>20</v>
      </c>
      <c r="G137" s="2">
        <v>40693</v>
      </c>
      <c r="H137" s="2">
        <f t="shared" ca="1" si="20"/>
        <v>4</v>
      </c>
      <c r="I137" s="2">
        <v>40693</v>
      </c>
      <c r="J137" s="2">
        <f t="shared" ca="1" si="21"/>
        <v>4</v>
      </c>
      <c r="K137" s="9">
        <f t="shared" si="16"/>
        <v>-76</v>
      </c>
      <c r="L137" s="9">
        <f t="shared" si="17"/>
        <v>-11</v>
      </c>
      <c r="M137" t="str">
        <f t="shared" si="22"/>
        <v>-76-77</v>
      </c>
    </row>
    <row r="138" spans="1:13" x14ac:dyDescent="0.25">
      <c r="A138" s="12">
        <v>2990</v>
      </c>
      <c r="D138" s="15">
        <v>27899</v>
      </c>
      <c r="E138" s="2">
        <f t="shared" ca="1" si="18"/>
        <v>39</v>
      </c>
      <c r="F138" s="2">
        <f t="shared" ca="1" si="19"/>
        <v>19</v>
      </c>
      <c r="G138" s="2">
        <v>41964</v>
      </c>
      <c r="H138" s="2">
        <f t="shared" ca="1" si="20"/>
        <v>0</v>
      </c>
      <c r="I138" s="2">
        <v>41964</v>
      </c>
      <c r="J138" s="2">
        <f t="shared" ca="1" si="21"/>
        <v>0</v>
      </c>
      <c r="K138" s="9">
        <f t="shared" si="16"/>
        <v>-76</v>
      </c>
      <c r="L138" s="9">
        <f t="shared" si="17"/>
        <v>-4</v>
      </c>
      <c r="M138" t="str">
        <f t="shared" si="22"/>
        <v>-76-77</v>
      </c>
    </row>
    <row r="139" spans="1:13" x14ac:dyDescent="0.25">
      <c r="A139" s="12">
        <v>2991</v>
      </c>
      <c r="D139" s="15">
        <v>28150</v>
      </c>
      <c r="E139" s="2">
        <f t="shared" ca="1" si="18"/>
        <v>38</v>
      </c>
      <c r="F139" s="2">
        <f t="shared" ca="1" si="19"/>
        <v>20</v>
      </c>
      <c r="G139" s="2">
        <v>35717</v>
      </c>
      <c r="H139" s="2">
        <f t="shared" ca="1" si="20"/>
        <v>17</v>
      </c>
      <c r="I139" s="2">
        <v>39572</v>
      </c>
      <c r="J139" s="2">
        <f t="shared" ca="1" si="21"/>
        <v>7</v>
      </c>
      <c r="K139" s="9">
        <f t="shared" si="16"/>
        <v>-77</v>
      </c>
      <c r="L139" s="9">
        <f t="shared" si="17"/>
        <v>0</v>
      </c>
      <c r="M139" t="str">
        <f t="shared" si="22"/>
        <v>-77-77</v>
      </c>
    </row>
    <row r="140" spans="1:13" x14ac:dyDescent="0.25">
      <c r="A140" s="12">
        <v>2995</v>
      </c>
      <c r="D140" s="18">
        <v>28444</v>
      </c>
      <c r="E140" s="2">
        <f t="shared" ca="1" si="18"/>
        <v>37</v>
      </c>
      <c r="F140" s="2">
        <f t="shared" ca="1" si="19"/>
        <v>21</v>
      </c>
      <c r="G140" s="2">
        <v>35800</v>
      </c>
      <c r="H140" s="2">
        <f t="shared" ca="1" si="20"/>
        <v>17</v>
      </c>
      <c r="I140" s="2">
        <v>36112</v>
      </c>
      <c r="J140" s="2">
        <f t="shared" ca="1" si="21"/>
        <v>16</v>
      </c>
      <c r="K140" s="9">
        <f t="shared" si="16"/>
        <v>-77</v>
      </c>
      <c r="L140" s="9">
        <f t="shared" si="17"/>
        <v>-10</v>
      </c>
      <c r="M140" t="str">
        <f t="shared" si="22"/>
        <v>-77-78</v>
      </c>
    </row>
    <row r="141" spans="1:13" x14ac:dyDescent="0.25">
      <c r="A141" s="12">
        <v>2998</v>
      </c>
      <c r="D141" s="15">
        <v>28224</v>
      </c>
      <c r="E141" s="2">
        <f t="shared" ca="1" si="18"/>
        <v>38</v>
      </c>
      <c r="F141" s="2">
        <f t="shared" ca="1" si="19"/>
        <v>20</v>
      </c>
      <c r="G141" s="2">
        <v>36447</v>
      </c>
      <c r="H141" s="2">
        <f t="shared" ca="1" si="20"/>
        <v>15</v>
      </c>
      <c r="I141" s="2">
        <v>36447</v>
      </c>
      <c r="J141" s="2">
        <f t="shared" ca="1" si="21"/>
        <v>15</v>
      </c>
      <c r="K141" s="9">
        <f t="shared" si="16"/>
        <v>-77</v>
      </c>
      <c r="L141" s="9">
        <f t="shared" si="17"/>
        <v>-3</v>
      </c>
      <c r="M141" t="str">
        <f t="shared" si="22"/>
        <v>-77-78</v>
      </c>
    </row>
    <row r="142" spans="1:13" x14ac:dyDescent="0.25">
      <c r="A142" s="12">
        <v>3000</v>
      </c>
      <c r="D142" s="15">
        <v>28208</v>
      </c>
      <c r="E142" s="2">
        <f t="shared" ca="1" si="18"/>
        <v>38</v>
      </c>
      <c r="F142" s="2">
        <f t="shared" ca="1" si="19"/>
        <v>20</v>
      </c>
      <c r="G142" s="2">
        <v>36447</v>
      </c>
      <c r="H142" s="2">
        <f t="shared" ca="1" si="20"/>
        <v>15</v>
      </c>
      <c r="I142" s="2">
        <v>36447</v>
      </c>
      <c r="J142" s="2">
        <f t="shared" ca="1" si="21"/>
        <v>15</v>
      </c>
      <c r="K142" s="9">
        <f t="shared" si="16"/>
        <v>-77</v>
      </c>
      <c r="L142" s="9">
        <f t="shared" si="17"/>
        <v>-2</v>
      </c>
      <c r="M142" t="str">
        <f t="shared" si="22"/>
        <v>-77-78</v>
      </c>
    </row>
    <row r="143" spans="1:13" x14ac:dyDescent="0.25">
      <c r="A143" s="12">
        <v>2999</v>
      </c>
      <c r="D143" s="15">
        <v>28356</v>
      </c>
      <c r="E143" s="2">
        <f t="shared" ca="1" si="18"/>
        <v>37</v>
      </c>
      <c r="F143" s="2">
        <f t="shared" ca="1" si="19"/>
        <v>21</v>
      </c>
      <c r="G143" s="2">
        <v>36619</v>
      </c>
      <c r="H143" s="2">
        <f t="shared" ca="1" si="20"/>
        <v>15</v>
      </c>
      <c r="I143" s="2">
        <v>37693</v>
      </c>
      <c r="J143" s="2">
        <f t="shared" ca="1" si="21"/>
        <v>12</v>
      </c>
      <c r="K143" s="9">
        <f t="shared" si="16"/>
        <v>-77</v>
      </c>
      <c r="L143" s="9">
        <f t="shared" si="17"/>
        <v>-7</v>
      </c>
      <c r="M143" t="str">
        <f t="shared" si="22"/>
        <v>-77-78</v>
      </c>
    </row>
    <row r="144" spans="1:13" x14ac:dyDescent="0.25">
      <c r="A144" s="12">
        <v>3003</v>
      </c>
      <c r="D144" s="15">
        <v>28376</v>
      </c>
      <c r="E144" s="2">
        <f t="shared" ca="1" si="18"/>
        <v>37</v>
      </c>
      <c r="F144" s="2">
        <f t="shared" ca="1" si="19"/>
        <v>21</v>
      </c>
      <c r="G144" s="2">
        <v>36858</v>
      </c>
      <c r="H144" s="2">
        <f t="shared" ca="1" si="20"/>
        <v>14</v>
      </c>
      <c r="I144" s="2">
        <v>36858</v>
      </c>
      <c r="J144" s="2">
        <f t="shared" ca="1" si="21"/>
        <v>14</v>
      </c>
      <c r="K144" s="9">
        <f t="shared" si="16"/>
        <v>-77</v>
      </c>
      <c r="L144" s="9">
        <f t="shared" si="17"/>
        <v>-8</v>
      </c>
      <c r="M144" t="str">
        <f t="shared" si="22"/>
        <v>-77-78</v>
      </c>
    </row>
    <row r="145" spans="1:13" x14ac:dyDescent="0.25">
      <c r="A145" s="12">
        <v>3002</v>
      </c>
      <c r="D145" s="18">
        <v>28327</v>
      </c>
      <c r="E145" s="2">
        <f t="shared" ca="1" si="18"/>
        <v>37</v>
      </c>
      <c r="F145" s="2">
        <f t="shared" ca="1" si="19"/>
        <v>21</v>
      </c>
      <c r="G145" s="2">
        <v>40284</v>
      </c>
      <c r="H145" s="2">
        <f t="shared" ca="1" si="20"/>
        <v>5</v>
      </c>
      <c r="I145" s="2">
        <v>41351</v>
      </c>
      <c r="J145" s="2">
        <f t="shared" ca="1" si="21"/>
        <v>2</v>
      </c>
      <c r="K145" s="9">
        <f t="shared" si="16"/>
        <v>-77</v>
      </c>
      <c r="L145" s="9">
        <f t="shared" si="17"/>
        <v>-6</v>
      </c>
      <c r="M145" t="str">
        <f t="shared" si="22"/>
        <v>-77-78</v>
      </c>
    </row>
    <row r="146" spans="1:13" x14ac:dyDescent="0.25">
      <c r="A146" s="12">
        <v>2981</v>
      </c>
      <c r="D146" s="15">
        <v>28370</v>
      </c>
      <c r="E146" s="2">
        <f t="shared" ca="1" si="18"/>
        <v>37</v>
      </c>
      <c r="F146" s="2">
        <f t="shared" ca="1" si="19"/>
        <v>21</v>
      </c>
      <c r="G146" s="2">
        <v>40644</v>
      </c>
      <c r="H146" s="2">
        <f t="shared" ca="1" si="20"/>
        <v>4</v>
      </c>
      <c r="I146" s="2">
        <v>40644</v>
      </c>
      <c r="J146" s="2">
        <f t="shared" ca="1" si="21"/>
        <v>4</v>
      </c>
      <c r="K146" s="9">
        <f t="shared" si="16"/>
        <v>-77</v>
      </c>
      <c r="L146" s="9">
        <f t="shared" si="17"/>
        <v>-8</v>
      </c>
      <c r="M146" t="str">
        <f t="shared" si="22"/>
        <v>-77-78</v>
      </c>
    </row>
    <row r="147" spans="1:13" x14ac:dyDescent="0.25">
      <c r="A147" s="12">
        <v>2982</v>
      </c>
      <c r="D147" s="15">
        <v>28843</v>
      </c>
      <c r="E147" s="2">
        <f t="shared" ca="1" si="18"/>
        <v>36</v>
      </c>
      <c r="F147" s="2">
        <f t="shared" ca="1" si="19"/>
        <v>22</v>
      </c>
      <c r="G147" s="2">
        <v>36976</v>
      </c>
      <c r="H147" s="2">
        <f t="shared" ca="1" si="20"/>
        <v>14</v>
      </c>
      <c r="I147" s="2">
        <v>38820</v>
      </c>
      <c r="J147" s="2">
        <f t="shared" ca="1" si="21"/>
        <v>9</v>
      </c>
      <c r="K147" s="9">
        <f t="shared" si="16"/>
        <v>-78</v>
      </c>
      <c r="L147" s="9">
        <f t="shared" si="17"/>
        <v>-11</v>
      </c>
      <c r="M147" t="str">
        <f t="shared" si="22"/>
        <v>-78-79</v>
      </c>
    </row>
    <row r="148" spans="1:13" x14ac:dyDescent="0.25">
      <c r="A148" s="12">
        <v>3009</v>
      </c>
      <c r="D148" s="15">
        <v>28779</v>
      </c>
      <c r="E148" s="2">
        <f t="shared" ca="1" si="18"/>
        <v>36</v>
      </c>
      <c r="F148" s="2">
        <f t="shared" ca="1" si="19"/>
        <v>22</v>
      </c>
      <c r="G148" s="2">
        <v>38320</v>
      </c>
      <c r="H148" s="2">
        <f t="shared" ca="1" si="20"/>
        <v>10</v>
      </c>
      <c r="I148" s="2">
        <v>38431</v>
      </c>
      <c r="J148" s="2">
        <f t="shared" ca="1" si="21"/>
        <v>10</v>
      </c>
      <c r="K148" s="9">
        <f t="shared" si="16"/>
        <v>-78</v>
      </c>
      <c r="L148" s="9">
        <f t="shared" si="17"/>
        <v>-9</v>
      </c>
      <c r="M148" t="str">
        <f t="shared" si="22"/>
        <v>-78-79</v>
      </c>
    </row>
    <row r="149" spans="1:13" x14ac:dyDescent="0.25">
      <c r="A149" s="14">
        <v>3010</v>
      </c>
      <c r="D149" s="15">
        <v>28524</v>
      </c>
      <c r="E149" s="2">
        <f t="shared" ca="1" si="18"/>
        <v>37</v>
      </c>
      <c r="F149" s="2">
        <f t="shared" ca="1" si="19"/>
        <v>21</v>
      </c>
      <c r="G149" s="2">
        <v>41379</v>
      </c>
      <c r="H149" s="2">
        <f t="shared" ca="1" si="20"/>
        <v>2</v>
      </c>
      <c r="I149" s="2">
        <v>41596</v>
      </c>
      <c r="J149" s="2">
        <f t="shared" ca="1" si="21"/>
        <v>1</v>
      </c>
      <c r="K149" s="9">
        <f t="shared" si="16"/>
        <v>-78</v>
      </c>
      <c r="L149" s="9">
        <f t="shared" si="17"/>
        <v>-1</v>
      </c>
      <c r="M149" t="str">
        <f t="shared" si="22"/>
        <v>-78-79</v>
      </c>
    </row>
    <row r="150" spans="1:13" x14ac:dyDescent="0.25">
      <c r="A150" s="12">
        <v>3012</v>
      </c>
      <c r="D150" s="15">
        <v>28727</v>
      </c>
      <c r="E150" s="2">
        <f t="shared" ca="1" si="18"/>
        <v>36</v>
      </c>
      <c r="F150" s="2">
        <f t="shared" ca="1" si="19"/>
        <v>22</v>
      </c>
      <c r="G150" s="2">
        <v>41757</v>
      </c>
      <c r="H150" s="2">
        <f t="shared" ca="1" si="20"/>
        <v>1</v>
      </c>
      <c r="I150" s="2">
        <v>41757</v>
      </c>
      <c r="J150" s="2">
        <f t="shared" ca="1" si="21"/>
        <v>1</v>
      </c>
      <c r="K150" s="9">
        <f t="shared" si="16"/>
        <v>-78</v>
      </c>
      <c r="L150" s="9">
        <f t="shared" si="17"/>
        <v>-7</v>
      </c>
      <c r="M150" t="str">
        <f t="shared" si="22"/>
        <v>-78-79</v>
      </c>
    </row>
    <row r="151" spans="1:13" x14ac:dyDescent="0.25">
      <c r="A151" s="12">
        <v>3014</v>
      </c>
      <c r="D151" s="17" t="s">
        <v>21</v>
      </c>
      <c r="E151" s="2">
        <f t="shared" ca="1" si="18"/>
        <v>36</v>
      </c>
      <c r="F151" s="2">
        <f t="shared" ca="1" si="19"/>
        <v>22</v>
      </c>
      <c r="G151" s="2" t="s">
        <v>22</v>
      </c>
      <c r="H151" s="2">
        <f t="shared" ca="1" si="20"/>
        <v>0</v>
      </c>
      <c r="I151" s="2">
        <v>42135</v>
      </c>
      <c r="J151" s="2">
        <f t="shared" ca="1" si="21"/>
        <v>0</v>
      </c>
      <c r="K151" s="9">
        <f t="shared" si="16"/>
        <v>-78</v>
      </c>
      <c r="L151" s="9">
        <f t="shared" si="17"/>
        <v>-8</v>
      </c>
      <c r="M151" t="str">
        <f t="shared" si="22"/>
        <v>-78-79</v>
      </c>
    </row>
    <row r="152" spans="1:13" x14ac:dyDescent="0.25">
      <c r="A152" s="12">
        <v>3017</v>
      </c>
      <c r="D152" s="15">
        <v>29022</v>
      </c>
      <c r="E152" s="2">
        <f t="shared" ca="1" si="18"/>
        <v>36</v>
      </c>
      <c r="F152" s="2">
        <f t="shared" ca="1" si="19"/>
        <v>22</v>
      </c>
      <c r="G152" s="2">
        <v>37599</v>
      </c>
      <c r="H152" s="2">
        <f t="shared" ca="1" si="20"/>
        <v>12</v>
      </c>
      <c r="I152" s="2">
        <v>37693</v>
      </c>
      <c r="J152" s="2">
        <f t="shared" ca="1" si="21"/>
        <v>12</v>
      </c>
      <c r="K152" s="9">
        <f t="shared" si="16"/>
        <v>-79</v>
      </c>
      <c r="L152" s="9">
        <f t="shared" si="17"/>
        <v>-5</v>
      </c>
      <c r="M152" t="str">
        <f t="shared" si="22"/>
        <v>-79-80</v>
      </c>
    </row>
    <row r="153" spans="1:13" x14ac:dyDescent="0.25">
      <c r="A153" s="2">
        <v>3018</v>
      </c>
      <c r="D153" s="15">
        <v>29011</v>
      </c>
      <c r="E153" s="2">
        <f t="shared" ca="1" si="18"/>
        <v>36</v>
      </c>
      <c r="F153" s="2">
        <f t="shared" ca="1" si="19"/>
        <v>22</v>
      </c>
      <c r="G153" s="2">
        <v>37635</v>
      </c>
      <c r="H153" s="2">
        <f t="shared" ca="1" si="20"/>
        <v>12</v>
      </c>
      <c r="I153" s="2">
        <v>39579</v>
      </c>
      <c r="J153" s="2">
        <f t="shared" ca="1" si="21"/>
        <v>7</v>
      </c>
      <c r="K153" s="9">
        <f t="shared" si="16"/>
        <v>-79</v>
      </c>
      <c r="L153" s="9">
        <f t="shared" si="17"/>
        <v>-5</v>
      </c>
      <c r="M153" t="str">
        <f t="shared" si="22"/>
        <v>-79-80</v>
      </c>
    </row>
    <row r="154" spans="1:13" x14ac:dyDescent="0.25">
      <c r="A154" s="2">
        <v>3020</v>
      </c>
      <c r="D154" s="15">
        <v>28882</v>
      </c>
      <c r="E154" s="2">
        <f t="shared" ca="1" si="18"/>
        <v>36</v>
      </c>
      <c r="F154" s="2">
        <f t="shared" ca="1" si="19"/>
        <v>22</v>
      </c>
      <c r="G154" s="2">
        <v>38117</v>
      </c>
      <c r="H154" s="2">
        <f t="shared" ca="1" si="20"/>
        <v>11</v>
      </c>
      <c r="I154" s="2">
        <v>38353</v>
      </c>
      <c r="J154" s="2">
        <f t="shared" ca="1" si="21"/>
        <v>10</v>
      </c>
      <c r="K154" s="9">
        <f t="shared" si="16"/>
        <v>-79</v>
      </c>
      <c r="L154" s="9">
        <f t="shared" si="17"/>
        <v>0</v>
      </c>
      <c r="M154" t="str">
        <f t="shared" si="22"/>
        <v>-79-79</v>
      </c>
    </row>
    <row r="155" spans="1:13" x14ac:dyDescent="0.25">
      <c r="A155" s="2">
        <v>3019</v>
      </c>
      <c r="D155" s="17" t="s">
        <v>23</v>
      </c>
      <c r="E155" s="2">
        <f t="shared" ca="1" si="18"/>
        <v>35</v>
      </c>
      <c r="F155" s="2">
        <f t="shared" ca="1" si="19"/>
        <v>23</v>
      </c>
      <c r="G155" s="2">
        <v>42030</v>
      </c>
      <c r="H155" s="2">
        <f t="shared" ca="1" si="20"/>
        <v>0</v>
      </c>
      <c r="I155" s="2">
        <v>42030</v>
      </c>
      <c r="J155" s="2">
        <f t="shared" ca="1" si="21"/>
        <v>0</v>
      </c>
      <c r="K155" s="9">
        <f t="shared" si="16"/>
        <v>-79</v>
      </c>
      <c r="L155" s="9">
        <f t="shared" si="17"/>
        <v>-9</v>
      </c>
      <c r="M155" t="str">
        <f t="shared" si="22"/>
        <v>-79-80</v>
      </c>
    </row>
    <row r="156" spans="1:13" x14ac:dyDescent="0.25">
      <c r="A156" s="2">
        <v>3023</v>
      </c>
      <c r="D156" s="15">
        <v>28987</v>
      </c>
      <c r="E156" s="2">
        <f t="shared" ca="1" si="18"/>
        <v>36</v>
      </c>
      <c r="F156" s="2">
        <f t="shared" ca="1" si="19"/>
        <v>22</v>
      </c>
      <c r="G156" s="2">
        <v>36599</v>
      </c>
      <c r="H156" s="2">
        <f t="shared" ca="1" si="20"/>
        <v>15</v>
      </c>
      <c r="I156" s="2">
        <v>38353</v>
      </c>
      <c r="J156" s="2">
        <f t="shared" ca="1" si="21"/>
        <v>10</v>
      </c>
      <c r="K156" s="9">
        <f t="shared" si="16"/>
        <v>-79</v>
      </c>
      <c r="L156" s="9">
        <f t="shared" si="17"/>
        <v>-4</v>
      </c>
      <c r="M156" t="str">
        <f t="shared" si="22"/>
        <v>-79-80</v>
      </c>
    </row>
    <row r="157" spans="1:13" x14ac:dyDescent="0.25">
      <c r="A157" s="2">
        <v>3022</v>
      </c>
      <c r="D157" s="15">
        <v>28971</v>
      </c>
      <c r="E157" s="2">
        <f t="shared" ca="1" si="18"/>
        <v>36</v>
      </c>
      <c r="F157" s="2">
        <f t="shared" ca="1" si="19"/>
        <v>22</v>
      </c>
      <c r="G157" s="2">
        <v>41596</v>
      </c>
      <c r="H157" s="2">
        <f t="shared" ca="1" si="20"/>
        <v>1</v>
      </c>
      <c r="I157" s="2">
        <v>41596</v>
      </c>
      <c r="J157" s="2">
        <f t="shared" ca="1" si="21"/>
        <v>1</v>
      </c>
      <c r="K157" s="9">
        <f t="shared" si="16"/>
        <v>-79</v>
      </c>
      <c r="L157" s="9">
        <f t="shared" si="17"/>
        <v>-3</v>
      </c>
      <c r="M157" t="str">
        <f t="shared" si="22"/>
        <v>-79-80</v>
      </c>
    </row>
    <row r="158" spans="1:13" x14ac:dyDescent="0.25">
      <c r="A158" s="2">
        <v>3024</v>
      </c>
      <c r="D158" s="15">
        <v>29348</v>
      </c>
      <c r="E158" s="2">
        <f t="shared" ca="1" si="18"/>
        <v>35</v>
      </c>
      <c r="F158" s="2">
        <f t="shared" ca="1" si="19"/>
        <v>23</v>
      </c>
      <c r="G158" s="2">
        <v>36826</v>
      </c>
      <c r="H158" s="2">
        <f t="shared" ca="1" si="20"/>
        <v>14</v>
      </c>
      <c r="I158" s="2">
        <v>38820</v>
      </c>
      <c r="J158" s="2">
        <f t="shared" ca="1" si="21"/>
        <v>9</v>
      </c>
      <c r="K158" s="9">
        <f t="shared" si="16"/>
        <v>-80</v>
      </c>
      <c r="L158" s="9">
        <f t="shared" si="17"/>
        <v>-4</v>
      </c>
      <c r="M158" t="str">
        <f t="shared" si="22"/>
        <v>-80-81</v>
      </c>
    </row>
    <row r="159" spans="1:13" x14ac:dyDescent="0.25">
      <c r="A159" s="2">
        <v>3027</v>
      </c>
      <c r="D159" s="15">
        <v>29421</v>
      </c>
      <c r="E159" s="2">
        <f t="shared" ca="1" si="18"/>
        <v>34</v>
      </c>
      <c r="F159" s="2">
        <f t="shared" ca="1" si="19"/>
        <v>24</v>
      </c>
      <c r="G159" s="2">
        <v>37774</v>
      </c>
      <c r="H159" s="2">
        <f t="shared" ca="1" si="20"/>
        <v>12</v>
      </c>
      <c r="I159" s="2">
        <v>38353</v>
      </c>
      <c r="J159" s="2">
        <f t="shared" ca="1" si="21"/>
        <v>10</v>
      </c>
      <c r="K159" s="9">
        <f t="shared" si="16"/>
        <v>-80</v>
      </c>
      <c r="L159" s="9">
        <f t="shared" si="17"/>
        <v>-6</v>
      </c>
      <c r="M159" t="str">
        <f t="shared" si="22"/>
        <v>-80-81</v>
      </c>
    </row>
    <row r="160" spans="1:13" x14ac:dyDescent="0.25">
      <c r="A160" s="2">
        <v>3026</v>
      </c>
      <c r="D160" s="15">
        <v>29447</v>
      </c>
      <c r="E160" s="2">
        <f t="shared" ca="1" si="18"/>
        <v>34</v>
      </c>
      <c r="F160" s="2">
        <f t="shared" ca="1" si="19"/>
        <v>24</v>
      </c>
      <c r="G160" s="2">
        <v>38390</v>
      </c>
      <c r="H160" s="2">
        <f t="shared" ca="1" si="20"/>
        <v>10</v>
      </c>
      <c r="I160" s="2">
        <v>39851</v>
      </c>
      <c r="J160" s="2">
        <f t="shared" ca="1" si="21"/>
        <v>6</v>
      </c>
      <c r="K160" s="9">
        <f t="shared" si="16"/>
        <v>-80</v>
      </c>
      <c r="L160" s="9">
        <f t="shared" si="17"/>
        <v>-7</v>
      </c>
      <c r="M160" t="str">
        <f t="shared" si="22"/>
        <v>-80-81</v>
      </c>
    </row>
    <row r="161" spans="1:13" x14ac:dyDescent="0.25">
      <c r="A161" s="19">
        <v>3029</v>
      </c>
      <c r="D161" s="15">
        <v>29323</v>
      </c>
      <c r="E161" s="2">
        <f t="shared" ca="1" si="18"/>
        <v>35</v>
      </c>
      <c r="F161" s="2">
        <f t="shared" ca="1" si="19"/>
        <v>23</v>
      </c>
      <c r="G161" s="2">
        <v>39657</v>
      </c>
      <c r="H161" s="2">
        <f t="shared" ca="1" si="20"/>
        <v>6</v>
      </c>
      <c r="I161" s="2">
        <v>39657</v>
      </c>
      <c r="J161" s="2">
        <f t="shared" ca="1" si="21"/>
        <v>6</v>
      </c>
      <c r="K161" s="9">
        <f t="shared" si="16"/>
        <v>-80</v>
      </c>
      <c r="L161" s="9">
        <f t="shared" si="17"/>
        <v>-3</v>
      </c>
      <c r="M161" t="str">
        <f t="shared" si="22"/>
        <v>-80-81</v>
      </c>
    </row>
    <row r="162" spans="1:13" x14ac:dyDescent="0.25">
      <c r="A162" s="2">
        <v>3033</v>
      </c>
      <c r="D162" s="15">
        <v>29430</v>
      </c>
      <c r="E162" s="2">
        <f t="shared" ca="1" si="18"/>
        <v>34</v>
      </c>
      <c r="F162" s="2">
        <f t="shared" ca="1" si="19"/>
        <v>24</v>
      </c>
      <c r="G162" s="2">
        <v>40182</v>
      </c>
      <c r="H162" s="2">
        <f t="shared" ca="1" si="20"/>
        <v>5</v>
      </c>
      <c r="I162" s="2">
        <v>40182</v>
      </c>
      <c r="J162" s="2">
        <f t="shared" ca="1" si="21"/>
        <v>5</v>
      </c>
      <c r="K162" s="9">
        <f t="shared" si="16"/>
        <v>-80</v>
      </c>
      <c r="L162" s="9">
        <f t="shared" si="17"/>
        <v>-6</v>
      </c>
      <c r="M162" t="str">
        <f t="shared" si="22"/>
        <v>-80-81</v>
      </c>
    </row>
    <row r="163" spans="1:13" x14ac:dyDescent="0.25">
      <c r="A163" s="2">
        <v>3034</v>
      </c>
      <c r="D163" s="15">
        <v>29723</v>
      </c>
      <c r="E163" s="2">
        <f t="shared" ca="1" si="18"/>
        <v>34</v>
      </c>
      <c r="F163" s="2">
        <f t="shared" ca="1" si="19"/>
        <v>24</v>
      </c>
      <c r="G163" s="2">
        <v>37774</v>
      </c>
      <c r="H163" s="2">
        <f t="shared" ca="1" si="20"/>
        <v>12</v>
      </c>
      <c r="I163" s="2">
        <v>38820</v>
      </c>
      <c r="J163" s="2">
        <f t="shared" ca="1" si="21"/>
        <v>9</v>
      </c>
      <c r="K163" s="9">
        <f t="shared" si="16"/>
        <v>-81</v>
      </c>
      <c r="L163" s="9">
        <f t="shared" si="17"/>
        <v>-4</v>
      </c>
      <c r="M163" t="str">
        <f t="shared" si="22"/>
        <v>-81-82</v>
      </c>
    </row>
    <row r="164" spans="1:13" x14ac:dyDescent="0.25">
      <c r="A164" s="2">
        <v>3031</v>
      </c>
      <c r="D164" s="15">
        <v>29588</v>
      </c>
      <c r="E164" s="2">
        <f t="shared" ca="1" si="18"/>
        <v>34</v>
      </c>
      <c r="F164" s="2">
        <f t="shared" ca="1" si="19"/>
        <v>24</v>
      </c>
      <c r="G164" s="2">
        <v>39867</v>
      </c>
      <c r="H164" s="2">
        <f t="shared" ca="1" si="20"/>
        <v>6</v>
      </c>
      <c r="I164" s="2">
        <v>39867</v>
      </c>
      <c r="J164" s="2">
        <f t="shared" ca="1" si="21"/>
        <v>6</v>
      </c>
      <c r="K164" s="9">
        <f t="shared" si="16"/>
        <v>-81</v>
      </c>
      <c r="L164" s="9">
        <f t="shared" si="17"/>
        <v>0</v>
      </c>
      <c r="M164" t="str">
        <f t="shared" si="22"/>
        <v>-81-81</v>
      </c>
    </row>
    <row r="165" spans="1:13" x14ac:dyDescent="0.25">
      <c r="A165" s="2">
        <v>3035</v>
      </c>
      <c r="D165" s="15">
        <v>29615</v>
      </c>
      <c r="E165" s="2">
        <f t="shared" ca="1" si="18"/>
        <v>34</v>
      </c>
      <c r="F165" s="2">
        <f t="shared" ca="1" si="19"/>
        <v>24</v>
      </c>
      <c r="G165" s="2">
        <v>40343</v>
      </c>
      <c r="H165" s="2">
        <f t="shared" ca="1" si="20"/>
        <v>5</v>
      </c>
      <c r="I165" s="2">
        <v>40343</v>
      </c>
      <c r="J165" s="2">
        <f t="shared" ca="1" si="21"/>
        <v>5</v>
      </c>
      <c r="K165" s="9">
        <f t="shared" si="16"/>
        <v>-81</v>
      </c>
      <c r="L165" s="9">
        <f t="shared" si="17"/>
        <v>0</v>
      </c>
      <c r="M165" t="str">
        <f t="shared" si="22"/>
        <v>-81-81</v>
      </c>
    </row>
    <row r="166" spans="1:13" x14ac:dyDescent="0.25">
      <c r="A166" s="2">
        <v>3036</v>
      </c>
      <c r="D166" s="18">
        <v>29760</v>
      </c>
      <c r="E166" s="2">
        <f t="shared" ca="1" si="18"/>
        <v>33</v>
      </c>
      <c r="F166" s="2">
        <f t="shared" ca="1" si="19"/>
        <v>25</v>
      </c>
      <c r="G166" s="2">
        <v>41379</v>
      </c>
      <c r="H166" s="2">
        <f t="shared" ca="1" si="20"/>
        <v>2</v>
      </c>
      <c r="I166" s="2">
        <v>41596</v>
      </c>
      <c r="J166" s="2">
        <f t="shared" ca="1" si="21"/>
        <v>1</v>
      </c>
      <c r="K166" s="9">
        <f t="shared" si="16"/>
        <v>-81</v>
      </c>
      <c r="L166" s="9">
        <f t="shared" si="17"/>
        <v>-5</v>
      </c>
      <c r="M166" t="str">
        <f t="shared" si="22"/>
        <v>-81-82</v>
      </c>
    </row>
    <row r="167" spans="1:13" x14ac:dyDescent="0.25">
      <c r="A167" s="2">
        <v>3037</v>
      </c>
      <c r="D167" s="17" t="s">
        <v>24</v>
      </c>
      <c r="E167" s="2">
        <f t="shared" ca="1" si="18"/>
        <v>33</v>
      </c>
      <c r="F167" s="2">
        <f t="shared" ca="1" si="19"/>
        <v>25</v>
      </c>
      <c r="G167" s="2" t="s">
        <v>25</v>
      </c>
      <c r="H167" s="2">
        <f t="shared" ca="1" si="20"/>
        <v>0</v>
      </c>
      <c r="I167" s="2">
        <v>42079</v>
      </c>
      <c r="J167" s="2">
        <f t="shared" ca="1" si="21"/>
        <v>0</v>
      </c>
      <c r="K167" s="9">
        <f t="shared" si="16"/>
        <v>-81</v>
      </c>
      <c r="L167" s="9">
        <f t="shared" si="17"/>
        <v>-7</v>
      </c>
      <c r="M167" t="str">
        <f t="shared" si="22"/>
        <v>-81-82</v>
      </c>
    </row>
    <row r="168" spans="1:13" x14ac:dyDescent="0.25">
      <c r="A168" s="2">
        <v>3039</v>
      </c>
      <c r="D168" s="17" t="s">
        <v>26</v>
      </c>
      <c r="E168" s="2">
        <f t="shared" ca="1" si="18"/>
        <v>34</v>
      </c>
      <c r="F168" s="2">
        <f t="shared" ca="1" si="19"/>
        <v>24</v>
      </c>
      <c r="G168" s="2" t="s">
        <v>22</v>
      </c>
      <c r="H168" s="2">
        <f t="shared" ca="1" si="20"/>
        <v>0</v>
      </c>
      <c r="I168" s="2">
        <v>42135</v>
      </c>
      <c r="J168" s="2">
        <f t="shared" ca="1" si="21"/>
        <v>0</v>
      </c>
      <c r="K168" s="9">
        <f t="shared" si="16"/>
        <v>-81</v>
      </c>
      <c r="L168" s="9">
        <f t="shared" si="17"/>
        <v>-2</v>
      </c>
      <c r="M168" t="str">
        <f t="shared" si="22"/>
        <v>-81-82</v>
      </c>
    </row>
    <row r="169" spans="1:13" x14ac:dyDescent="0.25">
      <c r="A169" s="2">
        <v>3040</v>
      </c>
      <c r="D169" s="15">
        <v>29982</v>
      </c>
      <c r="E169" s="2">
        <f t="shared" ca="1" si="18"/>
        <v>33</v>
      </c>
      <c r="F169" s="2">
        <f t="shared" ca="1" si="19"/>
        <v>25</v>
      </c>
      <c r="G169" s="2">
        <v>36976</v>
      </c>
      <c r="H169" s="2">
        <f t="shared" ca="1" si="20"/>
        <v>14</v>
      </c>
      <c r="I169" s="2">
        <v>38820</v>
      </c>
      <c r="J169" s="2">
        <f t="shared" ca="1" si="21"/>
        <v>9</v>
      </c>
      <c r="K169" s="9">
        <f t="shared" si="16"/>
        <v>-82</v>
      </c>
      <c r="L169" s="9">
        <f t="shared" si="17"/>
        <v>0</v>
      </c>
      <c r="M169" t="str">
        <f t="shared" si="22"/>
        <v>-82-82</v>
      </c>
    </row>
    <row r="170" spans="1:13" x14ac:dyDescent="0.25">
      <c r="A170" s="2">
        <v>3041</v>
      </c>
      <c r="D170" s="15">
        <v>30165</v>
      </c>
      <c r="E170" s="2">
        <f t="shared" ca="1" si="18"/>
        <v>32</v>
      </c>
      <c r="F170" s="2">
        <f t="shared" ca="1" si="19"/>
        <v>26</v>
      </c>
      <c r="G170" s="2">
        <v>37830</v>
      </c>
      <c r="H170" s="2">
        <f t="shared" ca="1" si="20"/>
        <v>11</v>
      </c>
      <c r="I170" s="2">
        <v>37830</v>
      </c>
      <c r="J170" s="2">
        <f t="shared" ca="1" si="21"/>
        <v>11</v>
      </c>
      <c r="K170" s="9">
        <f t="shared" si="16"/>
        <v>-82</v>
      </c>
      <c r="L170" s="9">
        <f t="shared" si="17"/>
        <v>-7</v>
      </c>
      <c r="M170" t="str">
        <f t="shared" si="22"/>
        <v>-82-83</v>
      </c>
    </row>
    <row r="171" spans="1:13" x14ac:dyDescent="0.25">
      <c r="A171" s="2">
        <v>3042</v>
      </c>
      <c r="D171" s="15">
        <v>29976</v>
      </c>
      <c r="E171" s="2">
        <f t="shared" ca="1" si="18"/>
        <v>33</v>
      </c>
      <c r="F171" s="2">
        <f t="shared" ca="1" si="19"/>
        <v>25</v>
      </c>
      <c r="G171" s="2">
        <v>39898</v>
      </c>
      <c r="H171" s="2">
        <f t="shared" ca="1" si="20"/>
        <v>6</v>
      </c>
      <c r="I171" s="2">
        <v>40107</v>
      </c>
      <c r="J171" s="2">
        <f t="shared" ca="1" si="21"/>
        <v>5</v>
      </c>
      <c r="K171" s="9">
        <f t="shared" si="16"/>
        <v>-82</v>
      </c>
      <c r="L171" s="9">
        <f t="shared" si="17"/>
        <v>0</v>
      </c>
      <c r="M171" t="str">
        <f t="shared" si="22"/>
        <v>-82-82</v>
      </c>
    </row>
    <row r="172" spans="1:13" x14ac:dyDescent="0.25">
      <c r="A172" s="2">
        <v>3043</v>
      </c>
      <c r="D172" s="15">
        <v>30259</v>
      </c>
      <c r="E172" s="2">
        <f t="shared" ca="1" si="18"/>
        <v>32</v>
      </c>
      <c r="F172" s="2">
        <f t="shared" ca="1" si="19"/>
        <v>26</v>
      </c>
      <c r="G172" s="2">
        <v>41939</v>
      </c>
      <c r="H172" s="2">
        <f t="shared" ca="1" si="20"/>
        <v>0</v>
      </c>
      <c r="I172" s="2">
        <v>41939</v>
      </c>
      <c r="J172" s="2">
        <f t="shared" ca="1" si="21"/>
        <v>0</v>
      </c>
      <c r="K172" s="9">
        <f t="shared" si="16"/>
        <v>-82</v>
      </c>
      <c r="L172" s="9">
        <f t="shared" si="17"/>
        <v>-10</v>
      </c>
      <c r="M172" t="str">
        <f t="shared" si="22"/>
        <v>-82-83</v>
      </c>
    </row>
    <row r="173" spans="1:13" x14ac:dyDescent="0.25">
      <c r="A173" s="2">
        <v>3044</v>
      </c>
      <c r="D173" s="15">
        <v>30439</v>
      </c>
      <c r="E173" s="2">
        <f t="shared" ca="1" si="18"/>
        <v>32</v>
      </c>
      <c r="F173" s="2">
        <f t="shared" ca="1" si="19"/>
        <v>26</v>
      </c>
      <c r="G173" s="2">
        <v>37221</v>
      </c>
      <c r="H173" s="2">
        <f t="shared" ca="1" si="20"/>
        <v>13</v>
      </c>
      <c r="I173" s="2">
        <v>37360</v>
      </c>
      <c r="J173" s="2">
        <f t="shared" ca="1" si="21"/>
        <v>13</v>
      </c>
      <c r="K173" s="9">
        <f t="shared" si="16"/>
        <v>-83</v>
      </c>
      <c r="L173" s="9">
        <f t="shared" si="17"/>
        <v>-4</v>
      </c>
      <c r="M173" t="str">
        <f t="shared" si="22"/>
        <v>-83-84</v>
      </c>
    </row>
    <row r="174" spans="1:13" x14ac:dyDescent="0.25">
      <c r="A174" s="2">
        <v>3045</v>
      </c>
      <c r="D174" s="15">
        <v>30640</v>
      </c>
      <c r="E174" s="2">
        <f t="shared" ca="1" si="18"/>
        <v>31</v>
      </c>
      <c r="F174" s="2">
        <f t="shared" ca="1" si="19"/>
        <v>27</v>
      </c>
      <c r="G174" s="2">
        <v>37904</v>
      </c>
      <c r="H174" s="2">
        <f t="shared" ca="1" si="20"/>
        <v>11</v>
      </c>
      <c r="I174" s="2">
        <v>38353</v>
      </c>
      <c r="J174" s="2">
        <f t="shared" ca="1" si="21"/>
        <v>10</v>
      </c>
      <c r="K174" s="9">
        <f t="shared" si="16"/>
        <v>-83</v>
      </c>
      <c r="L174" s="9">
        <f t="shared" si="17"/>
        <v>-10</v>
      </c>
      <c r="M174" t="str">
        <f t="shared" si="22"/>
        <v>-83-84</v>
      </c>
    </row>
    <row r="175" spans="1:13" x14ac:dyDescent="0.25">
      <c r="A175" s="2">
        <v>3046</v>
      </c>
      <c r="D175" s="15">
        <v>30549</v>
      </c>
      <c r="E175" s="2">
        <f t="shared" ca="1" si="18"/>
        <v>31</v>
      </c>
      <c r="F175" s="2">
        <f t="shared" ca="1" si="19"/>
        <v>27</v>
      </c>
      <c r="G175" s="2">
        <v>39062</v>
      </c>
      <c r="H175" s="2">
        <f t="shared" ca="1" si="20"/>
        <v>8</v>
      </c>
      <c r="I175" s="2">
        <v>41946</v>
      </c>
      <c r="J175" s="2">
        <f t="shared" ca="1" si="21"/>
        <v>0</v>
      </c>
      <c r="K175" s="9">
        <f t="shared" si="16"/>
        <v>-83</v>
      </c>
      <c r="L175" s="9">
        <f t="shared" si="17"/>
        <v>-7</v>
      </c>
      <c r="M175" t="str">
        <f t="shared" si="22"/>
        <v>-83-84</v>
      </c>
    </row>
    <row r="176" spans="1:13" x14ac:dyDescent="0.25">
      <c r="A176" s="2">
        <v>3047</v>
      </c>
      <c r="D176" s="15">
        <v>30455</v>
      </c>
      <c r="E176" s="2">
        <f t="shared" ca="1" si="18"/>
        <v>32</v>
      </c>
      <c r="F176" s="2">
        <f t="shared" ca="1" si="19"/>
        <v>26</v>
      </c>
      <c r="G176" s="2">
        <v>39898</v>
      </c>
      <c r="H176" s="2">
        <f t="shared" ca="1" si="20"/>
        <v>6</v>
      </c>
      <c r="I176" s="2">
        <v>40106</v>
      </c>
      <c r="J176" s="2">
        <f t="shared" ca="1" si="21"/>
        <v>5</v>
      </c>
      <c r="K176" s="9">
        <f t="shared" si="16"/>
        <v>-83</v>
      </c>
      <c r="L176" s="9">
        <f t="shared" si="17"/>
        <v>-4</v>
      </c>
      <c r="M176" t="str">
        <f t="shared" si="22"/>
        <v>-83-84</v>
      </c>
    </row>
    <row r="177" spans="1:13" x14ac:dyDescent="0.25">
      <c r="A177" s="12">
        <v>1122</v>
      </c>
      <c r="D177" s="15">
        <v>30630</v>
      </c>
      <c r="E177" s="2">
        <f t="shared" ca="1" si="18"/>
        <v>31</v>
      </c>
      <c r="F177" s="2">
        <f t="shared" ca="1" si="19"/>
        <v>27</v>
      </c>
      <c r="G177" s="2">
        <v>39917</v>
      </c>
      <c r="H177" s="2">
        <f t="shared" ca="1" si="20"/>
        <v>6</v>
      </c>
      <c r="I177" s="2">
        <v>41190</v>
      </c>
      <c r="J177" s="2">
        <f t="shared" ca="1" si="21"/>
        <v>2</v>
      </c>
      <c r="K177" s="9">
        <f t="shared" si="16"/>
        <v>-83</v>
      </c>
      <c r="L177" s="9">
        <f t="shared" si="17"/>
        <v>-10</v>
      </c>
      <c r="M177" t="str">
        <f t="shared" si="22"/>
        <v>-83-84</v>
      </c>
    </row>
    <row r="178" spans="1:13" x14ac:dyDescent="0.25">
      <c r="A178" s="14">
        <v>1300</v>
      </c>
      <c r="D178" s="17" t="s">
        <v>27</v>
      </c>
      <c r="E178" s="2">
        <f t="shared" ca="1" si="18"/>
        <v>31</v>
      </c>
      <c r="F178" s="2">
        <f t="shared" ca="1" si="19"/>
        <v>27</v>
      </c>
      <c r="G178" s="2">
        <v>41960</v>
      </c>
      <c r="H178" s="2">
        <f t="shared" ca="1" si="20"/>
        <v>0</v>
      </c>
      <c r="I178" s="2">
        <v>41988</v>
      </c>
      <c r="J178" s="2">
        <f t="shared" ca="1" si="21"/>
        <v>0</v>
      </c>
      <c r="K178" s="9">
        <f t="shared" si="16"/>
        <v>-83</v>
      </c>
      <c r="L178" s="9">
        <f t="shared" si="17"/>
        <v>-10</v>
      </c>
      <c r="M178" t="str">
        <f t="shared" si="22"/>
        <v>-83-84</v>
      </c>
    </row>
    <row r="179" spans="1:13" x14ac:dyDescent="0.25">
      <c r="A179" s="12">
        <v>1397</v>
      </c>
      <c r="D179" s="15">
        <v>30776</v>
      </c>
      <c r="E179" s="2">
        <f t="shared" ca="1" si="18"/>
        <v>31</v>
      </c>
      <c r="F179" s="2">
        <f t="shared" ca="1" si="19"/>
        <v>27</v>
      </c>
      <c r="G179" s="2">
        <v>38998</v>
      </c>
      <c r="H179" s="2">
        <f t="shared" ca="1" si="20"/>
        <v>8</v>
      </c>
      <c r="I179" s="2">
        <v>39887</v>
      </c>
      <c r="J179" s="2">
        <f t="shared" ca="1" si="21"/>
        <v>6</v>
      </c>
      <c r="K179" s="9">
        <f t="shared" si="16"/>
        <v>-84</v>
      </c>
      <c r="L179" s="9">
        <f t="shared" si="17"/>
        <v>-3</v>
      </c>
      <c r="M179" t="str">
        <f t="shared" si="22"/>
        <v>-84-85</v>
      </c>
    </row>
    <row r="180" spans="1:13" x14ac:dyDescent="0.25">
      <c r="A180" s="12">
        <v>1639</v>
      </c>
      <c r="D180" s="15">
        <v>30830</v>
      </c>
      <c r="E180" s="2">
        <f t="shared" ca="1" si="18"/>
        <v>31</v>
      </c>
      <c r="F180" s="2">
        <f t="shared" ca="1" si="19"/>
        <v>27</v>
      </c>
      <c r="G180" s="2">
        <v>41757</v>
      </c>
      <c r="H180" s="2">
        <f t="shared" ca="1" si="20"/>
        <v>1</v>
      </c>
      <c r="I180" s="2">
        <v>41757</v>
      </c>
      <c r="J180" s="2">
        <f t="shared" ca="1" si="21"/>
        <v>1</v>
      </c>
      <c r="K180" s="9">
        <f t="shared" si="16"/>
        <v>-84</v>
      </c>
      <c r="L180" s="9">
        <f t="shared" si="17"/>
        <v>-4</v>
      </c>
      <c r="M180" t="str">
        <f t="shared" si="22"/>
        <v>-84-85</v>
      </c>
    </row>
    <row r="181" spans="1:13" x14ac:dyDescent="0.25">
      <c r="A181" s="14">
        <v>1700</v>
      </c>
      <c r="D181" s="15">
        <v>31132</v>
      </c>
      <c r="E181" s="2">
        <f t="shared" ca="1" si="18"/>
        <v>30</v>
      </c>
      <c r="F181" s="2">
        <f t="shared" ca="1" si="19"/>
        <v>28</v>
      </c>
      <c r="G181" s="2">
        <v>41562</v>
      </c>
      <c r="H181" s="2">
        <f t="shared" ca="1" si="20"/>
        <v>1</v>
      </c>
      <c r="I181" s="2">
        <v>41562</v>
      </c>
      <c r="J181" s="2">
        <f t="shared" ca="1" si="21"/>
        <v>1</v>
      </c>
      <c r="K181" s="9">
        <f t="shared" ref="K181:K209" si="23">YEAR($T$3)-YEAR(D181)</f>
        <v>-85</v>
      </c>
      <c r="L181" s="9">
        <f t="shared" ref="L181:L209" si="24">MONTH($T$3)-MONTH(D181)</f>
        <v>-2</v>
      </c>
      <c r="M181" t="str">
        <f t="shared" si="22"/>
        <v>-85-86</v>
      </c>
    </row>
    <row r="182" spans="1:13" x14ac:dyDescent="0.25">
      <c r="A182" s="14">
        <v>2809</v>
      </c>
      <c r="D182" s="15">
        <v>31651</v>
      </c>
      <c r="E182" s="2">
        <f t="shared" ca="1" si="18"/>
        <v>28</v>
      </c>
      <c r="F182" s="2">
        <f t="shared" ca="1" si="19"/>
        <v>30</v>
      </c>
      <c r="G182" s="2">
        <v>38283</v>
      </c>
      <c r="H182" s="2">
        <f t="shared" ca="1" si="20"/>
        <v>10</v>
      </c>
      <c r="I182" s="2">
        <v>38868</v>
      </c>
      <c r="J182" s="2">
        <f t="shared" ca="1" si="21"/>
        <v>9</v>
      </c>
      <c r="K182" s="9">
        <f t="shared" si="23"/>
        <v>-86</v>
      </c>
      <c r="L182" s="9">
        <f t="shared" si="24"/>
        <v>-7</v>
      </c>
      <c r="M182" t="str">
        <f t="shared" si="22"/>
        <v>-86-87</v>
      </c>
    </row>
    <row r="183" spans="1:13" x14ac:dyDescent="0.25">
      <c r="A183" s="12">
        <v>2840</v>
      </c>
      <c r="D183" s="15">
        <v>31447</v>
      </c>
      <c r="E183" s="2">
        <f t="shared" ca="1" si="18"/>
        <v>29</v>
      </c>
      <c r="F183" s="2">
        <f t="shared" ca="1" si="19"/>
        <v>29</v>
      </c>
      <c r="G183" s="2">
        <v>39132</v>
      </c>
      <c r="H183" s="2">
        <f t="shared" ca="1" si="20"/>
        <v>8</v>
      </c>
      <c r="I183" s="2">
        <v>39132</v>
      </c>
      <c r="J183" s="2">
        <f t="shared" ca="1" si="21"/>
        <v>8</v>
      </c>
      <c r="K183" s="9">
        <f t="shared" si="23"/>
        <v>-86</v>
      </c>
      <c r="L183" s="9">
        <f t="shared" si="24"/>
        <v>-1</v>
      </c>
      <c r="M183" t="str">
        <f t="shared" si="22"/>
        <v>-86-87</v>
      </c>
    </row>
    <row r="184" spans="1:13" x14ac:dyDescent="0.25">
      <c r="A184" s="2">
        <v>2967</v>
      </c>
      <c r="D184" s="15">
        <v>31478</v>
      </c>
      <c r="E184" s="2">
        <f t="shared" ca="1" si="18"/>
        <v>29</v>
      </c>
      <c r="F184" s="2">
        <f t="shared" ca="1" si="19"/>
        <v>29</v>
      </c>
      <c r="G184" s="2">
        <v>39612</v>
      </c>
      <c r="H184" s="2">
        <f t="shared" ca="1" si="20"/>
        <v>7</v>
      </c>
      <c r="I184" s="2">
        <v>39705</v>
      </c>
      <c r="J184" s="2">
        <f t="shared" ca="1" si="21"/>
        <v>6</v>
      </c>
      <c r="K184" s="9">
        <f t="shared" si="23"/>
        <v>-86</v>
      </c>
      <c r="L184" s="9">
        <f t="shared" si="24"/>
        <v>-2</v>
      </c>
      <c r="M184" t="str">
        <f t="shared" si="22"/>
        <v>-86-87</v>
      </c>
    </row>
    <row r="185" spans="1:13" x14ac:dyDescent="0.25">
      <c r="A185" s="2">
        <v>3042</v>
      </c>
      <c r="D185" s="17" t="s">
        <v>28</v>
      </c>
      <c r="E185" s="2">
        <f t="shared" ca="1" si="18"/>
        <v>28</v>
      </c>
      <c r="F185" s="2">
        <f t="shared" ca="1" si="19"/>
        <v>30</v>
      </c>
      <c r="G185" s="2">
        <v>42079</v>
      </c>
      <c r="H185" s="2">
        <f t="shared" ca="1" si="20"/>
        <v>0</v>
      </c>
      <c r="I185" s="2">
        <v>42107</v>
      </c>
      <c r="J185" s="2">
        <f t="shared" ca="1" si="21"/>
        <v>0</v>
      </c>
      <c r="K185" s="9">
        <f t="shared" si="23"/>
        <v>-86</v>
      </c>
      <c r="L185" s="9">
        <f t="shared" si="24"/>
        <v>-7</v>
      </c>
      <c r="M185" t="str">
        <f t="shared" si="22"/>
        <v>-86-87</v>
      </c>
    </row>
    <row r="186" spans="1:13" x14ac:dyDescent="0.25">
      <c r="A186" s="2">
        <v>3037</v>
      </c>
      <c r="D186" s="17" t="s">
        <v>29</v>
      </c>
      <c r="E186" s="2">
        <f t="shared" ca="1" si="18"/>
        <v>28</v>
      </c>
      <c r="F186" s="2">
        <f t="shared" ca="1" si="19"/>
        <v>30</v>
      </c>
      <c r="G186" s="2">
        <v>41995</v>
      </c>
      <c r="H186" s="2">
        <f t="shared" ca="1" si="20"/>
        <v>0</v>
      </c>
      <c r="I186" s="2">
        <v>42107</v>
      </c>
      <c r="J186" s="2">
        <f t="shared" ca="1" si="21"/>
        <v>0</v>
      </c>
      <c r="K186" s="9">
        <f t="shared" si="23"/>
        <v>-87</v>
      </c>
      <c r="L186" s="9">
        <f t="shared" si="24"/>
        <v>-4</v>
      </c>
      <c r="M186" t="str">
        <f t="shared" si="22"/>
        <v>-87-88</v>
      </c>
    </row>
    <row r="187" spans="1:13" x14ac:dyDescent="0.25">
      <c r="A187" s="2">
        <v>3045</v>
      </c>
      <c r="D187" s="17" t="s">
        <v>30</v>
      </c>
      <c r="E187" s="2">
        <f t="shared" ca="1" si="18"/>
        <v>27</v>
      </c>
      <c r="F187" s="2">
        <f t="shared" ca="1" si="19"/>
        <v>31</v>
      </c>
      <c r="G187" s="2" t="s">
        <v>31</v>
      </c>
      <c r="H187" s="2">
        <f t="shared" ca="1" si="20"/>
        <v>0</v>
      </c>
      <c r="I187" s="2">
        <v>42128</v>
      </c>
      <c r="J187" s="2">
        <f t="shared" ca="1" si="21"/>
        <v>0</v>
      </c>
      <c r="K187" s="9">
        <f t="shared" si="23"/>
        <v>-87</v>
      </c>
      <c r="L187" s="9">
        <f t="shared" si="24"/>
        <v>-7</v>
      </c>
      <c r="M187" t="str">
        <f t="shared" si="22"/>
        <v>-87-88</v>
      </c>
    </row>
    <row r="188" spans="1:13" x14ac:dyDescent="0.25">
      <c r="A188" s="2">
        <v>2958</v>
      </c>
      <c r="D188" s="15">
        <v>32330</v>
      </c>
      <c r="E188" s="2">
        <f t="shared" ca="1" si="18"/>
        <v>26</v>
      </c>
      <c r="F188" s="2">
        <f t="shared" ca="1" si="19"/>
        <v>32</v>
      </c>
      <c r="G188" s="2">
        <v>39188</v>
      </c>
      <c r="H188" s="2">
        <f t="shared" ca="1" si="20"/>
        <v>8</v>
      </c>
      <c r="I188" s="2">
        <v>40246</v>
      </c>
      <c r="J188" s="2">
        <f t="shared" ca="1" si="21"/>
        <v>5</v>
      </c>
      <c r="K188" s="9">
        <f t="shared" si="23"/>
        <v>-88</v>
      </c>
      <c r="L188" s="9">
        <f t="shared" si="24"/>
        <v>-6</v>
      </c>
      <c r="M188" t="str">
        <f t="shared" si="22"/>
        <v>-88-89</v>
      </c>
    </row>
    <row r="189" spans="1:13" x14ac:dyDescent="0.25">
      <c r="A189" s="2">
        <v>2968</v>
      </c>
      <c r="D189" s="15">
        <v>32478</v>
      </c>
      <c r="E189" s="2">
        <f t="shared" ca="1" si="18"/>
        <v>26</v>
      </c>
      <c r="F189" s="2">
        <f t="shared" ca="1" si="19"/>
        <v>32</v>
      </c>
      <c r="G189" s="2">
        <v>39643</v>
      </c>
      <c r="H189" s="2">
        <f t="shared" ca="1" si="20"/>
        <v>6</v>
      </c>
      <c r="I189" s="2">
        <v>39705</v>
      </c>
      <c r="J189" s="2">
        <f t="shared" ca="1" si="21"/>
        <v>6</v>
      </c>
      <c r="K189" s="9">
        <f t="shared" si="23"/>
        <v>-88</v>
      </c>
      <c r="L189" s="9">
        <f t="shared" si="24"/>
        <v>-11</v>
      </c>
      <c r="M189" t="str">
        <f t="shared" si="22"/>
        <v>-88-89</v>
      </c>
    </row>
    <row r="190" spans="1:13" x14ac:dyDescent="0.25">
      <c r="A190" s="2">
        <v>2980</v>
      </c>
      <c r="D190" s="15">
        <v>32178</v>
      </c>
      <c r="E190" s="2">
        <f t="shared" ca="1" si="18"/>
        <v>27</v>
      </c>
      <c r="F190" s="2">
        <f t="shared" ca="1" si="19"/>
        <v>31</v>
      </c>
      <c r="G190" s="2">
        <v>39972</v>
      </c>
      <c r="H190" s="2">
        <f t="shared" ca="1" si="20"/>
        <v>6</v>
      </c>
      <c r="I190" s="2">
        <v>40245</v>
      </c>
      <c r="J190" s="2">
        <f t="shared" ca="1" si="21"/>
        <v>5</v>
      </c>
      <c r="K190" s="9">
        <f t="shared" si="23"/>
        <v>-88</v>
      </c>
      <c r="L190" s="9">
        <f t="shared" si="24"/>
        <v>-1</v>
      </c>
      <c r="M190" t="str">
        <f t="shared" si="22"/>
        <v>-88-89</v>
      </c>
    </row>
    <row r="191" spans="1:13" x14ac:dyDescent="0.25">
      <c r="A191" s="2">
        <v>3033</v>
      </c>
      <c r="D191" s="17" t="s">
        <v>32</v>
      </c>
      <c r="E191" s="2">
        <f t="shared" ca="1" si="18"/>
        <v>27</v>
      </c>
      <c r="F191" s="2">
        <f t="shared" ca="1" si="19"/>
        <v>31</v>
      </c>
      <c r="G191" s="2">
        <v>41960</v>
      </c>
      <c r="H191" s="2">
        <f t="shared" ca="1" si="20"/>
        <v>0</v>
      </c>
      <c r="I191" s="2">
        <v>41988</v>
      </c>
      <c r="J191" s="2">
        <f t="shared" ca="1" si="21"/>
        <v>0</v>
      </c>
      <c r="K191" s="9">
        <f t="shared" si="23"/>
        <v>-88</v>
      </c>
      <c r="L191" s="9">
        <f t="shared" si="24"/>
        <v>-5</v>
      </c>
      <c r="M191" t="str">
        <f t="shared" si="22"/>
        <v>-88-89</v>
      </c>
    </row>
    <row r="192" spans="1:13" x14ac:dyDescent="0.25">
      <c r="A192" s="2">
        <v>3034</v>
      </c>
      <c r="D192" s="17" t="s">
        <v>33</v>
      </c>
      <c r="E192" s="2">
        <f t="shared" ca="1" si="18"/>
        <v>26</v>
      </c>
      <c r="F192" s="2">
        <f t="shared" ca="1" si="19"/>
        <v>32</v>
      </c>
      <c r="G192" s="2">
        <v>41960</v>
      </c>
      <c r="H192" s="2">
        <f t="shared" ca="1" si="20"/>
        <v>0</v>
      </c>
      <c r="I192" s="2">
        <v>41988</v>
      </c>
      <c r="J192" s="2">
        <f t="shared" ca="1" si="21"/>
        <v>0</v>
      </c>
      <c r="K192" s="9">
        <f t="shared" si="23"/>
        <v>-88</v>
      </c>
      <c r="L192" s="9">
        <f t="shared" si="24"/>
        <v>-9</v>
      </c>
      <c r="M192" t="str">
        <f t="shared" si="22"/>
        <v>-88-89</v>
      </c>
    </row>
    <row r="193" spans="1:13" x14ac:dyDescent="0.25">
      <c r="A193" s="2">
        <v>6315</v>
      </c>
      <c r="D193" s="17" t="s">
        <v>34</v>
      </c>
      <c r="E193" s="2">
        <f t="shared" ca="1" si="18"/>
        <v>26</v>
      </c>
      <c r="F193" s="2">
        <f t="shared" ca="1" si="19"/>
        <v>32</v>
      </c>
      <c r="G193" s="2">
        <v>42121</v>
      </c>
      <c r="H193" s="2">
        <f t="shared" ca="1" si="20"/>
        <v>0</v>
      </c>
      <c r="I193" s="2">
        <v>42121</v>
      </c>
      <c r="J193" s="2">
        <f t="shared" ca="1" si="21"/>
        <v>0</v>
      </c>
      <c r="K193" s="9">
        <f t="shared" si="23"/>
        <v>-88</v>
      </c>
      <c r="L193" s="9">
        <f t="shared" si="24"/>
        <v>-10</v>
      </c>
      <c r="M193" t="str">
        <f t="shared" si="22"/>
        <v>-88-89</v>
      </c>
    </row>
    <row r="194" spans="1:13" x14ac:dyDescent="0.25">
      <c r="A194" s="2">
        <v>2982</v>
      </c>
      <c r="D194" s="15">
        <v>32756</v>
      </c>
      <c r="E194" s="2">
        <f t="shared" ref="E194:E209" ca="1" si="25">DATEDIF(D194,TODAY(),"y")</f>
        <v>25</v>
      </c>
      <c r="F194" s="2">
        <f t="shared" ref="F194:F209" ca="1" si="26">58-E194</f>
        <v>33</v>
      </c>
      <c r="G194" s="2">
        <v>40798</v>
      </c>
      <c r="H194" s="2">
        <f t="shared" ref="H194:H209" ca="1" si="27">DATEDIF(G194,TODAY(),"y")</f>
        <v>3</v>
      </c>
      <c r="I194" s="2">
        <v>40798</v>
      </c>
      <c r="J194" s="2">
        <f t="shared" ref="J194:J209" ca="1" si="28">DATEDIF(I194,TODAY(),"y")</f>
        <v>3</v>
      </c>
      <c r="K194" s="9">
        <f t="shared" si="23"/>
        <v>-89</v>
      </c>
      <c r="L194" s="9">
        <f t="shared" si="24"/>
        <v>-8</v>
      </c>
      <c r="M194" t="str">
        <f t="shared" ref="M194:M207" si="29">IF(L194&gt;6,K194+1,K194)&amp;IF(L194&gt;-1,K194,K194-1)</f>
        <v>-89-90</v>
      </c>
    </row>
    <row r="195" spans="1:13" x14ac:dyDescent="0.25">
      <c r="A195" s="2">
        <v>3026</v>
      </c>
      <c r="D195" s="15">
        <v>32577</v>
      </c>
      <c r="E195" s="2">
        <f t="shared" ca="1" si="25"/>
        <v>26</v>
      </c>
      <c r="F195" s="2">
        <f t="shared" ca="1" si="26"/>
        <v>32</v>
      </c>
      <c r="G195" s="2" t="s">
        <v>35</v>
      </c>
      <c r="H195" s="2">
        <f t="shared" ca="1" si="27"/>
        <v>1</v>
      </c>
      <c r="I195" s="2">
        <v>41946</v>
      </c>
      <c r="J195" s="2">
        <f t="shared" ca="1" si="28"/>
        <v>0</v>
      </c>
      <c r="K195" s="9">
        <f t="shared" si="23"/>
        <v>-89</v>
      </c>
      <c r="L195" s="9">
        <f t="shared" si="24"/>
        <v>-2</v>
      </c>
      <c r="M195" t="str">
        <f t="shared" si="29"/>
        <v>-89-90</v>
      </c>
    </row>
    <row r="196" spans="1:13" x14ac:dyDescent="0.25">
      <c r="A196" s="2">
        <v>3003</v>
      </c>
      <c r="D196" s="15">
        <v>32937</v>
      </c>
      <c r="E196" s="2">
        <f t="shared" ca="1" si="25"/>
        <v>25</v>
      </c>
      <c r="F196" s="2">
        <f t="shared" ca="1" si="26"/>
        <v>33</v>
      </c>
      <c r="G196" s="2">
        <v>40680</v>
      </c>
      <c r="H196" s="2">
        <f t="shared" ca="1" si="27"/>
        <v>4</v>
      </c>
      <c r="I196" s="2">
        <v>40791</v>
      </c>
      <c r="J196" s="2">
        <f t="shared" ca="1" si="28"/>
        <v>3</v>
      </c>
      <c r="K196" s="9">
        <f t="shared" si="23"/>
        <v>-90</v>
      </c>
      <c r="L196" s="9">
        <f t="shared" si="24"/>
        <v>-2</v>
      </c>
      <c r="M196" t="str">
        <f t="shared" si="29"/>
        <v>-90-91</v>
      </c>
    </row>
    <row r="197" spans="1:13" x14ac:dyDescent="0.25">
      <c r="A197" s="2">
        <v>3039</v>
      </c>
      <c r="D197" s="15">
        <v>33408</v>
      </c>
      <c r="E197" s="2">
        <f t="shared" ca="1" si="25"/>
        <v>24</v>
      </c>
      <c r="F197" s="2">
        <f t="shared" ca="1" si="26"/>
        <v>34</v>
      </c>
      <c r="G197" s="2">
        <v>42016</v>
      </c>
      <c r="H197" s="2">
        <f t="shared" ca="1" si="27"/>
        <v>0</v>
      </c>
      <c r="I197" s="2">
        <v>42107</v>
      </c>
      <c r="J197" s="2">
        <f t="shared" ca="1" si="28"/>
        <v>0</v>
      </c>
      <c r="K197" s="9">
        <f t="shared" si="23"/>
        <v>-91</v>
      </c>
      <c r="L197" s="9">
        <f t="shared" si="24"/>
        <v>-5</v>
      </c>
      <c r="M197" t="str">
        <f t="shared" si="29"/>
        <v>-91-92</v>
      </c>
    </row>
    <row r="198" spans="1:13" x14ac:dyDescent="0.25">
      <c r="A198" s="2">
        <v>3043</v>
      </c>
      <c r="D198" s="17" t="s">
        <v>36</v>
      </c>
      <c r="E198" s="2">
        <f t="shared" ca="1" si="25"/>
        <v>23</v>
      </c>
      <c r="F198" s="2">
        <f t="shared" ca="1" si="26"/>
        <v>35</v>
      </c>
      <c r="G198" s="2" t="s">
        <v>25</v>
      </c>
      <c r="H198" s="2">
        <f t="shared" ca="1" si="27"/>
        <v>0</v>
      </c>
      <c r="I198" s="2">
        <v>42079</v>
      </c>
      <c r="J198" s="2">
        <f t="shared" ca="1" si="28"/>
        <v>0</v>
      </c>
      <c r="K198" s="9">
        <f t="shared" si="23"/>
        <v>-91</v>
      </c>
      <c r="L198" s="9">
        <f t="shared" si="24"/>
        <v>-11</v>
      </c>
      <c r="M198" t="str">
        <f t="shared" si="29"/>
        <v>-91-92</v>
      </c>
    </row>
    <row r="199" spans="1:13" x14ac:dyDescent="0.25">
      <c r="A199" s="2">
        <v>3015</v>
      </c>
      <c r="D199" s="15">
        <v>33380</v>
      </c>
      <c r="E199" s="2">
        <f t="shared" ca="1" si="25"/>
        <v>24</v>
      </c>
      <c r="F199" s="2">
        <f t="shared" ca="1" si="26"/>
        <v>34</v>
      </c>
      <c r="G199" s="2">
        <v>41596</v>
      </c>
      <c r="H199" s="2">
        <f t="shared" ca="1" si="27"/>
        <v>1</v>
      </c>
      <c r="I199" s="2">
        <v>41596</v>
      </c>
      <c r="J199" s="2">
        <f t="shared" ca="1" si="28"/>
        <v>1</v>
      </c>
      <c r="K199" s="9">
        <f t="shared" si="23"/>
        <v>-91</v>
      </c>
      <c r="L199" s="9">
        <f t="shared" si="24"/>
        <v>-4</v>
      </c>
      <c r="M199" t="str">
        <f t="shared" si="29"/>
        <v>-91-92</v>
      </c>
    </row>
    <row r="200" spans="1:13" x14ac:dyDescent="0.25">
      <c r="A200" s="2">
        <v>3028</v>
      </c>
      <c r="D200" s="15">
        <v>33338</v>
      </c>
      <c r="E200" s="2">
        <f t="shared" ca="1" si="25"/>
        <v>24</v>
      </c>
      <c r="F200" s="2">
        <f t="shared" ca="1" si="26"/>
        <v>34</v>
      </c>
      <c r="G200" s="2">
        <v>41932</v>
      </c>
      <c r="H200" s="2">
        <f t="shared" ca="1" si="27"/>
        <v>0</v>
      </c>
      <c r="I200" s="2">
        <v>41932</v>
      </c>
      <c r="J200" s="2">
        <f t="shared" ca="1" si="28"/>
        <v>0</v>
      </c>
      <c r="K200" s="9">
        <f t="shared" si="23"/>
        <v>-91</v>
      </c>
      <c r="L200" s="9">
        <f t="shared" si="24"/>
        <v>-3</v>
      </c>
      <c r="M200" t="str">
        <f t="shared" si="29"/>
        <v>-91-92</v>
      </c>
    </row>
    <row r="201" spans="1:13" x14ac:dyDescent="0.25">
      <c r="A201" s="2">
        <v>3023</v>
      </c>
      <c r="D201" s="15">
        <v>33685</v>
      </c>
      <c r="E201" s="2">
        <f t="shared" ca="1" si="25"/>
        <v>23</v>
      </c>
      <c r="F201" s="2">
        <f t="shared" ca="1" si="26"/>
        <v>35</v>
      </c>
      <c r="G201" s="2" t="s">
        <v>17</v>
      </c>
      <c r="H201" s="2">
        <f t="shared" ca="1" si="27"/>
        <v>1</v>
      </c>
      <c r="I201" s="2">
        <v>41946</v>
      </c>
      <c r="J201" s="2">
        <f t="shared" ca="1" si="28"/>
        <v>0</v>
      </c>
      <c r="K201" s="9">
        <f t="shared" si="23"/>
        <v>-92</v>
      </c>
      <c r="L201" s="9">
        <f t="shared" si="24"/>
        <v>-2</v>
      </c>
      <c r="M201" t="str">
        <f t="shared" si="29"/>
        <v>-92-93</v>
      </c>
    </row>
    <row r="202" spans="1:13" x14ac:dyDescent="0.25">
      <c r="A202" s="2">
        <v>3024</v>
      </c>
      <c r="D202" s="15">
        <v>34073</v>
      </c>
      <c r="E202" s="2">
        <f t="shared" ca="1" si="25"/>
        <v>22</v>
      </c>
      <c r="F202" s="2">
        <f t="shared" ca="1" si="26"/>
        <v>36</v>
      </c>
      <c r="G202" s="2" t="s">
        <v>17</v>
      </c>
      <c r="H202" s="2">
        <f t="shared" ca="1" si="27"/>
        <v>1</v>
      </c>
      <c r="I202" s="2">
        <v>41946</v>
      </c>
      <c r="J202" s="2">
        <f t="shared" ca="1" si="28"/>
        <v>0</v>
      </c>
      <c r="K202" s="9">
        <f t="shared" si="23"/>
        <v>-93</v>
      </c>
      <c r="L202" s="9">
        <f t="shared" si="24"/>
        <v>-3</v>
      </c>
      <c r="M202" t="str">
        <f t="shared" si="29"/>
        <v>-93-94</v>
      </c>
    </row>
    <row r="203" spans="1:13" x14ac:dyDescent="0.25">
      <c r="A203" s="2">
        <v>3035</v>
      </c>
      <c r="D203" s="17" t="s">
        <v>37</v>
      </c>
      <c r="E203" s="2">
        <f t="shared" ca="1" si="25"/>
        <v>21</v>
      </c>
      <c r="F203" s="2">
        <f t="shared" ca="1" si="26"/>
        <v>37</v>
      </c>
      <c r="G203" s="2">
        <v>41970</v>
      </c>
      <c r="H203" s="2">
        <f t="shared" ca="1" si="27"/>
        <v>0</v>
      </c>
      <c r="I203" s="2">
        <v>41970</v>
      </c>
      <c r="J203" s="2">
        <f t="shared" ca="1" si="28"/>
        <v>0</v>
      </c>
      <c r="K203" s="9">
        <f t="shared" si="23"/>
        <v>-93</v>
      </c>
      <c r="L203" s="9">
        <f t="shared" si="24"/>
        <v>-8</v>
      </c>
      <c r="M203" t="str">
        <f t="shared" si="29"/>
        <v>-93-94</v>
      </c>
    </row>
    <row r="204" spans="1:13" x14ac:dyDescent="0.25">
      <c r="A204" s="2">
        <v>6298</v>
      </c>
      <c r="D204" s="15">
        <v>34253</v>
      </c>
      <c r="E204" s="2">
        <f t="shared" ca="1" si="25"/>
        <v>21</v>
      </c>
      <c r="F204" s="2">
        <f t="shared" ca="1" si="26"/>
        <v>37</v>
      </c>
      <c r="G204" s="2" t="s">
        <v>38</v>
      </c>
      <c r="H204" s="2">
        <f t="shared" ca="1" si="27"/>
        <v>0</v>
      </c>
      <c r="I204" s="2">
        <v>42121</v>
      </c>
      <c r="J204" s="2">
        <f t="shared" ca="1" si="28"/>
        <v>0</v>
      </c>
      <c r="K204" s="9">
        <f t="shared" si="23"/>
        <v>-93</v>
      </c>
      <c r="L204" s="9">
        <f t="shared" si="24"/>
        <v>-9</v>
      </c>
      <c r="M204" t="str">
        <f t="shared" si="29"/>
        <v>-93-94</v>
      </c>
    </row>
    <row r="205" spans="1:13" x14ac:dyDescent="0.25">
      <c r="A205" s="2">
        <v>3027</v>
      </c>
      <c r="D205" s="15">
        <v>34656</v>
      </c>
      <c r="E205" s="2">
        <f t="shared" ca="1" si="25"/>
        <v>20</v>
      </c>
      <c r="F205" s="2">
        <f t="shared" ca="1" si="26"/>
        <v>38</v>
      </c>
      <c r="G205" s="2" t="s">
        <v>35</v>
      </c>
      <c r="H205" s="2">
        <f t="shared" ca="1" si="27"/>
        <v>1</v>
      </c>
      <c r="I205" s="2">
        <v>42107</v>
      </c>
      <c r="J205" s="2">
        <f t="shared" ca="1" si="28"/>
        <v>0</v>
      </c>
      <c r="K205" s="9">
        <f t="shared" si="23"/>
        <v>-94</v>
      </c>
      <c r="L205" s="9">
        <f t="shared" si="24"/>
        <v>-10</v>
      </c>
      <c r="M205" t="str">
        <f t="shared" si="29"/>
        <v>-94-95</v>
      </c>
    </row>
    <row r="206" spans="1:13" x14ac:dyDescent="0.25">
      <c r="A206" s="2">
        <v>6285</v>
      </c>
      <c r="D206" s="15">
        <v>34398</v>
      </c>
      <c r="E206" s="2">
        <f t="shared" ca="1" si="25"/>
        <v>21</v>
      </c>
      <c r="F206" s="2">
        <f t="shared" ca="1" si="26"/>
        <v>37</v>
      </c>
      <c r="G206" s="2" t="s">
        <v>39</v>
      </c>
      <c r="H206" s="2">
        <f t="shared" ca="1" si="27"/>
        <v>1</v>
      </c>
      <c r="I206" s="2">
        <v>41799</v>
      </c>
      <c r="J206" s="2">
        <f t="shared" ca="1" si="28"/>
        <v>1</v>
      </c>
      <c r="K206" s="9">
        <f t="shared" si="23"/>
        <v>-94</v>
      </c>
      <c r="L206" s="9">
        <f t="shared" si="24"/>
        <v>-2</v>
      </c>
      <c r="M206" t="str">
        <f t="shared" si="29"/>
        <v>-94-95</v>
      </c>
    </row>
    <row r="207" spans="1:13" x14ac:dyDescent="0.25">
      <c r="A207" s="2">
        <v>6301</v>
      </c>
      <c r="D207" s="15">
        <v>34499</v>
      </c>
      <c r="E207" s="2">
        <f t="shared" ca="1" si="25"/>
        <v>21</v>
      </c>
      <c r="F207" s="2">
        <f t="shared" ca="1" si="26"/>
        <v>37</v>
      </c>
      <c r="G207" s="2" t="s">
        <v>40</v>
      </c>
      <c r="H207" s="2">
        <f t="shared" ca="1" si="27"/>
        <v>1</v>
      </c>
      <c r="I207" s="2">
        <v>41792</v>
      </c>
      <c r="J207" s="2">
        <f t="shared" ca="1" si="28"/>
        <v>1</v>
      </c>
      <c r="K207" s="9">
        <f t="shared" si="23"/>
        <v>-94</v>
      </c>
      <c r="L207" s="9">
        <f t="shared" si="24"/>
        <v>-5</v>
      </c>
      <c r="M207" t="str">
        <f t="shared" si="29"/>
        <v>-94-95</v>
      </c>
    </row>
    <row r="208" spans="1:13" x14ac:dyDescent="0.25">
      <c r="A208" s="2">
        <v>6318</v>
      </c>
      <c r="D208" s="17" t="s">
        <v>41</v>
      </c>
      <c r="E208" s="2">
        <f t="shared" ca="1" si="25"/>
        <v>20</v>
      </c>
      <c r="F208" s="2">
        <f t="shared" ca="1" si="26"/>
        <v>38</v>
      </c>
      <c r="G208" s="2">
        <v>42136</v>
      </c>
      <c r="H208" s="2">
        <f t="shared" ca="1" si="27"/>
        <v>0</v>
      </c>
      <c r="I208" s="2">
        <v>42136</v>
      </c>
      <c r="J208" s="2">
        <f t="shared" ca="1" si="28"/>
        <v>0</v>
      </c>
      <c r="K208" s="9">
        <f t="shared" si="23"/>
        <v>-94</v>
      </c>
      <c r="L208" s="9">
        <f t="shared" si="24"/>
        <v>-6</v>
      </c>
      <c r="M208" t="str">
        <f t="shared" ref="M208:M209" si="30">IF(L208&gt;6,K208+1,K208)&amp;IF(L208&gt;-6,K208,K208-1)</f>
        <v>-94-95</v>
      </c>
    </row>
    <row r="209" spans="1:13" x14ac:dyDescent="0.25">
      <c r="A209" s="2">
        <v>6297</v>
      </c>
      <c r="D209" s="15">
        <v>35150</v>
      </c>
      <c r="E209" s="2">
        <f t="shared" ca="1" si="25"/>
        <v>19</v>
      </c>
      <c r="F209" s="2">
        <f t="shared" ca="1" si="26"/>
        <v>39</v>
      </c>
      <c r="G209" s="2" t="s">
        <v>42</v>
      </c>
      <c r="H209" s="2">
        <f t="shared" ca="1" si="27"/>
        <v>1</v>
      </c>
      <c r="I209" s="2">
        <v>41779</v>
      </c>
      <c r="J209" s="2">
        <f t="shared" ca="1" si="28"/>
        <v>1</v>
      </c>
      <c r="K209" s="9">
        <f t="shared" si="23"/>
        <v>-96</v>
      </c>
      <c r="L209" s="9">
        <f t="shared" si="24"/>
        <v>-2</v>
      </c>
      <c r="M209" t="str">
        <f t="shared" si="30"/>
        <v>-96-96</v>
      </c>
    </row>
    <row r="210" spans="1:13" x14ac:dyDescent="0.25">
      <c r="D210" s="17"/>
      <c r="G210" s="2"/>
      <c r="H210" s="2"/>
      <c r="I210" s="2"/>
      <c r="J210" s="2"/>
      <c r="K210" s="20"/>
      <c r="L210" s="20"/>
    </row>
    <row r="211" spans="1:13" x14ac:dyDescent="0.25">
      <c r="D211" s="17"/>
      <c r="G211" s="2"/>
      <c r="H211" s="2"/>
      <c r="I211" s="2"/>
      <c r="J211" s="2"/>
      <c r="K211" s="20"/>
      <c r="L211" s="20"/>
    </row>
    <row r="212" spans="1:13" x14ac:dyDescent="0.25">
      <c r="D212" s="17"/>
      <c r="G212" s="2"/>
      <c r="H212" s="2"/>
      <c r="I212" s="2"/>
      <c r="J212" s="2"/>
      <c r="K212" s="20"/>
      <c r="L212" s="20"/>
    </row>
    <row r="213" spans="1:13" x14ac:dyDescent="0.25">
      <c r="D213" s="17"/>
      <c r="G213" s="2"/>
      <c r="H213" s="2"/>
      <c r="I213" s="2"/>
      <c r="J213" s="2"/>
    </row>
    <row r="214" spans="1:13" x14ac:dyDescent="0.25">
      <c r="D214" s="17"/>
      <c r="G214" s="2"/>
      <c r="H214" s="2"/>
      <c r="I214" s="2"/>
      <c r="J214" s="2"/>
    </row>
    <row r="215" spans="1:13" x14ac:dyDescent="0.25">
      <c r="D215" s="17"/>
      <c r="G215" s="2"/>
      <c r="H215" s="2"/>
      <c r="I215" s="2"/>
      <c r="J215" s="2"/>
    </row>
    <row r="216" spans="1:13" x14ac:dyDescent="0.25">
      <c r="D216" s="17"/>
      <c r="G216" s="2"/>
      <c r="H216" s="2"/>
      <c r="I216" s="2"/>
      <c r="J216" s="2"/>
    </row>
    <row r="217" spans="1:13" x14ac:dyDescent="0.25">
      <c r="D217" s="21"/>
      <c r="G217" s="2"/>
      <c r="H217" s="2"/>
      <c r="I217" s="2"/>
      <c r="J217" s="2"/>
    </row>
    <row r="218" spans="1:13" x14ac:dyDescent="0.25">
      <c r="D218" s="21"/>
      <c r="G218" s="2"/>
      <c r="H218" s="2"/>
      <c r="I218" s="2"/>
      <c r="J218" s="2"/>
    </row>
    <row r="219" spans="1:13" x14ac:dyDescent="0.25">
      <c r="D219" s="21"/>
      <c r="G219" s="2"/>
      <c r="H219" s="2"/>
      <c r="I219" s="2"/>
      <c r="J219" s="2"/>
    </row>
    <row r="220" spans="1:13" x14ac:dyDescent="0.25">
      <c r="D220" s="21"/>
      <c r="G220" s="2"/>
      <c r="H220" s="2"/>
      <c r="I220" s="2"/>
      <c r="J220" s="2"/>
    </row>
    <row r="221" spans="1:13" x14ac:dyDescent="0.25">
      <c r="D221" s="21"/>
      <c r="G221" s="2"/>
      <c r="H221" s="2"/>
      <c r="I221" s="2"/>
      <c r="J221" s="2"/>
    </row>
    <row r="222" spans="1:13" x14ac:dyDescent="0.25">
      <c r="D222" s="21"/>
      <c r="G222" s="2"/>
      <c r="H222" s="2"/>
      <c r="I222" s="2"/>
      <c r="J222" s="2"/>
    </row>
    <row r="223" spans="1:13" x14ac:dyDescent="0.25">
      <c r="D223" s="21"/>
      <c r="G223" s="2"/>
      <c r="H223" s="2"/>
      <c r="I223" s="2"/>
      <c r="J223" s="2"/>
    </row>
    <row r="224" spans="1:13" x14ac:dyDescent="0.25">
      <c r="D224" s="21"/>
      <c r="G224" s="2"/>
      <c r="H224" s="2"/>
      <c r="I224" s="2"/>
      <c r="J224" s="2"/>
    </row>
    <row r="225" spans="4:10" x14ac:dyDescent="0.25">
      <c r="D225" s="21"/>
      <c r="G225" s="2"/>
      <c r="H225" s="2"/>
      <c r="I225" s="2"/>
      <c r="J225" s="2"/>
    </row>
    <row r="226" spans="4:10" x14ac:dyDescent="0.25">
      <c r="D226" s="21"/>
      <c r="G226" s="2"/>
      <c r="H226" s="2"/>
      <c r="I226" s="2"/>
      <c r="J226" s="2"/>
    </row>
    <row r="227" spans="4:10" x14ac:dyDescent="0.25">
      <c r="D227" s="21"/>
      <c r="G227" s="2"/>
      <c r="H227" s="2"/>
      <c r="I227" s="2"/>
      <c r="J227" s="2"/>
    </row>
    <row r="228" spans="4:10" x14ac:dyDescent="0.25">
      <c r="D228" s="21"/>
      <c r="G228" s="2"/>
      <c r="H228" s="2"/>
      <c r="I228" s="2"/>
      <c r="J228" s="2"/>
    </row>
    <row r="229" spans="4:10" x14ac:dyDescent="0.25">
      <c r="D229" s="21"/>
      <c r="G229" s="2"/>
      <c r="H229" s="2"/>
      <c r="I229" s="2"/>
      <c r="J229" s="2"/>
    </row>
    <row r="230" spans="4:10" x14ac:dyDescent="0.25">
      <c r="G230" s="2"/>
      <c r="H230" s="2"/>
      <c r="I230" s="2"/>
      <c r="J230" s="2"/>
    </row>
    <row r="231" spans="4:10" x14ac:dyDescent="0.25">
      <c r="G231" s="2"/>
      <c r="H231" s="2"/>
      <c r="I231" s="2"/>
      <c r="J231" s="2"/>
    </row>
    <row r="232" spans="4:10" x14ac:dyDescent="0.25">
      <c r="G232" s="2"/>
      <c r="H232" s="2"/>
      <c r="I232" s="2"/>
      <c r="J232" s="2"/>
    </row>
    <row r="233" spans="4:10" x14ac:dyDescent="0.25">
      <c r="G233" s="2"/>
      <c r="H233" s="2"/>
      <c r="I233" s="2"/>
      <c r="J233" s="2"/>
    </row>
    <row r="234" spans="4:10" x14ac:dyDescent="0.25">
      <c r="G234" s="2"/>
      <c r="H234" s="2"/>
      <c r="I234" s="2"/>
      <c r="J234" s="2"/>
    </row>
    <row r="235" spans="4:10" x14ac:dyDescent="0.25">
      <c r="G235" s="2"/>
      <c r="H235" s="2"/>
      <c r="I235" s="2"/>
      <c r="J235" s="2"/>
    </row>
    <row r="236" spans="4:10" x14ac:dyDescent="0.25">
      <c r="G236" s="2"/>
      <c r="H236" s="2"/>
      <c r="I236" s="2"/>
      <c r="J236" s="2"/>
    </row>
    <row r="237" spans="4:10" x14ac:dyDescent="0.25">
      <c r="G237" s="2"/>
      <c r="H237" s="2"/>
      <c r="I237" s="2"/>
      <c r="J237" s="2"/>
    </row>
    <row r="238" spans="4:10" x14ac:dyDescent="0.25">
      <c r="G238" s="2"/>
      <c r="H238" s="2"/>
      <c r="I238" s="2"/>
      <c r="J238" s="2"/>
    </row>
    <row r="239" spans="4:10" x14ac:dyDescent="0.25">
      <c r="G239" s="2"/>
      <c r="H239" s="2"/>
      <c r="I239" s="2"/>
      <c r="J239" s="2"/>
    </row>
    <row r="240" spans="4:10" x14ac:dyDescent="0.25">
      <c r="G240" s="2"/>
      <c r="H240" s="2"/>
      <c r="I240" s="2"/>
      <c r="J240" s="2"/>
    </row>
    <row r="241" spans="1:12" x14ac:dyDescent="0.25">
      <c r="G241" s="2"/>
      <c r="H241" s="2"/>
      <c r="I241" s="2"/>
      <c r="J241" s="2"/>
    </row>
    <row r="242" spans="1:12" x14ac:dyDescent="0.25">
      <c r="G242" s="2"/>
      <c r="H242" s="2"/>
      <c r="I242" s="2"/>
      <c r="J242" s="2"/>
    </row>
    <row r="243" spans="1:12" x14ac:dyDescent="0.25">
      <c r="G243" s="2"/>
      <c r="H243" s="2"/>
      <c r="I243" s="2"/>
      <c r="J243" s="2"/>
    </row>
    <row r="244" spans="1:12" x14ac:dyDescent="0.25">
      <c r="G244" s="2"/>
      <c r="H244" s="2"/>
      <c r="I244" s="2"/>
      <c r="J244" s="2"/>
    </row>
    <row r="245" spans="1:12" x14ac:dyDescent="0.25">
      <c r="G245" s="2"/>
      <c r="H245" s="2"/>
      <c r="I245" s="2"/>
      <c r="J245" s="2"/>
    </row>
    <row r="246" spans="1:12" x14ac:dyDescent="0.25">
      <c r="G246" s="2"/>
      <c r="H246" s="2"/>
      <c r="I246" s="2"/>
      <c r="J246" s="2"/>
    </row>
    <row r="247" spans="1:12" x14ac:dyDescent="0.25">
      <c r="G247" s="2"/>
      <c r="H247" s="2"/>
      <c r="I247" s="2"/>
      <c r="J247" s="2"/>
    </row>
    <row r="248" spans="1:12" x14ac:dyDescent="0.25">
      <c r="G248" s="2"/>
      <c r="H248" s="2"/>
      <c r="I248" s="2"/>
      <c r="J248" s="2"/>
    </row>
    <row r="249" spans="1:12" x14ac:dyDescent="0.25">
      <c r="G249" s="2"/>
      <c r="H249" s="2"/>
      <c r="I249" s="2"/>
      <c r="J249" s="2"/>
    </row>
    <row r="250" spans="1:12" x14ac:dyDescent="0.25">
      <c r="G250" s="2"/>
      <c r="H250" s="2"/>
      <c r="I250" s="2"/>
      <c r="J250" s="2"/>
    </row>
    <row r="251" spans="1:12" x14ac:dyDescent="0.25">
      <c r="A251" s="22"/>
      <c r="B251" s="22"/>
      <c r="C251" s="22"/>
      <c r="D251" s="22"/>
      <c r="E251" s="22"/>
      <c r="F251" s="22"/>
      <c r="K251" s="22"/>
      <c r="L251" s="22"/>
    </row>
  </sheetData>
  <dataValidations count="1">
    <dataValidation type="list" allowBlank="1" showInputMessage="1" showErrorMessage="1" sqref="O2:O234">
      <formula1>Retraite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sqref="A1:A9"/>
    </sheetView>
  </sheetViews>
  <sheetFormatPr baseColWidth="10" defaultRowHeight="15" x14ac:dyDescent="0.25"/>
  <sheetData>
    <row r="1" spans="1:1" x14ac:dyDescent="0.25">
      <c r="A1" t="s">
        <v>44</v>
      </c>
    </row>
    <row r="2" spans="1:1" x14ac:dyDescent="0.25">
      <c r="A2">
        <v>58</v>
      </c>
    </row>
    <row r="3" spans="1:1" x14ac:dyDescent="0.25">
      <c r="A3">
        <v>59</v>
      </c>
    </row>
    <row r="4" spans="1:1" x14ac:dyDescent="0.25">
      <c r="A4">
        <v>60</v>
      </c>
    </row>
    <row r="5" spans="1:1" x14ac:dyDescent="0.25">
      <c r="A5">
        <v>61</v>
      </c>
    </row>
    <row r="6" spans="1:1" x14ac:dyDescent="0.25">
      <c r="A6">
        <v>62</v>
      </c>
    </row>
    <row r="7" spans="1:1" x14ac:dyDescent="0.25">
      <c r="A7">
        <v>63</v>
      </c>
    </row>
    <row r="8" spans="1:1" x14ac:dyDescent="0.25">
      <c r="A8">
        <v>64</v>
      </c>
    </row>
    <row r="9" spans="1:1" x14ac:dyDescent="0.25">
      <c r="A9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Retraite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Bertrand</dc:creator>
  <cp:lastModifiedBy>Yves</cp:lastModifiedBy>
  <dcterms:created xsi:type="dcterms:W3CDTF">2015-06-19T16:20:53Z</dcterms:created>
  <dcterms:modified xsi:type="dcterms:W3CDTF">2015-06-19T19:31:38Z</dcterms:modified>
</cp:coreProperties>
</file>