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\\SG1005z-v2\TGDVOYV2$\Documents\"/>
    </mc:Choice>
  </mc:AlternateContent>
  <bookViews>
    <workbookView xWindow="0" yWindow="0" windowWidth="19200" windowHeight="6080" activeTab="1"/>
  </bookViews>
  <sheets>
    <sheet name="Feuil1" sheetId="1" r:id="rId1"/>
    <sheet name="Feuil2" sheetId="2" r:id="rId2"/>
  </sheet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2" l="1"/>
  <c r="H4" i="1"/>
  <c r="H3" i="1"/>
  <c r="H7" i="1"/>
  <c r="H5" i="1"/>
</calcChain>
</file>

<file path=xl/sharedStrings.xml><?xml version="1.0" encoding="utf-8"?>
<sst xmlns="http://schemas.openxmlformats.org/spreadsheetml/2006/main" count="18" uniqueCount="12">
  <si>
    <t>Nom</t>
  </si>
  <si>
    <t>Nb Doss Traités</t>
  </si>
  <si>
    <t>Nb de dossA distribuer</t>
  </si>
  <si>
    <t>Règles</t>
  </si>
  <si>
    <t>Nb de dossiers à répartir</t>
  </si>
  <si>
    <t>nb d'agents de l'agence</t>
  </si>
  <si>
    <t>répartition primaire</t>
  </si>
  <si>
    <t>Reste</t>
  </si>
  <si>
    <t>Résultats attendus</t>
  </si>
  <si>
    <t>Nb de dossiers distribués</t>
  </si>
  <si>
    <t>cumul</t>
  </si>
  <si>
    <t>Agent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</si>
</sst>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Agent&quot;\ 0"/>
  </numFmts>
  <fonts count="4" x14ac:knownFonts="1">
    <font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1"/>
      <color theme="6" tint="0.399975585192419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horizontal="center" wrapText="1"/>
    </xf>
    <xf numFmtId="164" fontId="1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0" fillId="2" borderId="0" xfId="0" applyFill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right" wrapText="1"/>
    </xf>
  </cellXfs>
  <cellStyles count="1">
    <cellStyle name="Standard" xfId="0" builtinId="0"/>
  </cellStyles>
  <dxfs count="11"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numFmt numFmtId="164" formatCode="&quot;Agent&quot;\ 0"/>
      <alignment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D0D0D"/>
        <name val="Calibri"/>
        <family val="2"/>
        <scheme val="none"/>
      </font>
      <alignment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numFmt numFmtId="164" formatCode="&quot;Agent&quot;\ 0"/>
      <alignment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alignment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426720</xdr:colOff>
      <xdr:row>11</xdr:row>
      <xdr:rowOff>15240</xdr:rowOff>
    </xdr:from>
    <xdr:to>
      <xdr:col>6</xdr:col>
      <xdr:colOff>1295400</xdr:colOff>
      <xdr:row>12</xdr:row>
      <xdr:rowOff>144780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8D9DC22-20DD-4B80-94F6-173BE3365A82}"/>
            </a:ext>
          </a:extLst>
        </xdr:cNvPr>
        <xdr:cNvSpPr txBox="1"/>
      </xdr:nvSpPr>
      <xdr:spPr>
        <a:xfrm>
          <a:off x="4899660" y="2270760"/>
          <a:ext cx="1661160" cy="31242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on  arrête la distribution</a:t>
          </a:r>
          <a:endParaRPr lang="fr-FR" sz="1100"/>
        </a:p>
      </xdr:txBody>
    </xdr:sp>
    <xdr:clientData/>
  </xdr:twoCellAnchor>
  <xdr:twoCellAnchor>
    <xdr:from>
      <xdr:col>3</xdr:col>
      <xdr:colOff>579120</xdr:colOff>
      <xdr:row>5</xdr:row>
      <xdr:rowOff>106680</xdr:rowOff>
    </xdr:from>
    <xdr:to>
      <xdr:col>6</xdr:col>
      <xdr:colOff>297180</xdr:colOff>
      <xdr:row>10</xdr:row>
      <xdr:rowOff>114300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BD28EF9B-B888-417B-91C5-F571DECCA82B}"/>
            </a:ext>
          </a:extLst>
        </xdr:cNvPr>
        <xdr:cNvCxnSpPr/>
      </xdr:nvCxnSpPr>
      <xdr:spPr>
        <a:xfrm flipH="1" flipV="1">
          <a:off x="3467100" y="1264920"/>
          <a:ext cx="2095500" cy="9220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762000</xdr:colOff>
      <xdr:row>0</xdr:row>
      <xdr:rowOff>323850</xdr:rowOff>
    </xdr:from>
    <xdr:to>
      <xdr:col>9</xdr:col>
      <xdr:colOff>30480</xdr:colOff>
      <xdr:row>1</xdr:row>
      <xdr:rowOff>76200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564977DD-751A-408D-A982-19E3264952CF}"/>
            </a:ext>
          </a:extLst>
        </xdr:cNvPr>
        <xdr:cNvCxnSpPr/>
      </xdr:nvCxnSpPr>
      <xdr:spPr>
        <a:xfrm flipH="1">
          <a:off x="7459980" y="323850"/>
          <a:ext cx="853440" cy="179070"/>
        </a:xfrm>
        <a:prstGeom prst="straightConnector1">
          <a:avLst/>
        </a:prstGeom>
        <a:ln>
          <a:headEnd type="triangle" w="med" len="med"/>
          <a:tailEnd type="triangle" w="med" len="med"/>
        </a:ln>
        <a:effectLst>
          <a:glow rad="101600">
            <a:schemeClr val="accent5">
              <a:satMod val="175000"/>
              <a:alpha val="40000"/>
            </a:schemeClr>
          </a:glow>
        </a:effectLst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5</xdr:col>
      <xdr:colOff>685800</xdr:colOff>
      <xdr:row>1</xdr:row>
      <xdr:rowOff>53340</xdr:rowOff>
    </xdr:from>
    <xdr:to>
      <xdr:col>10</xdr:col>
      <xdr:colOff>99060</xdr:colOff>
      <xdr:row>5</xdr:row>
      <xdr:rowOff>68580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E89976AA-D900-491F-8E74-A2ED5B2EC746}"/>
            </a:ext>
          </a:extLst>
        </xdr:cNvPr>
        <xdr:cNvCxnSpPr>
          <a:stCxn id="11" idx="2"/>
        </xdr:cNvCxnSpPr>
      </xdr:nvCxnSpPr>
      <xdr:spPr>
        <a:xfrm flipH="1">
          <a:off x="5105400" y="478790"/>
          <a:ext cx="3921760" cy="7518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685800</xdr:colOff>
      <xdr:row>0</xdr:row>
      <xdr:rowOff>152400</xdr:rowOff>
    </xdr:from>
    <xdr:to>
      <xdr:col>11</xdr:col>
      <xdr:colOff>304800</xdr:colOff>
      <xdr:row>1</xdr:row>
      <xdr:rowOff>53340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F7D4E699-17D7-4049-8835-50EE909AA340}"/>
            </a:ext>
          </a:extLst>
        </xdr:cNvPr>
        <xdr:cNvSpPr txBox="1"/>
      </xdr:nvSpPr>
      <xdr:spPr>
        <a:xfrm>
          <a:off x="8176260" y="152400"/>
          <a:ext cx="1996440" cy="32766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Dès que le quota</a:t>
          </a:r>
          <a:r>
            <a:rPr lang="fr-FR" sz="1100" baseline="0"/>
            <a:t> est atteind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552450</xdr:colOff>
          <xdr:row>0</xdr:row>
          <xdr:rowOff>254000</xdr:rowOff>
        </xdr:from>
        <xdr:to>
          <xdr:col>4</xdr:col>
          <xdr:colOff>571500</xdr:colOff>
          <xdr:row>2</xdr:row>
          <xdr:rowOff>139700</xdr:rowOff>
        </xdr:to>
        <xdr:sp macro="" textlink="">
          <xdr:nvSpPr>
            <xdr:cNvPr id="2049" name="Schaltfläche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4E35C169-D6C7-42AF-915E-51DF271593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Distribution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D11" totalsRowShown="0" headerRowDxfId="10" dataDxfId="9">
  <autoFilter ref="A1:D11"/>
  <tableColumns count="4">
    <tableColumn id="1" name="Nom" dataDxfId="8"/>
    <tableColumn id="2" name="Nb Doss Traités" dataDxfId="7"/>
    <tableColumn id="3" name="Nb de dossA distribuer" dataDxfId="6"/>
    <tableColumn id="4" name="Résultats attendus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C12" totalsRowShown="0" headerRowDxfId="4" dataDxfId="3">
  <autoFilter ref="A1:C12"/>
  <tableColumns count="3">
    <tableColumn id="1" name="Nom" dataDxfId="2"/>
    <tableColumn id="2" name="Nb Doss Traités" dataDxfId="1"/>
    <tableColumn id="3" name="Nb de dossA distribue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1"/>
  <sheetViews>
    <sheetView workbookViewId="0">
      <selection activeCell="H2" sqref="H2"/>
    </sheetView>
  </sheetViews>
  <sheetFormatPr baseColWidth="10" defaultRowHeight="14.5" x14ac:dyDescent="0.35"/>
  <cols>
    <col min="2" max="2" width="14.6328125" customWidth="1"/>
    <col min="3" max="3" width="15.90625" customWidth="1"/>
    <col min="7" max="7" width="20.90625" bestFit="1" customWidth="1"/>
  </cols>
  <sheetData>
    <row r="1" spans="1:8" ht="33.65" customHeight="1" x14ac:dyDescent="0.35">
      <c r="A1" s="1" t="s">
        <v>0</v>
      </c>
      <c r="B1" s="3" t="s">
        <v>1</v>
      </c>
      <c r="C1" s="3" t="s">
        <v>2</v>
      </c>
      <c r="D1" s="1" t="s">
        <v>8</v>
      </c>
      <c r="F1" s="9" t="s">
        <v>10</v>
      </c>
      <c r="G1" s="4" t="s">
        <v>3</v>
      </c>
    </row>
    <row r="2" spans="1:8" x14ac:dyDescent="0.35">
      <c r="A2" s="2">
        <v>1</v>
      </c>
      <c r="B2" s="5">
        <v>73</v>
      </c>
      <c r="C2" s="7"/>
      <c r="D2" s="7">
        <v>2</v>
      </c>
      <c r="F2" s="8">
        <v>11</v>
      </c>
      <c r="G2" t="s">
        <v>4</v>
      </c>
      <c r="H2" s="6">
        <v>15</v>
      </c>
    </row>
    <row r="3" spans="1:8" x14ac:dyDescent="0.35">
      <c r="A3" s="2">
        <v>2</v>
      </c>
      <c r="B3" s="5">
        <v>65</v>
      </c>
      <c r="C3" s="7"/>
      <c r="D3" s="7">
        <v>2</v>
      </c>
      <c r="F3" s="8">
        <v>12</v>
      </c>
      <c r="G3" t="s">
        <v>5</v>
      </c>
      <c r="H3">
        <f>COUNT(Tableau1[Nom])</f>
        <v>10</v>
      </c>
    </row>
    <row r="4" spans="1:8" x14ac:dyDescent="0.35">
      <c r="A4" s="2">
        <v>3</v>
      </c>
      <c r="B4" s="5">
        <v>62</v>
      </c>
      <c r="C4" s="7"/>
      <c r="D4" s="7">
        <v>2</v>
      </c>
      <c r="F4" s="8">
        <v>13</v>
      </c>
      <c r="G4" t="s">
        <v>6</v>
      </c>
      <c r="H4">
        <f>INT(H2/H3)</f>
        <v>1</v>
      </c>
    </row>
    <row r="5" spans="1:8" x14ac:dyDescent="0.35">
      <c r="A5" s="2">
        <v>4</v>
      </c>
      <c r="B5" s="5">
        <v>52</v>
      </c>
      <c r="C5" s="7"/>
      <c r="D5" s="7">
        <v>2</v>
      </c>
      <c r="F5" s="8">
        <v>14</v>
      </c>
      <c r="G5" t="s">
        <v>7</v>
      </c>
      <c r="H5">
        <f>H2-(H3*H4)</f>
        <v>5</v>
      </c>
    </row>
    <row r="6" spans="1:8" x14ac:dyDescent="0.35">
      <c r="A6" s="2">
        <v>5</v>
      </c>
      <c r="B6" s="5">
        <v>33</v>
      </c>
      <c r="C6" s="7"/>
      <c r="D6" s="7">
        <v>2</v>
      </c>
      <c r="F6" s="8">
        <v>15</v>
      </c>
    </row>
    <row r="7" spans="1:8" x14ac:dyDescent="0.35">
      <c r="A7" s="2">
        <v>6</v>
      </c>
      <c r="B7" s="5">
        <v>25</v>
      </c>
      <c r="C7" s="7"/>
      <c r="D7" s="7">
        <v>1</v>
      </c>
      <c r="G7" t="s">
        <v>9</v>
      </c>
      <c r="H7" s="6">
        <f>SUM(Tableau1[Résultats attendus])</f>
        <v>15</v>
      </c>
    </row>
    <row r="8" spans="1:8" x14ac:dyDescent="0.35">
      <c r="A8" s="2">
        <v>7</v>
      </c>
      <c r="B8" s="5">
        <v>23</v>
      </c>
      <c r="C8" s="7"/>
      <c r="D8" s="7">
        <v>1</v>
      </c>
    </row>
    <row r="9" spans="1:8" x14ac:dyDescent="0.35">
      <c r="A9" s="2">
        <v>8</v>
      </c>
      <c r="B9" s="5">
        <v>18</v>
      </c>
      <c r="C9" s="7"/>
      <c r="D9" s="7">
        <v>1</v>
      </c>
    </row>
    <row r="10" spans="1:8" x14ac:dyDescent="0.35">
      <c r="A10" s="2">
        <v>9</v>
      </c>
      <c r="B10" s="5">
        <v>12</v>
      </c>
      <c r="C10" s="7"/>
      <c r="D10" s="7">
        <v>1</v>
      </c>
    </row>
    <row r="11" spans="1:8" x14ac:dyDescent="0.35">
      <c r="A11" s="2">
        <v>10</v>
      </c>
      <c r="B11" s="5">
        <v>5</v>
      </c>
      <c r="C11" s="7"/>
      <c r="D11" s="7">
        <v>1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G12"/>
  <sheetViews>
    <sheetView tabSelected="1" workbookViewId="0">
      <selection activeCell="B14" sqref="B14"/>
    </sheetView>
  </sheetViews>
  <sheetFormatPr baseColWidth="10" defaultRowHeight="14.5" x14ac:dyDescent="0.35"/>
  <cols>
    <col min="2" max="2" width="14.6328125" customWidth="1"/>
    <col min="3" max="3" width="15.90625" customWidth="1"/>
    <col min="4" max="5" width="14.81640625" customWidth="1"/>
    <col min="6" max="6" width="20.90625" bestFit="1" customWidth="1"/>
  </cols>
  <sheetData>
    <row r="1" spans="1:7" ht="33.65" customHeight="1" x14ac:dyDescent="0.35">
      <c r="A1" s="1" t="s">
        <v>0</v>
      </c>
      <c r="B1" s="3" t="s">
        <v>1</v>
      </c>
      <c r="C1" s="3" t="s">
        <v>2</v>
      </c>
      <c r="E1" s="9"/>
      <c r="F1" s="4" t="s">
        <v>3</v>
      </c>
    </row>
    <row r="2" spans="1:7" x14ac:dyDescent="0.35">
      <c r="A2" s="2">
        <v>1</v>
      </c>
      <c r="B2" s="5">
        <v>11</v>
      </c>
      <c r="C2" s="7"/>
      <c r="E2" s="8"/>
      <c r="F2" t="s">
        <v>4</v>
      </c>
      <c r="G2" s="6">
        <v>16</v>
      </c>
    </row>
    <row r="3" spans="1:7" x14ac:dyDescent="0.35">
      <c r="A3" s="2">
        <v>3</v>
      </c>
      <c r="B3" s="5">
        <v>69</v>
      </c>
      <c r="C3" s="7"/>
      <c r="E3" s="8"/>
    </row>
    <row r="4" spans="1:7" x14ac:dyDescent="0.35">
      <c r="A4" s="2">
        <v>4</v>
      </c>
      <c r="B4" s="5">
        <v>12</v>
      </c>
      <c r="C4" s="7"/>
      <c r="E4" s="8"/>
    </row>
    <row r="5" spans="1:7" x14ac:dyDescent="0.35">
      <c r="A5" s="2">
        <v>5</v>
      </c>
      <c r="B5" s="5">
        <v>33</v>
      </c>
      <c r="C5" s="7"/>
      <c r="E5" s="8"/>
    </row>
    <row r="6" spans="1:7" x14ac:dyDescent="0.35">
      <c r="A6" s="2">
        <v>6</v>
      </c>
      <c r="B6" s="5">
        <v>25</v>
      </c>
      <c r="C6" s="7"/>
      <c r="E6" s="8"/>
    </row>
    <row r="7" spans="1:7" x14ac:dyDescent="0.35">
      <c r="A7" s="2">
        <v>7</v>
      </c>
      <c r="B7" s="5">
        <v>23</v>
      </c>
      <c r="C7" s="7"/>
      <c r="F7" t="s">
        <v>9</v>
      </c>
      <c r="G7" s="6">
        <f>SUM(Tableau13[Nb de dossA distribuer])</f>
        <v>0</v>
      </c>
    </row>
    <row r="8" spans="1:7" x14ac:dyDescent="0.35">
      <c r="A8" s="10" t="s">
        <v>11</v>
      </c>
      <c r="B8" s="5">
        <v>15</v>
      </c>
      <c r="C8" s="7"/>
    </row>
    <row r="9" spans="1:7" x14ac:dyDescent="0.35">
      <c r="A9" s="2">
        <v>9</v>
      </c>
      <c r="B9" s="5">
        <v>52</v>
      </c>
      <c r="C9" s="7"/>
    </row>
    <row r="10" spans="1:7" x14ac:dyDescent="0.35">
      <c r="A10" s="2">
        <v>8</v>
      </c>
      <c r="B10" s="5">
        <v>11</v>
      </c>
      <c r="C10" s="7"/>
    </row>
    <row r="11" spans="1:7" x14ac:dyDescent="0.35">
      <c r="A11" s="2">
        <v>10</v>
      </c>
      <c r="B11" s="5">
        <v>5</v>
      </c>
      <c r="C11" s="7"/>
    </row>
    <row r="12" spans="1:7" x14ac:dyDescent="0.35">
      <c r="A12" s="2">
        <v>2</v>
      </c>
      <c r="B12" s="5">
        <v>22</v>
      </c>
      <c r="C12" s="7"/>
    </row>
  </sheetData>
  <sortState ref="A2:C12">
    <sortCondition descending="1" ref="B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istribution">
                <anchor moveWithCells="1" sizeWithCells="1">
                  <from>
                    <xdr:col>3</xdr:col>
                    <xdr:colOff>552450</xdr:colOff>
                    <xdr:row>0</xdr:row>
                    <xdr:rowOff>254000</xdr:rowOff>
                  </from>
                  <to>
                    <xdr:col>4</xdr:col>
                    <xdr:colOff>571500</xdr:colOff>
                    <xdr:row>2</xdr:row>
                    <xdr:rowOff>139700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z013685</dc:creator>
  <cp:lastModifiedBy>Vouardoux Yves, PFC-PAN</cp:lastModifiedBy>
  <dcterms:created xsi:type="dcterms:W3CDTF">2018-06-21T09:05:22Z</dcterms:created>
  <dcterms:modified xsi:type="dcterms:W3CDTF">2018-06-21T13:47:59Z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2018-06-21T13:39:55.4731203Z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