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1" sheetId="1" r:id="rId1"/>
    <sheet name="2" sheetId="3" r:id="rId2"/>
    <sheet name="3" sheetId="4" r:id="rId3"/>
  </sheets>
  <definedNames>
    <definedName name="_xlnm._FilterDatabase" localSheetId="0" hidden="1">'1'!$A$5:$H$5</definedName>
    <definedName name="_xlnm._FilterDatabase" localSheetId="1" hidden="1">'2'!#REF!</definedName>
    <definedName name="_xlnm.Extract" localSheetId="1">'2'!#REF!</definedName>
    <definedName name="Liste_Sanctions">OFFSET('2'!#REF!,,,COUNTIF('2'!#REF!,"&gt;&lt;"))</definedName>
    <definedName name="montant_du_2eme?">'1'!#REF!</definedName>
    <definedName name="_xlnm.Print_Area" localSheetId="1">'2'!$F$3:$H$24</definedName>
    <definedName name="_xlnm.Print_Area" localSheetId="2">'3'!$B$1:$J$53</definedName>
  </definedNames>
  <calcPr calcId="145621"/>
</workbook>
</file>

<file path=xl/calcChain.xml><?xml version="1.0" encoding="utf-8"?>
<calcChain xmlns="http://schemas.openxmlformats.org/spreadsheetml/2006/main">
  <c r="J7" i="3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J8" i="3"/>
  <c r="J9" i="3"/>
  <c r="J10" i="3"/>
  <c r="J11" i="3"/>
  <c r="J12" i="3"/>
  <c r="J13" i="3"/>
  <c r="J14" i="3"/>
  <c r="E17" i="4"/>
  <c r="E19" i="4"/>
  <c r="J15" i="3"/>
  <c r="J16" i="3"/>
  <c r="J17" i="3"/>
  <c r="J18" i="3"/>
  <c r="J19" i="3"/>
  <c r="E12" i="3"/>
  <c r="J5" i="4" s="1"/>
  <c r="C11" i="3"/>
  <c r="C13" i="3"/>
  <c r="C12" i="3"/>
  <c r="C14" i="3"/>
  <c r="A14" i="3"/>
  <c r="A13" i="3"/>
  <c r="A12" i="3"/>
  <c r="A11" i="3"/>
  <c r="A10" i="3"/>
  <c r="E12" i="4"/>
  <c r="D11" i="4"/>
  <c r="E10" i="4"/>
  <c r="D9" i="4"/>
  <c r="E8" i="4"/>
  <c r="J20" i="3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D27" i="4"/>
  <c r="E27" i="4"/>
  <c r="F27" i="4"/>
  <c r="D28" i="4"/>
  <c r="E28" i="4"/>
  <c r="F28" i="4"/>
  <c r="D29" i="4"/>
  <c r="E29" i="4"/>
  <c r="F29" i="4"/>
  <c r="D30" i="4"/>
  <c r="E30" i="4"/>
  <c r="F30" i="4"/>
  <c r="D31" i="4"/>
  <c r="E31" i="4"/>
  <c r="F31" i="4"/>
  <c r="D32" i="4"/>
  <c r="E32" i="4"/>
  <c r="F32" i="4"/>
  <c r="D33" i="4"/>
  <c r="E33" i="4"/>
  <c r="F33" i="4"/>
  <c r="D34" i="4"/>
  <c r="E34" i="4"/>
  <c r="F34" i="4"/>
  <c r="D35" i="4"/>
  <c r="E35" i="4"/>
  <c r="F35" i="4"/>
  <c r="D36" i="4"/>
  <c r="E36" i="4"/>
  <c r="F36" i="4"/>
  <c r="D37" i="4"/>
  <c r="E37" i="4"/>
  <c r="F37" i="4"/>
  <c r="D38" i="4"/>
  <c r="E38" i="4"/>
  <c r="F38" i="4"/>
  <c r="D39" i="4"/>
  <c r="E39" i="4"/>
  <c r="F39" i="4"/>
  <c r="D40" i="4"/>
  <c r="E40" i="4"/>
  <c r="F40" i="4"/>
  <c r="D41" i="4"/>
  <c r="E41" i="4"/>
  <c r="F41" i="4"/>
  <c r="D42" i="4"/>
  <c r="E42" i="4"/>
  <c r="F42" i="4"/>
  <c r="D43" i="4"/>
  <c r="E43" i="4"/>
  <c r="F43" i="4"/>
  <c r="D44" i="4"/>
  <c r="E44" i="4"/>
  <c r="F44" i="4"/>
  <c r="D45" i="4"/>
  <c r="E45" i="4"/>
  <c r="F45" i="4"/>
  <c r="D46" i="4"/>
  <c r="E46" i="4"/>
  <c r="F46" i="4"/>
  <c r="D47" i="4"/>
  <c r="E47" i="4"/>
  <c r="F47" i="4"/>
  <c r="D48" i="4"/>
  <c r="E48" i="4"/>
  <c r="F48" i="4"/>
  <c r="D49" i="4"/>
  <c r="E49" i="4"/>
  <c r="F49" i="4"/>
  <c r="D50" i="4"/>
  <c r="E50" i="4"/>
  <c r="F50" i="4"/>
  <c r="D51" i="4"/>
  <c r="E51" i="4"/>
  <c r="F51" i="4"/>
  <c r="D52" i="4"/>
  <c r="E52" i="4"/>
  <c r="F52" i="4"/>
  <c r="E9" i="4"/>
  <c r="D10" i="4"/>
  <c r="F10" i="4"/>
  <c r="E11" i="4"/>
  <c r="D12" i="4"/>
  <c r="F12" i="4"/>
  <c r="D13" i="4"/>
  <c r="E13" i="4"/>
  <c r="F13" i="4"/>
  <c r="D14" i="4"/>
  <c r="E14" i="4"/>
  <c r="F14" i="4"/>
  <c r="D15" i="4"/>
  <c r="E15" i="4"/>
  <c r="F15" i="4"/>
  <c r="F8" i="4"/>
  <c r="D8" i="4"/>
  <c r="D18" i="4" l="1"/>
  <c r="F18" i="4"/>
  <c r="D16" i="4"/>
  <c r="F16" i="4"/>
  <c r="E18" i="4"/>
  <c r="E16" i="4"/>
  <c r="F11" i="4"/>
  <c r="F9" i="4"/>
  <c r="J21" i="3"/>
  <c r="D17" i="4" l="1"/>
  <c r="F17" i="4"/>
  <c r="D19" i="4"/>
  <c r="F19" i="4"/>
  <c r="C1" i="4"/>
  <c r="B1" i="4"/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6" i="1"/>
  <c r="I90" i="1" l="1"/>
  <c r="K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4" i="4" s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6" i="1"/>
  <c r="J5" i="1" l="1"/>
  <c r="F4" i="1" s="1"/>
  <c r="C7" i="3" s="1"/>
  <c r="H4" i="4"/>
  <c r="I5" i="1"/>
  <c r="E4" i="1" s="1"/>
  <c r="G4" i="1"/>
  <c r="C10" i="3" l="1"/>
  <c r="E10" i="3"/>
  <c r="D53" i="4"/>
  <c r="C53" i="4" s="1"/>
  <c r="E53" i="4"/>
  <c r="F53" i="4"/>
  <c r="G53" i="4"/>
  <c r="G49" i="4"/>
  <c r="G50" i="4"/>
  <c r="G51" i="4"/>
  <c r="G52" i="4"/>
  <c r="C50" i="4"/>
  <c r="C51" i="4"/>
  <c r="C52" i="4"/>
  <c r="J22" i="3"/>
  <c r="J1" i="4" l="1"/>
  <c r="I1" i="4"/>
  <c r="D54" i="4" l="1"/>
  <c r="E54" i="4"/>
  <c r="D55" i="4"/>
  <c r="E55" i="4"/>
  <c r="D56" i="4"/>
  <c r="E56" i="4"/>
  <c r="D57" i="4"/>
  <c r="E57" i="4"/>
  <c r="D58" i="4"/>
  <c r="E58" i="4"/>
  <c r="D59" i="4"/>
  <c r="E59" i="4"/>
  <c r="G3" i="4"/>
  <c r="D3" i="4"/>
  <c r="C3" i="4"/>
  <c r="B3" i="4"/>
  <c r="C8" i="3" l="1"/>
  <c r="D4" i="4" s="1"/>
  <c r="G4" i="4" l="1"/>
  <c r="G35" i="4" l="1"/>
  <c r="G34" i="4"/>
  <c r="G33" i="4"/>
  <c r="G32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1" i="4"/>
  <c r="B5" i="4" l="1"/>
  <c r="C6" i="3"/>
  <c r="C8" i="4"/>
  <c r="F3" i="4"/>
  <c r="E3" i="4"/>
  <c r="E4" i="4"/>
  <c r="C4" i="4"/>
  <c r="D5" i="4"/>
  <c r="C5" i="4"/>
  <c r="F4" i="4"/>
  <c r="B4" i="4" l="1"/>
  <c r="J4" i="4" s="1"/>
  <c r="F5" i="4" s="1"/>
  <c r="C9" i="3"/>
  <c r="G30" i="4"/>
  <c r="G28" i="4"/>
  <c r="G26" i="4"/>
  <c r="G24" i="4"/>
  <c r="G22" i="4"/>
  <c r="G20" i="4"/>
  <c r="G18" i="4"/>
  <c r="G16" i="4"/>
  <c r="G14" i="4"/>
  <c r="G12" i="4"/>
  <c r="G10" i="4"/>
  <c r="G8" i="4"/>
  <c r="G29" i="4"/>
  <c r="G27" i="4"/>
  <c r="G25" i="4"/>
  <c r="G23" i="4"/>
  <c r="G21" i="4"/>
  <c r="G19" i="4"/>
  <c r="G17" i="4"/>
  <c r="G15" i="4"/>
  <c r="G13" i="4"/>
  <c r="G11" i="4"/>
  <c r="G9" i="4"/>
  <c r="C9" i="4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I5" i="4" l="1"/>
  <c r="G5" i="4"/>
  <c r="E5" i="4"/>
</calcChain>
</file>

<file path=xl/sharedStrings.xml><?xml version="1.0" encoding="utf-8"?>
<sst xmlns="http://schemas.openxmlformats.org/spreadsheetml/2006/main" count="119" uniqueCount="59">
  <si>
    <t>NOMS</t>
  </si>
  <si>
    <t>PRENOMS</t>
  </si>
  <si>
    <t>DATE</t>
  </si>
  <si>
    <t>Demay</t>
  </si>
  <si>
    <t>Muller</t>
  </si>
  <si>
    <t>Dorian</t>
  </si>
  <si>
    <t>Godart</t>
  </si>
  <si>
    <t>Hanon</t>
  </si>
  <si>
    <t>Bastien</t>
  </si>
  <si>
    <t>Commien</t>
  </si>
  <si>
    <t>Patrick</t>
  </si>
  <si>
    <t>Pierre</t>
  </si>
  <si>
    <t>CARTONS</t>
  </si>
  <si>
    <t>vs  CLUBS</t>
  </si>
  <si>
    <t>Romuald</t>
  </si>
  <si>
    <t>Le Hit des cartons</t>
  </si>
  <si>
    <t>SYNTHESE</t>
  </si>
  <si>
    <t>Loisirs</t>
  </si>
  <si>
    <t>Thibaut</t>
  </si>
  <si>
    <t>Delahaigue</t>
  </si>
  <si>
    <t>Alexandre</t>
  </si>
  <si>
    <t xml:space="preserve">CARTONS JAUNES </t>
  </si>
  <si>
    <t>Total</t>
  </si>
  <si>
    <t>Abusifs</t>
  </si>
  <si>
    <t>Jaune</t>
  </si>
  <si>
    <t>Rouge</t>
  </si>
  <si>
    <t>jaune</t>
  </si>
  <si>
    <t>abusif</t>
  </si>
  <si>
    <t>SYNTHESE  DES  SANCTIONS</t>
  </si>
  <si>
    <t xml:space="preserve"> rouge </t>
  </si>
  <si>
    <t>Saison</t>
  </si>
  <si>
    <t>CATEGORIES</t>
  </si>
  <si>
    <t>2 jaune = 1 rouge</t>
  </si>
  <si>
    <r>
      <rPr>
        <b/>
        <sz val="10"/>
        <color theme="1"/>
        <rFont val="Calibri"/>
        <family val="2"/>
        <scheme val="minor"/>
      </rPr>
      <t xml:space="preserve">The  Winners    </t>
    </r>
    <r>
      <rPr>
        <sz val="10"/>
        <color theme="1"/>
        <rFont val="Calibri"/>
        <family val="2"/>
        <scheme val="minor"/>
      </rPr>
      <t xml:space="preserve">           </t>
    </r>
    <r>
      <rPr>
        <i/>
        <sz val="10"/>
        <color theme="1"/>
        <rFont val="Calibri"/>
        <family val="2"/>
        <scheme val="minor"/>
      </rPr>
      <t xml:space="preserve"> (Tous cartons confondus)</t>
    </r>
  </si>
  <si>
    <t>1 ere Division</t>
  </si>
  <si>
    <t>Us La Fere</t>
  </si>
  <si>
    <t>Lequellec</t>
  </si>
  <si>
    <t>Jean marie</t>
  </si>
  <si>
    <t>Us Premontré</t>
  </si>
  <si>
    <t>Levot</t>
  </si>
  <si>
    <t>Promo 1ere Div</t>
  </si>
  <si>
    <t>Chantereaux</t>
  </si>
  <si>
    <t>Clément</t>
  </si>
  <si>
    <t>Us Premontré 2</t>
  </si>
  <si>
    <t>Vallée de l'ailette</t>
  </si>
  <si>
    <t>E Crouy Cuffies</t>
  </si>
  <si>
    <t>Courtois</t>
  </si>
  <si>
    <t>Anthony</t>
  </si>
  <si>
    <t>3 eme Division</t>
  </si>
  <si>
    <t>U15</t>
  </si>
  <si>
    <t>2013 - 2014</t>
  </si>
  <si>
    <t>U 15</t>
  </si>
  <si>
    <t>Cartons abusifs</t>
  </si>
  <si>
    <t>VALIDATION  DES  DONNEES</t>
  </si>
  <si>
    <t>nom</t>
  </si>
  <si>
    <t>prenom</t>
  </si>
  <si>
    <t>total €</t>
  </si>
  <si>
    <t>nb cartons</t>
  </si>
  <si>
    <t>Explications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</si>
</sst>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-mmm\-yy;@"/>
    <numFmt numFmtId="165" formatCode="#,##0\ _€"/>
    <numFmt numFmtId="166" formatCode="#,##0\ &quot;€&quot;"/>
    <numFmt numFmtId="167" formatCode="d/m/yy;@"/>
    <numFmt numFmtId="168" formatCode="0.0%"/>
    <numFmt numFmtId="169" formatCode="dd/mm/yy;@"/>
    <numFmt numFmtId="170" formatCode="h:mm;@"/>
  </numFmts>
  <fonts count="50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36"/>
      <color indexed="9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b/>
      <sz val="20"/>
      <color indexed="8"/>
      <name val="AR BLANCA"/>
    </font>
    <font>
      <i/>
      <sz val="28"/>
      <color theme="9" tint="0.59999389629810485"/>
      <name val="AR CHRISTY"/>
    </font>
    <font>
      <i/>
      <sz val="12"/>
      <color theme="1"/>
      <name val="Calibri"/>
      <family val="2"/>
      <scheme val="minor"/>
    </font>
    <font>
      <b/>
      <sz val="20"/>
      <color rgb="FFFFFF00"/>
      <name val="Calibri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2"/>
      <color rgb="FF92D050"/>
      <name val="Calibri"/>
      <family val="2"/>
      <scheme val="minor"/>
    </font>
    <font>
      <sz val="12"/>
      <color rgb="FF00B050"/>
      <name val="Calibri"/>
      <family val="2"/>
    </font>
    <font>
      <sz val="12"/>
      <color rgb="FF00B050"/>
      <name val="Calibri"/>
      <family val="2"/>
      <scheme val="minor"/>
    </font>
    <font>
      <sz val="16"/>
      <color rgb="FFFFC000"/>
      <name val="Calibri"/>
      <family val="2"/>
    </font>
    <font>
      <i/>
      <sz val="10"/>
      <color rgb="FFFFC000"/>
      <name val="Calibri"/>
      <family val="2"/>
    </font>
    <font>
      <sz val="10"/>
      <name val="Calibri"/>
      <family val="2"/>
    </font>
    <font>
      <sz val="12"/>
      <color theme="1"/>
      <name val="MT Extra"/>
      <family val="1"/>
      <charset val="2"/>
    </font>
    <font>
      <sz val="12"/>
      <color theme="1"/>
      <name val="Broadway BT"/>
      <family val="5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0"/>
      <name val="Calibri"/>
      <family val="2"/>
    </font>
    <font>
      <sz val="9"/>
      <color indexed="9"/>
      <name val="Calibri"/>
      <family val="2"/>
    </font>
    <font>
      <sz val="9"/>
      <color theme="0"/>
      <name val="Calibri"/>
      <family val="2"/>
      <scheme val="minor"/>
    </font>
    <font>
      <i/>
      <sz val="12"/>
      <color indexed="8"/>
      <name val="Calibri"/>
      <family val="2"/>
    </font>
    <font>
      <i/>
      <sz val="8"/>
      <color indexed="8"/>
      <name val="Calibri"/>
      <family val="2"/>
    </font>
    <font>
      <sz val="12"/>
      <color theme="0"/>
      <name val="Calibri"/>
      <family val="2"/>
    </font>
    <font>
      <b/>
      <sz val="12"/>
      <color theme="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Alignment="1">
      <alignment horizontal="center"/>
    </xf>
    <xf numFmtId="0" fontId="0" fillId="5" borderId="0" xfId="0" applyFill="1"/>
    <xf numFmtId="1" fontId="3" fillId="5" borderId="2" xfId="0" applyNumberFormat="1" applyFont="1" applyFill="1" applyBorder="1"/>
    <xf numFmtId="1" fontId="3" fillId="5" borderId="3" xfId="0" applyNumberFormat="1" applyFont="1" applyFill="1" applyBorder="1"/>
    <xf numFmtId="1" fontId="3" fillId="5" borderId="4" xfId="0" applyNumberFormat="1" applyFont="1" applyFill="1" applyBorder="1"/>
    <xf numFmtId="1" fontId="3" fillId="5" borderId="5" xfId="0" applyNumberFormat="1" applyFont="1" applyFill="1" applyBorder="1"/>
    <xf numFmtId="1" fontId="3" fillId="5" borderId="6" xfId="0" applyNumberFormat="1" applyFont="1" applyFill="1" applyBorder="1"/>
    <xf numFmtId="1" fontId="3" fillId="5" borderId="7" xfId="0" applyNumberFormat="1" applyFont="1" applyFill="1" applyBorder="1"/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1" fontId="0" fillId="6" borderId="0" xfId="0" applyNumberFormat="1" applyFill="1" applyBorder="1" applyAlignment="1" applyProtection="1">
      <alignment horizontal="center"/>
      <protection hidden="1"/>
    </xf>
    <xf numFmtId="166" fontId="0" fillId="6" borderId="0" xfId="0" applyNumberFormat="1" applyFill="1" applyBorder="1" applyAlignment="1" applyProtection="1">
      <alignment horizontal="left"/>
      <protection hidden="1"/>
    </xf>
    <xf numFmtId="0" fontId="0" fillId="6" borderId="0" xfId="0" applyFill="1" applyProtection="1">
      <protection hidden="1"/>
    </xf>
    <xf numFmtId="1" fontId="0" fillId="6" borderId="0" xfId="0" applyNumberFormat="1" applyFill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/>
      <protection hidden="1"/>
    </xf>
    <xf numFmtId="0" fontId="0" fillId="6" borderId="0" xfId="0" applyFill="1" applyAlignment="1" applyProtection="1">
      <protection hidden="1"/>
    </xf>
    <xf numFmtId="166" fontId="10" fillId="6" borderId="0" xfId="0" applyNumberFormat="1" applyFont="1" applyFill="1" applyBorder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0" fontId="5" fillId="6" borderId="0" xfId="0" applyFont="1" applyFill="1" applyAlignment="1" applyProtection="1">
      <protection hidden="1"/>
    </xf>
    <xf numFmtId="0" fontId="0" fillId="6" borderId="0" xfId="0" applyFill="1" applyBorder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 vertical="center"/>
      <protection hidden="1"/>
    </xf>
    <xf numFmtId="0" fontId="9" fillId="6" borderId="0" xfId="0" applyFont="1" applyFill="1" applyAlignment="1" applyProtection="1">
      <alignment horizontal="center"/>
      <protection hidden="1"/>
    </xf>
    <xf numFmtId="166" fontId="9" fillId="6" borderId="0" xfId="0" applyNumberFormat="1" applyFont="1" applyFill="1" applyAlignment="1" applyProtection="1">
      <alignment horizontal="center" vertical="center"/>
      <protection hidden="1"/>
    </xf>
    <xf numFmtId="166" fontId="9" fillId="6" borderId="0" xfId="0" applyNumberFormat="1" applyFont="1" applyFill="1" applyBorder="1" applyAlignment="1" applyProtection="1">
      <alignment horizontal="center"/>
      <protection hidden="1"/>
    </xf>
    <xf numFmtId="0" fontId="9" fillId="6" borderId="0" xfId="0" applyFont="1" applyFill="1" applyProtection="1">
      <protection hidden="1"/>
    </xf>
    <xf numFmtId="0" fontId="9" fillId="6" borderId="0" xfId="0" applyFont="1" applyFill="1" applyBorder="1" applyProtection="1">
      <protection hidden="1"/>
    </xf>
    <xf numFmtId="0" fontId="9" fillId="6" borderId="0" xfId="0" applyFont="1" applyFill="1" applyBorder="1" applyAlignment="1" applyProtection="1">
      <alignment horizontal="center"/>
      <protection hidden="1"/>
    </xf>
    <xf numFmtId="167" fontId="9" fillId="6" borderId="0" xfId="0" applyNumberFormat="1" applyFont="1" applyFill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hidden="1"/>
    </xf>
    <xf numFmtId="0" fontId="0" fillId="8" borderId="0" xfId="0" applyFill="1" applyProtection="1">
      <protection hidden="1"/>
    </xf>
    <xf numFmtId="166" fontId="10" fillId="6" borderId="0" xfId="0" applyNumberFormat="1" applyFont="1" applyFill="1" applyBorder="1" applyAlignment="1" applyProtection="1">
      <alignment vertical="center"/>
      <protection hidden="1"/>
    </xf>
    <xf numFmtId="0" fontId="12" fillId="6" borderId="0" xfId="0" applyFont="1" applyFill="1" applyAlignment="1" applyProtection="1">
      <protection hidden="1"/>
    </xf>
    <xf numFmtId="166" fontId="0" fillId="6" borderId="0" xfId="0" applyNumberFormat="1" applyFill="1" applyBorder="1" applyAlignment="1" applyProtection="1">
      <alignment horizontal="right"/>
      <protection hidden="1"/>
    </xf>
    <xf numFmtId="166" fontId="9" fillId="9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6" borderId="0" xfId="0" applyFill="1" applyProtection="1">
      <protection locked="0"/>
    </xf>
    <xf numFmtId="0" fontId="8" fillId="6" borderId="0" xfId="0" applyFont="1" applyFill="1" applyBorder="1" applyAlignment="1" applyProtection="1">
      <alignment vertical="center"/>
      <protection hidden="1"/>
    </xf>
    <xf numFmtId="0" fontId="8" fillId="6" borderId="0" xfId="0" applyFont="1" applyFill="1" applyBorder="1" applyAlignment="1" applyProtection="1">
      <alignment horizontal="center" vertical="center"/>
      <protection hidden="1"/>
    </xf>
    <xf numFmtId="3" fontId="9" fillId="6" borderId="0" xfId="0" applyNumberFormat="1" applyFont="1" applyFill="1" applyAlignment="1" applyProtection="1">
      <alignment horizontal="center" vertical="center"/>
      <protection hidden="1"/>
    </xf>
    <xf numFmtId="166" fontId="0" fillId="7" borderId="9" xfId="0" applyNumberFormat="1" applyFill="1" applyBorder="1" applyAlignment="1" applyProtection="1">
      <alignment horizontal="right"/>
      <protection hidden="1"/>
    </xf>
    <xf numFmtId="166" fontId="0" fillId="12" borderId="9" xfId="0" applyNumberFormat="1" applyFill="1" applyBorder="1" applyAlignment="1" applyProtection="1">
      <alignment horizontal="right"/>
      <protection hidden="1"/>
    </xf>
    <xf numFmtId="0" fontId="0" fillId="11" borderId="9" xfId="0" applyFont="1" applyFill="1" applyBorder="1" applyAlignment="1" applyProtection="1">
      <alignment horizontal="right" wrapText="1"/>
      <protection hidden="1"/>
    </xf>
    <xf numFmtId="166" fontId="9" fillId="6" borderId="0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Protection="1">
      <protection locked="0"/>
    </xf>
    <xf numFmtId="0" fontId="6" fillId="8" borderId="0" xfId="0" applyFont="1" applyFill="1" applyAlignment="1" applyProtection="1">
      <protection hidden="1"/>
    </xf>
    <xf numFmtId="0" fontId="0" fillId="16" borderId="0" xfId="0" applyFill="1"/>
    <xf numFmtId="166" fontId="0" fillId="16" borderId="0" xfId="0" applyNumberFormat="1" applyFill="1"/>
    <xf numFmtId="0" fontId="0" fillId="16" borderId="0" xfId="0" applyFont="1" applyFill="1"/>
    <xf numFmtId="3" fontId="0" fillId="16" borderId="0" xfId="0" applyNumberFormat="1" applyFill="1" applyAlignment="1">
      <alignment horizontal="center"/>
    </xf>
    <xf numFmtId="1" fontId="0" fillId="16" borderId="0" xfId="0" applyNumberFormat="1" applyFill="1" applyBorder="1"/>
    <xf numFmtId="1" fontId="8" fillId="6" borderId="0" xfId="0" applyNumberFormat="1" applyFont="1" applyFill="1" applyBorder="1" applyAlignment="1" applyProtection="1">
      <alignment horizontal="center" vertical="center"/>
      <protection hidden="1"/>
    </xf>
    <xf numFmtId="1" fontId="18" fillId="16" borderId="0" xfId="0" applyNumberFormat="1" applyFont="1" applyFill="1" applyBorder="1" applyAlignment="1">
      <alignment horizontal="center"/>
    </xf>
    <xf numFmtId="1" fontId="19" fillId="16" borderId="0" xfId="0" applyNumberFormat="1" applyFont="1" applyFill="1" applyBorder="1" applyAlignment="1">
      <alignment horizontal="center"/>
    </xf>
    <xf numFmtId="0" fontId="0" fillId="18" borderId="0" xfId="0" applyFill="1"/>
    <xf numFmtId="165" fontId="2" fillId="12" borderId="1" xfId="0" applyNumberFormat="1" applyFont="1" applyFill="1" applyBorder="1" applyAlignment="1" applyProtection="1">
      <alignment horizontal="center" vertical="center"/>
    </xf>
    <xf numFmtId="0" fontId="1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1" fontId="21" fillId="0" borderId="0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horizontal="center" vertical="top"/>
    </xf>
    <xf numFmtId="0" fontId="0" fillId="0" borderId="0" xfId="0" applyFont="1"/>
    <xf numFmtId="0" fontId="0" fillId="0" borderId="0" xfId="0" applyFont="1" applyBorder="1" applyAlignment="1">
      <alignment vertical="center"/>
    </xf>
    <xf numFmtId="3" fontId="0" fillId="0" borderId="0" xfId="0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vertical="center"/>
    </xf>
    <xf numFmtId="0" fontId="16" fillId="7" borderId="12" xfId="0" applyFont="1" applyFill="1" applyBorder="1" applyAlignment="1">
      <alignment horizontal="center"/>
    </xf>
    <xf numFmtId="0" fontId="16" fillId="12" borderId="12" xfId="0" applyFont="1" applyFill="1" applyBorder="1" applyAlignment="1">
      <alignment horizontal="center"/>
    </xf>
    <xf numFmtId="0" fontId="24" fillId="11" borderId="12" xfId="0" applyFont="1" applyFill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15" borderId="12" xfId="0" applyFont="1" applyFill="1" applyBorder="1" applyAlignment="1">
      <alignment horizontal="center"/>
    </xf>
    <xf numFmtId="166" fontId="0" fillId="6" borderId="0" xfId="0" applyNumberFormat="1" applyFill="1" applyBorder="1" applyAlignment="1" applyProtection="1">
      <alignment horizontal="center"/>
      <protection hidden="1"/>
    </xf>
    <xf numFmtId="0" fontId="0" fillId="6" borderId="0" xfId="0" applyFill="1" applyBorder="1" applyAlignment="1" applyProtection="1">
      <alignment horizontal="center"/>
      <protection hidden="1"/>
    </xf>
    <xf numFmtId="0" fontId="25" fillId="6" borderId="0" xfId="0" applyFont="1" applyFill="1" applyAlignment="1" applyProtection="1">
      <alignment horizontal="center"/>
      <protection hidden="1"/>
    </xf>
    <xf numFmtId="0" fontId="0" fillId="10" borderId="0" xfId="0" applyFill="1"/>
    <xf numFmtId="0" fontId="27" fillId="10" borderId="0" xfId="0" applyFont="1" applyFill="1"/>
    <xf numFmtId="49" fontId="29" fillId="10" borderId="0" xfId="0" applyNumberFormat="1" applyFont="1" applyFill="1" applyAlignment="1">
      <alignment horizontal="center"/>
    </xf>
    <xf numFmtId="3" fontId="28" fillId="10" borderId="0" xfId="0" applyNumberFormat="1" applyFont="1" applyFill="1" applyAlignment="1">
      <alignment horizontal="center" vertical="center"/>
    </xf>
    <xf numFmtId="164" fontId="32" fillId="16" borderId="1" xfId="0" applyNumberFormat="1" applyFont="1" applyFill="1" applyBorder="1" applyAlignment="1" applyProtection="1">
      <alignment horizontal="center"/>
    </xf>
    <xf numFmtId="49" fontId="32" fillId="16" borderId="1" xfId="0" applyNumberFormat="1" applyFont="1" applyFill="1" applyBorder="1" applyAlignment="1" applyProtection="1">
      <alignment horizontal="center"/>
    </xf>
    <xf numFmtId="3" fontId="9" fillId="6" borderId="0" xfId="0" applyNumberFormat="1" applyFont="1" applyFill="1" applyAlignment="1" applyProtection="1">
      <alignment horizontal="right"/>
      <protection hidden="1"/>
    </xf>
    <xf numFmtId="0" fontId="33" fillId="6" borderId="0" xfId="0" applyFont="1" applyFill="1" applyAlignment="1" applyProtection="1">
      <alignment horizontal="center"/>
      <protection hidden="1"/>
    </xf>
    <xf numFmtId="3" fontId="34" fillId="6" borderId="0" xfId="0" applyNumberFormat="1" applyFont="1" applyFill="1" applyAlignment="1" applyProtection="1">
      <alignment horizontal="center" vertical="center"/>
      <protection hidden="1"/>
    </xf>
    <xf numFmtId="3" fontId="17" fillId="0" borderId="13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66" fontId="35" fillId="14" borderId="10" xfId="0" applyNumberFormat="1" applyFont="1" applyFill="1" applyBorder="1" applyAlignment="1">
      <alignment horizontal="center"/>
    </xf>
    <xf numFmtId="168" fontId="35" fillId="14" borderId="10" xfId="0" applyNumberFormat="1" applyFont="1" applyFill="1" applyBorder="1" applyAlignment="1">
      <alignment horizontal="center"/>
    </xf>
    <xf numFmtId="0" fontId="16" fillId="7" borderId="9" xfId="0" applyFont="1" applyFill="1" applyBorder="1" applyAlignment="1"/>
    <xf numFmtId="166" fontId="23" fillId="14" borderId="9" xfId="0" applyNumberFormat="1" applyFont="1" applyFill="1" applyBorder="1" applyAlignment="1">
      <alignment horizontal="center"/>
    </xf>
    <xf numFmtId="0" fontId="35" fillId="17" borderId="2" xfId="0" applyFont="1" applyFill="1" applyBorder="1" applyAlignment="1">
      <alignment horizontal="center" vertical="center"/>
    </xf>
    <xf numFmtId="0" fontId="35" fillId="17" borderId="14" xfId="0" applyFont="1" applyFill="1" applyBorder="1" applyAlignment="1">
      <alignment horizontal="center" vertical="center"/>
    </xf>
    <xf numFmtId="169" fontId="16" fillId="17" borderId="14" xfId="0" applyNumberFormat="1" applyFont="1" applyFill="1" applyBorder="1" applyAlignment="1">
      <alignment horizontal="center" vertical="center"/>
    </xf>
    <xf numFmtId="170" fontId="16" fillId="17" borderId="3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vertical="center"/>
    </xf>
    <xf numFmtId="0" fontId="0" fillId="17" borderId="15" xfId="0" applyFont="1" applyFill="1" applyBorder="1" applyAlignment="1">
      <alignment vertical="center"/>
    </xf>
    <xf numFmtId="0" fontId="17" fillId="17" borderId="15" xfId="0" applyFont="1" applyFill="1" applyBorder="1" applyAlignment="1">
      <alignment vertical="center"/>
    </xf>
    <xf numFmtId="0" fontId="17" fillId="17" borderId="7" xfId="0" applyFont="1" applyFill="1" applyBorder="1" applyAlignment="1">
      <alignment vertical="center"/>
    </xf>
    <xf numFmtId="166" fontId="0" fillId="6" borderId="0" xfId="0" applyNumberFormat="1" applyFill="1" applyBorder="1" applyAlignment="1" applyProtection="1">
      <alignment horizontal="center"/>
      <protection hidden="1"/>
    </xf>
    <xf numFmtId="0" fontId="16" fillId="7" borderId="10" xfId="0" applyFont="1" applyFill="1" applyBorder="1" applyAlignment="1"/>
    <xf numFmtId="0" fontId="23" fillId="0" borderId="1" xfId="0" applyFont="1" applyBorder="1" applyAlignment="1">
      <alignment vertical="center"/>
    </xf>
    <xf numFmtId="3" fontId="0" fillId="0" borderId="1" xfId="0" applyNumberFormat="1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166" fontId="26" fillId="10" borderId="1" xfId="0" applyNumberFormat="1" applyFont="1" applyFill="1" applyBorder="1" applyAlignment="1">
      <alignment horizontal="center"/>
    </xf>
    <xf numFmtId="0" fontId="23" fillId="12" borderId="1" xfId="0" applyFont="1" applyFill="1" applyBorder="1" applyAlignment="1">
      <alignment horizontal="center" vertical="center"/>
    </xf>
    <xf numFmtId="0" fontId="37" fillId="11" borderId="1" xfId="0" applyFont="1" applyFill="1" applyBorder="1" applyAlignment="1">
      <alignment horizontal="center" vertical="center"/>
    </xf>
    <xf numFmtId="3" fontId="0" fillId="6" borderId="0" xfId="0" applyNumberFormat="1" applyFill="1" applyBorder="1" applyAlignment="1" applyProtection="1">
      <alignment horizontal="center"/>
      <protection hidden="1"/>
    </xf>
    <xf numFmtId="0" fontId="36" fillId="17" borderId="14" xfId="0" applyFont="1" applyFill="1" applyBorder="1" applyAlignment="1">
      <alignment horizontal="center" vertical="center"/>
    </xf>
    <xf numFmtId="0" fontId="36" fillId="17" borderId="15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/>
    </xf>
    <xf numFmtId="3" fontId="14" fillId="6" borderId="0" xfId="0" applyNumberFormat="1" applyFont="1" applyFill="1" applyBorder="1" applyAlignment="1" applyProtection="1">
      <alignment horizontal="center"/>
      <protection hidden="1"/>
    </xf>
    <xf numFmtId="3" fontId="14" fillId="6" borderId="0" xfId="0" applyNumberFormat="1" applyFont="1" applyFill="1" applyBorder="1" applyAlignment="1" applyProtection="1">
      <alignment horizontal="center" wrapText="1"/>
      <protection hidden="1"/>
    </xf>
    <xf numFmtId="0" fontId="4" fillId="5" borderId="0" xfId="0" applyFont="1" applyFill="1" applyAlignment="1">
      <alignment horizontal="center"/>
    </xf>
    <xf numFmtId="166" fontId="0" fillId="6" borderId="0" xfId="0" applyNumberFormat="1" applyFill="1" applyProtection="1">
      <protection locked="0"/>
    </xf>
    <xf numFmtId="0" fontId="0" fillId="0" borderId="1" xfId="0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64" fontId="31" fillId="10" borderId="8" xfId="0" applyNumberFormat="1" applyFont="1" applyFill="1" applyBorder="1" applyAlignment="1"/>
    <xf numFmtId="3" fontId="39" fillId="6" borderId="0" xfId="0" applyNumberFormat="1" applyFont="1" applyFill="1" applyAlignment="1" applyProtection="1">
      <alignment horizontal="center"/>
      <protection hidden="1"/>
    </xf>
    <xf numFmtId="3" fontId="41" fillId="6" borderId="1" xfId="0" applyNumberFormat="1" applyFont="1" applyFill="1" applyBorder="1" applyAlignment="1" applyProtection="1">
      <alignment horizontal="center"/>
      <protection hidden="1"/>
    </xf>
    <xf numFmtId="3" fontId="41" fillId="6" borderId="1" xfId="0" applyNumberFormat="1" applyFont="1" applyFill="1" applyBorder="1" applyAlignment="1" applyProtection="1">
      <alignment horizontal="center" wrapText="1"/>
      <protection hidden="1"/>
    </xf>
    <xf numFmtId="49" fontId="42" fillId="10" borderId="8" xfId="0" applyNumberFormat="1" applyFont="1" applyFill="1" applyBorder="1" applyAlignment="1">
      <alignment vertical="center"/>
    </xf>
    <xf numFmtId="49" fontId="42" fillId="10" borderId="0" xfId="0" applyNumberFormat="1" applyFont="1" applyFill="1" applyBorder="1" applyAlignment="1">
      <alignment horizontal="center" vertical="center"/>
    </xf>
    <xf numFmtId="164" fontId="24" fillId="10" borderId="0" xfId="0" applyNumberFormat="1" applyFont="1" applyFill="1" applyAlignment="1" applyProtection="1">
      <alignment horizontal="center"/>
      <protection locked="0"/>
    </xf>
    <xf numFmtId="49" fontId="24" fillId="10" borderId="0" xfId="0" applyNumberFormat="1" applyFont="1" applyFill="1" applyBorder="1" applyAlignment="1">
      <alignment horizontal="center" vertical="center"/>
    </xf>
    <xf numFmtId="1" fontId="43" fillId="10" borderId="0" xfId="0" applyNumberFormat="1" applyFont="1" applyFill="1" applyAlignment="1">
      <alignment horizontal="center" vertical="center"/>
    </xf>
    <xf numFmtId="49" fontId="24" fillId="10" borderId="0" xfId="0" applyNumberFormat="1" applyFont="1" applyFill="1" applyAlignment="1">
      <alignment horizontal="center"/>
    </xf>
    <xf numFmtId="1" fontId="0" fillId="9" borderId="1" xfId="0" applyNumberFormat="1" applyFont="1" applyFill="1" applyBorder="1" applyAlignment="1" applyProtection="1">
      <alignment horizontal="center"/>
      <protection hidden="1"/>
    </xf>
    <xf numFmtId="0" fontId="0" fillId="9" borderId="0" xfId="0" applyFill="1"/>
    <xf numFmtId="0" fontId="32" fillId="16" borderId="13" xfId="0" applyFont="1" applyFill="1" applyBorder="1" applyAlignment="1" applyProtection="1">
      <alignment horizontal="center"/>
    </xf>
    <xf numFmtId="0" fontId="20" fillId="10" borderId="0" xfId="0" applyFont="1" applyFill="1" applyAlignment="1"/>
    <xf numFmtId="0" fontId="27" fillId="9" borderId="0" xfId="0" applyFont="1" applyFill="1"/>
    <xf numFmtId="0" fontId="46" fillId="9" borderId="1" xfId="0" applyFont="1" applyFill="1" applyBorder="1" applyAlignment="1" applyProtection="1">
      <alignment horizontal="center" vertical="center"/>
      <protection hidden="1"/>
    </xf>
    <xf numFmtId="166" fontId="12" fillId="9" borderId="1" xfId="0" applyNumberFormat="1" applyFont="1" applyFill="1" applyBorder="1" applyAlignment="1" applyProtection="1">
      <alignment horizontal="center" vertical="center"/>
      <protection hidden="1"/>
    </xf>
    <xf numFmtId="1" fontId="47" fillId="9" borderId="1" xfId="0" applyNumberFormat="1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protection locked="0"/>
    </xf>
    <xf numFmtId="0" fontId="4" fillId="5" borderId="0" xfId="0" applyFont="1" applyFill="1" applyAlignment="1"/>
    <xf numFmtId="1" fontId="44" fillId="18" borderId="0" xfId="0" applyNumberFormat="1" applyFont="1" applyFill="1" applyAlignment="1">
      <alignment horizontal="center"/>
    </xf>
    <xf numFmtId="1" fontId="45" fillId="18" borderId="0" xfId="0" applyNumberFormat="1" applyFont="1" applyFill="1" applyAlignment="1">
      <alignment horizontal="center"/>
    </xf>
    <xf numFmtId="164" fontId="5" fillId="0" borderId="0" xfId="0" applyNumberFormat="1" applyFont="1" applyAlignment="1" applyProtection="1">
      <alignment horizontal="center"/>
      <protection locked="0"/>
    </xf>
    <xf numFmtId="164" fontId="6" fillId="18" borderId="0" xfId="0" applyNumberFormat="1" applyFont="1" applyFill="1" applyAlignment="1">
      <alignment horizontal="center"/>
    </xf>
    <xf numFmtId="0" fontId="48" fillId="18" borderId="0" xfId="0" applyFont="1" applyFill="1" applyAlignment="1"/>
    <xf numFmtId="0" fontId="48" fillId="18" borderId="0" xfId="0" applyFont="1" applyFill="1" applyAlignment="1">
      <alignment horizontal="center"/>
    </xf>
    <xf numFmtId="0" fontId="6" fillId="18" borderId="0" xfId="0" applyFont="1" applyFill="1"/>
    <xf numFmtId="1" fontId="49" fillId="18" borderId="0" xfId="0" applyNumberFormat="1" applyFont="1" applyFill="1" applyAlignment="1">
      <alignment horizontal="center"/>
    </xf>
    <xf numFmtId="0" fontId="6" fillId="0" borderId="0" xfId="0" applyFont="1"/>
    <xf numFmtId="1" fontId="40" fillId="18" borderId="0" xfId="0" applyNumberFormat="1" applyFont="1" applyFill="1" applyAlignment="1" applyProtection="1">
      <alignment horizontal="center"/>
      <protection hidden="1"/>
    </xf>
    <xf numFmtId="164" fontId="30" fillId="10" borderId="0" xfId="0" applyNumberFormat="1" applyFont="1" applyFill="1" applyAlignment="1">
      <alignment horizontal="center" vertical="center"/>
    </xf>
    <xf numFmtId="1" fontId="30" fillId="10" borderId="0" xfId="0" applyNumberFormat="1" applyFont="1" applyFill="1" applyAlignment="1">
      <alignment horizontal="center" vertical="center"/>
    </xf>
    <xf numFmtId="49" fontId="42" fillId="10" borderId="0" xfId="0" applyNumberFormat="1" applyFont="1" applyFill="1" applyAlignment="1">
      <alignment horizontal="center" vertical="center"/>
    </xf>
    <xf numFmtId="49" fontId="42" fillId="10" borderId="8" xfId="0" applyNumberFormat="1" applyFont="1" applyFill="1" applyBorder="1" applyAlignment="1">
      <alignment horizontal="center" vertical="center"/>
    </xf>
    <xf numFmtId="0" fontId="9" fillId="6" borderId="0" xfId="0" applyFont="1" applyFill="1" applyAlignment="1" applyProtection="1">
      <alignment horizontal="center" vertical="center"/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166" fontId="15" fillId="7" borderId="12" xfId="0" applyNumberFormat="1" applyFont="1" applyFill="1" applyBorder="1" applyAlignment="1" applyProtection="1">
      <alignment horizontal="center" vertical="center"/>
      <protection hidden="1"/>
    </xf>
    <xf numFmtId="166" fontId="15" fillId="7" borderId="13" xfId="0" applyNumberFormat="1" applyFont="1" applyFill="1" applyBorder="1" applyAlignment="1" applyProtection="1">
      <alignment horizontal="center" vertical="center"/>
      <protection hidden="1"/>
    </xf>
    <xf numFmtId="1" fontId="7" fillId="2" borderId="0" xfId="0" applyNumberFormat="1" applyFont="1" applyFill="1" applyAlignment="1" applyProtection="1">
      <alignment horizontal="center" vertical="center"/>
      <protection hidden="1"/>
    </xf>
    <xf numFmtId="1" fontId="11" fillId="2" borderId="0" xfId="0" applyNumberFormat="1" applyFont="1" applyFill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166" fontId="0" fillId="6" borderId="5" xfId="0" applyNumberFormat="1" applyFill="1" applyBorder="1" applyAlignment="1" applyProtection="1">
      <alignment horizontal="center"/>
      <protection hidden="1"/>
    </xf>
    <xf numFmtId="3" fontId="13" fillId="10" borderId="1" xfId="0" applyNumberFormat="1" applyFont="1" applyFill="1" applyBorder="1" applyAlignment="1" applyProtection="1">
      <alignment horizontal="center" vertical="center"/>
      <protection hidden="1"/>
    </xf>
    <xf numFmtId="0" fontId="5" fillId="7" borderId="16" xfId="0" applyFont="1" applyFill="1" applyBorder="1" applyAlignment="1" applyProtection="1">
      <alignment horizontal="center"/>
      <protection hidden="1"/>
    </xf>
    <xf numFmtId="0" fontId="5" fillId="7" borderId="17" xfId="0" applyFont="1" applyFill="1" applyBorder="1" applyAlignment="1" applyProtection="1">
      <alignment horizontal="center"/>
      <protection hidden="1"/>
    </xf>
    <xf numFmtId="0" fontId="5" fillId="7" borderId="18" xfId="0" applyFont="1" applyFill="1" applyBorder="1" applyAlignment="1" applyProtection="1">
      <alignment horizontal="center"/>
      <protection hidden="1"/>
    </xf>
    <xf numFmtId="0" fontId="0" fillId="7" borderId="16" xfId="0" applyFill="1" applyBorder="1" applyAlignment="1" applyProtection="1">
      <alignment horizontal="center"/>
      <protection hidden="1"/>
    </xf>
    <xf numFmtId="0" fontId="0" fillId="7" borderId="17" xfId="0" applyFill="1" applyBorder="1" applyAlignment="1" applyProtection="1">
      <alignment horizontal="center"/>
      <protection hidden="1"/>
    </xf>
    <xf numFmtId="0" fontId="0" fillId="7" borderId="18" xfId="0" applyFill="1" applyBorder="1" applyAlignment="1" applyProtection="1">
      <alignment horizontal="center"/>
      <protection hidden="1"/>
    </xf>
    <xf numFmtId="0" fontId="36" fillId="17" borderId="14" xfId="0" applyFont="1" applyFill="1" applyBorder="1" applyAlignment="1">
      <alignment horizontal="center" vertical="center"/>
    </xf>
    <xf numFmtId="0" fontId="36" fillId="17" borderId="15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/>
    </xf>
    <xf numFmtId="166" fontId="23" fillId="9" borderId="9" xfId="0" applyNumberFormat="1" applyFont="1" applyFill="1" applyBorder="1" applyAlignment="1">
      <alignment horizontal="center"/>
    </xf>
    <xf numFmtId="166" fontId="23" fillId="9" borderId="10" xfId="0" applyNumberFormat="1" applyFont="1" applyFill="1" applyBorder="1" applyAlignment="1">
      <alignment horizontal="center"/>
    </xf>
    <xf numFmtId="166" fontId="23" fillId="9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1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770440</xdr:colOff>
      <xdr:row>0</xdr:row>
      <xdr:rowOff>95252</xdr:rowOff>
    </xdr:from>
    <xdr:to>
      <xdr:col>7</xdr:col>
      <xdr:colOff>1202699</xdr:colOff>
      <xdr:row>3</xdr:row>
      <xdr:rowOff>113110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3456" y="95252"/>
          <a:ext cx="432259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17858</xdr:colOff>
      <xdr:row>0</xdr:row>
      <xdr:rowOff>41670</xdr:rowOff>
    </xdr:from>
    <xdr:to>
      <xdr:col>10</xdr:col>
      <xdr:colOff>142873</xdr:colOff>
      <xdr:row>3</xdr:row>
      <xdr:rowOff>149581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46342" y="41670"/>
          <a:ext cx="577453" cy="661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833438</xdr:colOff>
      <xdr:row>20</xdr:row>
      <xdr:rowOff>182563</xdr:rowOff>
    </xdr:from>
    <xdr:to>
      <xdr:col>7</xdr:col>
      <xdr:colOff>1254125</xdr:colOff>
      <xdr:row>41</xdr:row>
      <xdr:rowOff>71437</xdr:rowOff>
    </xdr:to>
    <xdr:sp macro="" textlink="">
      <xdr:nvSpPr>
        <xdr:cNvPr id="2" name="ZoneTexte 1"/>
        <xdr:cNvSpPr txBox="1"/>
      </xdr:nvSpPr>
      <xdr:spPr>
        <a:xfrm>
          <a:off x="833438" y="4071938"/>
          <a:ext cx="7413625" cy="40560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alca9999:  </a:t>
          </a:r>
          <a:r>
            <a:rPr lang="fr-FR" sz="1100"/>
            <a:t>Sur la feuille 2,  il y a 2 colonnes  'cartons jaunes', 'cartons abusifs' et pour chacune d'elle;</a:t>
          </a:r>
        </a:p>
        <a:p>
          <a:endParaRPr lang="fr-FR" sz="1100"/>
        </a:p>
        <a:p>
          <a:r>
            <a:rPr lang="fr-FR" sz="1100"/>
            <a:t>le nom</a:t>
          </a:r>
        </a:p>
        <a:p>
          <a:r>
            <a:rPr lang="fr-FR" sz="1100"/>
            <a:t>le </a:t>
          </a:r>
          <a:r>
            <a:rPr lang="fr-FR" sz="1100" i="1"/>
            <a:t>prenom </a:t>
          </a:r>
          <a:r>
            <a:rPr lang="fr-FR" sz="1100" b="1" i="1"/>
            <a:t>(attention: un nom peut avoir plusieurs prenoms)</a:t>
          </a:r>
        </a:p>
        <a:p>
          <a:r>
            <a:rPr lang="fr-FR" sz="1100"/>
            <a:t>le total en  </a:t>
          </a:r>
          <a:r>
            <a:rPr lang="fr-FR" sz="1100" b="1"/>
            <a:t>euros </a:t>
          </a:r>
          <a:r>
            <a:rPr lang="fr-FR" sz="1100" b="1" i="1"/>
            <a:t>(tous cartons confondus -- jaunes + abusifs+rouges)</a:t>
          </a:r>
        </a:p>
        <a:p>
          <a:r>
            <a:rPr lang="fr-FR" sz="1100"/>
            <a:t>et le nombre de cartons </a:t>
          </a:r>
          <a:r>
            <a:rPr lang="fr-FR" sz="1100" b="1"/>
            <a:t>(attention: il existe des cartons </a:t>
          </a:r>
          <a:r>
            <a:rPr lang="fr-FR" sz="1100" b="1" baseline="0"/>
            <a:t>à 15,20 euros ... 30 euros est considéré comme 2 cartons, voir mon tableau en bleu ci contre.</a:t>
          </a:r>
          <a:endParaRPr lang="fr-FR" sz="1100" b="1"/>
        </a:p>
        <a:p>
          <a:r>
            <a:rPr lang="fr-FR" sz="1100" b="1"/>
            <a:t>Ma demande (svp):  </a:t>
          </a:r>
        </a:p>
        <a:p>
          <a:r>
            <a:rPr lang="fr-FR" sz="1100" b="1"/>
            <a:t>Sur la 1ere colonne de la feuille 2 (cartons jaunes)</a:t>
          </a:r>
        </a:p>
        <a:p>
          <a:r>
            <a:rPr lang="fr-FR" sz="1100"/>
            <a:t>Au fur et à mesure que je fais des saisies </a:t>
          </a:r>
          <a:r>
            <a:rPr lang="fr-FR" sz="1100" baseline="0"/>
            <a:t>sur la feuille </a:t>
          </a:r>
          <a:r>
            <a:rPr lang="fr-FR" sz="1100" b="1" baseline="0"/>
            <a:t>1 </a:t>
          </a:r>
          <a:r>
            <a:rPr lang="fr-FR" sz="1100" b="1" i="1" baseline="0"/>
            <a:t>(une liste qui va jusqu'à la ligne 160</a:t>
          </a:r>
          <a:r>
            <a:rPr lang="fr-FR" sz="1100" i="1" baseline="0"/>
            <a:t>); </a:t>
          </a:r>
          <a:r>
            <a:rPr lang="fr-FR" sz="1100" baseline="0"/>
            <a:t>j'aurais voulu un résumé sur la feuille 2, dans un ordre décroissant, sans doublons et sans espaces vides.  Les listes de la feuilles 2 doivent s'inscrirent automatiquement si c'est possible.</a:t>
          </a:r>
        </a:p>
        <a:p>
          <a:r>
            <a:rPr lang="fr-FR" sz="1100" b="1" baseline="0"/>
            <a:t>Sur la 2 eme colonne de la feuille 2 (cartons abusifs)</a:t>
          </a:r>
        </a:p>
        <a:p>
          <a:r>
            <a:rPr lang="fr-FR" sz="1100" b="0" baseline="0"/>
            <a:t>Un récapitulatif basé uniquement sur les cartons abusifs. Ordre decroissant également (noms,prénoms, sommes et nb cartons),</a:t>
          </a:r>
        </a:p>
        <a:p>
          <a:endParaRPr lang="fr-FR" sz="1100" b="0"/>
        </a:p>
        <a:p>
          <a:r>
            <a:rPr lang="fr-FR" sz="1100" b="1"/>
            <a:t>Cette feuille me servira</a:t>
          </a:r>
          <a:r>
            <a:rPr lang="fr-FR" sz="1100" b="1" baseline="0"/>
            <a:t> pour les années suivantes, aussi lors de l'effacement des données de cette feuille </a:t>
          </a:r>
          <a:r>
            <a:rPr lang="fr-FR" sz="1100" b="0" i="1" baseline="0"/>
            <a:t>(partie de la saisie en blanc)</a:t>
          </a:r>
          <a:r>
            <a:rPr lang="fr-FR" sz="1100" b="1" baseline="0"/>
            <a:t>, peut-on éviter les messages d 'erreurs ou les div/0  ou encore #REF  ????</a:t>
          </a:r>
        </a:p>
        <a:p>
          <a:endParaRPr lang="fr-FR" sz="1100" b="1" baseline="0"/>
        </a:p>
        <a:p>
          <a:r>
            <a:rPr lang="fr-FR" sz="1100" b="0" baseline="0"/>
            <a:t>Merci de tout coeur  car je suis  conscient du boulot  à effectuer  mais  mes connaissances ne vont pas aussi loin.</a:t>
          </a:r>
        </a:p>
        <a:p>
          <a:r>
            <a:rPr lang="fr-FR" sz="1100" b="0" baseline="0"/>
            <a:t>Je vous en serai très reconnaissant. </a:t>
          </a:r>
          <a:r>
            <a:rPr lang="fr-FR" sz="1100" b="1" baseline="0"/>
            <a:t>Encore MERCI.</a:t>
          </a:r>
        </a:p>
        <a:p>
          <a:endParaRPr lang="fr-FR" sz="1100" b="1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utiliser la partie droite en noir de cette feuille pour vos tableaux ------------------------------------------------&gt;&gt;&gt;&gt;&gt;&gt;&gt;&gt;</a:t>
          </a:r>
          <a:endParaRPr lang="fr-FR" b="0">
            <a:effectLst/>
          </a:endParaRPr>
        </a:p>
        <a:p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</xdr:row>
      <xdr:rowOff>38100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8839200" y="16954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781937</xdr:colOff>
      <xdr:row>0</xdr:row>
      <xdr:rowOff>55998</xdr:rowOff>
    </xdr:from>
    <xdr:to>
      <xdr:col>8</xdr:col>
      <xdr:colOff>463947</xdr:colOff>
      <xdr:row>3</xdr:row>
      <xdr:rowOff>110331</xdr:rowOff>
    </xdr:to>
    <xdr:pic>
      <xdr:nvPicPr>
        <xdr:cNvPr id="18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5201537" y="55998"/>
          <a:ext cx="520210" cy="66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42862</xdr:colOff>
      <xdr:row>0</xdr:row>
      <xdr:rowOff>59674</xdr:rowOff>
    </xdr:from>
    <xdr:to>
      <xdr:col>13</xdr:col>
      <xdr:colOff>446484</xdr:colOff>
      <xdr:row>2</xdr:row>
      <xdr:rowOff>194070</xdr:rowOff>
    </xdr:to>
    <xdr:pic>
      <xdr:nvPicPr>
        <xdr:cNvPr id="2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80846" y="59674"/>
          <a:ext cx="403622" cy="5392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174626</xdr:colOff>
      <xdr:row>0</xdr:row>
      <xdr:rowOff>38101</xdr:rowOff>
    </xdr:from>
    <xdr:to>
      <xdr:col>4</xdr:col>
      <xdr:colOff>252773</xdr:colOff>
      <xdr:row>2</xdr:row>
      <xdr:rowOff>184151</xdr:rowOff>
    </xdr:to>
    <xdr:pic>
      <xdr:nvPicPr>
        <xdr:cNvPr id="22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8626" y="38101"/>
          <a:ext cx="459147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4</xdr:row>
      <xdr:rowOff>51594</xdr:rowOff>
    </xdr:from>
    <xdr:to>
      <xdr:col>5</xdr:col>
      <xdr:colOff>104775</xdr:colOff>
      <xdr:row>9</xdr:row>
      <xdr:rowOff>136703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864394"/>
          <a:ext cx="1104900" cy="1120159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0</xdr:row>
      <xdr:rowOff>57150</xdr:rowOff>
    </xdr:from>
    <xdr:ext cx="390525" cy="511174"/>
    <xdr:pic>
      <xdr:nvPicPr>
        <xdr:cNvPr id="1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305050" y="57150"/>
          <a:ext cx="390525" cy="511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U161"/>
  <sheetViews>
    <sheetView tabSelected="1" zoomScale="120" zoomScaleNormal="120" workbookViewId="0">
      <pane ySplit="5" topLeftCell="A18" activePane="bottomLeft" state="frozen"/>
      <selection pane="bottomLeft" activeCell="O25" sqref="O25"/>
    </sheetView>
  </sheetViews>
  <sheetFormatPr baseColWidth="10" defaultRowHeight="15.75"/>
  <cols>
    <col min="1" max="1" width="12.375" style="2" customWidth="1"/>
    <col min="2" max="2" width="14.125" style="2" customWidth="1"/>
    <col min="3" max="4" width="14.125" style="3" customWidth="1"/>
    <col min="5" max="5" width="14.125" style="4" customWidth="1"/>
    <col min="6" max="6" width="11.25" style="4" customWidth="1"/>
    <col min="7" max="7" width="11.5" style="4" customWidth="1"/>
    <col min="8" max="8" width="24.25" style="1" customWidth="1"/>
    <col min="9" max="11" width="3" customWidth="1"/>
    <col min="12" max="12" width="3.625" style="156" customWidth="1"/>
  </cols>
  <sheetData>
    <row r="1" spans="1:21" ht="16.5" customHeight="1" thickBot="1">
      <c r="A1" s="158" t="s">
        <v>30</v>
      </c>
      <c r="B1" s="159" t="s">
        <v>50</v>
      </c>
      <c r="C1" s="160" t="s">
        <v>53</v>
      </c>
      <c r="D1" s="160"/>
      <c r="E1" s="160"/>
      <c r="F1" s="160"/>
      <c r="G1" s="128"/>
      <c r="H1" s="86"/>
      <c r="I1" s="142"/>
      <c r="J1" s="142"/>
      <c r="K1" s="142"/>
      <c r="L1" s="151"/>
      <c r="M1" s="11"/>
      <c r="N1" s="12"/>
      <c r="O1" s="12"/>
      <c r="P1" s="12"/>
      <c r="Q1" s="12"/>
      <c r="R1" s="12"/>
      <c r="S1" s="12"/>
      <c r="T1" s="12"/>
      <c r="U1" s="12"/>
    </row>
    <row r="2" spans="1:21" ht="14.1" customHeight="1" thickBot="1">
      <c r="A2" s="158"/>
      <c r="B2" s="159"/>
      <c r="C2" s="132"/>
      <c r="D2" s="132"/>
      <c r="E2" s="132"/>
      <c r="F2" s="161"/>
      <c r="G2" s="85"/>
      <c r="H2" s="85"/>
      <c r="I2" s="139"/>
      <c r="J2" s="139"/>
      <c r="K2" s="139"/>
      <c r="L2" s="152"/>
      <c r="M2" s="147"/>
      <c r="N2" s="147"/>
      <c r="O2" s="147"/>
      <c r="P2" s="12"/>
      <c r="Q2" s="12"/>
      <c r="R2" s="12"/>
      <c r="S2" s="12"/>
      <c r="T2" s="12"/>
      <c r="U2" s="12"/>
    </row>
    <row r="3" spans="1:21" ht="14.1" customHeight="1">
      <c r="A3" s="134" t="s">
        <v>34</v>
      </c>
      <c r="B3" s="134" t="s">
        <v>48</v>
      </c>
      <c r="C3" s="135" t="s">
        <v>49</v>
      </c>
      <c r="D3" s="133"/>
      <c r="E3" s="133"/>
      <c r="F3" s="133"/>
      <c r="G3" s="85"/>
      <c r="H3" s="85"/>
      <c r="I3" s="139"/>
      <c r="J3" s="139"/>
      <c r="K3" s="139"/>
      <c r="L3" s="153"/>
      <c r="M3" s="123"/>
      <c r="N3" s="123"/>
      <c r="O3" s="123"/>
      <c r="P3" s="12"/>
      <c r="Q3" s="12"/>
      <c r="R3" s="12"/>
      <c r="S3" s="12"/>
      <c r="T3" s="12"/>
      <c r="U3" s="12"/>
    </row>
    <row r="4" spans="1:21" ht="12.95" customHeight="1">
      <c r="A4" s="134" t="s">
        <v>40</v>
      </c>
      <c r="B4" s="136" t="s">
        <v>17</v>
      </c>
      <c r="C4" s="137"/>
      <c r="D4" s="87"/>
      <c r="E4" s="88">
        <f>SUM(I5)</f>
        <v>13</v>
      </c>
      <c r="F4" s="88">
        <f>SUM(J5)</f>
        <v>2</v>
      </c>
      <c r="G4" s="88">
        <f>SUM(K5)</f>
        <v>2</v>
      </c>
      <c r="H4" s="85"/>
      <c r="I4" s="139"/>
      <c r="J4" s="139"/>
      <c r="K4" s="139"/>
      <c r="L4" s="154"/>
      <c r="M4" s="12"/>
      <c r="N4" s="12"/>
      <c r="O4" s="12"/>
      <c r="P4" s="12"/>
      <c r="Q4" s="12"/>
      <c r="R4" s="12"/>
      <c r="S4" s="12"/>
      <c r="T4" s="12"/>
      <c r="U4" s="12"/>
    </row>
    <row r="5" spans="1:21">
      <c r="A5" s="89" t="s">
        <v>2</v>
      </c>
      <c r="B5" s="89" t="s">
        <v>31</v>
      </c>
      <c r="C5" s="90" t="s">
        <v>0</v>
      </c>
      <c r="D5" s="90" t="s">
        <v>1</v>
      </c>
      <c r="E5" s="9" t="s">
        <v>26</v>
      </c>
      <c r="F5" s="68" t="s">
        <v>27</v>
      </c>
      <c r="G5" s="10" t="s">
        <v>29</v>
      </c>
      <c r="H5" s="140" t="s">
        <v>13</v>
      </c>
      <c r="I5" s="148">
        <f>SUM(I6:I160)</f>
        <v>13</v>
      </c>
      <c r="J5" s="148">
        <f t="shared" ref="J5:K5" si="0">SUM(J6:J160)</f>
        <v>2</v>
      </c>
      <c r="K5" s="148">
        <f t="shared" si="0"/>
        <v>2</v>
      </c>
      <c r="L5" s="149">
        <f>SUM(I5:K5)</f>
        <v>17</v>
      </c>
      <c r="M5" s="141"/>
      <c r="N5" s="141"/>
      <c r="O5" s="12"/>
      <c r="P5" s="12"/>
      <c r="Q5" s="12"/>
      <c r="R5" s="12"/>
      <c r="S5" s="12"/>
      <c r="T5" s="12"/>
      <c r="U5" s="12"/>
    </row>
    <row r="6" spans="1:21">
      <c r="A6" s="5">
        <v>41518</v>
      </c>
      <c r="B6" s="5" t="s">
        <v>34</v>
      </c>
      <c r="C6" s="6" t="s">
        <v>4</v>
      </c>
      <c r="D6" s="6" t="s">
        <v>5</v>
      </c>
      <c r="E6" s="7">
        <v>20</v>
      </c>
      <c r="F6" s="7"/>
      <c r="G6" s="7"/>
      <c r="H6" s="8" t="s">
        <v>35</v>
      </c>
      <c r="I6" s="157">
        <f>IF(E6="","",(IF(E6&gt;20,2,1)))</f>
        <v>1</v>
      </c>
      <c r="J6" s="157" t="str">
        <f>IF(F6="","",(IF(F6&gt;20,2,1)))</f>
        <v/>
      </c>
      <c r="K6" s="157" t="str">
        <f>IF(G6="","",1)</f>
        <v/>
      </c>
      <c r="L6" s="155">
        <f>SUM(I6:K6)</f>
        <v>1</v>
      </c>
      <c r="M6" s="12"/>
      <c r="N6" s="13"/>
      <c r="O6" s="14"/>
      <c r="P6" s="12"/>
      <c r="Q6" s="12"/>
      <c r="R6" s="12"/>
      <c r="S6" s="12"/>
      <c r="T6" s="12"/>
      <c r="U6" s="12"/>
    </row>
    <row r="7" spans="1:21">
      <c r="A7" s="5">
        <v>41518</v>
      </c>
      <c r="B7" s="5" t="s">
        <v>34</v>
      </c>
      <c r="C7" s="6" t="s">
        <v>36</v>
      </c>
      <c r="D7" s="6" t="s">
        <v>37</v>
      </c>
      <c r="E7" s="7">
        <v>20</v>
      </c>
      <c r="F7" s="7"/>
      <c r="G7" s="7"/>
      <c r="H7" s="8" t="s">
        <v>35</v>
      </c>
      <c r="I7" s="157">
        <f t="shared" ref="I7:I70" si="1">IF(E7="","",(IF(E7&gt;20,2,1)))</f>
        <v>1</v>
      </c>
      <c r="J7" s="157" t="str">
        <f t="shared" ref="J7:J70" si="2">IF(F7="","",(IF(F7&gt;20,2,1)))</f>
        <v/>
      </c>
      <c r="K7" s="157" t="str">
        <f t="shared" ref="K7:K70" si="3">IF(G7="","",1)</f>
        <v/>
      </c>
      <c r="L7" s="155">
        <f t="shared" ref="L7:L70" si="4">SUM(I7:K7)</f>
        <v>1</v>
      </c>
      <c r="M7" s="12"/>
      <c r="N7" s="15"/>
      <c r="O7" s="16"/>
      <c r="P7" s="12"/>
      <c r="Q7" s="12"/>
      <c r="R7" s="12"/>
      <c r="S7" s="12"/>
      <c r="T7" s="12"/>
      <c r="U7" s="12"/>
    </row>
    <row r="8" spans="1:21">
      <c r="A8" s="5">
        <v>41518</v>
      </c>
      <c r="B8" s="5" t="s">
        <v>34</v>
      </c>
      <c r="C8" s="6" t="s">
        <v>7</v>
      </c>
      <c r="D8" s="6" t="s">
        <v>8</v>
      </c>
      <c r="E8" s="7">
        <v>20</v>
      </c>
      <c r="F8" s="7"/>
      <c r="G8" s="7"/>
      <c r="H8" s="8" t="s">
        <v>35</v>
      </c>
      <c r="I8" s="157">
        <f t="shared" si="1"/>
        <v>1</v>
      </c>
      <c r="J8" s="157" t="str">
        <f t="shared" si="2"/>
        <v/>
      </c>
      <c r="K8" s="157" t="str">
        <f t="shared" si="3"/>
        <v/>
      </c>
      <c r="L8" s="155">
        <f t="shared" si="4"/>
        <v>1</v>
      </c>
      <c r="M8" s="12"/>
      <c r="N8" s="15"/>
      <c r="O8" s="16"/>
      <c r="P8" s="12"/>
      <c r="Q8" s="12"/>
      <c r="R8" s="12"/>
      <c r="S8" s="12"/>
      <c r="T8" s="12"/>
      <c r="U8" s="12"/>
    </row>
    <row r="9" spans="1:21">
      <c r="A9" s="5">
        <v>41525</v>
      </c>
      <c r="B9" s="5" t="s">
        <v>34</v>
      </c>
      <c r="C9" s="6" t="s">
        <v>7</v>
      </c>
      <c r="D9" s="6" t="s">
        <v>42</v>
      </c>
      <c r="E9" s="7">
        <v>15</v>
      </c>
      <c r="F9" s="7"/>
      <c r="G9" s="7">
        <v>15</v>
      </c>
      <c r="H9" s="8" t="s">
        <v>38</v>
      </c>
      <c r="I9" s="157">
        <f t="shared" si="1"/>
        <v>1</v>
      </c>
      <c r="J9" s="157" t="str">
        <f t="shared" si="2"/>
        <v/>
      </c>
      <c r="K9" s="157">
        <f t="shared" si="3"/>
        <v>1</v>
      </c>
      <c r="L9" s="155">
        <f t="shared" si="4"/>
        <v>2</v>
      </c>
      <c r="M9" s="12"/>
      <c r="N9" s="15"/>
      <c r="O9" s="16"/>
      <c r="P9" s="12"/>
      <c r="Q9" s="12"/>
      <c r="R9" s="12"/>
      <c r="S9" s="12"/>
      <c r="T9" s="12"/>
      <c r="U9" s="12"/>
    </row>
    <row r="10" spans="1:21">
      <c r="A10" s="5">
        <v>41525</v>
      </c>
      <c r="B10" s="5" t="s">
        <v>34</v>
      </c>
      <c r="C10" s="6" t="s">
        <v>39</v>
      </c>
      <c r="D10" s="6" t="s">
        <v>14</v>
      </c>
      <c r="E10" s="7">
        <v>15</v>
      </c>
      <c r="F10" s="7"/>
      <c r="G10" s="7"/>
      <c r="H10" s="8" t="s">
        <v>38</v>
      </c>
      <c r="I10" s="157">
        <f t="shared" si="1"/>
        <v>1</v>
      </c>
      <c r="J10" s="157" t="str">
        <f t="shared" si="2"/>
        <v/>
      </c>
      <c r="K10" s="157" t="str">
        <f t="shared" si="3"/>
        <v/>
      </c>
      <c r="L10" s="155">
        <f t="shared" si="4"/>
        <v>1</v>
      </c>
      <c r="M10" s="12"/>
      <c r="N10" s="15"/>
      <c r="O10" s="16"/>
      <c r="P10" s="12"/>
      <c r="Q10" s="12"/>
      <c r="R10" s="12"/>
      <c r="S10" s="12"/>
      <c r="T10" s="12"/>
      <c r="U10" s="12"/>
    </row>
    <row r="11" spans="1:21">
      <c r="A11" s="5">
        <v>41525</v>
      </c>
      <c r="B11" s="5" t="s">
        <v>34</v>
      </c>
      <c r="C11" s="6" t="s">
        <v>36</v>
      </c>
      <c r="D11" s="6" t="s">
        <v>37</v>
      </c>
      <c r="E11" s="7">
        <v>15</v>
      </c>
      <c r="F11" s="7"/>
      <c r="G11" s="7"/>
      <c r="H11" s="8" t="s">
        <v>38</v>
      </c>
      <c r="I11" s="157">
        <f t="shared" si="1"/>
        <v>1</v>
      </c>
      <c r="J11" s="157" t="str">
        <f t="shared" si="2"/>
        <v/>
      </c>
      <c r="K11" s="157" t="str">
        <f t="shared" si="3"/>
        <v/>
      </c>
      <c r="L11" s="155">
        <f t="shared" si="4"/>
        <v>1</v>
      </c>
      <c r="M11" s="12"/>
      <c r="N11" s="15"/>
      <c r="O11" s="16"/>
      <c r="P11" s="12"/>
      <c r="Q11" s="12"/>
      <c r="R11" s="12"/>
      <c r="S11" s="12"/>
      <c r="T11" s="12"/>
      <c r="U11" s="12"/>
    </row>
    <row r="12" spans="1:21">
      <c r="A12" s="5">
        <v>41525</v>
      </c>
      <c r="B12" s="5" t="s">
        <v>34</v>
      </c>
      <c r="C12" s="6" t="s">
        <v>19</v>
      </c>
      <c r="D12" s="6" t="s">
        <v>11</v>
      </c>
      <c r="E12" s="7">
        <v>30</v>
      </c>
      <c r="F12" s="7"/>
      <c r="G12" s="7"/>
      <c r="H12" s="8" t="s">
        <v>38</v>
      </c>
      <c r="I12" s="157">
        <f t="shared" si="1"/>
        <v>2</v>
      </c>
      <c r="J12" s="157" t="str">
        <f t="shared" si="2"/>
        <v/>
      </c>
      <c r="K12" s="157" t="str">
        <f t="shared" si="3"/>
        <v/>
      </c>
      <c r="L12" s="155">
        <f t="shared" si="4"/>
        <v>2</v>
      </c>
      <c r="M12" s="12"/>
      <c r="N12" s="15"/>
      <c r="O12" s="16"/>
      <c r="P12" s="12"/>
      <c r="Q12" s="12"/>
      <c r="R12" s="12"/>
      <c r="S12" s="12"/>
      <c r="T12" s="12"/>
      <c r="U12" s="12"/>
    </row>
    <row r="13" spans="1:21">
      <c r="A13" s="5">
        <v>41525</v>
      </c>
      <c r="B13" s="5" t="s">
        <v>40</v>
      </c>
      <c r="C13" s="6" t="s">
        <v>41</v>
      </c>
      <c r="D13" s="6" t="s">
        <v>42</v>
      </c>
      <c r="E13" s="7">
        <v>15</v>
      </c>
      <c r="F13" s="7"/>
      <c r="G13" s="7"/>
      <c r="H13" s="8" t="s">
        <v>43</v>
      </c>
      <c r="I13" s="157">
        <f t="shared" si="1"/>
        <v>1</v>
      </c>
      <c r="J13" s="157" t="str">
        <f t="shared" si="2"/>
        <v/>
      </c>
      <c r="K13" s="157" t="str">
        <f t="shared" si="3"/>
        <v/>
      </c>
      <c r="L13" s="155">
        <f t="shared" si="4"/>
        <v>1</v>
      </c>
      <c r="M13" s="12"/>
      <c r="N13" s="15"/>
      <c r="O13" s="16"/>
      <c r="P13" s="12"/>
      <c r="Q13" s="12"/>
      <c r="R13" s="12"/>
      <c r="S13" s="12"/>
      <c r="T13" s="12"/>
      <c r="U13" s="12"/>
    </row>
    <row r="14" spans="1:21">
      <c r="A14" s="5">
        <v>41544</v>
      </c>
      <c r="B14" s="5" t="s">
        <v>34</v>
      </c>
      <c r="C14" s="6" t="s">
        <v>36</v>
      </c>
      <c r="D14" s="6" t="s">
        <v>37</v>
      </c>
      <c r="E14" s="7">
        <v>15</v>
      </c>
      <c r="F14" s="7"/>
      <c r="G14" s="7"/>
      <c r="H14" s="8" t="s">
        <v>44</v>
      </c>
      <c r="I14" s="157">
        <f t="shared" si="1"/>
        <v>1</v>
      </c>
      <c r="J14" s="157" t="str">
        <f t="shared" si="2"/>
        <v/>
      </c>
      <c r="K14" s="157" t="str">
        <f t="shared" si="3"/>
        <v/>
      </c>
      <c r="L14" s="155">
        <f t="shared" si="4"/>
        <v>1</v>
      </c>
      <c r="M14" s="12"/>
      <c r="N14" s="15"/>
      <c r="O14" s="16"/>
      <c r="P14" s="12"/>
      <c r="Q14" s="12"/>
      <c r="R14" s="12"/>
      <c r="S14" s="12"/>
      <c r="T14" s="12"/>
      <c r="U14" s="12"/>
    </row>
    <row r="15" spans="1:21">
      <c r="A15" s="5">
        <v>41544</v>
      </c>
      <c r="B15" s="5" t="s">
        <v>40</v>
      </c>
      <c r="C15" s="6" t="s">
        <v>9</v>
      </c>
      <c r="D15" s="6" t="s">
        <v>10</v>
      </c>
      <c r="E15" s="7"/>
      <c r="F15" s="7">
        <v>15</v>
      </c>
      <c r="G15" s="7"/>
      <c r="H15" s="8" t="s">
        <v>45</v>
      </c>
      <c r="I15" s="157" t="str">
        <f t="shared" si="1"/>
        <v/>
      </c>
      <c r="J15" s="157">
        <f t="shared" si="2"/>
        <v>1</v>
      </c>
      <c r="K15" s="157" t="str">
        <f t="shared" si="3"/>
        <v/>
      </c>
      <c r="L15" s="155">
        <f t="shared" si="4"/>
        <v>1</v>
      </c>
      <c r="M15" s="12"/>
      <c r="N15" s="15"/>
      <c r="O15" s="16"/>
      <c r="P15" s="12"/>
      <c r="Q15" s="12"/>
      <c r="R15" s="12"/>
      <c r="S15" s="12"/>
      <c r="T15" s="12"/>
      <c r="U15" s="12"/>
    </row>
    <row r="16" spans="1:21">
      <c r="A16" s="5">
        <v>41544</v>
      </c>
      <c r="B16" s="5" t="s">
        <v>40</v>
      </c>
      <c r="C16" s="6" t="s">
        <v>3</v>
      </c>
      <c r="D16" s="6" t="s">
        <v>18</v>
      </c>
      <c r="E16" s="7">
        <v>15</v>
      </c>
      <c r="F16" s="7"/>
      <c r="G16" s="7"/>
      <c r="H16" s="8" t="s">
        <v>45</v>
      </c>
      <c r="I16" s="157">
        <f t="shared" si="1"/>
        <v>1</v>
      </c>
      <c r="J16" s="157" t="str">
        <f t="shared" si="2"/>
        <v/>
      </c>
      <c r="K16" s="157" t="str">
        <f t="shared" si="3"/>
        <v/>
      </c>
      <c r="L16" s="155">
        <f t="shared" si="4"/>
        <v>1</v>
      </c>
      <c r="M16" s="12"/>
      <c r="N16" s="15"/>
      <c r="O16" s="16"/>
      <c r="P16" s="12"/>
      <c r="Q16" s="12"/>
      <c r="R16" s="12"/>
      <c r="S16" s="12"/>
      <c r="T16" s="12"/>
      <c r="U16" s="12"/>
    </row>
    <row r="17" spans="1:21">
      <c r="A17" s="5">
        <v>41544</v>
      </c>
      <c r="B17" s="5" t="s">
        <v>40</v>
      </c>
      <c r="C17" s="6" t="s">
        <v>46</v>
      </c>
      <c r="D17" s="6" t="s">
        <v>47</v>
      </c>
      <c r="E17" s="7">
        <v>15</v>
      </c>
      <c r="F17" s="7"/>
      <c r="G17" s="7"/>
      <c r="H17" s="8" t="s">
        <v>45</v>
      </c>
      <c r="I17" s="157">
        <f t="shared" si="1"/>
        <v>1</v>
      </c>
      <c r="J17" s="157" t="str">
        <f t="shared" si="2"/>
        <v/>
      </c>
      <c r="K17" s="157" t="str">
        <f t="shared" si="3"/>
        <v/>
      </c>
      <c r="L17" s="155">
        <f t="shared" si="4"/>
        <v>1</v>
      </c>
      <c r="M17" s="12"/>
      <c r="N17" s="15"/>
      <c r="O17" s="16"/>
      <c r="P17" s="12"/>
      <c r="Q17" s="12"/>
      <c r="R17" s="12"/>
      <c r="S17" s="12"/>
      <c r="T17" s="12"/>
      <c r="U17" s="12"/>
    </row>
    <row r="18" spans="1:21">
      <c r="A18" s="5">
        <v>41544</v>
      </c>
      <c r="B18" s="5" t="s">
        <v>34</v>
      </c>
      <c r="C18" s="6" t="s">
        <v>6</v>
      </c>
      <c r="D18" s="6" t="s">
        <v>47</v>
      </c>
      <c r="E18" s="7">
        <v>15</v>
      </c>
      <c r="F18" s="7"/>
      <c r="G18" s="7"/>
      <c r="H18" s="8" t="s">
        <v>44</v>
      </c>
      <c r="I18" s="157">
        <f t="shared" si="1"/>
        <v>1</v>
      </c>
      <c r="J18" s="157" t="str">
        <f t="shared" si="2"/>
        <v/>
      </c>
      <c r="K18" s="157" t="str">
        <f t="shared" si="3"/>
        <v/>
      </c>
      <c r="L18" s="155">
        <f t="shared" si="4"/>
        <v>1</v>
      </c>
      <c r="M18" s="12"/>
      <c r="N18" s="15"/>
      <c r="O18" s="16"/>
      <c r="P18" s="12"/>
      <c r="Q18" s="12"/>
      <c r="R18" s="12"/>
      <c r="S18" s="12"/>
      <c r="T18" s="12"/>
      <c r="U18" s="12"/>
    </row>
    <row r="19" spans="1:21">
      <c r="A19" s="5">
        <v>41544</v>
      </c>
      <c r="B19" s="5" t="s">
        <v>34</v>
      </c>
      <c r="C19" s="6" t="s">
        <v>6</v>
      </c>
      <c r="D19" s="6" t="s">
        <v>20</v>
      </c>
      <c r="E19" s="7"/>
      <c r="F19" s="7">
        <v>15</v>
      </c>
      <c r="G19" s="7">
        <v>15</v>
      </c>
      <c r="H19" s="8" t="s">
        <v>44</v>
      </c>
      <c r="I19" s="157" t="str">
        <f t="shared" si="1"/>
        <v/>
      </c>
      <c r="J19" s="157">
        <f t="shared" si="2"/>
        <v>1</v>
      </c>
      <c r="K19" s="157">
        <f t="shared" si="3"/>
        <v>1</v>
      </c>
      <c r="L19" s="155">
        <f t="shared" si="4"/>
        <v>2</v>
      </c>
      <c r="M19" s="12"/>
      <c r="N19" s="15"/>
      <c r="O19" s="16"/>
      <c r="P19" s="12"/>
      <c r="Q19" s="12"/>
      <c r="R19" s="12"/>
      <c r="S19" s="12"/>
      <c r="T19" s="12"/>
      <c r="U19" s="12"/>
    </row>
    <row r="20" spans="1:21">
      <c r="A20" s="5"/>
      <c r="B20" s="5"/>
      <c r="C20" s="6"/>
      <c r="D20" s="6"/>
      <c r="E20" s="7"/>
      <c r="F20" s="7"/>
      <c r="G20" s="7"/>
      <c r="H20" s="8"/>
      <c r="I20" s="157" t="str">
        <f t="shared" si="1"/>
        <v/>
      </c>
      <c r="J20" s="157" t="str">
        <f t="shared" si="2"/>
        <v/>
      </c>
      <c r="K20" s="157" t="str">
        <f t="shared" si="3"/>
        <v/>
      </c>
      <c r="L20" s="155">
        <f t="shared" si="4"/>
        <v>0</v>
      </c>
      <c r="M20" s="12"/>
      <c r="N20" s="15"/>
      <c r="O20" s="16"/>
      <c r="P20" s="12"/>
      <c r="Q20" s="12"/>
      <c r="R20" s="12"/>
      <c r="S20" s="12"/>
      <c r="T20" s="12"/>
      <c r="U20" s="12"/>
    </row>
    <row r="21" spans="1:21">
      <c r="A21" s="150" t="s">
        <v>58</v>
      </c>
      <c r="B21" s="146"/>
      <c r="C21" s="146"/>
      <c r="D21" s="146"/>
      <c r="E21" s="146"/>
      <c r="F21" s="146"/>
      <c r="G21" s="146"/>
      <c r="H21" s="8"/>
      <c r="I21" s="157" t="str">
        <f t="shared" si="1"/>
        <v/>
      </c>
      <c r="J21" s="157" t="str">
        <f t="shared" si="2"/>
        <v/>
      </c>
      <c r="K21" s="157" t="str">
        <f t="shared" si="3"/>
        <v/>
      </c>
      <c r="L21" s="155">
        <f t="shared" si="4"/>
        <v>0</v>
      </c>
      <c r="M21" s="12"/>
      <c r="N21" s="15"/>
      <c r="O21" s="16"/>
      <c r="P21" s="12"/>
      <c r="Q21" s="12"/>
      <c r="R21" s="12"/>
      <c r="S21" s="12"/>
      <c r="T21" s="12"/>
      <c r="U21" s="12"/>
    </row>
    <row r="22" spans="1:21">
      <c r="A22" s="5"/>
      <c r="B22" s="146"/>
      <c r="C22" s="146"/>
      <c r="D22" s="146"/>
      <c r="E22" s="146"/>
      <c r="F22" s="146"/>
      <c r="G22" s="146"/>
      <c r="H22" s="8"/>
      <c r="I22" s="157" t="str">
        <f t="shared" si="1"/>
        <v/>
      </c>
      <c r="J22" s="157" t="str">
        <f t="shared" si="2"/>
        <v/>
      </c>
      <c r="K22" s="157" t="str">
        <f t="shared" si="3"/>
        <v/>
      </c>
      <c r="L22" s="155">
        <f t="shared" si="4"/>
        <v>0</v>
      </c>
      <c r="M22" s="12"/>
      <c r="N22" s="15"/>
      <c r="O22" s="16"/>
      <c r="P22" s="12"/>
      <c r="Q22" s="12"/>
      <c r="R22" s="12"/>
      <c r="S22" s="12"/>
      <c r="T22" s="12"/>
      <c r="U22" s="12"/>
    </row>
    <row r="23" spans="1:21">
      <c r="A23" s="5"/>
      <c r="B23" s="146"/>
      <c r="C23" s="146"/>
      <c r="D23" s="146"/>
      <c r="E23" s="146"/>
      <c r="F23" s="146"/>
      <c r="G23" s="146"/>
      <c r="H23" s="8"/>
      <c r="I23" s="157" t="str">
        <f t="shared" si="1"/>
        <v/>
      </c>
      <c r="J23" s="157" t="str">
        <f t="shared" si="2"/>
        <v/>
      </c>
      <c r="K23" s="157" t="str">
        <f t="shared" si="3"/>
        <v/>
      </c>
      <c r="L23" s="155">
        <f t="shared" si="4"/>
        <v>0</v>
      </c>
      <c r="M23" s="12"/>
      <c r="N23" s="15"/>
      <c r="O23" s="16"/>
      <c r="P23" s="12"/>
      <c r="Q23" s="12"/>
      <c r="R23" s="12"/>
      <c r="S23" s="12"/>
      <c r="T23" s="12"/>
      <c r="U23" s="12"/>
    </row>
    <row r="24" spans="1:21">
      <c r="A24" s="5"/>
      <c r="B24" s="146"/>
      <c r="C24" s="146"/>
      <c r="D24" s="146"/>
      <c r="E24" s="146"/>
      <c r="F24" s="146"/>
      <c r="G24" s="146"/>
      <c r="H24" s="8"/>
      <c r="I24" s="157" t="str">
        <f t="shared" si="1"/>
        <v/>
      </c>
      <c r="J24" s="157" t="str">
        <f t="shared" si="2"/>
        <v/>
      </c>
      <c r="K24" s="157" t="str">
        <f t="shared" si="3"/>
        <v/>
      </c>
      <c r="L24" s="155">
        <f t="shared" si="4"/>
        <v>0</v>
      </c>
      <c r="M24" s="12"/>
      <c r="N24" s="15"/>
      <c r="O24" s="16"/>
      <c r="P24" s="12"/>
      <c r="Q24" s="12"/>
      <c r="R24" s="12"/>
      <c r="S24" s="12"/>
      <c r="T24" s="12"/>
      <c r="U24" s="12"/>
    </row>
    <row r="25" spans="1:21">
      <c r="A25" s="5"/>
      <c r="B25" s="146"/>
      <c r="C25" s="146"/>
      <c r="D25" s="146"/>
      <c r="E25" s="146"/>
      <c r="F25" s="146"/>
      <c r="G25" s="146"/>
      <c r="H25" s="8"/>
      <c r="I25" s="157" t="str">
        <f t="shared" si="1"/>
        <v/>
      </c>
      <c r="J25" s="157" t="str">
        <f t="shared" si="2"/>
        <v/>
      </c>
      <c r="K25" s="157" t="str">
        <f t="shared" si="3"/>
        <v/>
      </c>
      <c r="L25" s="155">
        <f t="shared" si="4"/>
        <v>0</v>
      </c>
      <c r="M25" s="12"/>
      <c r="N25" s="15"/>
      <c r="O25" s="16"/>
      <c r="P25" s="12"/>
      <c r="Q25" s="12"/>
      <c r="R25" s="12"/>
      <c r="S25" s="12"/>
      <c r="T25" s="12"/>
      <c r="U25" s="12"/>
    </row>
    <row r="26" spans="1:21">
      <c r="A26" s="5"/>
      <c r="B26" s="146"/>
      <c r="C26" s="146"/>
      <c r="D26" s="146"/>
      <c r="E26" s="146"/>
      <c r="F26" s="146"/>
      <c r="G26" s="146"/>
      <c r="H26" s="8"/>
      <c r="I26" s="157" t="str">
        <f t="shared" si="1"/>
        <v/>
      </c>
      <c r="J26" s="157" t="str">
        <f t="shared" si="2"/>
        <v/>
      </c>
      <c r="K26" s="157" t="str">
        <f t="shared" si="3"/>
        <v/>
      </c>
      <c r="L26" s="155">
        <f t="shared" si="4"/>
        <v>0</v>
      </c>
      <c r="M26" s="12"/>
      <c r="N26" s="15"/>
      <c r="O26" s="16"/>
      <c r="P26" s="12"/>
      <c r="Q26" s="12"/>
      <c r="R26" s="12"/>
      <c r="S26" s="12"/>
      <c r="T26" s="12"/>
      <c r="U26" s="12"/>
    </row>
    <row r="27" spans="1:21">
      <c r="A27" s="5"/>
      <c r="B27" s="146"/>
      <c r="C27" s="146"/>
      <c r="D27" s="146"/>
      <c r="E27" s="146"/>
      <c r="F27" s="146"/>
      <c r="G27" s="146"/>
      <c r="H27" s="8"/>
      <c r="I27" s="157" t="str">
        <f t="shared" si="1"/>
        <v/>
      </c>
      <c r="J27" s="157" t="str">
        <f t="shared" si="2"/>
        <v/>
      </c>
      <c r="K27" s="157" t="str">
        <f t="shared" si="3"/>
        <v/>
      </c>
      <c r="L27" s="155">
        <f t="shared" si="4"/>
        <v>0</v>
      </c>
      <c r="M27" s="12"/>
      <c r="N27" s="15"/>
      <c r="O27" s="16"/>
      <c r="P27" s="12"/>
      <c r="Q27" s="12"/>
      <c r="R27" s="12"/>
      <c r="S27" s="12"/>
      <c r="T27" s="12"/>
      <c r="U27" s="12"/>
    </row>
    <row r="28" spans="1:21">
      <c r="A28" s="5"/>
      <c r="B28" s="5"/>
      <c r="C28" s="6"/>
      <c r="D28" s="6"/>
      <c r="E28" s="7"/>
      <c r="F28" s="7"/>
      <c r="G28" s="7"/>
      <c r="H28" s="8"/>
      <c r="I28" s="157" t="str">
        <f t="shared" si="1"/>
        <v/>
      </c>
      <c r="J28" s="157" t="str">
        <f t="shared" si="2"/>
        <v/>
      </c>
      <c r="K28" s="157" t="str">
        <f t="shared" si="3"/>
        <v/>
      </c>
      <c r="L28" s="155">
        <f t="shared" si="4"/>
        <v>0</v>
      </c>
      <c r="M28" s="12"/>
      <c r="N28" s="15"/>
      <c r="O28" s="16"/>
      <c r="P28" s="12"/>
      <c r="Q28" s="12"/>
      <c r="R28" s="12"/>
      <c r="S28" s="12"/>
      <c r="T28" s="12"/>
      <c r="U28" s="12"/>
    </row>
    <row r="29" spans="1:21">
      <c r="A29" s="5"/>
      <c r="B29" s="5"/>
      <c r="C29" s="6"/>
      <c r="D29" s="6"/>
      <c r="E29" s="7"/>
      <c r="F29" s="7"/>
      <c r="G29" s="7"/>
      <c r="H29" s="8"/>
      <c r="I29" s="157" t="str">
        <f t="shared" si="1"/>
        <v/>
      </c>
      <c r="J29" s="157" t="str">
        <f t="shared" si="2"/>
        <v/>
      </c>
      <c r="K29" s="157" t="str">
        <f t="shared" si="3"/>
        <v/>
      </c>
      <c r="L29" s="155">
        <f t="shared" si="4"/>
        <v>0</v>
      </c>
      <c r="M29" s="12"/>
      <c r="N29" s="15"/>
      <c r="O29" s="16"/>
      <c r="P29" s="12"/>
      <c r="Q29" s="12"/>
      <c r="R29" s="12"/>
      <c r="S29" s="12"/>
      <c r="T29" s="12"/>
      <c r="U29" s="12"/>
    </row>
    <row r="30" spans="1:21">
      <c r="A30" s="5"/>
      <c r="B30" s="5"/>
      <c r="C30" s="6"/>
      <c r="D30" s="6"/>
      <c r="E30" s="7"/>
      <c r="F30" s="7"/>
      <c r="G30" s="7"/>
      <c r="H30" s="8"/>
      <c r="I30" s="157" t="str">
        <f t="shared" si="1"/>
        <v/>
      </c>
      <c r="J30" s="157" t="str">
        <f t="shared" si="2"/>
        <v/>
      </c>
      <c r="K30" s="157" t="str">
        <f t="shared" si="3"/>
        <v/>
      </c>
      <c r="L30" s="155">
        <f t="shared" si="4"/>
        <v>0</v>
      </c>
      <c r="M30" s="12"/>
      <c r="N30" s="15"/>
      <c r="O30" s="16"/>
      <c r="P30" s="12"/>
      <c r="Q30" s="12"/>
      <c r="R30" s="12"/>
      <c r="S30" s="12"/>
      <c r="T30" s="12"/>
      <c r="U30" s="12"/>
    </row>
    <row r="31" spans="1:21">
      <c r="A31" s="5"/>
      <c r="B31" s="5"/>
      <c r="C31" s="6"/>
      <c r="D31" s="6"/>
      <c r="E31" s="7"/>
      <c r="F31" s="7"/>
      <c r="G31" s="7"/>
      <c r="H31" s="8"/>
      <c r="I31" s="157" t="str">
        <f t="shared" si="1"/>
        <v/>
      </c>
      <c r="J31" s="157" t="str">
        <f t="shared" si="2"/>
        <v/>
      </c>
      <c r="K31" s="157" t="str">
        <f t="shared" si="3"/>
        <v/>
      </c>
      <c r="L31" s="155">
        <f t="shared" si="4"/>
        <v>0</v>
      </c>
      <c r="M31" s="12"/>
      <c r="N31" s="15"/>
      <c r="O31" s="16"/>
      <c r="P31" s="12"/>
      <c r="Q31" s="12"/>
      <c r="R31" s="12"/>
      <c r="S31" s="12"/>
      <c r="T31" s="12"/>
      <c r="U31" s="12"/>
    </row>
    <row r="32" spans="1:21">
      <c r="A32" s="5"/>
      <c r="B32" s="5"/>
      <c r="C32" s="6"/>
      <c r="D32" s="6"/>
      <c r="E32" s="7"/>
      <c r="F32" s="7"/>
      <c r="G32" s="7"/>
      <c r="H32" s="8"/>
      <c r="I32" s="157" t="str">
        <f t="shared" si="1"/>
        <v/>
      </c>
      <c r="J32" s="157" t="str">
        <f t="shared" si="2"/>
        <v/>
      </c>
      <c r="K32" s="157" t="str">
        <f t="shared" si="3"/>
        <v/>
      </c>
      <c r="L32" s="155">
        <f t="shared" si="4"/>
        <v>0</v>
      </c>
      <c r="M32" s="12"/>
      <c r="N32" s="15"/>
      <c r="O32" s="16"/>
      <c r="P32" s="12"/>
      <c r="Q32" s="12"/>
      <c r="R32" s="12"/>
      <c r="S32" s="12"/>
      <c r="T32" s="12"/>
      <c r="U32" s="12"/>
    </row>
    <row r="33" spans="1:21">
      <c r="A33" s="5"/>
      <c r="B33" s="5"/>
      <c r="C33" s="6"/>
      <c r="D33" s="6"/>
      <c r="E33" s="7"/>
      <c r="F33" s="7"/>
      <c r="G33" s="7"/>
      <c r="H33" s="8"/>
      <c r="I33" s="157" t="str">
        <f t="shared" si="1"/>
        <v/>
      </c>
      <c r="J33" s="157" t="str">
        <f t="shared" si="2"/>
        <v/>
      </c>
      <c r="K33" s="157" t="str">
        <f t="shared" si="3"/>
        <v/>
      </c>
      <c r="L33" s="155">
        <f t="shared" si="4"/>
        <v>0</v>
      </c>
      <c r="M33" s="12"/>
      <c r="N33" s="15"/>
      <c r="O33" s="16"/>
      <c r="P33" s="12"/>
      <c r="Q33" s="12"/>
      <c r="R33" s="12"/>
      <c r="S33" s="12"/>
      <c r="T33" s="12"/>
      <c r="U33" s="12"/>
    </row>
    <row r="34" spans="1:21">
      <c r="A34" s="5"/>
      <c r="B34" s="5"/>
      <c r="C34" s="6"/>
      <c r="D34" s="6"/>
      <c r="E34" s="7"/>
      <c r="F34" s="7"/>
      <c r="G34" s="7"/>
      <c r="H34" s="8"/>
      <c r="I34" s="157" t="str">
        <f t="shared" si="1"/>
        <v/>
      </c>
      <c r="J34" s="157" t="str">
        <f t="shared" si="2"/>
        <v/>
      </c>
      <c r="K34" s="157" t="str">
        <f t="shared" si="3"/>
        <v/>
      </c>
      <c r="L34" s="155">
        <f t="shared" si="4"/>
        <v>0</v>
      </c>
      <c r="M34" s="12"/>
      <c r="N34" s="15"/>
      <c r="O34" s="16"/>
      <c r="P34" s="12"/>
      <c r="Q34" s="12"/>
      <c r="R34" s="12"/>
      <c r="S34" s="12"/>
      <c r="T34" s="12"/>
      <c r="U34" s="12"/>
    </row>
    <row r="35" spans="1:21">
      <c r="A35" s="5"/>
      <c r="B35" s="5"/>
      <c r="C35" s="6"/>
      <c r="D35" s="6"/>
      <c r="E35" s="7"/>
      <c r="F35" s="7"/>
      <c r="G35" s="7"/>
      <c r="H35" s="8"/>
      <c r="I35" s="157" t="str">
        <f t="shared" si="1"/>
        <v/>
      </c>
      <c r="J35" s="157" t="str">
        <f t="shared" si="2"/>
        <v/>
      </c>
      <c r="K35" s="157" t="str">
        <f t="shared" si="3"/>
        <v/>
      </c>
      <c r="L35" s="155">
        <f t="shared" si="4"/>
        <v>0</v>
      </c>
      <c r="M35" s="12"/>
      <c r="N35" s="15"/>
      <c r="O35" s="16"/>
      <c r="P35" s="12"/>
      <c r="Q35" s="12"/>
      <c r="R35" s="12"/>
      <c r="S35" s="12"/>
      <c r="T35" s="12"/>
      <c r="U35" s="12"/>
    </row>
    <row r="36" spans="1:21">
      <c r="A36" s="5"/>
      <c r="B36" s="5"/>
      <c r="C36" s="6"/>
      <c r="D36" s="6"/>
      <c r="E36" s="7"/>
      <c r="F36" s="7"/>
      <c r="G36" s="7"/>
      <c r="H36" s="8"/>
      <c r="I36" s="157" t="str">
        <f t="shared" si="1"/>
        <v/>
      </c>
      <c r="J36" s="157" t="str">
        <f t="shared" si="2"/>
        <v/>
      </c>
      <c r="K36" s="157" t="str">
        <f t="shared" si="3"/>
        <v/>
      </c>
      <c r="L36" s="155">
        <f t="shared" si="4"/>
        <v>0</v>
      </c>
      <c r="M36" s="12"/>
      <c r="N36" s="15"/>
      <c r="O36" s="16"/>
      <c r="P36" s="12"/>
      <c r="Q36" s="12"/>
      <c r="R36" s="12"/>
      <c r="S36" s="12"/>
      <c r="T36" s="12"/>
      <c r="U36" s="12"/>
    </row>
    <row r="37" spans="1:21">
      <c r="A37" s="5"/>
      <c r="B37" s="5"/>
      <c r="C37" s="6"/>
      <c r="D37" s="6"/>
      <c r="E37" s="7"/>
      <c r="F37" s="7"/>
      <c r="G37" s="7"/>
      <c r="H37" s="8"/>
      <c r="I37" s="157" t="str">
        <f t="shared" si="1"/>
        <v/>
      </c>
      <c r="J37" s="157" t="str">
        <f t="shared" si="2"/>
        <v/>
      </c>
      <c r="K37" s="157" t="str">
        <f t="shared" si="3"/>
        <v/>
      </c>
      <c r="L37" s="155">
        <f t="shared" si="4"/>
        <v>0</v>
      </c>
      <c r="M37" s="12"/>
      <c r="N37" s="15"/>
      <c r="O37" s="16"/>
      <c r="P37" s="12"/>
      <c r="Q37" s="12"/>
      <c r="R37" s="12"/>
      <c r="S37" s="12"/>
      <c r="T37" s="12"/>
      <c r="U37" s="12"/>
    </row>
    <row r="38" spans="1:21">
      <c r="A38" s="5"/>
      <c r="B38" s="5"/>
      <c r="C38" s="6"/>
      <c r="D38" s="6"/>
      <c r="E38" s="7"/>
      <c r="F38" s="7"/>
      <c r="G38" s="7"/>
      <c r="H38" s="8"/>
      <c r="I38" s="157" t="str">
        <f t="shared" si="1"/>
        <v/>
      </c>
      <c r="J38" s="157" t="str">
        <f t="shared" si="2"/>
        <v/>
      </c>
      <c r="K38" s="157" t="str">
        <f t="shared" si="3"/>
        <v/>
      </c>
      <c r="L38" s="155">
        <f t="shared" si="4"/>
        <v>0</v>
      </c>
      <c r="M38" s="12"/>
      <c r="N38" s="15"/>
      <c r="O38" s="16"/>
      <c r="P38" s="12"/>
      <c r="Q38" s="12"/>
      <c r="R38" s="12"/>
      <c r="S38" s="12"/>
      <c r="T38" s="12"/>
      <c r="U38" s="12"/>
    </row>
    <row r="39" spans="1:21">
      <c r="A39" s="5"/>
      <c r="B39" s="5"/>
      <c r="C39" s="6"/>
      <c r="D39" s="6"/>
      <c r="E39" s="7"/>
      <c r="F39" s="7"/>
      <c r="G39" s="7"/>
      <c r="H39" s="8"/>
      <c r="I39" s="157" t="str">
        <f t="shared" si="1"/>
        <v/>
      </c>
      <c r="J39" s="157" t="str">
        <f t="shared" si="2"/>
        <v/>
      </c>
      <c r="K39" s="157" t="str">
        <f t="shared" si="3"/>
        <v/>
      </c>
      <c r="L39" s="155">
        <f t="shared" si="4"/>
        <v>0</v>
      </c>
      <c r="M39" s="12"/>
      <c r="N39" s="15"/>
      <c r="O39" s="16"/>
      <c r="P39" s="12"/>
      <c r="Q39" s="12"/>
      <c r="R39" s="12"/>
      <c r="S39" s="12"/>
      <c r="T39" s="12"/>
      <c r="U39" s="12"/>
    </row>
    <row r="40" spans="1:21">
      <c r="A40" s="5"/>
      <c r="B40" s="5"/>
      <c r="C40" s="6"/>
      <c r="D40" s="6"/>
      <c r="E40" s="7"/>
      <c r="F40" s="7"/>
      <c r="G40" s="7"/>
      <c r="H40" s="8"/>
      <c r="I40" s="157" t="str">
        <f t="shared" si="1"/>
        <v/>
      </c>
      <c r="J40" s="157" t="str">
        <f t="shared" si="2"/>
        <v/>
      </c>
      <c r="K40" s="157" t="str">
        <f t="shared" si="3"/>
        <v/>
      </c>
      <c r="L40" s="155">
        <f t="shared" si="4"/>
        <v>0</v>
      </c>
      <c r="M40" s="12"/>
      <c r="N40" s="15"/>
      <c r="O40" s="16"/>
      <c r="P40" s="12"/>
      <c r="Q40" s="12"/>
      <c r="R40" s="12"/>
      <c r="S40" s="12"/>
      <c r="T40" s="12"/>
      <c r="U40" s="12"/>
    </row>
    <row r="41" spans="1:21">
      <c r="A41" s="5"/>
      <c r="B41" s="5"/>
      <c r="C41" s="6"/>
      <c r="D41" s="6"/>
      <c r="E41" s="7"/>
      <c r="F41" s="7"/>
      <c r="G41" s="7"/>
      <c r="H41" s="8"/>
      <c r="I41" s="157" t="str">
        <f t="shared" si="1"/>
        <v/>
      </c>
      <c r="J41" s="157" t="str">
        <f t="shared" si="2"/>
        <v/>
      </c>
      <c r="K41" s="157" t="str">
        <f t="shared" si="3"/>
        <v/>
      </c>
      <c r="L41" s="155">
        <f t="shared" si="4"/>
        <v>0</v>
      </c>
      <c r="M41" s="12"/>
      <c r="N41" s="15"/>
      <c r="O41" s="16"/>
      <c r="P41" s="12"/>
      <c r="Q41" s="12"/>
      <c r="R41" s="12"/>
      <c r="S41" s="12"/>
      <c r="T41" s="12"/>
      <c r="U41" s="12"/>
    </row>
    <row r="42" spans="1:21">
      <c r="A42" s="5"/>
      <c r="B42" s="5"/>
      <c r="C42" s="6"/>
      <c r="D42" s="6"/>
      <c r="E42" s="7"/>
      <c r="F42" s="7"/>
      <c r="G42" s="7"/>
      <c r="H42" s="8"/>
      <c r="I42" s="157" t="str">
        <f t="shared" si="1"/>
        <v/>
      </c>
      <c r="J42" s="157" t="str">
        <f t="shared" si="2"/>
        <v/>
      </c>
      <c r="K42" s="157" t="str">
        <f t="shared" si="3"/>
        <v/>
      </c>
      <c r="L42" s="155">
        <f t="shared" si="4"/>
        <v>0</v>
      </c>
      <c r="M42" s="12"/>
      <c r="N42" s="15"/>
      <c r="O42" s="16"/>
      <c r="P42" s="12"/>
      <c r="Q42" s="12"/>
      <c r="R42" s="12"/>
      <c r="S42" s="12"/>
      <c r="T42" s="12"/>
      <c r="U42" s="12"/>
    </row>
    <row r="43" spans="1:21">
      <c r="A43" s="5"/>
      <c r="B43" s="5"/>
      <c r="C43" s="6"/>
      <c r="D43" s="6"/>
      <c r="E43" s="7"/>
      <c r="F43" s="7"/>
      <c r="G43" s="7"/>
      <c r="H43" s="8"/>
      <c r="I43" s="157" t="str">
        <f t="shared" si="1"/>
        <v/>
      </c>
      <c r="J43" s="157" t="str">
        <f t="shared" si="2"/>
        <v/>
      </c>
      <c r="K43" s="157" t="str">
        <f t="shared" si="3"/>
        <v/>
      </c>
      <c r="L43" s="155">
        <f t="shared" si="4"/>
        <v>0</v>
      </c>
      <c r="M43" s="12"/>
      <c r="N43" s="15"/>
      <c r="O43" s="16"/>
      <c r="P43" s="12"/>
      <c r="Q43" s="12"/>
      <c r="R43" s="12"/>
      <c r="S43" s="12"/>
      <c r="T43" s="12"/>
      <c r="U43" s="12"/>
    </row>
    <row r="44" spans="1:21">
      <c r="A44" s="5"/>
      <c r="B44" s="5"/>
      <c r="C44" s="6"/>
      <c r="D44" s="6"/>
      <c r="E44" s="7"/>
      <c r="F44" s="7"/>
      <c r="G44" s="7"/>
      <c r="H44" s="8"/>
      <c r="I44" s="157" t="str">
        <f t="shared" si="1"/>
        <v/>
      </c>
      <c r="J44" s="157" t="str">
        <f t="shared" si="2"/>
        <v/>
      </c>
      <c r="K44" s="157" t="str">
        <f t="shared" si="3"/>
        <v/>
      </c>
      <c r="L44" s="155">
        <f t="shared" si="4"/>
        <v>0</v>
      </c>
      <c r="M44" s="12"/>
      <c r="N44" s="15"/>
      <c r="O44" s="16"/>
      <c r="P44" s="12"/>
      <c r="Q44" s="12"/>
      <c r="R44" s="12"/>
      <c r="S44" s="12"/>
      <c r="T44" s="12"/>
      <c r="U44" s="12"/>
    </row>
    <row r="45" spans="1:21">
      <c r="A45" s="5"/>
      <c r="B45" s="5"/>
      <c r="C45" s="6"/>
      <c r="D45" s="6"/>
      <c r="E45" s="7"/>
      <c r="F45" s="7"/>
      <c r="G45" s="7"/>
      <c r="H45" s="8"/>
      <c r="I45" s="157" t="str">
        <f t="shared" si="1"/>
        <v/>
      </c>
      <c r="J45" s="157" t="str">
        <f t="shared" si="2"/>
        <v/>
      </c>
      <c r="K45" s="157" t="str">
        <f t="shared" si="3"/>
        <v/>
      </c>
      <c r="L45" s="155">
        <f t="shared" si="4"/>
        <v>0</v>
      </c>
      <c r="M45" s="12"/>
      <c r="N45" s="15"/>
      <c r="O45" s="16"/>
      <c r="P45" s="12"/>
      <c r="Q45" s="12"/>
      <c r="R45" s="12"/>
      <c r="S45" s="12"/>
      <c r="T45" s="12"/>
      <c r="U45" s="12"/>
    </row>
    <row r="46" spans="1:21">
      <c r="A46" s="5"/>
      <c r="B46" s="5"/>
      <c r="C46" s="6"/>
      <c r="D46" s="6"/>
      <c r="E46" s="7"/>
      <c r="F46" s="7"/>
      <c r="G46" s="7"/>
      <c r="H46" s="8"/>
      <c r="I46" s="157" t="str">
        <f t="shared" si="1"/>
        <v/>
      </c>
      <c r="J46" s="157" t="str">
        <f t="shared" si="2"/>
        <v/>
      </c>
      <c r="K46" s="157" t="str">
        <f t="shared" si="3"/>
        <v/>
      </c>
      <c r="L46" s="155">
        <f t="shared" si="4"/>
        <v>0</v>
      </c>
      <c r="M46" s="12"/>
      <c r="N46" s="15"/>
      <c r="O46" s="16"/>
      <c r="P46" s="12"/>
      <c r="Q46" s="12"/>
      <c r="R46" s="12"/>
      <c r="S46" s="12"/>
      <c r="T46" s="12"/>
      <c r="U46" s="12"/>
    </row>
    <row r="47" spans="1:21">
      <c r="A47" s="5"/>
      <c r="B47" s="5"/>
      <c r="C47" s="6"/>
      <c r="D47" s="6"/>
      <c r="E47" s="7"/>
      <c r="F47" s="7"/>
      <c r="G47" s="7"/>
      <c r="H47" s="8"/>
      <c r="I47" s="157" t="str">
        <f t="shared" si="1"/>
        <v/>
      </c>
      <c r="J47" s="157" t="str">
        <f t="shared" si="2"/>
        <v/>
      </c>
      <c r="K47" s="157" t="str">
        <f t="shared" si="3"/>
        <v/>
      </c>
      <c r="L47" s="155">
        <f t="shared" si="4"/>
        <v>0</v>
      </c>
      <c r="M47" s="12"/>
      <c r="N47" s="15"/>
      <c r="O47" s="16"/>
      <c r="P47" s="12"/>
      <c r="Q47" s="12"/>
      <c r="R47" s="12"/>
      <c r="S47" s="12"/>
      <c r="T47" s="12"/>
      <c r="U47" s="12"/>
    </row>
    <row r="48" spans="1:21">
      <c r="A48" s="5"/>
      <c r="B48" s="5"/>
      <c r="C48" s="6"/>
      <c r="D48" s="6"/>
      <c r="E48" s="7"/>
      <c r="F48" s="7"/>
      <c r="G48" s="7"/>
      <c r="H48" s="8"/>
      <c r="I48" s="157" t="str">
        <f t="shared" si="1"/>
        <v/>
      </c>
      <c r="J48" s="157" t="str">
        <f t="shared" si="2"/>
        <v/>
      </c>
      <c r="K48" s="157" t="str">
        <f t="shared" si="3"/>
        <v/>
      </c>
      <c r="L48" s="155">
        <f t="shared" si="4"/>
        <v>0</v>
      </c>
      <c r="M48" s="12"/>
      <c r="N48" s="15"/>
      <c r="O48" s="16"/>
      <c r="P48" s="12"/>
      <c r="Q48" s="12"/>
      <c r="R48" s="12"/>
      <c r="S48" s="12"/>
      <c r="T48" s="12"/>
      <c r="U48" s="12"/>
    </row>
    <row r="49" spans="1:21">
      <c r="A49" s="5"/>
      <c r="B49" s="5"/>
      <c r="C49" s="6"/>
      <c r="D49" s="6"/>
      <c r="E49" s="7"/>
      <c r="F49" s="7"/>
      <c r="G49" s="7"/>
      <c r="H49" s="8"/>
      <c r="I49" s="157" t="str">
        <f t="shared" si="1"/>
        <v/>
      </c>
      <c r="J49" s="157" t="str">
        <f t="shared" si="2"/>
        <v/>
      </c>
      <c r="K49" s="157" t="str">
        <f t="shared" si="3"/>
        <v/>
      </c>
      <c r="L49" s="155">
        <f t="shared" si="4"/>
        <v>0</v>
      </c>
      <c r="M49" s="12"/>
      <c r="N49" s="15"/>
      <c r="O49" s="16"/>
      <c r="P49" s="12"/>
      <c r="Q49" s="12"/>
      <c r="R49" s="12"/>
      <c r="S49" s="12"/>
      <c r="T49" s="12"/>
      <c r="U49" s="12"/>
    </row>
    <row r="50" spans="1:21">
      <c r="A50" s="5"/>
      <c r="B50" s="5"/>
      <c r="C50" s="6"/>
      <c r="D50" s="6"/>
      <c r="E50" s="7"/>
      <c r="F50" s="7"/>
      <c r="G50" s="7"/>
      <c r="H50" s="8"/>
      <c r="I50" s="157" t="str">
        <f t="shared" si="1"/>
        <v/>
      </c>
      <c r="J50" s="157" t="str">
        <f t="shared" si="2"/>
        <v/>
      </c>
      <c r="K50" s="157" t="str">
        <f t="shared" si="3"/>
        <v/>
      </c>
      <c r="L50" s="155">
        <f t="shared" si="4"/>
        <v>0</v>
      </c>
      <c r="M50" s="12"/>
      <c r="N50" s="15"/>
      <c r="O50" s="16"/>
      <c r="P50" s="12"/>
      <c r="Q50" s="12"/>
      <c r="R50" s="12"/>
      <c r="S50" s="12"/>
      <c r="T50" s="12"/>
      <c r="U50" s="12"/>
    </row>
    <row r="51" spans="1:21">
      <c r="A51" s="5"/>
      <c r="B51" s="5"/>
      <c r="C51" s="6"/>
      <c r="D51" s="6"/>
      <c r="E51" s="7"/>
      <c r="F51" s="7"/>
      <c r="G51" s="7"/>
      <c r="H51" s="8"/>
      <c r="I51" s="157" t="str">
        <f t="shared" si="1"/>
        <v/>
      </c>
      <c r="J51" s="157" t="str">
        <f t="shared" si="2"/>
        <v/>
      </c>
      <c r="K51" s="157" t="str">
        <f t="shared" si="3"/>
        <v/>
      </c>
      <c r="L51" s="155">
        <f t="shared" si="4"/>
        <v>0</v>
      </c>
      <c r="M51" s="12"/>
      <c r="N51" s="15"/>
      <c r="O51" s="16"/>
      <c r="P51" s="12"/>
      <c r="Q51" s="12"/>
      <c r="R51" s="12"/>
      <c r="S51" s="12"/>
      <c r="T51" s="12"/>
      <c r="U51" s="12"/>
    </row>
    <row r="52" spans="1:21">
      <c r="A52" s="5"/>
      <c r="B52" s="5"/>
      <c r="C52" s="6"/>
      <c r="D52" s="6"/>
      <c r="E52" s="7"/>
      <c r="F52" s="7"/>
      <c r="G52" s="7"/>
      <c r="H52" s="8"/>
      <c r="I52" s="157" t="str">
        <f t="shared" si="1"/>
        <v/>
      </c>
      <c r="J52" s="157" t="str">
        <f t="shared" si="2"/>
        <v/>
      </c>
      <c r="K52" s="157" t="str">
        <f t="shared" si="3"/>
        <v/>
      </c>
      <c r="L52" s="155">
        <f t="shared" si="4"/>
        <v>0</v>
      </c>
      <c r="M52" s="12"/>
      <c r="N52" s="15"/>
      <c r="O52" s="16"/>
      <c r="P52" s="12"/>
      <c r="Q52" s="12"/>
      <c r="R52" s="12"/>
      <c r="S52" s="12"/>
      <c r="T52" s="12"/>
      <c r="U52" s="12"/>
    </row>
    <row r="53" spans="1:21">
      <c r="A53" s="5"/>
      <c r="B53" s="5"/>
      <c r="C53" s="6"/>
      <c r="D53" s="6"/>
      <c r="E53" s="7"/>
      <c r="F53" s="7"/>
      <c r="G53" s="7"/>
      <c r="H53" s="8"/>
      <c r="I53" s="157" t="str">
        <f t="shared" si="1"/>
        <v/>
      </c>
      <c r="J53" s="157" t="str">
        <f t="shared" si="2"/>
        <v/>
      </c>
      <c r="K53" s="157" t="str">
        <f t="shared" si="3"/>
        <v/>
      </c>
      <c r="L53" s="155">
        <f t="shared" si="4"/>
        <v>0</v>
      </c>
      <c r="M53" s="12"/>
      <c r="N53" s="15"/>
      <c r="O53" s="16"/>
      <c r="P53" s="12"/>
      <c r="Q53" s="12"/>
      <c r="R53" s="12"/>
      <c r="S53" s="12"/>
      <c r="T53" s="12"/>
      <c r="U53" s="12"/>
    </row>
    <row r="54" spans="1:21">
      <c r="A54" s="5"/>
      <c r="B54" s="5"/>
      <c r="C54" s="6"/>
      <c r="D54" s="6"/>
      <c r="E54" s="7"/>
      <c r="F54" s="7"/>
      <c r="G54" s="7"/>
      <c r="H54" s="8"/>
      <c r="I54" s="157" t="str">
        <f t="shared" si="1"/>
        <v/>
      </c>
      <c r="J54" s="157" t="str">
        <f t="shared" si="2"/>
        <v/>
      </c>
      <c r="K54" s="157" t="str">
        <f t="shared" si="3"/>
        <v/>
      </c>
      <c r="L54" s="155">
        <f t="shared" si="4"/>
        <v>0</v>
      </c>
      <c r="M54" s="12"/>
      <c r="N54" s="15"/>
      <c r="O54" s="16"/>
      <c r="P54" s="12"/>
      <c r="Q54" s="12"/>
      <c r="R54" s="12"/>
      <c r="S54" s="12"/>
      <c r="T54" s="12"/>
      <c r="U54" s="12"/>
    </row>
    <row r="55" spans="1:21">
      <c r="A55" s="5"/>
      <c r="B55" s="5"/>
      <c r="C55" s="6"/>
      <c r="D55" s="6"/>
      <c r="E55" s="7"/>
      <c r="F55" s="7"/>
      <c r="G55" s="7"/>
      <c r="H55" s="8"/>
      <c r="I55" s="157" t="str">
        <f t="shared" si="1"/>
        <v/>
      </c>
      <c r="J55" s="157" t="str">
        <f t="shared" si="2"/>
        <v/>
      </c>
      <c r="K55" s="157" t="str">
        <f t="shared" si="3"/>
        <v/>
      </c>
      <c r="L55" s="155">
        <f t="shared" si="4"/>
        <v>0</v>
      </c>
      <c r="M55" s="12"/>
      <c r="N55" s="15"/>
      <c r="O55" s="16"/>
      <c r="P55" s="12"/>
      <c r="Q55" s="12"/>
      <c r="R55" s="12"/>
      <c r="S55" s="12"/>
      <c r="T55" s="12"/>
      <c r="U55" s="12"/>
    </row>
    <row r="56" spans="1:21">
      <c r="A56" s="5"/>
      <c r="B56" s="5"/>
      <c r="C56" s="6"/>
      <c r="D56" s="6"/>
      <c r="E56" s="7"/>
      <c r="F56" s="7"/>
      <c r="G56" s="7"/>
      <c r="H56" s="8"/>
      <c r="I56" s="157" t="str">
        <f t="shared" si="1"/>
        <v/>
      </c>
      <c r="J56" s="157" t="str">
        <f t="shared" si="2"/>
        <v/>
      </c>
      <c r="K56" s="157" t="str">
        <f t="shared" si="3"/>
        <v/>
      </c>
      <c r="L56" s="155">
        <f t="shared" si="4"/>
        <v>0</v>
      </c>
      <c r="M56" s="12"/>
      <c r="N56" s="15"/>
      <c r="O56" s="16"/>
      <c r="P56" s="12"/>
      <c r="Q56" s="12"/>
      <c r="R56" s="12"/>
      <c r="S56" s="12"/>
      <c r="T56" s="12"/>
      <c r="U56" s="12"/>
    </row>
    <row r="57" spans="1:21">
      <c r="A57" s="5"/>
      <c r="B57" s="5"/>
      <c r="C57" s="6"/>
      <c r="D57" s="6"/>
      <c r="E57" s="7"/>
      <c r="F57" s="7"/>
      <c r="G57" s="7"/>
      <c r="H57" s="8"/>
      <c r="I57" s="157" t="str">
        <f t="shared" si="1"/>
        <v/>
      </c>
      <c r="J57" s="157" t="str">
        <f t="shared" si="2"/>
        <v/>
      </c>
      <c r="K57" s="157" t="str">
        <f t="shared" si="3"/>
        <v/>
      </c>
      <c r="L57" s="155">
        <f t="shared" si="4"/>
        <v>0</v>
      </c>
      <c r="M57" s="12"/>
      <c r="N57" s="15"/>
      <c r="O57" s="16"/>
      <c r="P57" s="12"/>
      <c r="Q57" s="12"/>
      <c r="R57" s="12"/>
      <c r="S57" s="12"/>
      <c r="T57" s="12"/>
      <c r="U57" s="12"/>
    </row>
    <row r="58" spans="1:21">
      <c r="A58" s="5"/>
      <c r="B58" s="5"/>
      <c r="C58" s="6"/>
      <c r="D58" s="6"/>
      <c r="E58" s="7"/>
      <c r="F58" s="7"/>
      <c r="G58" s="7"/>
      <c r="H58" s="8"/>
      <c r="I58" s="157" t="str">
        <f t="shared" si="1"/>
        <v/>
      </c>
      <c r="J58" s="157" t="str">
        <f t="shared" si="2"/>
        <v/>
      </c>
      <c r="K58" s="157" t="str">
        <f t="shared" si="3"/>
        <v/>
      </c>
      <c r="L58" s="155">
        <f t="shared" si="4"/>
        <v>0</v>
      </c>
      <c r="M58" s="12"/>
      <c r="N58" s="15"/>
      <c r="O58" s="16"/>
      <c r="P58" s="12"/>
      <c r="Q58" s="12"/>
      <c r="R58" s="12"/>
      <c r="S58" s="12"/>
      <c r="T58" s="12"/>
      <c r="U58" s="12"/>
    </row>
    <row r="59" spans="1:21">
      <c r="A59" s="5"/>
      <c r="B59" s="5"/>
      <c r="C59" s="6"/>
      <c r="D59" s="6"/>
      <c r="E59" s="7"/>
      <c r="F59" s="7"/>
      <c r="G59" s="7"/>
      <c r="H59" s="8"/>
      <c r="I59" s="157" t="str">
        <f t="shared" si="1"/>
        <v/>
      </c>
      <c r="J59" s="157" t="str">
        <f t="shared" si="2"/>
        <v/>
      </c>
      <c r="K59" s="157" t="str">
        <f t="shared" si="3"/>
        <v/>
      </c>
      <c r="L59" s="155">
        <f t="shared" si="4"/>
        <v>0</v>
      </c>
      <c r="M59" s="12"/>
      <c r="N59" s="15"/>
      <c r="O59" s="16"/>
      <c r="P59" s="12"/>
      <c r="Q59" s="12"/>
      <c r="R59" s="12"/>
      <c r="S59" s="12"/>
      <c r="T59" s="12"/>
      <c r="U59" s="12"/>
    </row>
    <row r="60" spans="1:21">
      <c r="A60" s="5"/>
      <c r="B60" s="5"/>
      <c r="C60" s="6"/>
      <c r="D60" s="6"/>
      <c r="E60" s="7"/>
      <c r="F60" s="7"/>
      <c r="G60" s="7"/>
      <c r="H60" s="8"/>
      <c r="I60" s="157" t="str">
        <f t="shared" si="1"/>
        <v/>
      </c>
      <c r="J60" s="157" t="str">
        <f t="shared" si="2"/>
        <v/>
      </c>
      <c r="K60" s="157" t="str">
        <f t="shared" si="3"/>
        <v/>
      </c>
      <c r="L60" s="155">
        <f t="shared" si="4"/>
        <v>0</v>
      </c>
      <c r="M60" s="12"/>
      <c r="N60" s="15"/>
      <c r="O60" s="16"/>
      <c r="P60" s="12"/>
      <c r="Q60" s="12"/>
      <c r="R60" s="12"/>
      <c r="S60" s="12"/>
      <c r="T60" s="12"/>
      <c r="U60" s="12"/>
    </row>
    <row r="61" spans="1:21">
      <c r="A61" s="5"/>
      <c r="B61" s="5"/>
      <c r="C61" s="6"/>
      <c r="D61" s="6"/>
      <c r="E61" s="7"/>
      <c r="F61" s="7"/>
      <c r="G61" s="7"/>
      <c r="H61" s="8"/>
      <c r="I61" s="157" t="str">
        <f t="shared" si="1"/>
        <v/>
      </c>
      <c r="J61" s="157" t="str">
        <f t="shared" si="2"/>
        <v/>
      </c>
      <c r="K61" s="157" t="str">
        <f t="shared" si="3"/>
        <v/>
      </c>
      <c r="L61" s="155">
        <f t="shared" si="4"/>
        <v>0</v>
      </c>
      <c r="M61" s="12"/>
      <c r="N61" s="15"/>
      <c r="O61" s="16"/>
      <c r="P61" s="12"/>
      <c r="Q61" s="12"/>
      <c r="R61" s="12"/>
      <c r="S61" s="12"/>
      <c r="T61" s="12"/>
      <c r="U61" s="12"/>
    </row>
    <row r="62" spans="1:21">
      <c r="A62" s="5"/>
      <c r="B62" s="5"/>
      <c r="C62" s="6"/>
      <c r="D62" s="6"/>
      <c r="E62" s="7"/>
      <c r="F62" s="7"/>
      <c r="G62" s="7"/>
      <c r="H62" s="8"/>
      <c r="I62" s="157" t="str">
        <f t="shared" si="1"/>
        <v/>
      </c>
      <c r="J62" s="157" t="str">
        <f t="shared" si="2"/>
        <v/>
      </c>
      <c r="K62" s="157" t="str">
        <f t="shared" si="3"/>
        <v/>
      </c>
      <c r="L62" s="155">
        <f t="shared" si="4"/>
        <v>0</v>
      </c>
      <c r="M62" s="12"/>
      <c r="N62" s="15"/>
      <c r="O62" s="16"/>
      <c r="P62" s="12"/>
      <c r="Q62" s="12"/>
      <c r="R62" s="12"/>
      <c r="S62" s="12"/>
      <c r="T62" s="12"/>
      <c r="U62" s="12"/>
    </row>
    <row r="63" spans="1:21">
      <c r="A63" s="5"/>
      <c r="B63" s="5"/>
      <c r="C63" s="6"/>
      <c r="D63" s="6"/>
      <c r="E63" s="7"/>
      <c r="F63" s="7"/>
      <c r="G63" s="7"/>
      <c r="H63" s="8"/>
      <c r="I63" s="157" t="str">
        <f t="shared" si="1"/>
        <v/>
      </c>
      <c r="J63" s="157" t="str">
        <f t="shared" si="2"/>
        <v/>
      </c>
      <c r="K63" s="157" t="str">
        <f t="shared" si="3"/>
        <v/>
      </c>
      <c r="L63" s="155">
        <f t="shared" si="4"/>
        <v>0</v>
      </c>
      <c r="M63" s="12"/>
      <c r="N63" s="15"/>
      <c r="O63" s="16"/>
      <c r="P63" s="12"/>
      <c r="Q63" s="12"/>
      <c r="R63" s="12"/>
      <c r="S63" s="12"/>
      <c r="T63" s="12"/>
      <c r="U63" s="12"/>
    </row>
    <row r="64" spans="1:21">
      <c r="A64" s="5"/>
      <c r="B64" s="5"/>
      <c r="C64" s="6"/>
      <c r="D64" s="6"/>
      <c r="E64" s="7"/>
      <c r="F64" s="7"/>
      <c r="G64" s="7"/>
      <c r="H64" s="8"/>
      <c r="I64" s="157" t="str">
        <f t="shared" si="1"/>
        <v/>
      </c>
      <c r="J64" s="157" t="str">
        <f t="shared" si="2"/>
        <v/>
      </c>
      <c r="K64" s="157" t="str">
        <f t="shared" si="3"/>
        <v/>
      </c>
      <c r="L64" s="155">
        <f t="shared" si="4"/>
        <v>0</v>
      </c>
      <c r="M64" s="12"/>
      <c r="N64" s="15"/>
      <c r="O64" s="16"/>
      <c r="P64" s="12"/>
      <c r="Q64" s="12"/>
      <c r="R64" s="12"/>
      <c r="S64" s="12"/>
      <c r="T64" s="12"/>
      <c r="U64" s="12"/>
    </row>
    <row r="65" spans="1:21">
      <c r="A65" s="5"/>
      <c r="B65" s="5"/>
      <c r="C65" s="6"/>
      <c r="D65" s="6"/>
      <c r="E65" s="7"/>
      <c r="F65" s="7"/>
      <c r="G65" s="7"/>
      <c r="H65" s="8"/>
      <c r="I65" s="157" t="str">
        <f t="shared" si="1"/>
        <v/>
      </c>
      <c r="J65" s="157" t="str">
        <f t="shared" si="2"/>
        <v/>
      </c>
      <c r="K65" s="157" t="str">
        <f t="shared" si="3"/>
        <v/>
      </c>
      <c r="L65" s="155">
        <f t="shared" si="4"/>
        <v>0</v>
      </c>
      <c r="M65" s="12"/>
      <c r="N65" s="15"/>
      <c r="O65" s="16"/>
      <c r="P65" s="12"/>
      <c r="Q65" s="12"/>
      <c r="R65" s="12"/>
      <c r="S65" s="12"/>
      <c r="T65" s="12"/>
      <c r="U65" s="12"/>
    </row>
    <row r="66" spans="1:21">
      <c r="A66" s="5"/>
      <c r="B66" s="5"/>
      <c r="C66" s="6"/>
      <c r="D66" s="6"/>
      <c r="E66" s="7"/>
      <c r="F66" s="7"/>
      <c r="G66" s="7"/>
      <c r="H66" s="8"/>
      <c r="I66" s="157" t="str">
        <f t="shared" si="1"/>
        <v/>
      </c>
      <c r="J66" s="157" t="str">
        <f t="shared" si="2"/>
        <v/>
      </c>
      <c r="K66" s="157" t="str">
        <f t="shared" si="3"/>
        <v/>
      </c>
      <c r="L66" s="155">
        <f t="shared" si="4"/>
        <v>0</v>
      </c>
      <c r="M66" s="12"/>
      <c r="N66" s="15"/>
      <c r="O66" s="16"/>
      <c r="P66" s="12"/>
      <c r="Q66" s="12"/>
      <c r="R66" s="12"/>
      <c r="S66" s="12"/>
      <c r="T66" s="12"/>
      <c r="U66" s="12"/>
    </row>
    <row r="67" spans="1:21">
      <c r="A67" s="5"/>
      <c r="B67" s="5"/>
      <c r="C67" s="6"/>
      <c r="D67" s="6"/>
      <c r="E67" s="7"/>
      <c r="F67" s="7"/>
      <c r="G67" s="7"/>
      <c r="H67" s="8"/>
      <c r="I67" s="157" t="str">
        <f t="shared" si="1"/>
        <v/>
      </c>
      <c r="J67" s="157" t="str">
        <f t="shared" si="2"/>
        <v/>
      </c>
      <c r="K67" s="157" t="str">
        <f t="shared" si="3"/>
        <v/>
      </c>
      <c r="L67" s="155">
        <f t="shared" si="4"/>
        <v>0</v>
      </c>
      <c r="M67" s="12"/>
      <c r="N67" s="15"/>
      <c r="O67" s="16"/>
      <c r="P67" s="12"/>
      <c r="Q67" s="12"/>
      <c r="R67" s="12"/>
      <c r="S67" s="12"/>
      <c r="T67" s="12"/>
      <c r="U67" s="12"/>
    </row>
    <row r="68" spans="1:21">
      <c r="A68" s="5"/>
      <c r="B68" s="5"/>
      <c r="C68" s="6"/>
      <c r="D68" s="6"/>
      <c r="E68" s="7"/>
      <c r="F68" s="7"/>
      <c r="G68" s="7"/>
      <c r="H68" s="8"/>
      <c r="I68" s="157" t="str">
        <f t="shared" si="1"/>
        <v/>
      </c>
      <c r="J68" s="157" t="str">
        <f t="shared" si="2"/>
        <v/>
      </c>
      <c r="K68" s="157" t="str">
        <f t="shared" si="3"/>
        <v/>
      </c>
      <c r="L68" s="155">
        <f t="shared" si="4"/>
        <v>0</v>
      </c>
      <c r="M68" s="12"/>
      <c r="N68" s="15"/>
      <c r="O68" s="16"/>
      <c r="P68" s="12"/>
      <c r="Q68" s="12"/>
      <c r="R68" s="12"/>
      <c r="S68" s="12"/>
      <c r="T68" s="12"/>
      <c r="U68" s="12"/>
    </row>
    <row r="69" spans="1:21">
      <c r="A69" s="5"/>
      <c r="B69" s="5"/>
      <c r="C69" s="6"/>
      <c r="D69" s="6"/>
      <c r="E69" s="7"/>
      <c r="F69" s="7"/>
      <c r="G69" s="7"/>
      <c r="H69" s="8"/>
      <c r="I69" s="157" t="str">
        <f t="shared" si="1"/>
        <v/>
      </c>
      <c r="J69" s="157" t="str">
        <f t="shared" si="2"/>
        <v/>
      </c>
      <c r="K69" s="157" t="str">
        <f t="shared" si="3"/>
        <v/>
      </c>
      <c r="L69" s="155">
        <f t="shared" si="4"/>
        <v>0</v>
      </c>
      <c r="M69" s="12"/>
      <c r="N69" s="15"/>
      <c r="O69" s="16"/>
      <c r="P69" s="12"/>
      <c r="Q69" s="12"/>
      <c r="R69" s="12"/>
      <c r="S69" s="12"/>
      <c r="T69" s="12"/>
      <c r="U69" s="12"/>
    </row>
    <row r="70" spans="1:21">
      <c r="A70" s="5"/>
      <c r="B70" s="5"/>
      <c r="C70" s="6"/>
      <c r="D70" s="6"/>
      <c r="E70" s="7"/>
      <c r="F70" s="7"/>
      <c r="G70" s="7"/>
      <c r="H70" s="8"/>
      <c r="I70" s="157" t="str">
        <f t="shared" si="1"/>
        <v/>
      </c>
      <c r="J70" s="157" t="str">
        <f t="shared" si="2"/>
        <v/>
      </c>
      <c r="K70" s="157" t="str">
        <f t="shared" si="3"/>
        <v/>
      </c>
      <c r="L70" s="155">
        <f t="shared" si="4"/>
        <v>0</v>
      </c>
      <c r="M70" s="12"/>
      <c r="N70" s="15"/>
      <c r="O70" s="16"/>
      <c r="P70" s="12"/>
      <c r="Q70" s="12"/>
      <c r="R70" s="12"/>
      <c r="S70" s="12"/>
      <c r="T70" s="12"/>
      <c r="U70" s="12"/>
    </row>
    <row r="71" spans="1:21">
      <c r="A71" s="5"/>
      <c r="B71" s="5"/>
      <c r="C71" s="6"/>
      <c r="D71" s="6"/>
      <c r="E71" s="7"/>
      <c r="F71" s="7"/>
      <c r="G71" s="7"/>
      <c r="H71" s="8"/>
      <c r="I71" s="157" t="str">
        <f t="shared" ref="I71:I134" si="5">IF(E71="","",(IF(E71&gt;20,2,1)))</f>
        <v/>
      </c>
      <c r="J71" s="157" t="str">
        <f t="shared" ref="J71:J134" si="6">IF(F71="","",(IF(F71&gt;20,2,1)))</f>
        <v/>
      </c>
      <c r="K71" s="157" t="str">
        <f t="shared" ref="K71:K134" si="7">IF(G71="","",1)</f>
        <v/>
      </c>
      <c r="L71" s="155">
        <f t="shared" ref="L71:L134" si="8">SUM(I71:K71)</f>
        <v>0</v>
      </c>
      <c r="M71" s="12"/>
      <c r="N71" s="15"/>
      <c r="O71" s="16"/>
      <c r="P71" s="12"/>
      <c r="Q71" s="12"/>
      <c r="R71" s="12"/>
      <c r="S71" s="12"/>
      <c r="T71" s="12"/>
      <c r="U71" s="12"/>
    </row>
    <row r="72" spans="1:21">
      <c r="A72" s="5"/>
      <c r="B72" s="5"/>
      <c r="C72" s="6"/>
      <c r="D72" s="6"/>
      <c r="E72" s="7"/>
      <c r="F72" s="7"/>
      <c r="G72" s="7"/>
      <c r="H72" s="8"/>
      <c r="I72" s="157" t="str">
        <f t="shared" si="5"/>
        <v/>
      </c>
      <c r="J72" s="157" t="str">
        <f t="shared" si="6"/>
        <v/>
      </c>
      <c r="K72" s="157" t="str">
        <f t="shared" si="7"/>
        <v/>
      </c>
      <c r="L72" s="155">
        <f t="shared" si="8"/>
        <v>0</v>
      </c>
      <c r="M72" s="12"/>
      <c r="N72" s="15"/>
      <c r="O72" s="16"/>
      <c r="P72" s="12"/>
      <c r="Q72" s="12"/>
      <c r="R72" s="12"/>
      <c r="S72" s="12"/>
      <c r="T72" s="12"/>
      <c r="U72" s="12"/>
    </row>
    <row r="73" spans="1:21">
      <c r="A73" s="5"/>
      <c r="B73" s="5"/>
      <c r="C73" s="6"/>
      <c r="D73" s="6"/>
      <c r="E73" s="7"/>
      <c r="F73" s="7"/>
      <c r="G73" s="7"/>
      <c r="H73" s="8"/>
      <c r="I73" s="157" t="str">
        <f t="shared" si="5"/>
        <v/>
      </c>
      <c r="J73" s="157" t="str">
        <f t="shared" si="6"/>
        <v/>
      </c>
      <c r="K73" s="157" t="str">
        <f t="shared" si="7"/>
        <v/>
      </c>
      <c r="L73" s="155">
        <f t="shared" si="8"/>
        <v>0</v>
      </c>
      <c r="M73" s="12"/>
      <c r="N73" s="15"/>
      <c r="O73" s="16"/>
      <c r="P73" s="12"/>
      <c r="Q73" s="12"/>
      <c r="R73" s="12"/>
      <c r="S73" s="12"/>
      <c r="T73" s="12"/>
      <c r="U73" s="12"/>
    </row>
    <row r="74" spans="1:21">
      <c r="A74" s="5"/>
      <c r="B74" s="5"/>
      <c r="C74" s="6"/>
      <c r="D74" s="6"/>
      <c r="E74" s="7"/>
      <c r="F74" s="7"/>
      <c r="G74" s="7"/>
      <c r="H74" s="8"/>
      <c r="I74" s="157" t="str">
        <f t="shared" si="5"/>
        <v/>
      </c>
      <c r="J74" s="157" t="str">
        <f t="shared" si="6"/>
        <v/>
      </c>
      <c r="K74" s="157" t="str">
        <f t="shared" si="7"/>
        <v/>
      </c>
      <c r="L74" s="155">
        <f t="shared" si="8"/>
        <v>0</v>
      </c>
      <c r="M74" s="12"/>
      <c r="N74" s="15"/>
      <c r="O74" s="16"/>
      <c r="P74" s="12"/>
      <c r="Q74" s="12"/>
      <c r="R74" s="12"/>
      <c r="S74" s="12"/>
      <c r="T74" s="12"/>
      <c r="U74" s="12"/>
    </row>
    <row r="75" spans="1:21">
      <c r="A75" s="5"/>
      <c r="B75" s="5"/>
      <c r="C75" s="6"/>
      <c r="D75" s="6"/>
      <c r="E75" s="7"/>
      <c r="F75" s="7"/>
      <c r="G75" s="7"/>
      <c r="H75" s="8"/>
      <c r="I75" s="157" t="str">
        <f t="shared" si="5"/>
        <v/>
      </c>
      <c r="J75" s="157" t="str">
        <f t="shared" si="6"/>
        <v/>
      </c>
      <c r="K75" s="157" t="str">
        <f t="shared" si="7"/>
        <v/>
      </c>
      <c r="L75" s="155">
        <f t="shared" si="8"/>
        <v>0</v>
      </c>
      <c r="M75" s="12"/>
      <c r="N75" s="15"/>
      <c r="O75" s="16"/>
      <c r="P75" s="12"/>
      <c r="Q75" s="12"/>
      <c r="R75" s="12"/>
      <c r="S75" s="12"/>
      <c r="T75" s="12"/>
      <c r="U75" s="12"/>
    </row>
    <row r="76" spans="1:21">
      <c r="A76" s="5"/>
      <c r="B76" s="5"/>
      <c r="C76" s="6"/>
      <c r="D76" s="6"/>
      <c r="E76" s="7"/>
      <c r="F76" s="7"/>
      <c r="G76" s="7"/>
      <c r="H76" s="8"/>
      <c r="I76" s="157" t="str">
        <f t="shared" si="5"/>
        <v/>
      </c>
      <c r="J76" s="157" t="str">
        <f t="shared" si="6"/>
        <v/>
      </c>
      <c r="K76" s="157" t="str">
        <f t="shared" si="7"/>
        <v/>
      </c>
      <c r="L76" s="155">
        <f t="shared" si="8"/>
        <v>0</v>
      </c>
      <c r="M76" s="12"/>
      <c r="N76" s="15"/>
      <c r="O76" s="16"/>
      <c r="P76" s="12"/>
      <c r="Q76" s="12"/>
      <c r="R76" s="12"/>
      <c r="S76" s="12"/>
      <c r="T76" s="12"/>
      <c r="U76" s="12"/>
    </row>
    <row r="77" spans="1:21">
      <c r="A77" s="5"/>
      <c r="B77" s="5"/>
      <c r="C77" s="6"/>
      <c r="D77" s="6"/>
      <c r="E77" s="7"/>
      <c r="F77" s="7"/>
      <c r="G77" s="7"/>
      <c r="H77" s="8"/>
      <c r="I77" s="157" t="str">
        <f t="shared" si="5"/>
        <v/>
      </c>
      <c r="J77" s="157" t="str">
        <f t="shared" si="6"/>
        <v/>
      </c>
      <c r="K77" s="157" t="str">
        <f t="shared" si="7"/>
        <v/>
      </c>
      <c r="L77" s="155">
        <f t="shared" si="8"/>
        <v>0</v>
      </c>
      <c r="M77" s="12"/>
      <c r="N77" s="15"/>
      <c r="O77" s="16"/>
      <c r="P77" s="12"/>
      <c r="Q77" s="12"/>
      <c r="R77" s="12"/>
      <c r="S77" s="12"/>
      <c r="T77" s="12"/>
      <c r="U77" s="12"/>
    </row>
    <row r="78" spans="1:21">
      <c r="A78" s="5"/>
      <c r="B78" s="5"/>
      <c r="C78" s="6"/>
      <c r="D78" s="6"/>
      <c r="E78" s="7"/>
      <c r="F78" s="7"/>
      <c r="G78" s="7"/>
      <c r="H78" s="8"/>
      <c r="I78" s="157" t="str">
        <f t="shared" si="5"/>
        <v/>
      </c>
      <c r="J78" s="157" t="str">
        <f t="shared" si="6"/>
        <v/>
      </c>
      <c r="K78" s="157" t="str">
        <f t="shared" si="7"/>
        <v/>
      </c>
      <c r="L78" s="155">
        <f t="shared" si="8"/>
        <v>0</v>
      </c>
      <c r="M78" s="12"/>
      <c r="N78" s="15"/>
      <c r="O78" s="16"/>
      <c r="P78" s="12"/>
      <c r="Q78" s="12"/>
      <c r="R78" s="12"/>
      <c r="S78" s="12"/>
      <c r="T78" s="12"/>
      <c r="U78" s="12"/>
    </row>
    <row r="79" spans="1:21">
      <c r="A79" s="5"/>
      <c r="B79" s="5"/>
      <c r="C79" s="6"/>
      <c r="D79" s="6"/>
      <c r="E79" s="7"/>
      <c r="F79" s="7"/>
      <c r="G79" s="7"/>
      <c r="H79" s="8"/>
      <c r="I79" s="157" t="str">
        <f t="shared" si="5"/>
        <v/>
      </c>
      <c r="J79" s="157" t="str">
        <f t="shared" si="6"/>
        <v/>
      </c>
      <c r="K79" s="157" t="str">
        <f t="shared" si="7"/>
        <v/>
      </c>
      <c r="L79" s="155">
        <f t="shared" si="8"/>
        <v>0</v>
      </c>
      <c r="M79" s="12"/>
      <c r="N79" s="15"/>
      <c r="O79" s="16"/>
      <c r="P79" s="12"/>
      <c r="Q79" s="12"/>
      <c r="R79" s="12"/>
      <c r="S79" s="12"/>
      <c r="T79" s="12"/>
      <c r="U79" s="12"/>
    </row>
    <row r="80" spans="1:21">
      <c r="A80" s="5"/>
      <c r="B80" s="5"/>
      <c r="C80" s="6"/>
      <c r="D80" s="6"/>
      <c r="E80" s="7"/>
      <c r="F80" s="7"/>
      <c r="G80" s="7"/>
      <c r="H80" s="8"/>
      <c r="I80" s="157" t="str">
        <f t="shared" si="5"/>
        <v/>
      </c>
      <c r="J80" s="157" t="str">
        <f t="shared" si="6"/>
        <v/>
      </c>
      <c r="K80" s="157" t="str">
        <f t="shared" si="7"/>
        <v/>
      </c>
      <c r="L80" s="155">
        <f t="shared" si="8"/>
        <v>0</v>
      </c>
      <c r="M80" s="12"/>
      <c r="N80" s="15"/>
      <c r="O80" s="16"/>
      <c r="P80" s="12"/>
      <c r="Q80" s="12"/>
      <c r="R80" s="12"/>
      <c r="S80" s="12"/>
      <c r="T80" s="12"/>
      <c r="U80" s="12"/>
    </row>
    <row r="81" spans="1:21">
      <c r="A81" s="5"/>
      <c r="B81" s="5"/>
      <c r="C81" s="6"/>
      <c r="D81" s="6"/>
      <c r="E81" s="7"/>
      <c r="F81" s="7"/>
      <c r="G81" s="7"/>
      <c r="H81" s="8"/>
      <c r="I81" s="157" t="str">
        <f t="shared" si="5"/>
        <v/>
      </c>
      <c r="J81" s="157" t="str">
        <f t="shared" si="6"/>
        <v/>
      </c>
      <c r="K81" s="157" t="str">
        <f t="shared" si="7"/>
        <v/>
      </c>
      <c r="L81" s="155">
        <f t="shared" si="8"/>
        <v>0</v>
      </c>
      <c r="M81" s="12"/>
      <c r="N81" s="15"/>
      <c r="O81" s="16"/>
      <c r="P81" s="12"/>
      <c r="Q81" s="12"/>
      <c r="R81" s="12"/>
      <c r="S81" s="12"/>
      <c r="T81" s="12"/>
      <c r="U81" s="12"/>
    </row>
    <row r="82" spans="1:21">
      <c r="A82" s="5"/>
      <c r="B82" s="5"/>
      <c r="C82" s="6"/>
      <c r="D82" s="6"/>
      <c r="E82" s="7"/>
      <c r="F82" s="7"/>
      <c r="G82" s="7"/>
      <c r="H82" s="8"/>
      <c r="I82" s="157" t="str">
        <f t="shared" si="5"/>
        <v/>
      </c>
      <c r="J82" s="157" t="str">
        <f t="shared" si="6"/>
        <v/>
      </c>
      <c r="K82" s="157" t="str">
        <f t="shared" si="7"/>
        <v/>
      </c>
      <c r="L82" s="155">
        <f t="shared" si="8"/>
        <v>0</v>
      </c>
      <c r="M82" s="12"/>
      <c r="N82" s="15"/>
      <c r="O82" s="16"/>
      <c r="P82" s="12"/>
      <c r="Q82" s="12"/>
      <c r="R82" s="12"/>
      <c r="S82" s="12"/>
      <c r="T82" s="12"/>
      <c r="U82" s="12"/>
    </row>
    <row r="83" spans="1:21">
      <c r="A83" s="5"/>
      <c r="B83" s="5"/>
      <c r="C83" s="6"/>
      <c r="D83" s="6"/>
      <c r="E83" s="7"/>
      <c r="F83" s="7"/>
      <c r="G83" s="7"/>
      <c r="H83" s="8"/>
      <c r="I83" s="157" t="str">
        <f t="shared" si="5"/>
        <v/>
      </c>
      <c r="J83" s="157" t="str">
        <f t="shared" si="6"/>
        <v/>
      </c>
      <c r="K83" s="157" t="str">
        <f t="shared" si="7"/>
        <v/>
      </c>
      <c r="L83" s="155">
        <f t="shared" si="8"/>
        <v>0</v>
      </c>
      <c r="M83" s="12"/>
      <c r="N83" s="15"/>
      <c r="O83" s="16"/>
      <c r="P83" s="12"/>
      <c r="Q83" s="12"/>
      <c r="R83" s="12"/>
      <c r="S83" s="12"/>
      <c r="T83" s="12"/>
      <c r="U83" s="12"/>
    </row>
    <row r="84" spans="1:21">
      <c r="A84" s="5"/>
      <c r="B84" s="5"/>
      <c r="C84" s="6"/>
      <c r="D84" s="6"/>
      <c r="E84" s="7"/>
      <c r="F84" s="7"/>
      <c r="G84" s="7"/>
      <c r="H84" s="8"/>
      <c r="I84" s="157" t="str">
        <f t="shared" si="5"/>
        <v/>
      </c>
      <c r="J84" s="157" t="str">
        <f t="shared" si="6"/>
        <v/>
      </c>
      <c r="K84" s="157" t="str">
        <f t="shared" si="7"/>
        <v/>
      </c>
      <c r="L84" s="155">
        <f t="shared" si="8"/>
        <v>0</v>
      </c>
      <c r="M84" s="12"/>
      <c r="N84" s="15"/>
      <c r="O84" s="16"/>
      <c r="P84" s="12"/>
      <c r="Q84" s="12"/>
      <c r="R84" s="12"/>
      <c r="S84" s="12"/>
      <c r="T84" s="12"/>
      <c r="U84" s="12"/>
    </row>
    <row r="85" spans="1:21">
      <c r="A85" s="5"/>
      <c r="B85" s="5"/>
      <c r="C85" s="6"/>
      <c r="D85" s="6"/>
      <c r="E85" s="7"/>
      <c r="F85" s="7"/>
      <c r="G85" s="7"/>
      <c r="H85" s="8"/>
      <c r="I85" s="157" t="str">
        <f t="shared" si="5"/>
        <v/>
      </c>
      <c r="J85" s="157" t="str">
        <f t="shared" si="6"/>
        <v/>
      </c>
      <c r="K85" s="157" t="str">
        <f t="shared" si="7"/>
        <v/>
      </c>
      <c r="L85" s="155">
        <f t="shared" si="8"/>
        <v>0</v>
      </c>
      <c r="M85" s="12"/>
      <c r="N85" s="15"/>
      <c r="O85" s="16"/>
      <c r="P85" s="12"/>
      <c r="Q85" s="12"/>
      <c r="R85" s="12"/>
      <c r="S85" s="12"/>
      <c r="T85" s="12"/>
      <c r="U85" s="12"/>
    </row>
    <row r="86" spans="1:21">
      <c r="A86" s="5"/>
      <c r="B86" s="5"/>
      <c r="C86" s="6"/>
      <c r="D86" s="6"/>
      <c r="E86" s="7"/>
      <c r="F86" s="7"/>
      <c r="G86" s="7"/>
      <c r="H86" s="8"/>
      <c r="I86" s="157" t="str">
        <f t="shared" si="5"/>
        <v/>
      </c>
      <c r="J86" s="157" t="str">
        <f t="shared" si="6"/>
        <v/>
      </c>
      <c r="K86" s="157" t="str">
        <f t="shared" si="7"/>
        <v/>
      </c>
      <c r="L86" s="155">
        <f t="shared" si="8"/>
        <v>0</v>
      </c>
      <c r="M86" s="12"/>
      <c r="N86" s="15"/>
      <c r="O86" s="16"/>
      <c r="P86" s="12"/>
      <c r="Q86" s="12"/>
      <c r="R86" s="12"/>
      <c r="S86" s="12"/>
      <c r="T86" s="12"/>
      <c r="U86" s="12"/>
    </row>
    <row r="87" spans="1:21">
      <c r="A87" s="5"/>
      <c r="B87" s="5"/>
      <c r="C87" s="6"/>
      <c r="D87" s="6"/>
      <c r="E87" s="7"/>
      <c r="F87" s="7"/>
      <c r="G87" s="7"/>
      <c r="H87" s="8"/>
      <c r="I87" s="157" t="str">
        <f t="shared" si="5"/>
        <v/>
      </c>
      <c r="J87" s="157" t="str">
        <f t="shared" si="6"/>
        <v/>
      </c>
      <c r="K87" s="157" t="str">
        <f t="shared" si="7"/>
        <v/>
      </c>
      <c r="L87" s="155">
        <f t="shared" si="8"/>
        <v>0</v>
      </c>
      <c r="M87" s="12"/>
      <c r="N87" s="15"/>
      <c r="O87" s="16"/>
      <c r="P87" s="12"/>
      <c r="Q87" s="12"/>
      <c r="R87" s="12"/>
      <c r="S87" s="12"/>
      <c r="T87" s="12"/>
      <c r="U87" s="12"/>
    </row>
    <row r="88" spans="1:21">
      <c r="A88" s="5"/>
      <c r="B88" s="5"/>
      <c r="C88" s="6"/>
      <c r="D88" s="6"/>
      <c r="E88" s="7"/>
      <c r="F88" s="7"/>
      <c r="G88" s="7"/>
      <c r="H88" s="8"/>
      <c r="I88" s="157" t="str">
        <f t="shared" si="5"/>
        <v/>
      </c>
      <c r="J88" s="157" t="str">
        <f t="shared" si="6"/>
        <v/>
      </c>
      <c r="K88" s="157" t="str">
        <f t="shared" si="7"/>
        <v/>
      </c>
      <c r="L88" s="155">
        <f t="shared" si="8"/>
        <v>0</v>
      </c>
      <c r="M88" s="12"/>
      <c r="N88" s="15"/>
      <c r="O88" s="16"/>
      <c r="P88" s="12"/>
      <c r="Q88" s="12"/>
      <c r="R88" s="12"/>
      <c r="S88" s="12"/>
      <c r="T88" s="12"/>
      <c r="U88" s="12"/>
    </row>
    <row r="89" spans="1:21">
      <c r="A89" s="5"/>
      <c r="B89" s="5"/>
      <c r="C89" s="6"/>
      <c r="D89" s="6"/>
      <c r="E89" s="7"/>
      <c r="F89" s="7"/>
      <c r="G89" s="7"/>
      <c r="H89" s="8"/>
      <c r="I89" s="157" t="str">
        <f t="shared" si="5"/>
        <v/>
      </c>
      <c r="J89" s="157" t="str">
        <f t="shared" si="6"/>
        <v/>
      </c>
      <c r="K89" s="157" t="str">
        <f t="shared" si="7"/>
        <v/>
      </c>
      <c r="L89" s="155">
        <f t="shared" si="8"/>
        <v>0</v>
      </c>
      <c r="M89" s="12"/>
      <c r="N89" s="15"/>
      <c r="O89" s="16"/>
      <c r="P89" s="12"/>
      <c r="Q89" s="12"/>
      <c r="R89" s="12"/>
      <c r="S89" s="12"/>
      <c r="T89" s="12"/>
      <c r="U89" s="12"/>
    </row>
    <row r="90" spans="1:21">
      <c r="A90" s="5"/>
      <c r="B90" s="5"/>
      <c r="C90" s="6"/>
      <c r="D90" s="6"/>
      <c r="E90" s="7"/>
      <c r="F90" s="7"/>
      <c r="G90" s="7"/>
      <c r="H90" s="8"/>
      <c r="I90" s="157" t="str">
        <f>IF(E90="","",(IF(E90&gt;20,2,1)))</f>
        <v/>
      </c>
      <c r="J90" s="157" t="str">
        <f t="shared" si="6"/>
        <v/>
      </c>
      <c r="K90" s="157" t="str">
        <f t="shared" si="7"/>
        <v/>
      </c>
      <c r="L90" s="155">
        <f t="shared" si="8"/>
        <v>0</v>
      </c>
      <c r="M90" s="12"/>
      <c r="N90" s="15"/>
      <c r="O90" s="16"/>
      <c r="P90" s="12"/>
      <c r="Q90" s="12"/>
      <c r="R90" s="12"/>
      <c r="S90" s="12"/>
      <c r="T90" s="12"/>
      <c r="U90" s="12"/>
    </row>
    <row r="91" spans="1:21">
      <c r="A91" s="5"/>
      <c r="B91" s="5"/>
      <c r="C91" s="6"/>
      <c r="D91" s="6"/>
      <c r="E91" s="7"/>
      <c r="F91" s="7"/>
      <c r="G91" s="7"/>
      <c r="H91" s="8"/>
      <c r="I91" s="157" t="str">
        <f t="shared" si="5"/>
        <v/>
      </c>
      <c r="J91" s="157" t="str">
        <f t="shared" si="6"/>
        <v/>
      </c>
      <c r="K91" s="157" t="str">
        <f t="shared" si="7"/>
        <v/>
      </c>
      <c r="L91" s="155">
        <f t="shared" si="8"/>
        <v>0</v>
      </c>
      <c r="M91" s="12"/>
      <c r="N91" s="15"/>
      <c r="O91" s="16"/>
      <c r="P91" s="12"/>
      <c r="Q91" s="12"/>
      <c r="R91" s="12"/>
      <c r="S91" s="12"/>
      <c r="T91" s="12"/>
      <c r="U91" s="12"/>
    </row>
    <row r="92" spans="1:21">
      <c r="A92" s="5"/>
      <c r="B92" s="5"/>
      <c r="C92" s="6"/>
      <c r="D92" s="6"/>
      <c r="E92" s="7"/>
      <c r="F92" s="7"/>
      <c r="G92" s="7"/>
      <c r="H92" s="8"/>
      <c r="I92" s="157" t="str">
        <f t="shared" si="5"/>
        <v/>
      </c>
      <c r="J92" s="157" t="str">
        <f t="shared" si="6"/>
        <v/>
      </c>
      <c r="K92" s="157" t="str">
        <f t="shared" si="7"/>
        <v/>
      </c>
      <c r="L92" s="155">
        <f t="shared" si="8"/>
        <v>0</v>
      </c>
      <c r="M92" s="12"/>
      <c r="N92" s="15"/>
      <c r="O92" s="16"/>
      <c r="P92" s="12"/>
      <c r="Q92" s="12"/>
      <c r="R92" s="12"/>
      <c r="S92" s="12"/>
      <c r="T92" s="12"/>
      <c r="U92" s="12"/>
    </row>
    <row r="93" spans="1:21">
      <c r="A93" s="5"/>
      <c r="B93" s="5"/>
      <c r="C93" s="6"/>
      <c r="D93" s="6"/>
      <c r="E93" s="7"/>
      <c r="F93" s="7"/>
      <c r="G93" s="7"/>
      <c r="H93" s="8"/>
      <c r="I93" s="157" t="str">
        <f t="shared" si="5"/>
        <v/>
      </c>
      <c r="J93" s="157" t="str">
        <f t="shared" si="6"/>
        <v/>
      </c>
      <c r="K93" s="157" t="str">
        <f t="shared" si="7"/>
        <v/>
      </c>
      <c r="L93" s="155">
        <f t="shared" si="8"/>
        <v>0</v>
      </c>
      <c r="M93" s="12"/>
      <c r="N93" s="15"/>
      <c r="O93" s="16"/>
      <c r="P93" s="12"/>
      <c r="Q93" s="12"/>
      <c r="R93" s="12"/>
      <c r="S93" s="12"/>
      <c r="T93" s="12"/>
      <c r="U93" s="12"/>
    </row>
    <row r="94" spans="1:21">
      <c r="A94" s="5"/>
      <c r="B94" s="5"/>
      <c r="C94" s="6"/>
      <c r="D94" s="6"/>
      <c r="E94" s="7"/>
      <c r="F94" s="7"/>
      <c r="G94" s="7"/>
      <c r="H94" s="8"/>
      <c r="I94" s="157" t="str">
        <f t="shared" si="5"/>
        <v/>
      </c>
      <c r="J94" s="157" t="str">
        <f t="shared" si="6"/>
        <v/>
      </c>
      <c r="K94" s="157" t="str">
        <f t="shared" si="7"/>
        <v/>
      </c>
      <c r="L94" s="155">
        <f t="shared" si="8"/>
        <v>0</v>
      </c>
      <c r="M94" s="12"/>
      <c r="N94" s="15"/>
      <c r="O94" s="16"/>
      <c r="P94" s="12"/>
      <c r="Q94" s="12"/>
      <c r="R94" s="12"/>
      <c r="S94" s="12"/>
      <c r="T94" s="12"/>
      <c r="U94" s="12"/>
    </row>
    <row r="95" spans="1:21">
      <c r="A95" s="5"/>
      <c r="B95" s="5"/>
      <c r="C95" s="6"/>
      <c r="D95" s="6"/>
      <c r="E95" s="7"/>
      <c r="F95" s="7"/>
      <c r="G95" s="7"/>
      <c r="H95" s="8"/>
      <c r="I95" s="157" t="str">
        <f t="shared" si="5"/>
        <v/>
      </c>
      <c r="J95" s="157" t="str">
        <f t="shared" si="6"/>
        <v/>
      </c>
      <c r="K95" s="157" t="str">
        <f t="shared" si="7"/>
        <v/>
      </c>
      <c r="L95" s="155">
        <f t="shared" si="8"/>
        <v>0</v>
      </c>
      <c r="M95" s="12"/>
      <c r="N95" s="15"/>
      <c r="O95" s="16"/>
      <c r="P95" s="12"/>
      <c r="Q95" s="12"/>
      <c r="R95" s="12"/>
      <c r="S95" s="12"/>
      <c r="T95" s="12"/>
      <c r="U95" s="12"/>
    </row>
    <row r="96" spans="1:21">
      <c r="A96" s="5"/>
      <c r="B96" s="5"/>
      <c r="C96" s="6"/>
      <c r="D96" s="6"/>
      <c r="E96" s="7"/>
      <c r="F96" s="7"/>
      <c r="G96" s="7"/>
      <c r="H96" s="8"/>
      <c r="I96" s="157" t="str">
        <f t="shared" si="5"/>
        <v/>
      </c>
      <c r="J96" s="157" t="str">
        <f t="shared" si="6"/>
        <v/>
      </c>
      <c r="K96" s="157" t="str">
        <f t="shared" si="7"/>
        <v/>
      </c>
      <c r="L96" s="155">
        <f t="shared" si="8"/>
        <v>0</v>
      </c>
      <c r="M96" s="12"/>
      <c r="N96" s="15"/>
      <c r="O96" s="16"/>
      <c r="P96" s="12"/>
      <c r="Q96" s="12"/>
      <c r="R96" s="12"/>
      <c r="S96" s="12"/>
      <c r="T96" s="12"/>
      <c r="U96" s="12"/>
    </row>
    <row r="97" spans="1:21">
      <c r="A97" s="5"/>
      <c r="B97" s="5"/>
      <c r="C97" s="6"/>
      <c r="D97" s="6"/>
      <c r="E97" s="7"/>
      <c r="F97" s="7"/>
      <c r="G97" s="7"/>
      <c r="H97" s="8"/>
      <c r="I97" s="157" t="str">
        <f t="shared" si="5"/>
        <v/>
      </c>
      <c r="J97" s="157" t="str">
        <f t="shared" si="6"/>
        <v/>
      </c>
      <c r="K97" s="157" t="str">
        <f t="shared" si="7"/>
        <v/>
      </c>
      <c r="L97" s="155">
        <f t="shared" si="8"/>
        <v>0</v>
      </c>
      <c r="M97" s="12"/>
      <c r="N97" s="15"/>
      <c r="O97" s="16"/>
      <c r="P97" s="12"/>
      <c r="Q97" s="12"/>
      <c r="R97" s="12"/>
      <c r="S97" s="12"/>
      <c r="T97" s="12"/>
      <c r="U97" s="12"/>
    </row>
    <row r="98" spans="1:21">
      <c r="A98" s="5"/>
      <c r="B98" s="5"/>
      <c r="C98" s="6"/>
      <c r="D98" s="6"/>
      <c r="E98" s="7"/>
      <c r="F98" s="7"/>
      <c r="G98" s="7"/>
      <c r="H98" s="8"/>
      <c r="I98" s="157" t="str">
        <f t="shared" si="5"/>
        <v/>
      </c>
      <c r="J98" s="157" t="str">
        <f t="shared" si="6"/>
        <v/>
      </c>
      <c r="K98" s="157" t="str">
        <f t="shared" si="7"/>
        <v/>
      </c>
      <c r="L98" s="155">
        <f t="shared" si="8"/>
        <v>0</v>
      </c>
      <c r="M98" s="12"/>
      <c r="N98" s="15"/>
      <c r="O98" s="16"/>
      <c r="P98" s="12"/>
      <c r="Q98" s="12"/>
      <c r="R98" s="12"/>
      <c r="S98" s="12"/>
      <c r="T98" s="12"/>
      <c r="U98" s="12"/>
    </row>
    <row r="99" spans="1:21">
      <c r="A99" s="5"/>
      <c r="B99" s="5"/>
      <c r="C99" s="6"/>
      <c r="D99" s="6"/>
      <c r="E99" s="7"/>
      <c r="F99" s="7"/>
      <c r="G99" s="7"/>
      <c r="H99" s="8"/>
      <c r="I99" s="157" t="str">
        <f t="shared" si="5"/>
        <v/>
      </c>
      <c r="J99" s="157" t="str">
        <f t="shared" si="6"/>
        <v/>
      </c>
      <c r="K99" s="157" t="str">
        <f t="shared" si="7"/>
        <v/>
      </c>
      <c r="L99" s="155">
        <f t="shared" si="8"/>
        <v>0</v>
      </c>
      <c r="M99" s="12"/>
      <c r="N99" s="15"/>
      <c r="O99" s="16"/>
      <c r="P99" s="12"/>
      <c r="Q99" s="12"/>
      <c r="R99" s="12"/>
      <c r="S99" s="12"/>
      <c r="T99" s="12"/>
      <c r="U99" s="12"/>
    </row>
    <row r="100" spans="1:21">
      <c r="A100" s="5"/>
      <c r="B100" s="5"/>
      <c r="C100" s="6"/>
      <c r="D100" s="6"/>
      <c r="E100" s="7"/>
      <c r="F100" s="7"/>
      <c r="G100" s="7"/>
      <c r="H100" s="8"/>
      <c r="I100" s="157" t="str">
        <f t="shared" si="5"/>
        <v/>
      </c>
      <c r="J100" s="157" t="str">
        <f t="shared" si="6"/>
        <v/>
      </c>
      <c r="K100" s="157" t="str">
        <f t="shared" si="7"/>
        <v/>
      </c>
      <c r="L100" s="155">
        <f t="shared" si="8"/>
        <v>0</v>
      </c>
      <c r="M100" s="12"/>
      <c r="N100" s="15"/>
      <c r="O100" s="16"/>
      <c r="P100" s="12"/>
      <c r="Q100" s="12"/>
      <c r="R100" s="12"/>
      <c r="S100" s="12"/>
      <c r="T100" s="12"/>
      <c r="U100" s="12"/>
    </row>
    <row r="101" spans="1:21">
      <c r="A101" s="5"/>
      <c r="B101" s="5"/>
      <c r="C101" s="6"/>
      <c r="D101" s="6"/>
      <c r="E101" s="7"/>
      <c r="F101" s="7"/>
      <c r="G101" s="7"/>
      <c r="H101" s="8"/>
      <c r="I101" s="157" t="str">
        <f t="shared" si="5"/>
        <v/>
      </c>
      <c r="J101" s="157" t="str">
        <f t="shared" si="6"/>
        <v/>
      </c>
      <c r="K101" s="157" t="str">
        <f t="shared" si="7"/>
        <v/>
      </c>
      <c r="L101" s="155">
        <f t="shared" si="8"/>
        <v>0</v>
      </c>
      <c r="M101" s="12"/>
      <c r="N101" s="15"/>
      <c r="O101" s="16"/>
      <c r="P101" s="12"/>
      <c r="Q101" s="12"/>
      <c r="R101" s="12"/>
      <c r="S101" s="12"/>
      <c r="T101" s="12"/>
      <c r="U101" s="12"/>
    </row>
    <row r="102" spans="1:21">
      <c r="A102" s="5"/>
      <c r="B102" s="5"/>
      <c r="C102" s="6"/>
      <c r="D102" s="6"/>
      <c r="E102" s="7"/>
      <c r="F102" s="7"/>
      <c r="G102" s="7"/>
      <c r="H102" s="8"/>
      <c r="I102" s="157" t="str">
        <f t="shared" si="5"/>
        <v/>
      </c>
      <c r="J102" s="157" t="str">
        <f t="shared" si="6"/>
        <v/>
      </c>
      <c r="K102" s="157" t="str">
        <f t="shared" si="7"/>
        <v/>
      </c>
      <c r="L102" s="155">
        <f t="shared" si="8"/>
        <v>0</v>
      </c>
      <c r="M102" s="12"/>
      <c r="N102" s="15"/>
      <c r="O102" s="16"/>
      <c r="P102" s="12"/>
      <c r="Q102" s="12"/>
      <c r="R102" s="12"/>
      <c r="S102" s="12"/>
      <c r="T102" s="12"/>
      <c r="U102" s="12"/>
    </row>
    <row r="103" spans="1:21">
      <c r="A103" s="5"/>
      <c r="B103" s="5"/>
      <c r="C103" s="6"/>
      <c r="D103" s="6"/>
      <c r="E103" s="7"/>
      <c r="F103" s="7"/>
      <c r="G103" s="7"/>
      <c r="H103" s="8"/>
      <c r="I103" s="157" t="str">
        <f t="shared" si="5"/>
        <v/>
      </c>
      <c r="J103" s="157" t="str">
        <f t="shared" si="6"/>
        <v/>
      </c>
      <c r="K103" s="157" t="str">
        <f t="shared" si="7"/>
        <v/>
      </c>
      <c r="L103" s="155">
        <f t="shared" si="8"/>
        <v>0</v>
      </c>
      <c r="M103" s="12"/>
      <c r="N103" s="15"/>
      <c r="O103" s="16"/>
      <c r="P103" s="12"/>
      <c r="Q103" s="12"/>
      <c r="R103" s="12"/>
      <c r="S103" s="12"/>
      <c r="T103" s="12"/>
      <c r="U103" s="12"/>
    </row>
    <row r="104" spans="1:21">
      <c r="A104" s="5"/>
      <c r="B104" s="5"/>
      <c r="C104" s="6"/>
      <c r="D104" s="6"/>
      <c r="E104" s="7"/>
      <c r="F104" s="7"/>
      <c r="G104" s="7"/>
      <c r="H104" s="8"/>
      <c r="I104" s="157" t="str">
        <f t="shared" si="5"/>
        <v/>
      </c>
      <c r="J104" s="157" t="str">
        <f t="shared" si="6"/>
        <v/>
      </c>
      <c r="K104" s="157" t="str">
        <f t="shared" si="7"/>
        <v/>
      </c>
      <c r="L104" s="155">
        <f t="shared" si="8"/>
        <v>0</v>
      </c>
      <c r="M104" s="12"/>
      <c r="N104" s="15"/>
      <c r="O104" s="16"/>
      <c r="P104" s="12"/>
      <c r="Q104" s="12"/>
      <c r="R104" s="12"/>
      <c r="S104" s="12"/>
      <c r="T104" s="12"/>
      <c r="U104" s="12"/>
    </row>
    <row r="105" spans="1:21">
      <c r="A105" s="5"/>
      <c r="B105" s="5"/>
      <c r="C105" s="6"/>
      <c r="D105" s="6"/>
      <c r="E105" s="7"/>
      <c r="F105" s="7"/>
      <c r="G105" s="7"/>
      <c r="H105" s="8"/>
      <c r="I105" s="157" t="str">
        <f t="shared" si="5"/>
        <v/>
      </c>
      <c r="J105" s="157" t="str">
        <f t="shared" si="6"/>
        <v/>
      </c>
      <c r="K105" s="157" t="str">
        <f t="shared" si="7"/>
        <v/>
      </c>
      <c r="L105" s="155">
        <f t="shared" si="8"/>
        <v>0</v>
      </c>
      <c r="M105" s="12"/>
      <c r="N105" s="15"/>
      <c r="O105" s="16"/>
      <c r="P105" s="12"/>
      <c r="Q105" s="12"/>
      <c r="R105" s="12"/>
      <c r="S105" s="12"/>
      <c r="T105" s="12"/>
      <c r="U105" s="12"/>
    </row>
    <row r="106" spans="1:21">
      <c r="A106" s="5"/>
      <c r="B106" s="5"/>
      <c r="C106" s="6"/>
      <c r="D106" s="6"/>
      <c r="E106" s="7"/>
      <c r="F106" s="7"/>
      <c r="G106" s="7"/>
      <c r="H106" s="8"/>
      <c r="I106" s="157" t="str">
        <f t="shared" si="5"/>
        <v/>
      </c>
      <c r="J106" s="157" t="str">
        <f t="shared" si="6"/>
        <v/>
      </c>
      <c r="K106" s="157" t="str">
        <f t="shared" si="7"/>
        <v/>
      </c>
      <c r="L106" s="155">
        <f t="shared" si="8"/>
        <v>0</v>
      </c>
      <c r="M106" s="12"/>
      <c r="N106" s="15"/>
      <c r="O106" s="16"/>
      <c r="P106" s="12"/>
      <c r="Q106" s="12"/>
      <c r="R106" s="12"/>
      <c r="S106" s="12"/>
      <c r="T106" s="12"/>
      <c r="U106" s="12"/>
    </row>
    <row r="107" spans="1:21">
      <c r="A107" s="5"/>
      <c r="B107" s="5"/>
      <c r="C107" s="6"/>
      <c r="D107" s="6"/>
      <c r="E107" s="7"/>
      <c r="F107" s="7"/>
      <c r="G107" s="7"/>
      <c r="H107" s="8"/>
      <c r="I107" s="157" t="str">
        <f t="shared" si="5"/>
        <v/>
      </c>
      <c r="J107" s="157" t="str">
        <f t="shared" si="6"/>
        <v/>
      </c>
      <c r="K107" s="157" t="str">
        <f t="shared" si="7"/>
        <v/>
      </c>
      <c r="L107" s="155">
        <f t="shared" si="8"/>
        <v>0</v>
      </c>
      <c r="M107" s="12"/>
      <c r="N107" s="15"/>
      <c r="O107" s="16"/>
      <c r="P107" s="12"/>
      <c r="Q107" s="12"/>
      <c r="R107" s="12"/>
      <c r="S107" s="12"/>
      <c r="T107" s="12"/>
      <c r="U107" s="12"/>
    </row>
    <row r="108" spans="1:21">
      <c r="A108" s="5"/>
      <c r="B108" s="5"/>
      <c r="C108" s="6"/>
      <c r="D108" s="6"/>
      <c r="E108" s="7"/>
      <c r="F108" s="7"/>
      <c r="G108" s="7"/>
      <c r="H108" s="8"/>
      <c r="I108" s="157" t="str">
        <f t="shared" si="5"/>
        <v/>
      </c>
      <c r="J108" s="157" t="str">
        <f t="shared" si="6"/>
        <v/>
      </c>
      <c r="K108" s="157" t="str">
        <f t="shared" si="7"/>
        <v/>
      </c>
      <c r="L108" s="155">
        <f t="shared" si="8"/>
        <v>0</v>
      </c>
      <c r="M108" s="12"/>
      <c r="N108" s="15"/>
      <c r="O108" s="16"/>
      <c r="P108" s="12"/>
      <c r="Q108" s="12"/>
      <c r="R108" s="12"/>
      <c r="S108" s="12"/>
      <c r="T108" s="12"/>
      <c r="U108" s="12"/>
    </row>
    <row r="109" spans="1:21">
      <c r="A109" s="5"/>
      <c r="B109" s="5"/>
      <c r="C109" s="6"/>
      <c r="D109" s="6"/>
      <c r="E109" s="7"/>
      <c r="F109" s="7"/>
      <c r="G109" s="7"/>
      <c r="H109" s="8"/>
      <c r="I109" s="157" t="str">
        <f t="shared" si="5"/>
        <v/>
      </c>
      <c r="J109" s="157" t="str">
        <f t="shared" si="6"/>
        <v/>
      </c>
      <c r="K109" s="157" t="str">
        <f t="shared" si="7"/>
        <v/>
      </c>
      <c r="L109" s="155">
        <f t="shared" si="8"/>
        <v>0</v>
      </c>
      <c r="M109" s="12"/>
      <c r="N109" s="15"/>
      <c r="O109" s="16"/>
      <c r="P109" s="12"/>
      <c r="Q109" s="12"/>
      <c r="R109" s="12"/>
      <c r="S109" s="12"/>
      <c r="T109" s="12"/>
      <c r="U109" s="12"/>
    </row>
    <row r="110" spans="1:21">
      <c r="A110" s="5"/>
      <c r="B110" s="5"/>
      <c r="C110" s="6"/>
      <c r="D110" s="6"/>
      <c r="E110" s="7"/>
      <c r="F110" s="7"/>
      <c r="G110" s="7"/>
      <c r="H110" s="8"/>
      <c r="I110" s="157" t="str">
        <f t="shared" si="5"/>
        <v/>
      </c>
      <c r="J110" s="157" t="str">
        <f t="shared" si="6"/>
        <v/>
      </c>
      <c r="K110" s="157" t="str">
        <f t="shared" si="7"/>
        <v/>
      </c>
      <c r="L110" s="155">
        <f t="shared" si="8"/>
        <v>0</v>
      </c>
      <c r="M110" s="12"/>
      <c r="N110" s="15"/>
      <c r="O110" s="16"/>
      <c r="P110" s="12"/>
      <c r="Q110" s="12"/>
      <c r="R110" s="12"/>
      <c r="S110" s="12"/>
      <c r="T110" s="12"/>
      <c r="U110" s="12"/>
    </row>
    <row r="111" spans="1:21">
      <c r="A111" s="5"/>
      <c r="B111" s="5"/>
      <c r="C111" s="6"/>
      <c r="D111" s="6"/>
      <c r="E111" s="7"/>
      <c r="F111" s="7"/>
      <c r="G111" s="7"/>
      <c r="H111" s="8"/>
      <c r="I111" s="157" t="str">
        <f t="shared" si="5"/>
        <v/>
      </c>
      <c r="J111" s="157" t="str">
        <f t="shared" si="6"/>
        <v/>
      </c>
      <c r="K111" s="157" t="str">
        <f t="shared" si="7"/>
        <v/>
      </c>
      <c r="L111" s="155">
        <f t="shared" si="8"/>
        <v>0</v>
      </c>
      <c r="M111" s="12"/>
      <c r="N111" s="15"/>
      <c r="O111" s="16"/>
      <c r="P111" s="12"/>
      <c r="Q111" s="12"/>
      <c r="R111" s="12"/>
      <c r="S111" s="12"/>
      <c r="T111" s="12"/>
      <c r="U111" s="12"/>
    </row>
    <row r="112" spans="1:21">
      <c r="A112" s="5"/>
      <c r="B112" s="5"/>
      <c r="C112" s="6"/>
      <c r="D112" s="6"/>
      <c r="E112" s="7"/>
      <c r="F112" s="7"/>
      <c r="G112" s="7"/>
      <c r="H112" s="8"/>
      <c r="I112" s="157" t="str">
        <f t="shared" si="5"/>
        <v/>
      </c>
      <c r="J112" s="157" t="str">
        <f t="shared" si="6"/>
        <v/>
      </c>
      <c r="K112" s="157" t="str">
        <f t="shared" si="7"/>
        <v/>
      </c>
      <c r="L112" s="155">
        <f t="shared" si="8"/>
        <v>0</v>
      </c>
      <c r="M112" s="12"/>
      <c r="N112" s="15"/>
      <c r="O112" s="16"/>
      <c r="P112" s="12"/>
      <c r="Q112" s="12"/>
      <c r="R112" s="12"/>
      <c r="S112" s="12"/>
      <c r="T112" s="12"/>
      <c r="U112" s="12"/>
    </row>
    <row r="113" spans="1:21">
      <c r="A113" s="5"/>
      <c r="B113" s="5"/>
      <c r="C113" s="6"/>
      <c r="D113" s="6"/>
      <c r="E113" s="7"/>
      <c r="F113" s="7"/>
      <c r="G113" s="7"/>
      <c r="H113" s="8"/>
      <c r="I113" s="157" t="str">
        <f t="shared" si="5"/>
        <v/>
      </c>
      <c r="J113" s="157" t="str">
        <f t="shared" si="6"/>
        <v/>
      </c>
      <c r="K113" s="157" t="str">
        <f t="shared" si="7"/>
        <v/>
      </c>
      <c r="L113" s="155">
        <f t="shared" si="8"/>
        <v>0</v>
      </c>
      <c r="M113" s="12"/>
      <c r="N113" s="15"/>
      <c r="O113" s="16"/>
      <c r="P113" s="12"/>
      <c r="Q113" s="12"/>
      <c r="R113" s="12"/>
      <c r="S113" s="12"/>
      <c r="T113" s="12"/>
      <c r="U113" s="12"/>
    </row>
    <row r="114" spans="1:21">
      <c r="A114" s="5"/>
      <c r="B114" s="5"/>
      <c r="C114" s="6"/>
      <c r="D114" s="6"/>
      <c r="E114" s="7"/>
      <c r="F114" s="7"/>
      <c r="G114" s="7"/>
      <c r="H114" s="8"/>
      <c r="I114" s="157" t="str">
        <f t="shared" si="5"/>
        <v/>
      </c>
      <c r="J114" s="157" t="str">
        <f t="shared" si="6"/>
        <v/>
      </c>
      <c r="K114" s="157" t="str">
        <f t="shared" si="7"/>
        <v/>
      </c>
      <c r="L114" s="155">
        <f t="shared" si="8"/>
        <v>0</v>
      </c>
      <c r="M114" s="12"/>
      <c r="N114" s="15"/>
      <c r="O114" s="16"/>
      <c r="P114" s="12"/>
      <c r="Q114" s="12"/>
      <c r="R114" s="12"/>
      <c r="S114" s="12"/>
      <c r="T114" s="12"/>
      <c r="U114" s="12"/>
    </row>
    <row r="115" spans="1:21">
      <c r="A115" s="5"/>
      <c r="B115" s="5"/>
      <c r="C115" s="6"/>
      <c r="D115" s="6"/>
      <c r="E115" s="7"/>
      <c r="F115" s="7"/>
      <c r="G115" s="7"/>
      <c r="H115" s="8"/>
      <c r="I115" s="157" t="str">
        <f t="shared" si="5"/>
        <v/>
      </c>
      <c r="J115" s="157" t="str">
        <f t="shared" si="6"/>
        <v/>
      </c>
      <c r="K115" s="157" t="str">
        <f t="shared" si="7"/>
        <v/>
      </c>
      <c r="L115" s="155">
        <f t="shared" si="8"/>
        <v>0</v>
      </c>
      <c r="M115" s="12"/>
      <c r="N115" s="15"/>
      <c r="O115" s="16"/>
      <c r="P115" s="12"/>
      <c r="Q115" s="12"/>
      <c r="R115" s="12"/>
      <c r="S115" s="12"/>
      <c r="T115" s="12"/>
      <c r="U115" s="12"/>
    </row>
    <row r="116" spans="1:21">
      <c r="A116" s="5"/>
      <c r="B116" s="5"/>
      <c r="C116" s="6"/>
      <c r="D116" s="6"/>
      <c r="E116" s="7"/>
      <c r="F116" s="7"/>
      <c r="G116" s="7"/>
      <c r="H116" s="8"/>
      <c r="I116" s="157" t="str">
        <f t="shared" si="5"/>
        <v/>
      </c>
      <c r="J116" s="157" t="str">
        <f t="shared" si="6"/>
        <v/>
      </c>
      <c r="K116" s="157" t="str">
        <f t="shared" si="7"/>
        <v/>
      </c>
      <c r="L116" s="155">
        <f t="shared" si="8"/>
        <v>0</v>
      </c>
      <c r="M116" s="12"/>
      <c r="N116" s="15"/>
      <c r="O116" s="16"/>
      <c r="P116" s="12"/>
      <c r="Q116" s="12"/>
      <c r="R116" s="12"/>
      <c r="S116" s="12"/>
      <c r="T116" s="12"/>
      <c r="U116" s="12"/>
    </row>
    <row r="117" spans="1:21">
      <c r="A117" s="5"/>
      <c r="B117" s="5"/>
      <c r="C117" s="6"/>
      <c r="D117" s="6"/>
      <c r="E117" s="7"/>
      <c r="F117" s="7"/>
      <c r="G117" s="7"/>
      <c r="H117" s="8"/>
      <c r="I117" s="157" t="str">
        <f t="shared" si="5"/>
        <v/>
      </c>
      <c r="J117" s="157" t="str">
        <f t="shared" si="6"/>
        <v/>
      </c>
      <c r="K117" s="157" t="str">
        <f t="shared" si="7"/>
        <v/>
      </c>
      <c r="L117" s="155">
        <f t="shared" si="8"/>
        <v>0</v>
      </c>
      <c r="M117" s="12"/>
      <c r="N117" s="15"/>
      <c r="O117" s="16"/>
      <c r="P117" s="12"/>
      <c r="Q117" s="12"/>
      <c r="R117" s="12"/>
      <c r="S117" s="12"/>
      <c r="T117" s="12"/>
      <c r="U117" s="12"/>
    </row>
    <row r="118" spans="1:21">
      <c r="A118" s="5"/>
      <c r="B118" s="5"/>
      <c r="C118" s="6"/>
      <c r="D118" s="6"/>
      <c r="E118" s="7"/>
      <c r="F118" s="7"/>
      <c r="G118" s="7"/>
      <c r="H118" s="8"/>
      <c r="I118" s="157" t="str">
        <f t="shared" si="5"/>
        <v/>
      </c>
      <c r="J118" s="157" t="str">
        <f t="shared" si="6"/>
        <v/>
      </c>
      <c r="K118" s="157" t="str">
        <f t="shared" si="7"/>
        <v/>
      </c>
      <c r="L118" s="155">
        <f t="shared" si="8"/>
        <v>0</v>
      </c>
      <c r="M118" s="12"/>
      <c r="N118" s="15"/>
      <c r="O118" s="16"/>
      <c r="P118" s="12"/>
      <c r="Q118" s="12"/>
      <c r="R118" s="12"/>
      <c r="S118" s="12"/>
      <c r="T118" s="12"/>
      <c r="U118" s="12"/>
    </row>
    <row r="119" spans="1:21">
      <c r="A119" s="5"/>
      <c r="B119" s="5"/>
      <c r="C119" s="6"/>
      <c r="D119" s="6"/>
      <c r="E119" s="7"/>
      <c r="F119" s="7"/>
      <c r="G119" s="7"/>
      <c r="H119" s="8"/>
      <c r="I119" s="157" t="str">
        <f t="shared" si="5"/>
        <v/>
      </c>
      <c r="J119" s="157" t="str">
        <f t="shared" si="6"/>
        <v/>
      </c>
      <c r="K119" s="157" t="str">
        <f t="shared" si="7"/>
        <v/>
      </c>
      <c r="L119" s="155">
        <f t="shared" si="8"/>
        <v>0</v>
      </c>
      <c r="M119" s="12"/>
      <c r="N119" s="15"/>
      <c r="O119" s="16"/>
      <c r="P119" s="12"/>
      <c r="Q119" s="12"/>
      <c r="R119" s="12"/>
      <c r="S119" s="12"/>
      <c r="T119" s="12"/>
      <c r="U119" s="12"/>
    </row>
    <row r="120" spans="1:21">
      <c r="A120" s="5"/>
      <c r="B120" s="5"/>
      <c r="C120" s="6"/>
      <c r="D120" s="6"/>
      <c r="E120" s="7"/>
      <c r="F120" s="7"/>
      <c r="G120" s="7"/>
      <c r="H120" s="8"/>
      <c r="I120" s="157" t="str">
        <f t="shared" si="5"/>
        <v/>
      </c>
      <c r="J120" s="157" t="str">
        <f t="shared" si="6"/>
        <v/>
      </c>
      <c r="K120" s="157" t="str">
        <f t="shared" si="7"/>
        <v/>
      </c>
      <c r="L120" s="155">
        <f t="shared" si="8"/>
        <v>0</v>
      </c>
      <c r="M120" s="12"/>
      <c r="N120" s="15"/>
      <c r="O120" s="16"/>
      <c r="P120" s="12"/>
      <c r="Q120" s="12"/>
      <c r="R120" s="12"/>
      <c r="S120" s="12"/>
      <c r="T120" s="12"/>
      <c r="U120" s="12"/>
    </row>
    <row r="121" spans="1:21">
      <c r="A121" s="5"/>
      <c r="B121" s="5"/>
      <c r="C121" s="6"/>
      <c r="D121" s="6"/>
      <c r="E121" s="7"/>
      <c r="F121" s="7"/>
      <c r="G121" s="7"/>
      <c r="H121" s="8"/>
      <c r="I121" s="157" t="str">
        <f t="shared" si="5"/>
        <v/>
      </c>
      <c r="J121" s="157" t="str">
        <f t="shared" si="6"/>
        <v/>
      </c>
      <c r="K121" s="157" t="str">
        <f t="shared" si="7"/>
        <v/>
      </c>
      <c r="L121" s="155">
        <f t="shared" si="8"/>
        <v>0</v>
      </c>
      <c r="M121" s="12"/>
      <c r="N121" s="15"/>
      <c r="O121" s="16"/>
      <c r="P121" s="12"/>
      <c r="Q121" s="12"/>
      <c r="R121" s="12"/>
      <c r="S121" s="12"/>
      <c r="T121" s="12"/>
      <c r="U121" s="12"/>
    </row>
    <row r="122" spans="1:21">
      <c r="A122" s="5"/>
      <c r="B122" s="5"/>
      <c r="C122" s="6"/>
      <c r="D122" s="6"/>
      <c r="E122" s="7"/>
      <c r="F122" s="7"/>
      <c r="G122" s="7"/>
      <c r="H122" s="8"/>
      <c r="I122" s="157" t="str">
        <f t="shared" si="5"/>
        <v/>
      </c>
      <c r="J122" s="157" t="str">
        <f t="shared" si="6"/>
        <v/>
      </c>
      <c r="K122" s="157" t="str">
        <f t="shared" si="7"/>
        <v/>
      </c>
      <c r="L122" s="155">
        <f t="shared" si="8"/>
        <v>0</v>
      </c>
      <c r="M122" s="12"/>
      <c r="N122" s="15"/>
      <c r="O122" s="16"/>
      <c r="P122" s="12"/>
      <c r="Q122" s="12"/>
      <c r="R122" s="12"/>
      <c r="S122" s="12"/>
      <c r="T122" s="12"/>
      <c r="U122" s="12"/>
    </row>
    <row r="123" spans="1:21">
      <c r="A123" s="5"/>
      <c r="B123" s="5"/>
      <c r="C123" s="6"/>
      <c r="D123" s="6"/>
      <c r="E123" s="7"/>
      <c r="F123" s="7"/>
      <c r="G123" s="7"/>
      <c r="H123" s="8"/>
      <c r="I123" s="157" t="str">
        <f t="shared" si="5"/>
        <v/>
      </c>
      <c r="J123" s="157" t="str">
        <f t="shared" si="6"/>
        <v/>
      </c>
      <c r="K123" s="157" t="str">
        <f t="shared" si="7"/>
        <v/>
      </c>
      <c r="L123" s="155">
        <f t="shared" si="8"/>
        <v>0</v>
      </c>
      <c r="M123" s="12"/>
      <c r="N123" s="15"/>
      <c r="O123" s="16"/>
      <c r="P123" s="12"/>
      <c r="Q123" s="12"/>
      <c r="R123" s="12"/>
      <c r="S123" s="12"/>
      <c r="T123" s="12"/>
      <c r="U123" s="12"/>
    </row>
    <row r="124" spans="1:21">
      <c r="A124" s="5"/>
      <c r="B124" s="5"/>
      <c r="C124" s="6"/>
      <c r="D124" s="6"/>
      <c r="E124" s="7"/>
      <c r="F124" s="7"/>
      <c r="G124" s="7"/>
      <c r="H124" s="8"/>
      <c r="I124" s="157" t="str">
        <f t="shared" si="5"/>
        <v/>
      </c>
      <c r="J124" s="157" t="str">
        <f t="shared" si="6"/>
        <v/>
      </c>
      <c r="K124" s="157" t="str">
        <f t="shared" si="7"/>
        <v/>
      </c>
      <c r="L124" s="155">
        <f t="shared" si="8"/>
        <v>0</v>
      </c>
      <c r="M124" s="12"/>
      <c r="N124" s="15"/>
      <c r="O124" s="16"/>
      <c r="P124" s="12"/>
      <c r="Q124" s="12"/>
      <c r="R124" s="12"/>
      <c r="S124" s="12"/>
      <c r="T124" s="12"/>
      <c r="U124" s="12"/>
    </row>
    <row r="125" spans="1:21">
      <c r="A125" s="5"/>
      <c r="B125" s="5"/>
      <c r="C125" s="6"/>
      <c r="D125" s="6"/>
      <c r="E125" s="7"/>
      <c r="F125" s="7"/>
      <c r="G125" s="7"/>
      <c r="H125" s="8"/>
      <c r="I125" s="157" t="str">
        <f t="shared" si="5"/>
        <v/>
      </c>
      <c r="J125" s="157" t="str">
        <f t="shared" si="6"/>
        <v/>
      </c>
      <c r="K125" s="157" t="str">
        <f t="shared" si="7"/>
        <v/>
      </c>
      <c r="L125" s="155">
        <f t="shared" si="8"/>
        <v>0</v>
      </c>
      <c r="M125" s="12"/>
      <c r="N125" s="15"/>
      <c r="O125" s="16"/>
      <c r="P125" s="12"/>
      <c r="Q125" s="12"/>
      <c r="R125" s="12"/>
      <c r="S125" s="12"/>
      <c r="T125" s="12"/>
      <c r="U125" s="12"/>
    </row>
    <row r="126" spans="1:21">
      <c r="A126" s="5"/>
      <c r="B126" s="5"/>
      <c r="C126" s="6"/>
      <c r="D126" s="6"/>
      <c r="E126" s="7"/>
      <c r="F126" s="7"/>
      <c r="G126" s="7"/>
      <c r="H126" s="8"/>
      <c r="I126" s="157" t="str">
        <f t="shared" si="5"/>
        <v/>
      </c>
      <c r="J126" s="157" t="str">
        <f t="shared" si="6"/>
        <v/>
      </c>
      <c r="K126" s="157" t="str">
        <f t="shared" si="7"/>
        <v/>
      </c>
      <c r="L126" s="155">
        <f t="shared" si="8"/>
        <v>0</v>
      </c>
      <c r="M126" s="12"/>
      <c r="N126" s="15"/>
      <c r="O126" s="16"/>
      <c r="P126" s="12"/>
      <c r="Q126" s="12"/>
      <c r="R126" s="12"/>
      <c r="S126" s="12"/>
      <c r="T126" s="12"/>
      <c r="U126" s="12"/>
    </row>
    <row r="127" spans="1:21">
      <c r="A127" s="5"/>
      <c r="B127" s="5"/>
      <c r="C127" s="6"/>
      <c r="D127" s="6"/>
      <c r="E127" s="7"/>
      <c r="F127" s="7"/>
      <c r="G127" s="7"/>
      <c r="H127" s="8"/>
      <c r="I127" s="157" t="str">
        <f t="shared" si="5"/>
        <v/>
      </c>
      <c r="J127" s="157" t="str">
        <f t="shared" si="6"/>
        <v/>
      </c>
      <c r="K127" s="157" t="str">
        <f t="shared" si="7"/>
        <v/>
      </c>
      <c r="L127" s="155">
        <f t="shared" si="8"/>
        <v>0</v>
      </c>
      <c r="M127" s="12"/>
      <c r="N127" s="15"/>
      <c r="O127" s="16"/>
      <c r="P127" s="12"/>
      <c r="Q127" s="12"/>
      <c r="R127" s="12"/>
      <c r="S127" s="12"/>
      <c r="T127" s="12"/>
      <c r="U127" s="12"/>
    </row>
    <row r="128" spans="1:21">
      <c r="A128" s="5"/>
      <c r="B128" s="5"/>
      <c r="C128" s="6"/>
      <c r="D128" s="6"/>
      <c r="E128" s="7"/>
      <c r="F128" s="7"/>
      <c r="G128" s="7"/>
      <c r="H128" s="8"/>
      <c r="I128" s="157" t="str">
        <f t="shared" si="5"/>
        <v/>
      </c>
      <c r="J128" s="157" t="str">
        <f t="shared" si="6"/>
        <v/>
      </c>
      <c r="K128" s="157" t="str">
        <f t="shared" si="7"/>
        <v/>
      </c>
      <c r="L128" s="155">
        <f t="shared" si="8"/>
        <v>0</v>
      </c>
      <c r="M128" s="12"/>
      <c r="N128" s="15"/>
      <c r="O128" s="16"/>
      <c r="P128" s="12"/>
      <c r="Q128" s="12"/>
      <c r="R128" s="12"/>
      <c r="S128" s="12"/>
      <c r="T128" s="12"/>
      <c r="U128" s="12"/>
    </row>
    <row r="129" spans="1:21">
      <c r="A129" s="5"/>
      <c r="B129" s="5"/>
      <c r="C129" s="6"/>
      <c r="D129" s="6"/>
      <c r="E129" s="7"/>
      <c r="F129" s="7"/>
      <c r="G129" s="7"/>
      <c r="H129" s="8"/>
      <c r="I129" s="157" t="str">
        <f t="shared" si="5"/>
        <v/>
      </c>
      <c r="J129" s="157" t="str">
        <f t="shared" si="6"/>
        <v/>
      </c>
      <c r="K129" s="157" t="str">
        <f t="shared" si="7"/>
        <v/>
      </c>
      <c r="L129" s="155">
        <f t="shared" si="8"/>
        <v>0</v>
      </c>
      <c r="M129" s="12"/>
      <c r="N129" s="15"/>
      <c r="O129" s="16"/>
      <c r="P129" s="12"/>
      <c r="Q129" s="12"/>
      <c r="R129" s="12"/>
      <c r="S129" s="12"/>
      <c r="T129" s="12"/>
      <c r="U129" s="12"/>
    </row>
    <row r="130" spans="1:21">
      <c r="A130" s="5"/>
      <c r="B130" s="5"/>
      <c r="C130" s="6"/>
      <c r="D130" s="6"/>
      <c r="E130" s="7"/>
      <c r="F130" s="7"/>
      <c r="G130" s="7"/>
      <c r="H130" s="8"/>
      <c r="I130" s="157" t="str">
        <f t="shared" si="5"/>
        <v/>
      </c>
      <c r="J130" s="157" t="str">
        <f t="shared" si="6"/>
        <v/>
      </c>
      <c r="K130" s="157" t="str">
        <f t="shared" si="7"/>
        <v/>
      </c>
      <c r="L130" s="155">
        <f t="shared" si="8"/>
        <v>0</v>
      </c>
      <c r="M130" s="12"/>
      <c r="N130" s="15"/>
      <c r="O130" s="16"/>
      <c r="P130" s="12"/>
      <c r="Q130" s="12"/>
      <c r="R130" s="12"/>
      <c r="S130" s="12"/>
      <c r="T130" s="12"/>
      <c r="U130" s="12"/>
    </row>
    <row r="131" spans="1:21">
      <c r="A131" s="5"/>
      <c r="B131" s="5"/>
      <c r="C131" s="6"/>
      <c r="D131" s="6"/>
      <c r="E131" s="7"/>
      <c r="F131" s="7"/>
      <c r="G131" s="7"/>
      <c r="H131" s="8"/>
      <c r="I131" s="157" t="str">
        <f t="shared" si="5"/>
        <v/>
      </c>
      <c r="J131" s="157" t="str">
        <f t="shared" si="6"/>
        <v/>
      </c>
      <c r="K131" s="157" t="str">
        <f t="shared" si="7"/>
        <v/>
      </c>
      <c r="L131" s="155">
        <f t="shared" si="8"/>
        <v>0</v>
      </c>
      <c r="M131" s="12"/>
      <c r="N131" s="15"/>
      <c r="O131" s="16"/>
      <c r="P131" s="12"/>
      <c r="Q131" s="12"/>
      <c r="R131" s="12"/>
      <c r="S131" s="12"/>
      <c r="T131" s="12"/>
      <c r="U131" s="12"/>
    </row>
    <row r="132" spans="1:21">
      <c r="A132" s="5"/>
      <c r="B132" s="5"/>
      <c r="C132" s="6"/>
      <c r="D132" s="6"/>
      <c r="E132" s="7"/>
      <c r="F132" s="7"/>
      <c r="G132" s="7"/>
      <c r="H132" s="8"/>
      <c r="I132" s="157" t="str">
        <f t="shared" si="5"/>
        <v/>
      </c>
      <c r="J132" s="157" t="str">
        <f t="shared" si="6"/>
        <v/>
      </c>
      <c r="K132" s="157" t="str">
        <f t="shared" si="7"/>
        <v/>
      </c>
      <c r="L132" s="155">
        <f t="shared" si="8"/>
        <v>0</v>
      </c>
      <c r="M132" s="12"/>
      <c r="N132" s="15"/>
      <c r="O132" s="16"/>
      <c r="P132" s="12"/>
      <c r="Q132" s="12"/>
      <c r="R132" s="12"/>
      <c r="S132" s="12"/>
      <c r="T132" s="12"/>
      <c r="U132" s="12"/>
    </row>
    <row r="133" spans="1:21">
      <c r="A133" s="5"/>
      <c r="B133" s="5"/>
      <c r="C133" s="6"/>
      <c r="D133" s="6"/>
      <c r="E133" s="7"/>
      <c r="F133" s="7"/>
      <c r="G133" s="7"/>
      <c r="H133" s="8"/>
      <c r="I133" s="157" t="str">
        <f t="shared" si="5"/>
        <v/>
      </c>
      <c r="J133" s="157" t="str">
        <f t="shared" si="6"/>
        <v/>
      </c>
      <c r="K133" s="157" t="str">
        <f t="shared" si="7"/>
        <v/>
      </c>
      <c r="L133" s="155">
        <f t="shared" si="8"/>
        <v>0</v>
      </c>
      <c r="M133" s="12"/>
      <c r="N133" s="15"/>
      <c r="O133" s="16"/>
      <c r="P133" s="12"/>
      <c r="Q133" s="12"/>
      <c r="R133" s="12"/>
      <c r="S133" s="12"/>
      <c r="T133" s="12"/>
      <c r="U133" s="12"/>
    </row>
    <row r="134" spans="1:21">
      <c r="A134" s="5"/>
      <c r="B134" s="5"/>
      <c r="C134" s="6"/>
      <c r="D134" s="6"/>
      <c r="E134" s="7"/>
      <c r="F134" s="7"/>
      <c r="G134" s="7"/>
      <c r="H134" s="8"/>
      <c r="I134" s="157" t="str">
        <f t="shared" si="5"/>
        <v/>
      </c>
      <c r="J134" s="157" t="str">
        <f t="shared" si="6"/>
        <v/>
      </c>
      <c r="K134" s="157" t="str">
        <f t="shared" si="7"/>
        <v/>
      </c>
      <c r="L134" s="155">
        <f t="shared" si="8"/>
        <v>0</v>
      </c>
      <c r="M134" s="12"/>
      <c r="N134" s="15"/>
      <c r="O134" s="16"/>
      <c r="P134" s="12"/>
      <c r="Q134" s="12"/>
      <c r="R134" s="12"/>
      <c r="S134" s="12"/>
      <c r="T134" s="12"/>
      <c r="U134" s="12"/>
    </row>
    <row r="135" spans="1:21">
      <c r="A135" s="5"/>
      <c r="B135" s="5"/>
      <c r="C135" s="6"/>
      <c r="D135" s="6"/>
      <c r="E135" s="7"/>
      <c r="F135" s="7"/>
      <c r="G135" s="7"/>
      <c r="H135" s="8"/>
      <c r="I135" s="157" t="str">
        <f t="shared" ref="I135:I160" si="9">IF(E135="","",(IF(E135&gt;20,2,1)))</f>
        <v/>
      </c>
      <c r="J135" s="157" t="str">
        <f t="shared" ref="J135:J160" si="10">IF(F135="","",(IF(F135&gt;20,2,1)))</f>
        <v/>
      </c>
      <c r="K135" s="157" t="str">
        <f t="shared" ref="K135:K160" si="11">IF(G135="","",1)</f>
        <v/>
      </c>
      <c r="L135" s="155">
        <f t="shared" ref="L135:L160" si="12">SUM(I135:K135)</f>
        <v>0</v>
      </c>
      <c r="M135" s="12"/>
      <c r="N135" s="15"/>
      <c r="O135" s="16"/>
      <c r="P135" s="12"/>
      <c r="Q135" s="12"/>
      <c r="R135" s="12"/>
      <c r="S135" s="12"/>
      <c r="T135" s="12"/>
      <c r="U135" s="12"/>
    </row>
    <row r="136" spans="1:21">
      <c r="A136" s="5"/>
      <c r="B136" s="5"/>
      <c r="C136" s="6"/>
      <c r="D136" s="6"/>
      <c r="E136" s="7"/>
      <c r="F136" s="7"/>
      <c r="G136" s="7"/>
      <c r="H136" s="8"/>
      <c r="I136" s="157" t="str">
        <f t="shared" si="9"/>
        <v/>
      </c>
      <c r="J136" s="157" t="str">
        <f t="shared" si="10"/>
        <v/>
      </c>
      <c r="K136" s="157" t="str">
        <f t="shared" si="11"/>
        <v/>
      </c>
      <c r="L136" s="155">
        <f t="shared" si="12"/>
        <v>0</v>
      </c>
      <c r="M136" s="12"/>
      <c r="N136" s="15"/>
      <c r="O136" s="16"/>
      <c r="P136" s="12"/>
      <c r="Q136" s="12"/>
      <c r="R136" s="12"/>
      <c r="S136" s="12"/>
      <c r="T136" s="12"/>
      <c r="U136" s="12"/>
    </row>
    <row r="137" spans="1:21">
      <c r="A137" s="5"/>
      <c r="B137" s="5"/>
      <c r="C137" s="6"/>
      <c r="D137" s="6"/>
      <c r="E137" s="7"/>
      <c r="F137" s="7"/>
      <c r="G137" s="7"/>
      <c r="H137" s="8"/>
      <c r="I137" s="157" t="str">
        <f t="shared" si="9"/>
        <v/>
      </c>
      <c r="J137" s="157" t="str">
        <f t="shared" si="10"/>
        <v/>
      </c>
      <c r="K137" s="157" t="str">
        <f t="shared" si="11"/>
        <v/>
      </c>
      <c r="L137" s="155">
        <f t="shared" si="12"/>
        <v>0</v>
      </c>
      <c r="M137" s="12"/>
      <c r="N137" s="15"/>
      <c r="O137" s="16"/>
      <c r="P137" s="12"/>
      <c r="Q137" s="12"/>
      <c r="R137" s="12"/>
      <c r="S137" s="12"/>
      <c r="T137" s="12"/>
      <c r="U137" s="12"/>
    </row>
    <row r="138" spans="1:21">
      <c r="A138" s="5"/>
      <c r="B138" s="5"/>
      <c r="C138" s="6"/>
      <c r="D138" s="6"/>
      <c r="E138" s="7"/>
      <c r="F138" s="7"/>
      <c r="G138" s="7"/>
      <c r="H138" s="8"/>
      <c r="I138" s="157" t="str">
        <f t="shared" si="9"/>
        <v/>
      </c>
      <c r="J138" s="157" t="str">
        <f t="shared" si="10"/>
        <v/>
      </c>
      <c r="K138" s="157" t="str">
        <f t="shared" si="11"/>
        <v/>
      </c>
      <c r="L138" s="155">
        <f t="shared" si="12"/>
        <v>0</v>
      </c>
      <c r="M138" s="12"/>
      <c r="N138" s="15"/>
      <c r="O138" s="16"/>
      <c r="P138" s="12"/>
      <c r="Q138" s="12"/>
      <c r="R138" s="12"/>
      <c r="S138" s="12"/>
      <c r="T138" s="12"/>
      <c r="U138" s="12"/>
    </row>
    <row r="139" spans="1:21">
      <c r="A139" s="5"/>
      <c r="B139" s="5"/>
      <c r="C139" s="6"/>
      <c r="D139" s="6"/>
      <c r="E139" s="7"/>
      <c r="F139" s="7"/>
      <c r="G139" s="7"/>
      <c r="H139" s="8"/>
      <c r="I139" s="157" t="str">
        <f t="shared" si="9"/>
        <v/>
      </c>
      <c r="J139" s="157" t="str">
        <f t="shared" si="10"/>
        <v/>
      </c>
      <c r="K139" s="157" t="str">
        <f t="shared" si="11"/>
        <v/>
      </c>
      <c r="L139" s="155">
        <f t="shared" si="12"/>
        <v>0</v>
      </c>
      <c r="M139" s="12"/>
      <c r="N139" s="15"/>
      <c r="O139" s="16"/>
      <c r="P139" s="12"/>
      <c r="Q139" s="12"/>
      <c r="R139" s="12"/>
      <c r="S139" s="12"/>
      <c r="T139" s="12"/>
      <c r="U139" s="12"/>
    </row>
    <row r="140" spans="1:21">
      <c r="A140" s="5"/>
      <c r="B140" s="5"/>
      <c r="C140" s="6"/>
      <c r="D140" s="6"/>
      <c r="E140" s="7"/>
      <c r="F140" s="7"/>
      <c r="G140" s="7"/>
      <c r="H140" s="8"/>
      <c r="I140" s="157" t="str">
        <f t="shared" si="9"/>
        <v/>
      </c>
      <c r="J140" s="157" t="str">
        <f t="shared" si="10"/>
        <v/>
      </c>
      <c r="K140" s="157" t="str">
        <f t="shared" si="11"/>
        <v/>
      </c>
      <c r="L140" s="155">
        <f t="shared" si="12"/>
        <v>0</v>
      </c>
      <c r="M140" s="12"/>
      <c r="N140" s="15"/>
      <c r="O140" s="16"/>
      <c r="P140" s="12"/>
      <c r="Q140" s="12"/>
      <c r="R140" s="12"/>
      <c r="S140" s="12"/>
      <c r="T140" s="12"/>
      <c r="U140" s="12"/>
    </row>
    <row r="141" spans="1:21">
      <c r="A141" s="5"/>
      <c r="B141" s="5"/>
      <c r="C141" s="6"/>
      <c r="D141" s="6"/>
      <c r="E141" s="7"/>
      <c r="F141" s="7"/>
      <c r="G141" s="7"/>
      <c r="H141" s="8"/>
      <c r="I141" s="157" t="str">
        <f t="shared" si="9"/>
        <v/>
      </c>
      <c r="J141" s="157" t="str">
        <f t="shared" si="10"/>
        <v/>
      </c>
      <c r="K141" s="157" t="str">
        <f t="shared" si="11"/>
        <v/>
      </c>
      <c r="L141" s="155">
        <f t="shared" si="12"/>
        <v>0</v>
      </c>
      <c r="M141" s="12"/>
      <c r="N141" s="15"/>
      <c r="O141" s="16"/>
      <c r="P141" s="12"/>
      <c r="Q141" s="12"/>
      <c r="R141" s="12"/>
      <c r="S141" s="12"/>
      <c r="T141" s="12"/>
      <c r="U141" s="12"/>
    </row>
    <row r="142" spans="1:21">
      <c r="A142" s="5"/>
      <c r="B142" s="5"/>
      <c r="C142" s="6"/>
      <c r="D142" s="6"/>
      <c r="E142" s="7"/>
      <c r="F142" s="7"/>
      <c r="G142" s="7"/>
      <c r="H142" s="8"/>
      <c r="I142" s="157" t="str">
        <f t="shared" si="9"/>
        <v/>
      </c>
      <c r="J142" s="157" t="str">
        <f t="shared" si="10"/>
        <v/>
      </c>
      <c r="K142" s="157" t="str">
        <f t="shared" si="11"/>
        <v/>
      </c>
      <c r="L142" s="155">
        <f t="shared" si="12"/>
        <v>0</v>
      </c>
      <c r="M142" s="12"/>
      <c r="N142" s="15"/>
      <c r="O142" s="16"/>
      <c r="P142" s="12"/>
      <c r="Q142" s="12"/>
      <c r="R142" s="12"/>
      <c r="S142" s="12"/>
      <c r="T142" s="12"/>
      <c r="U142" s="12"/>
    </row>
    <row r="143" spans="1:21">
      <c r="A143" s="5"/>
      <c r="B143" s="5"/>
      <c r="C143" s="6"/>
      <c r="D143" s="6"/>
      <c r="E143" s="7"/>
      <c r="F143" s="7"/>
      <c r="G143" s="7"/>
      <c r="H143" s="8"/>
      <c r="I143" s="157" t="str">
        <f t="shared" si="9"/>
        <v/>
      </c>
      <c r="J143" s="157" t="str">
        <f t="shared" si="10"/>
        <v/>
      </c>
      <c r="K143" s="157" t="str">
        <f t="shared" si="11"/>
        <v/>
      </c>
      <c r="L143" s="155">
        <f t="shared" si="12"/>
        <v>0</v>
      </c>
      <c r="M143" s="12"/>
      <c r="N143" s="15"/>
      <c r="O143" s="16"/>
      <c r="P143" s="12"/>
      <c r="Q143" s="12"/>
      <c r="R143" s="12"/>
      <c r="S143" s="12"/>
      <c r="T143" s="12"/>
      <c r="U143" s="12"/>
    </row>
    <row r="144" spans="1:21">
      <c r="A144" s="5"/>
      <c r="B144" s="5"/>
      <c r="C144" s="6"/>
      <c r="D144" s="6"/>
      <c r="E144" s="7"/>
      <c r="F144" s="7"/>
      <c r="G144" s="7"/>
      <c r="H144" s="8"/>
      <c r="I144" s="157" t="str">
        <f t="shared" si="9"/>
        <v/>
      </c>
      <c r="J144" s="157" t="str">
        <f t="shared" si="10"/>
        <v/>
      </c>
      <c r="K144" s="157" t="str">
        <f t="shared" si="11"/>
        <v/>
      </c>
      <c r="L144" s="155">
        <f t="shared" si="12"/>
        <v>0</v>
      </c>
      <c r="M144" s="12"/>
      <c r="N144" s="15"/>
      <c r="O144" s="16"/>
      <c r="P144" s="12"/>
      <c r="Q144" s="12"/>
      <c r="R144" s="12"/>
      <c r="S144" s="12"/>
      <c r="T144" s="12"/>
      <c r="U144" s="12"/>
    </row>
    <row r="145" spans="1:21">
      <c r="A145" s="5"/>
      <c r="B145" s="5"/>
      <c r="C145" s="6"/>
      <c r="D145" s="6"/>
      <c r="E145" s="7"/>
      <c r="F145" s="7"/>
      <c r="G145" s="7"/>
      <c r="H145" s="8"/>
      <c r="I145" s="157" t="str">
        <f t="shared" si="9"/>
        <v/>
      </c>
      <c r="J145" s="157" t="str">
        <f t="shared" si="10"/>
        <v/>
      </c>
      <c r="K145" s="157" t="str">
        <f t="shared" si="11"/>
        <v/>
      </c>
      <c r="L145" s="155">
        <f t="shared" si="12"/>
        <v>0</v>
      </c>
      <c r="M145" s="12"/>
      <c r="N145" s="15"/>
      <c r="O145" s="16"/>
      <c r="P145" s="12"/>
      <c r="Q145" s="12"/>
      <c r="R145" s="12"/>
      <c r="S145" s="12"/>
      <c r="T145" s="12"/>
      <c r="U145" s="12"/>
    </row>
    <row r="146" spans="1:21">
      <c r="A146" s="5"/>
      <c r="B146" s="5"/>
      <c r="C146" s="6"/>
      <c r="D146" s="6"/>
      <c r="E146" s="7"/>
      <c r="F146" s="7"/>
      <c r="G146" s="7"/>
      <c r="H146" s="8"/>
      <c r="I146" s="157" t="str">
        <f t="shared" si="9"/>
        <v/>
      </c>
      <c r="J146" s="157" t="str">
        <f t="shared" si="10"/>
        <v/>
      </c>
      <c r="K146" s="157" t="str">
        <f t="shared" si="11"/>
        <v/>
      </c>
      <c r="L146" s="155">
        <f t="shared" si="12"/>
        <v>0</v>
      </c>
      <c r="M146" s="12"/>
      <c r="N146" s="15"/>
      <c r="O146" s="16"/>
      <c r="P146" s="12"/>
      <c r="Q146" s="12"/>
      <c r="R146" s="12"/>
      <c r="S146" s="12"/>
      <c r="T146" s="12"/>
      <c r="U146" s="12"/>
    </row>
    <row r="147" spans="1:21">
      <c r="A147" s="5"/>
      <c r="B147" s="5"/>
      <c r="C147" s="6"/>
      <c r="D147" s="6"/>
      <c r="E147" s="7"/>
      <c r="F147" s="7"/>
      <c r="G147" s="7"/>
      <c r="H147" s="8"/>
      <c r="I147" s="157" t="str">
        <f t="shared" si="9"/>
        <v/>
      </c>
      <c r="J147" s="157" t="str">
        <f t="shared" si="10"/>
        <v/>
      </c>
      <c r="K147" s="157" t="str">
        <f t="shared" si="11"/>
        <v/>
      </c>
      <c r="L147" s="155">
        <f t="shared" si="12"/>
        <v>0</v>
      </c>
      <c r="M147" s="12"/>
      <c r="N147" s="15"/>
      <c r="O147" s="16"/>
      <c r="P147" s="12"/>
      <c r="Q147" s="12"/>
      <c r="R147" s="12"/>
      <c r="S147" s="12"/>
      <c r="T147" s="12"/>
      <c r="U147" s="12"/>
    </row>
    <row r="148" spans="1:21">
      <c r="A148" s="5"/>
      <c r="B148" s="5"/>
      <c r="C148" s="6"/>
      <c r="D148" s="6"/>
      <c r="E148" s="7"/>
      <c r="F148" s="7"/>
      <c r="G148" s="7"/>
      <c r="H148" s="8"/>
      <c r="I148" s="157" t="str">
        <f t="shared" si="9"/>
        <v/>
      </c>
      <c r="J148" s="157" t="str">
        <f t="shared" si="10"/>
        <v/>
      </c>
      <c r="K148" s="157" t="str">
        <f t="shared" si="11"/>
        <v/>
      </c>
      <c r="L148" s="155">
        <f t="shared" si="12"/>
        <v>0</v>
      </c>
      <c r="M148" s="12"/>
      <c r="N148" s="15"/>
      <c r="O148" s="16"/>
      <c r="P148" s="12"/>
      <c r="Q148" s="12"/>
      <c r="R148" s="12"/>
      <c r="S148" s="12"/>
      <c r="T148" s="12"/>
      <c r="U148" s="12"/>
    </row>
    <row r="149" spans="1:21">
      <c r="A149" s="5"/>
      <c r="B149" s="5"/>
      <c r="C149" s="6"/>
      <c r="D149" s="6"/>
      <c r="E149" s="7"/>
      <c r="F149" s="7"/>
      <c r="G149" s="7"/>
      <c r="H149" s="8"/>
      <c r="I149" s="157" t="str">
        <f t="shared" si="9"/>
        <v/>
      </c>
      <c r="J149" s="157" t="str">
        <f t="shared" si="10"/>
        <v/>
      </c>
      <c r="K149" s="157" t="str">
        <f t="shared" si="11"/>
        <v/>
      </c>
      <c r="L149" s="155">
        <f t="shared" si="12"/>
        <v>0</v>
      </c>
      <c r="M149" s="12"/>
      <c r="N149" s="15"/>
      <c r="O149" s="16"/>
      <c r="P149" s="12"/>
      <c r="Q149" s="12"/>
      <c r="R149" s="12"/>
      <c r="S149" s="12"/>
      <c r="T149" s="12"/>
      <c r="U149" s="12"/>
    </row>
    <row r="150" spans="1:21">
      <c r="A150" s="5"/>
      <c r="B150" s="5"/>
      <c r="C150" s="6"/>
      <c r="D150" s="6"/>
      <c r="E150" s="7"/>
      <c r="F150" s="7"/>
      <c r="G150" s="7"/>
      <c r="H150" s="8"/>
      <c r="I150" s="157" t="str">
        <f t="shared" si="9"/>
        <v/>
      </c>
      <c r="J150" s="157" t="str">
        <f t="shared" si="10"/>
        <v/>
      </c>
      <c r="K150" s="157" t="str">
        <f t="shared" si="11"/>
        <v/>
      </c>
      <c r="L150" s="155">
        <f t="shared" si="12"/>
        <v>0</v>
      </c>
      <c r="M150" s="12"/>
      <c r="N150" s="15"/>
      <c r="O150" s="16"/>
      <c r="P150" s="12"/>
      <c r="Q150" s="12"/>
      <c r="R150" s="12"/>
      <c r="S150" s="12"/>
      <c r="T150" s="12"/>
      <c r="U150" s="12"/>
    </row>
    <row r="151" spans="1:21">
      <c r="A151" s="5"/>
      <c r="B151" s="5"/>
      <c r="C151" s="6"/>
      <c r="D151" s="6"/>
      <c r="E151" s="7"/>
      <c r="F151" s="7"/>
      <c r="G151" s="7"/>
      <c r="H151" s="8"/>
      <c r="I151" s="157" t="str">
        <f t="shared" si="9"/>
        <v/>
      </c>
      <c r="J151" s="157" t="str">
        <f t="shared" si="10"/>
        <v/>
      </c>
      <c r="K151" s="157" t="str">
        <f t="shared" si="11"/>
        <v/>
      </c>
      <c r="L151" s="155">
        <f t="shared" si="12"/>
        <v>0</v>
      </c>
      <c r="M151" s="12"/>
      <c r="N151" s="15"/>
      <c r="O151" s="16"/>
      <c r="P151" s="12"/>
      <c r="Q151" s="12"/>
      <c r="R151" s="12"/>
      <c r="S151" s="12"/>
      <c r="T151" s="12"/>
      <c r="U151" s="12"/>
    </row>
    <row r="152" spans="1:21">
      <c r="A152" s="5"/>
      <c r="B152" s="5"/>
      <c r="C152" s="6"/>
      <c r="D152" s="6"/>
      <c r="E152" s="7"/>
      <c r="F152" s="7"/>
      <c r="G152" s="7"/>
      <c r="H152" s="8"/>
      <c r="I152" s="157" t="str">
        <f t="shared" si="9"/>
        <v/>
      </c>
      <c r="J152" s="157" t="str">
        <f t="shared" si="10"/>
        <v/>
      </c>
      <c r="K152" s="157" t="str">
        <f t="shared" si="11"/>
        <v/>
      </c>
      <c r="L152" s="155">
        <f t="shared" si="12"/>
        <v>0</v>
      </c>
      <c r="M152" s="12"/>
      <c r="N152" s="15"/>
      <c r="O152" s="16"/>
      <c r="P152" s="12"/>
      <c r="Q152" s="12"/>
      <c r="R152" s="12"/>
      <c r="S152" s="12"/>
      <c r="T152" s="12"/>
      <c r="U152" s="12"/>
    </row>
    <row r="153" spans="1:21">
      <c r="A153" s="5"/>
      <c r="B153" s="5"/>
      <c r="C153" s="6"/>
      <c r="D153" s="6"/>
      <c r="E153" s="7"/>
      <c r="F153" s="7"/>
      <c r="G153" s="7"/>
      <c r="H153" s="8"/>
      <c r="I153" s="157" t="str">
        <f t="shared" si="9"/>
        <v/>
      </c>
      <c r="J153" s="157" t="str">
        <f t="shared" si="10"/>
        <v/>
      </c>
      <c r="K153" s="157" t="str">
        <f t="shared" si="11"/>
        <v/>
      </c>
      <c r="L153" s="155">
        <f t="shared" si="12"/>
        <v>0</v>
      </c>
      <c r="M153" s="12"/>
      <c r="N153" s="15"/>
      <c r="O153" s="16"/>
      <c r="P153" s="12"/>
      <c r="Q153" s="12"/>
      <c r="R153" s="12"/>
      <c r="S153" s="12"/>
      <c r="T153" s="12"/>
      <c r="U153" s="12"/>
    </row>
    <row r="154" spans="1:21">
      <c r="A154" s="5"/>
      <c r="B154" s="5"/>
      <c r="C154" s="6"/>
      <c r="D154" s="6"/>
      <c r="E154" s="7"/>
      <c r="F154" s="7"/>
      <c r="G154" s="7"/>
      <c r="H154" s="8"/>
      <c r="I154" s="157" t="str">
        <f t="shared" si="9"/>
        <v/>
      </c>
      <c r="J154" s="157" t="str">
        <f t="shared" si="10"/>
        <v/>
      </c>
      <c r="K154" s="157" t="str">
        <f t="shared" si="11"/>
        <v/>
      </c>
      <c r="L154" s="155">
        <f t="shared" si="12"/>
        <v>0</v>
      </c>
      <c r="M154" s="12"/>
      <c r="N154" s="15"/>
      <c r="O154" s="16"/>
      <c r="P154" s="12"/>
      <c r="Q154" s="12"/>
      <c r="R154" s="12"/>
      <c r="S154" s="12"/>
      <c r="T154" s="12"/>
      <c r="U154" s="12"/>
    </row>
    <row r="155" spans="1:21">
      <c r="A155" s="5"/>
      <c r="B155" s="5"/>
      <c r="C155" s="6"/>
      <c r="D155" s="6"/>
      <c r="E155" s="7"/>
      <c r="F155" s="7"/>
      <c r="G155" s="7"/>
      <c r="H155" s="8"/>
      <c r="I155" s="157" t="str">
        <f t="shared" si="9"/>
        <v/>
      </c>
      <c r="J155" s="157" t="str">
        <f t="shared" si="10"/>
        <v/>
      </c>
      <c r="K155" s="157" t="str">
        <f t="shared" si="11"/>
        <v/>
      </c>
      <c r="L155" s="155">
        <f t="shared" si="12"/>
        <v>0</v>
      </c>
      <c r="M155" s="12"/>
      <c r="N155" s="15"/>
      <c r="O155" s="16"/>
      <c r="P155" s="12"/>
      <c r="Q155" s="12"/>
      <c r="R155" s="12"/>
      <c r="S155" s="12"/>
      <c r="T155" s="12"/>
      <c r="U155" s="12"/>
    </row>
    <row r="156" spans="1:21">
      <c r="A156" s="5"/>
      <c r="B156" s="5"/>
      <c r="C156" s="6"/>
      <c r="D156" s="6"/>
      <c r="E156" s="7"/>
      <c r="F156" s="7"/>
      <c r="G156" s="7"/>
      <c r="H156" s="8"/>
      <c r="I156" s="157" t="str">
        <f t="shared" si="9"/>
        <v/>
      </c>
      <c r="J156" s="157" t="str">
        <f t="shared" si="10"/>
        <v/>
      </c>
      <c r="K156" s="157" t="str">
        <f t="shared" si="11"/>
        <v/>
      </c>
      <c r="L156" s="155">
        <f t="shared" si="12"/>
        <v>0</v>
      </c>
      <c r="M156" s="12"/>
      <c r="N156" s="15"/>
      <c r="O156" s="16"/>
      <c r="P156" s="12"/>
      <c r="Q156" s="12"/>
      <c r="R156" s="12"/>
      <c r="S156" s="12"/>
      <c r="T156" s="12"/>
      <c r="U156" s="12"/>
    </row>
    <row r="157" spans="1:21">
      <c r="A157" s="5"/>
      <c r="B157" s="5"/>
      <c r="C157" s="6"/>
      <c r="D157" s="6"/>
      <c r="E157" s="7"/>
      <c r="F157" s="7"/>
      <c r="G157" s="7"/>
      <c r="H157" s="8"/>
      <c r="I157" s="157" t="str">
        <f t="shared" si="9"/>
        <v/>
      </c>
      <c r="J157" s="157" t="str">
        <f t="shared" si="10"/>
        <v/>
      </c>
      <c r="K157" s="157" t="str">
        <f t="shared" si="11"/>
        <v/>
      </c>
      <c r="L157" s="155">
        <f t="shared" si="12"/>
        <v>0</v>
      </c>
      <c r="M157" s="12"/>
      <c r="N157" s="15"/>
      <c r="O157" s="16"/>
      <c r="P157" s="12"/>
      <c r="Q157" s="12"/>
      <c r="R157" s="12"/>
      <c r="S157" s="12"/>
      <c r="T157" s="12"/>
      <c r="U157" s="12"/>
    </row>
    <row r="158" spans="1:21">
      <c r="A158" s="5"/>
      <c r="B158" s="5"/>
      <c r="C158" s="6"/>
      <c r="D158" s="6"/>
      <c r="E158" s="7"/>
      <c r="F158" s="7"/>
      <c r="G158" s="7"/>
      <c r="H158" s="8"/>
      <c r="I158" s="157" t="str">
        <f t="shared" si="9"/>
        <v/>
      </c>
      <c r="J158" s="157" t="str">
        <f t="shared" si="10"/>
        <v/>
      </c>
      <c r="K158" s="157" t="str">
        <f t="shared" si="11"/>
        <v/>
      </c>
      <c r="L158" s="155">
        <f t="shared" si="12"/>
        <v>0</v>
      </c>
      <c r="M158" s="12"/>
      <c r="N158" s="15"/>
      <c r="O158" s="16"/>
      <c r="P158" s="12"/>
      <c r="Q158" s="12"/>
      <c r="R158" s="12"/>
      <c r="S158" s="12"/>
      <c r="T158" s="12"/>
      <c r="U158" s="12"/>
    </row>
    <row r="159" spans="1:21">
      <c r="A159" s="5"/>
      <c r="B159" s="5"/>
      <c r="C159" s="6"/>
      <c r="D159" s="6"/>
      <c r="E159" s="7"/>
      <c r="F159" s="7"/>
      <c r="G159" s="7"/>
      <c r="H159" s="8"/>
      <c r="I159" s="157" t="str">
        <f t="shared" si="9"/>
        <v/>
      </c>
      <c r="J159" s="157" t="str">
        <f t="shared" si="10"/>
        <v/>
      </c>
      <c r="K159" s="157" t="str">
        <f t="shared" si="11"/>
        <v/>
      </c>
      <c r="L159" s="155">
        <f t="shared" si="12"/>
        <v>0</v>
      </c>
      <c r="M159" s="12"/>
      <c r="N159" s="15"/>
      <c r="O159" s="16"/>
      <c r="P159" s="12"/>
      <c r="Q159" s="12"/>
      <c r="R159" s="12"/>
      <c r="S159" s="12"/>
      <c r="T159" s="12"/>
      <c r="U159" s="12"/>
    </row>
    <row r="160" spans="1:21">
      <c r="A160" s="5"/>
      <c r="B160" s="5"/>
      <c r="C160" s="6"/>
      <c r="D160" s="6"/>
      <c r="E160" s="7"/>
      <c r="F160" s="7"/>
      <c r="G160" s="7"/>
      <c r="H160" s="8"/>
      <c r="I160" s="157" t="str">
        <f t="shared" si="9"/>
        <v/>
      </c>
      <c r="J160" s="157" t="str">
        <f t="shared" si="10"/>
        <v/>
      </c>
      <c r="K160" s="157" t="str">
        <f t="shared" si="11"/>
        <v/>
      </c>
      <c r="L160" s="155">
        <f t="shared" si="12"/>
        <v>0</v>
      </c>
      <c r="M160" s="12"/>
      <c r="N160" s="17"/>
      <c r="O160" s="18"/>
      <c r="P160" s="12"/>
      <c r="Q160" s="12"/>
      <c r="R160" s="12"/>
      <c r="S160" s="12"/>
      <c r="T160" s="12"/>
      <c r="U160" s="12"/>
    </row>
    <row r="161" spans="1:2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154"/>
      <c r="M161" s="12"/>
      <c r="N161" s="12"/>
      <c r="O161" s="12"/>
      <c r="P161" s="12"/>
      <c r="Q161" s="12"/>
      <c r="R161" s="12"/>
      <c r="S161" s="12"/>
      <c r="T161" s="12"/>
      <c r="U161" s="12"/>
    </row>
  </sheetData>
  <sheetProtection selectLockedCells="1" pivotTables="0"/>
  <sortState ref="D8:D9">
    <sortCondition descending="1" ref="D8"/>
  </sortState>
  <mergeCells count="4">
    <mergeCell ref="A1:A2"/>
    <mergeCell ref="B1:B2"/>
    <mergeCell ref="F1:F2"/>
    <mergeCell ref="C1:E1"/>
  </mergeCells>
  <phoneticPr fontId="0" type="noConversion"/>
  <conditionalFormatting sqref="E6:E20 E28:E160">
    <cfRule type="cellIs" dxfId="2" priority="3" operator="greaterThan">
      <formula>14</formula>
    </cfRule>
  </conditionalFormatting>
  <conditionalFormatting sqref="F6:F20 F28:F160">
    <cfRule type="cellIs" dxfId="1" priority="2" operator="greaterThan">
      <formula>14</formula>
    </cfRule>
  </conditionalFormatting>
  <conditionalFormatting sqref="G6:G20 G28:G160">
    <cfRule type="cellIs" dxfId="0" priority="1" operator="greaterThan">
      <formula>14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T162"/>
  <sheetViews>
    <sheetView topLeftCell="F4" zoomScale="150" zoomScaleNormal="150" workbookViewId="0">
      <selection activeCell="J7" sqref="J7"/>
    </sheetView>
  </sheetViews>
  <sheetFormatPr baseColWidth="10" defaultRowHeight="15.75"/>
  <cols>
    <col min="1" max="1" width="4" style="45" customWidth="1"/>
    <col min="2" max="2" width="11" style="45"/>
    <col min="3" max="4" width="5" style="45" customWidth="1"/>
    <col min="5" max="5" width="11" style="46"/>
    <col min="6" max="6" width="11" style="47"/>
    <col min="7" max="9" width="11" style="45"/>
    <col min="10" max="10" width="6.75" style="45" customWidth="1"/>
    <col min="11" max="11" width="11" style="45" customWidth="1"/>
    <col min="12" max="12" width="13" style="45" customWidth="1"/>
    <col min="13" max="13" width="11.625" style="47" customWidth="1"/>
    <col min="14" max="14" width="5.875" style="45" customWidth="1"/>
    <col min="15" max="15" width="6.5" style="45" customWidth="1"/>
    <col min="16" max="16384" width="11" style="45"/>
  </cols>
  <sheetData>
    <row r="1" spans="1:20" ht="15.75" customHeight="1">
      <c r="A1" s="20"/>
      <c r="B1" s="20"/>
      <c r="C1" s="20"/>
      <c r="D1" s="20"/>
      <c r="E1" s="20"/>
      <c r="F1" s="166" t="s">
        <v>16</v>
      </c>
      <c r="G1" s="166"/>
      <c r="H1" s="166"/>
      <c r="I1" s="167" t="s">
        <v>15</v>
      </c>
      <c r="J1" s="167"/>
      <c r="K1" s="167"/>
      <c r="L1" s="167"/>
      <c r="M1" s="167"/>
      <c r="N1" s="48"/>
      <c r="O1" s="48"/>
      <c r="P1" s="48"/>
      <c r="R1"/>
    </row>
    <row r="2" spans="1:20" ht="15.75" customHeight="1">
      <c r="A2" s="20"/>
      <c r="B2" s="20"/>
      <c r="C2" s="20"/>
      <c r="D2" s="20"/>
      <c r="E2" s="20"/>
      <c r="F2" s="166"/>
      <c r="G2" s="166"/>
      <c r="H2" s="166"/>
      <c r="I2" s="167"/>
      <c r="J2" s="167"/>
      <c r="K2" s="167"/>
      <c r="L2" s="167"/>
      <c r="M2" s="167"/>
      <c r="N2" s="48"/>
      <c r="O2" s="48"/>
      <c r="P2" s="48"/>
    </row>
    <row r="3" spans="1:20" ht="15.75" customHeight="1">
      <c r="A3" s="19"/>
      <c r="B3" s="19"/>
      <c r="C3" s="19"/>
      <c r="D3" s="19"/>
      <c r="E3" s="19"/>
      <c r="F3" s="166"/>
      <c r="G3" s="166"/>
      <c r="H3" s="166"/>
      <c r="I3" s="167"/>
      <c r="J3" s="167"/>
      <c r="K3" s="167"/>
      <c r="L3" s="167"/>
      <c r="M3" s="167"/>
      <c r="N3" s="48"/>
      <c r="O3" s="48"/>
      <c r="P3" s="48"/>
      <c r="R3"/>
    </row>
    <row r="4" spans="1:20" ht="15.75" customHeight="1" thickBot="1">
      <c r="A4" s="40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7"/>
      <c r="O4" s="57"/>
      <c r="P4" s="57"/>
      <c r="R4"/>
    </row>
    <row r="5" spans="1:20" ht="16.5" customHeight="1">
      <c r="A5" s="21"/>
      <c r="B5" s="22"/>
      <c r="C5" s="23"/>
      <c r="D5" s="23"/>
      <c r="E5" s="24"/>
      <c r="F5" s="41"/>
      <c r="G5" s="174" t="s">
        <v>21</v>
      </c>
      <c r="H5" s="175"/>
      <c r="I5" s="176"/>
      <c r="J5" s="23"/>
      <c r="K5" s="23"/>
      <c r="L5" s="171" t="s">
        <v>52</v>
      </c>
      <c r="M5" s="172"/>
      <c r="N5" s="173"/>
      <c r="O5" s="49"/>
      <c r="P5" s="49"/>
      <c r="R5"/>
      <c r="S5"/>
      <c r="T5"/>
    </row>
    <row r="6" spans="1:20" ht="16.5" customHeight="1">
      <c r="A6" s="21"/>
      <c r="B6" s="53" t="s">
        <v>24</v>
      </c>
      <c r="C6" s="130">
        <f>SUM('1'!E4)</f>
        <v>13</v>
      </c>
      <c r="D6" s="121"/>
      <c r="E6" s="24"/>
      <c r="F6" s="41"/>
      <c r="G6" s="143" t="s">
        <v>54</v>
      </c>
      <c r="H6" s="143" t="s">
        <v>55</v>
      </c>
      <c r="I6" s="144" t="s">
        <v>56</v>
      </c>
      <c r="J6" s="145" t="s">
        <v>57</v>
      </c>
      <c r="K6" s="23"/>
      <c r="L6" s="143" t="s">
        <v>54</v>
      </c>
      <c r="M6" s="143" t="s">
        <v>55</v>
      </c>
      <c r="N6" s="144" t="s">
        <v>56</v>
      </c>
      <c r="O6" s="145"/>
      <c r="P6" s="49"/>
    </row>
    <row r="7" spans="1:20" ht="16.5" customHeight="1">
      <c r="A7" s="21"/>
      <c r="B7" s="54" t="s">
        <v>23</v>
      </c>
      <c r="C7" s="130">
        <f>SUM('1'!F4)</f>
        <v>2</v>
      </c>
      <c r="D7" s="121"/>
      <c r="E7" s="24"/>
      <c r="F7" s="27"/>
      <c r="G7" s="45" t="s">
        <v>36</v>
      </c>
      <c r="H7" s="45" t="s">
        <v>37</v>
      </c>
      <c r="I7" s="45">
        <v>50</v>
      </c>
      <c r="J7" s="64">
        <f t="shared" ref="J7" si="0">IF(I7&gt;0,I7/15,"")</f>
        <v>3.3333333333333335</v>
      </c>
      <c r="K7" s="26"/>
      <c r="L7" s="83"/>
      <c r="M7" s="25"/>
      <c r="N7" s="124"/>
      <c r="O7" s="64"/>
      <c r="P7" s="49"/>
      <c r="R7"/>
      <c r="S7"/>
      <c r="T7"/>
    </row>
    <row r="8" spans="1:20">
      <c r="A8" s="23"/>
      <c r="B8" s="55" t="s">
        <v>25</v>
      </c>
      <c r="C8" s="131">
        <f>SUM('1'!G4)</f>
        <v>2</v>
      </c>
      <c r="D8" s="122"/>
      <c r="E8" s="42"/>
      <c r="F8" s="28"/>
      <c r="G8" s="45" t="s">
        <v>19</v>
      </c>
      <c r="H8" s="45" t="s">
        <v>11</v>
      </c>
      <c r="I8" s="45">
        <v>30</v>
      </c>
      <c r="J8" s="64">
        <f t="shared" ref="J8:J14" si="1">IF(I8&gt;0,I8/15,"")</f>
        <v>2</v>
      </c>
      <c r="K8" s="29"/>
      <c r="L8" s="83"/>
      <c r="M8" s="25"/>
      <c r="N8" s="124"/>
      <c r="O8" s="64"/>
      <c r="P8" s="49"/>
      <c r="R8"/>
      <c r="S8"/>
      <c r="T8"/>
    </row>
    <row r="9" spans="1:20">
      <c r="A9" s="23"/>
      <c r="B9" s="35"/>
      <c r="C9" s="129">
        <f>SUM(C6:C8)</f>
        <v>17</v>
      </c>
      <c r="D9" s="91"/>
      <c r="E9" s="44" t="s">
        <v>12</v>
      </c>
      <c r="F9" s="23"/>
      <c r="G9" s="45" t="s">
        <v>7</v>
      </c>
      <c r="H9" s="45" t="s">
        <v>8</v>
      </c>
      <c r="I9" s="45">
        <v>20</v>
      </c>
      <c r="J9" s="64">
        <f t="shared" si="1"/>
        <v>1.3333333333333333</v>
      </c>
      <c r="K9" s="29"/>
      <c r="L9" s="83"/>
      <c r="M9" s="25"/>
      <c r="N9" s="124"/>
      <c r="O9" s="64"/>
      <c r="P9" s="49"/>
      <c r="R9"/>
      <c r="S9"/>
      <c r="T9"/>
    </row>
    <row r="10" spans="1:20">
      <c r="A10" s="168" t="str">
        <f>T('1'!A3)</f>
        <v>1 ere Division</v>
      </c>
      <c r="B10" s="169"/>
      <c r="C10" s="138">
        <f ca="1">SUMIF('1'!B6:L160,'1'!A3,'1'!L6:L160)</f>
        <v>13</v>
      </c>
      <c r="D10" s="84"/>
      <c r="E10" s="170">
        <f>SUM('1'!L5)</f>
        <v>17</v>
      </c>
      <c r="F10" s="43"/>
      <c r="G10" s="45" t="s">
        <v>4</v>
      </c>
      <c r="H10" s="45" t="s">
        <v>5</v>
      </c>
      <c r="I10" s="45">
        <v>20</v>
      </c>
      <c r="J10" s="64">
        <f t="shared" si="1"/>
        <v>1.3333333333333333</v>
      </c>
      <c r="K10" s="117"/>
      <c r="L10" s="30"/>
      <c r="M10" s="25"/>
      <c r="N10" s="124"/>
      <c r="O10" s="64"/>
      <c r="P10" s="49"/>
      <c r="R10"/>
    </row>
    <row r="11" spans="1:20">
      <c r="A11" s="168" t="str">
        <f>T('1'!A4)</f>
        <v>Promo 1ere Div</v>
      </c>
      <c r="B11" s="169"/>
      <c r="C11" s="138">
        <f ca="1">SUMIF('1'!B6:L160,'1'!A4,'1'!L6:L160)</f>
        <v>4</v>
      </c>
      <c r="D11" s="84"/>
      <c r="E11" s="170"/>
      <c r="F11" s="50"/>
      <c r="G11" t="s">
        <v>41</v>
      </c>
      <c r="H11" t="s">
        <v>42</v>
      </c>
      <c r="I11" s="45">
        <v>15</v>
      </c>
      <c r="J11" s="64">
        <f t="shared" si="1"/>
        <v>1</v>
      </c>
      <c r="K11" s="28"/>
      <c r="L11" s="30"/>
      <c r="M11" s="25"/>
      <c r="N11" s="124"/>
      <c r="O11" s="64"/>
      <c r="P11" s="49"/>
    </row>
    <row r="12" spans="1:20" ht="15.75" customHeight="1">
      <c r="A12" s="168" t="str">
        <f>T('1'!B3)</f>
        <v>3 eme Division</v>
      </c>
      <c r="B12" s="169"/>
      <c r="C12" s="138">
        <f ca="1">SUMIF('1'!B6:L160,'1'!B3,'1'!L6:L160)</f>
        <v>0</v>
      </c>
      <c r="D12" s="84"/>
      <c r="E12" s="164">
        <f>SUM('1'!E6:G160)</f>
        <v>270</v>
      </c>
      <c r="F12" s="50"/>
      <c r="G12" s="45" t="s">
        <v>46</v>
      </c>
      <c r="H12" s="45" t="s">
        <v>47</v>
      </c>
      <c r="I12" s="45">
        <v>15</v>
      </c>
      <c r="J12" s="64">
        <f t="shared" si="1"/>
        <v>1</v>
      </c>
      <c r="K12" s="28"/>
      <c r="L12" s="30"/>
      <c r="M12" s="25"/>
      <c r="N12" s="124"/>
      <c r="O12" s="64"/>
      <c r="P12" s="49"/>
      <c r="R12"/>
      <c r="S12"/>
      <c r="T12"/>
    </row>
    <row r="13" spans="1:20" ht="15.75" customHeight="1">
      <c r="A13" s="168" t="str">
        <f>T('1'!B4)</f>
        <v>Loisirs</v>
      </c>
      <c r="B13" s="169"/>
      <c r="C13" s="138">
        <f ca="1">SUMIF('1'!B6:L160,'1'!B4,'1'!L6:L160)</f>
        <v>0</v>
      </c>
      <c r="D13" s="84"/>
      <c r="E13" s="165"/>
      <c r="F13" s="34"/>
      <c r="G13" t="s">
        <v>3</v>
      </c>
      <c r="H13" t="s">
        <v>18</v>
      </c>
      <c r="I13" s="45">
        <v>15</v>
      </c>
      <c r="J13" s="64">
        <f t="shared" si="1"/>
        <v>1</v>
      </c>
      <c r="K13" s="28"/>
      <c r="L13" s="30"/>
      <c r="M13" s="25"/>
      <c r="N13" s="124"/>
      <c r="O13" s="64"/>
      <c r="P13" s="49"/>
      <c r="R13"/>
      <c r="S13"/>
      <c r="T13"/>
    </row>
    <row r="14" spans="1:20" ht="15.75" customHeight="1">
      <c r="A14" s="162" t="str">
        <f>T('1'!C3)</f>
        <v>U15</v>
      </c>
      <c r="B14" s="163"/>
      <c r="C14" s="138">
        <f ca="1">SUMIF('1'!B6:L160,'1'!C3,'1'!L6:L160)</f>
        <v>0</v>
      </c>
      <c r="D14" s="84"/>
      <c r="E14" s="56"/>
      <c r="F14" s="34"/>
      <c r="G14" t="s">
        <v>6</v>
      </c>
      <c r="H14" t="s">
        <v>47</v>
      </c>
      <c r="I14" s="45">
        <v>15</v>
      </c>
      <c r="J14" s="64">
        <f t="shared" si="1"/>
        <v>1</v>
      </c>
      <c r="K14" s="28"/>
      <c r="L14" s="30"/>
      <c r="M14" s="25"/>
      <c r="N14" s="124"/>
      <c r="O14" s="64"/>
      <c r="P14" s="49"/>
      <c r="R14"/>
      <c r="S14"/>
      <c r="T14"/>
    </row>
    <row r="15" spans="1:20">
      <c r="A15" s="23"/>
      <c r="B15" s="35"/>
      <c r="C15" s="84"/>
      <c r="D15" s="84"/>
      <c r="E15" s="33"/>
      <c r="F15" s="34"/>
      <c r="G15" t="s">
        <v>7</v>
      </c>
      <c r="H15" t="s">
        <v>42</v>
      </c>
      <c r="I15" s="45">
        <v>15</v>
      </c>
      <c r="J15" s="64">
        <f t="shared" ref="J15:J20" si="2">IF(I15&gt;0,I15/15,"")</f>
        <v>1</v>
      </c>
      <c r="K15" s="28"/>
      <c r="L15" s="30"/>
      <c r="M15" s="25"/>
      <c r="N15" s="124"/>
      <c r="O15" s="64"/>
      <c r="P15" s="49"/>
      <c r="R15"/>
      <c r="S15"/>
      <c r="T15"/>
    </row>
    <row r="16" spans="1:20">
      <c r="A16" s="23"/>
      <c r="B16" s="32"/>
      <c r="C16" s="32"/>
      <c r="D16" s="32"/>
      <c r="E16" s="33"/>
      <c r="F16" s="35"/>
      <c r="G16" s="45" t="s">
        <v>39</v>
      </c>
      <c r="H16" s="45" t="s">
        <v>14</v>
      </c>
      <c r="I16" s="45">
        <v>15</v>
      </c>
      <c r="J16" s="64">
        <f t="shared" si="2"/>
        <v>1</v>
      </c>
      <c r="K16" s="28"/>
      <c r="L16" s="30"/>
      <c r="M16" s="25"/>
      <c r="N16" s="124"/>
      <c r="O16" s="64"/>
      <c r="P16" s="49"/>
      <c r="R16"/>
      <c r="S16"/>
      <c r="T16"/>
    </row>
    <row r="17" spans="1:20">
      <c r="A17" s="23"/>
      <c r="B17" s="35"/>
      <c r="C17" s="32"/>
      <c r="D17" s="32"/>
      <c r="E17" s="33"/>
      <c r="F17" s="35"/>
      <c r="G17" s="45" t="s">
        <v>9</v>
      </c>
      <c r="H17" s="45" t="s">
        <v>10</v>
      </c>
      <c r="I17" s="45">
        <v>0</v>
      </c>
      <c r="J17" s="64" t="str">
        <f t="shared" si="2"/>
        <v/>
      </c>
      <c r="K17" s="28"/>
      <c r="L17" s="30"/>
      <c r="M17" s="25"/>
      <c r="N17" s="49"/>
      <c r="O17" s="49"/>
      <c r="P17" s="49"/>
      <c r="R17"/>
      <c r="S17"/>
      <c r="T17"/>
    </row>
    <row r="18" spans="1:20">
      <c r="A18" s="23"/>
      <c r="B18" s="35"/>
      <c r="C18" s="32"/>
      <c r="D18" s="32"/>
      <c r="E18" s="33"/>
      <c r="F18" s="35"/>
      <c r="G18" t="s">
        <v>6</v>
      </c>
      <c r="H18" t="s">
        <v>20</v>
      </c>
      <c r="I18" s="45">
        <v>0</v>
      </c>
      <c r="J18" s="64" t="str">
        <f t="shared" si="2"/>
        <v/>
      </c>
      <c r="K18" s="28"/>
      <c r="L18" s="30"/>
      <c r="M18" s="25"/>
      <c r="N18" s="49"/>
      <c r="O18" s="49"/>
      <c r="P18" s="49"/>
      <c r="R18"/>
      <c r="S18"/>
      <c r="T18"/>
    </row>
    <row r="19" spans="1:20">
      <c r="A19" s="23"/>
      <c r="B19" s="35"/>
      <c r="C19" s="32"/>
      <c r="D19" s="32"/>
      <c r="E19" s="33"/>
      <c r="F19" s="35"/>
      <c r="G19" s="51"/>
      <c r="H19" s="51"/>
      <c r="I19" s="31"/>
      <c r="J19" s="64" t="str">
        <f t="shared" si="2"/>
        <v/>
      </c>
      <c r="K19" s="28"/>
      <c r="L19" s="30"/>
      <c r="M19" s="25"/>
      <c r="N19" s="49"/>
      <c r="O19" s="49"/>
      <c r="P19" s="49"/>
      <c r="R19"/>
      <c r="S19"/>
      <c r="T19"/>
    </row>
    <row r="20" spans="1:20">
      <c r="A20" s="23"/>
      <c r="B20" s="23"/>
      <c r="C20" s="23"/>
      <c r="D20" s="23"/>
      <c r="E20" s="23"/>
      <c r="F20" s="35"/>
      <c r="G20" s="51"/>
      <c r="H20" s="51"/>
      <c r="I20" s="31"/>
      <c r="J20" s="64" t="str">
        <f t="shared" si="2"/>
        <v/>
      </c>
      <c r="K20" s="28"/>
      <c r="L20" s="30"/>
      <c r="M20" s="25"/>
      <c r="N20" s="49"/>
      <c r="O20" s="49"/>
      <c r="P20" s="49"/>
      <c r="R20"/>
      <c r="S20"/>
      <c r="T20"/>
    </row>
    <row r="21" spans="1:20">
      <c r="A21" s="23"/>
      <c r="B21" s="35"/>
      <c r="C21" s="52"/>
      <c r="D21" s="52"/>
      <c r="E21" s="93"/>
      <c r="F21" s="34"/>
      <c r="G21" s="51"/>
      <c r="H21" s="51"/>
      <c r="I21" s="31"/>
      <c r="J21" s="64" t="str">
        <f t="shared" ref="J21" si="3">IF(I21&gt;0,I21/15,"")</f>
        <v/>
      </c>
      <c r="K21" s="28"/>
      <c r="L21" s="30"/>
      <c r="M21" s="25"/>
      <c r="N21" s="49"/>
      <c r="O21" s="49"/>
      <c r="P21" s="49"/>
      <c r="R21"/>
      <c r="S21"/>
      <c r="T21"/>
    </row>
    <row r="22" spans="1:20" ht="18">
      <c r="A22" s="23"/>
      <c r="B22" s="32"/>
      <c r="C22" s="92"/>
      <c r="D22" s="92"/>
      <c r="E22" s="52"/>
      <c r="F22" s="34"/>
      <c r="G22" s="35"/>
      <c r="H22" s="32"/>
      <c r="I22" s="33"/>
      <c r="J22" s="64" t="str">
        <f t="shared" ref="J22" si="4">IF(I22&gt;0,I22/15,"")</f>
        <v/>
      </c>
      <c r="K22" s="28"/>
      <c r="L22" s="30"/>
      <c r="M22" s="25"/>
      <c r="N22" s="49"/>
      <c r="O22" s="49"/>
      <c r="P22" s="49"/>
      <c r="R22"/>
      <c r="S22"/>
      <c r="T22"/>
    </row>
    <row r="23" spans="1:20">
      <c r="A23" s="23"/>
      <c r="B23" s="35"/>
      <c r="C23" s="32"/>
      <c r="D23" s="32"/>
      <c r="E23" s="52"/>
      <c r="F23" s="34"/>
      <c r="G23" s="36"/>
      <c r="H23" s="37"/>
      <c r="I23" s="33"/>
      <c r="J23" s="35"/>
      <c r="K23" s="28"/>
      <c r="L23" s="30"/>
      <c r="M23" s="25"/>
      <c r="N23" s="49"/>
      <c r="O23" s="49"/>
      <c r="P23" s="49"/>
      <c r="R23"/>
      <c r="S23"/>
      <c r="T23"/>
    </row>
    <row r="24" spans="1:20">
      <c r="A24" s="23"/>
      <c r="B24" s="32"/>
      <c r="C24" s="32"/>
      <c r="D24" s="32"/>
      <c r="E24" s="52"/>
      <c r="F24" s="34"/>
      <c r="G24" s="36"/>
      <c r="H24" s="38"/>
      <c r="I24" s="33"/>
      <c r="J24" s="35"/>
      <c r="K24" s="28"/>
      <c r="L24" s="30"/>
      <c r="M24" s="25"/>
      <c r="N24" s="49"/>
      <c r="O24" s="49"/>
      <c r="P24" s="49"/>
      <c r="R24"/>
      <c r="S24"/>
      <c r="T24"/>
    </row>
    <row r="25" spans="1:20">
      <c r="A25" s="23"/>
      <c r="B25" s="35"/>
      <c r="C25" s="32"/>
      <c r="D25" s="32"/>
      <c r="E25" s="33"/>
      <c r="F25" s="34"/>
      <c r="G25" s="36"/>
      <c r="H25" s="32"/>
      <c r="I25" s="33"/>
      <c r="J25" s="35"/>
      <c r="K25" s="28"/>
      <c r="L25" s="30"/>
      <c r="M25" s="25"/>
      <c r="N25" s="49"/>
      <c r="O25" s="49"/>
      <c r="P25" s="49"/>
      <c r="R25"/>
      <c r="S25"/>
      <c r="T25"/>
    </row>
    <row r="26" spans="1:20">
      <c r="A26" s="23"/>
      <c r="B26" s="23"/>
      <c r="C26" s="23"/>
      <c r="D26" s="23"/>
      <c r="E26" s="31"/>
      <c r="F26" s="25"/>
      <c r="G26" s="23"/>
      <c r="H26" s="39"/>
      <c r="I26" s="31"/>
      <c r="J26" s="23"/>
      <c r="K26" s="28"/>
      <c r="L26" s="30"/>
      <c r="M26" s="25"/>
      <c r="N26" s="49"/>
      <c r="O26" s="49"/>
      <c r="P26" s="49"/>
      <c r="R26"/>
      <c r="S26"/>
      <c r="T26"/>
    </row>
    <row r="27" spans="1:20">
      <c r="A27" s="23"/>
      <c r="B27" s="23"/>
      <c r="C27" s="23"/>
      <c r="D27" s="23"/>
      <c r="E27" s="24"/>
      <c r="F27" s="25"/>
      <c r="G27" s="23"/>
      <c r="H27" s="39"/>
      <c r="I27" s="31"/>
      <c r="J27" s="23"/>
      <c r="K27" s="28"/>
      <c r="L27" s="30"/>
      <c r="M27" s="25"/>
      <c r="N27" s="49"/>
      <c r="O27" s="49"/>
      <c r="P27" s="49"/>
      <c r="R27"/>
      <c r="S27"/>
      <c r="T27"/>
    </row>
    <row r="28" spans="1:20">
      <c r="A28" s="23"/>
      <c r="B28" s="23"/>
      <c r="C28" s="23"/>
      <c r="D28" s="23"/>
      <c r="E28" s="24"/>
      <c r="F28" s="25"/>
      <c r="G28" s="23"/>
      <c r="H28" s="23"/>
      <c r="I28" s="24"/>
      <c r="J28" s="23"/>
      <c r="K28" s="28"/>
      <c r="L28" s="30"/>
      <c r="M28" s="25"/>
      <c r="N28" s="49"/>
      <c r="O28" s="49"/>
      <c r="P28" s="49"/>
      <c r="R28"/>
      <c r="S28"/>
      <c r="T28"/>
    </row>
    <row r="29" spans="1:20">
      <c r="A29" s="23"/>
      <c r="B29" s="23"/>
      <c r="C29" s="23"/>
      <c r="D29" s="23"/>
      <c r="E29" s="24"/>
      <c r="F29" s="25"/>
      <c r="G29" s="23"/>
      <c r="H29" s="23"/>
      <c r="I29" s="24"/>
      <c r="J29" s="23"/>
      <c r="K29" s="28"/>
      <c r="L29" s="30"/>
      <c r="M29" s="25"/>
      <c r="N29" s="49"/>
      <c r="O29" s="49"/>
      <c r="P29" s="49"/>
      <c r="R29"/>
      <c r="S29"/>
      <c r="T29"/>
    </row>
    <row r="30" spans="1:20">
      <c r="A30" s="23"/>
      <c r="B30" s="23"/>
      <c r="C30" s="23"/>
      <c r="D30" s="23"/>
      <c r="E30" s="24"/>
      <c r="F30" s="25"/>
      <c r="G30" s="23"/>
      <c r="H30" s="23"/>
      <c r="I30" s="24"/>
      <c r="J30" s="23"/>
      <c r="K30" s="28"/>
      <c r="L30" s="30"/>
      <c r="M30" s="25"/>
      <c r="N30" s="49"/>
      <c r="O30" s="49"/>
      <c r="P30" s="49"/>
      <c r="R30"/>
      <c r="S30"/>
      <c r="T30"/>
    </row>
    <row r="31" spans="1:20">
      <c r="A31" s="23"/>
      <c r="B31" s="23"/>
      <c r="C31" s="23"/>
      <c r="D31" s="23"/>
      <c r="E31" s="24"/>
      <c r="F31" s="25"/>
      <c r="G31" s="23"/>
      <c r="H31" s="23"/>
      <c r="I31" s="24"/>
      <c r="J31" s="23"/>
      <c r="K31" s="28"/>
      <c r="L31" s="30"/>
      <c r="M31" s="25"/>
      <c r="N31" s="49"/>
      <c r="O31" s="49"/>
      <c r="P31" s="49"/>
      <c r="R31"/>
      <c r="S31"/>
      <c r="T31"/>
    </row>
    <row r="32" spans="1:20">
      <c r="A32" s="23"/>
      <c r="B32" s="23"/>
      <c r="C32" s="23"/>
      <c r="D32" s="23"/>
      <c r="E32" s="24"/>
      <c r="F32" s="25"/>
      <c r="G32" s="23"/>
      <c r="H32" s="23"/>
      <c r="I32" s="24"/>
      <c r="J32" s="23"/>
      <c r="K32" s="28"/>
      <c r="L32" s="30"/>
      <c r="M32" s="25"/>
      <c r="N32" s="49"/>
      <c r="O32" s="49"/>
      <c r="P32" s="49"/>
      <c r="R32"/>
      <c r="S32"/>
      <c r="T32"/>
    </row>
    <row r="33" spans="1:20">
      <c r="A33" s="23"/>
      <c r="B33" s="23"/>
      <c r="C33" s="23"/>
      <c r="D33" s="23"/>
      <c r="E33" s="24"/>
      <c r="F33" s="25"/>
      <c r="G33" s="23"/>
      <c r="H33" s="23"/>
      <c r="I33" s="24"/>
      <c r="J33" s="23"/>
      <c r="K33" s="28"/>
      <c r="L33" s="30"/>
      <c r="M33" s="25"/>
      <c r="N33" s="49"/>
      <c r="O33" s="49"/>
      <c r="P33" s="49"/>
      <c r="R33"/>
      <c r="S33"/>
      <c r="T33"/>
    </row>
    <row r="34" spans="1:20">
      <c r="A34" s="23"/>
      <c r="B34" s="23"/>
      <c r="C34" s="23"/>
      <c r="D34" s="23"/>
      <c r="E34" s="24"/>
      <c r="F34" s="25"/>
      <c r="G34" s="23"/>
      <c r="H34" s="23"/>
      <c r="I34" s="24"/>
      <c r="J34" s="23"/>
      <c r="K34" s="28"/>
      <c r="L34" s="30"/>
      <c r="M34" s="25"/>
      <c r="N34" s="49"/>
      <c r="O34" s="49"/>
      <c r="P34" s="49"/>
      <c r="R34"/>
      <c r="S34"/>
      <c r="T34"/>
    </row>
    <row r="35" spans="1:20">
      <c r="A35" s="23"/>
      <c r="B35" s="23"/>
      <c r="C35" s="23"/>
      <c r="D35" s="23"/>
      <c r="E35" s="24"/>
      <c r="F35" s="25"/>
      <c r="G35" s="23"/>
      <c r="H35" s="23"/>
      <c r="I35" s="24"/>
      <c r="J35" s="23"/>
      <c r="K35" s="28"/>
      <c r="L35" s="30"/>
      <c r="M35" s="25"/>
      <c r="N35" s="49"/>
      <c r="O35" s="49"/>
      <c r="P35" s="49"/>
      <c r="R35"/>
      <c r="S35"/>
      <c r="T35"/>
    </row>
    <row r="36" spans="1:20">
      <c r="A36" s="23"/>
      <c r="B36" s="23"/>
      <c r="C36" s="23"/>
      <c r="D36" s="23"/>
      <c r="E36" s="24"/>
      <c r="F36" s="25"/>
      <c r="G36" s="23"/>
      <c r="H36" s="23"/>
      <c r="I36" s="24"/>
      <c r="J36" s="23"/>
      <c r="K36" s="28"/>
      <c r="L36" s="30"/>
      <c r="M36" s="25"/>
      <c r="N36" s="49"/>
      <c r="O36" s="49"/>
      <c r="P36" s="49"/>
      <c r="R36"/>
      <c r="S36"/>
      <c r="T36"/>
    </row>
    <row r="37" spans="1:20">
      <c r="A37" s="23"/>
      <c r="B37" s="23"/>
      <c r="C37" s="23"/>
      <c r="D37" s="23"/>
      <c r="E37" s="24"/>
      <c r="F37" s="25"/>
      <c r="G37" s="51"/>
      <c r="H37" s="51"/>
      <c r="I37" s="31"/>
      <c r="J37" s="23"/>
      <c r="K37" s="28"/>
      <c r="L37" s="30"/>
      <c r="M37" s="25"/>
      <c r="N37" s="49"/>
      <c r="O37" s="49"/>
      <c r="P37" s="49"/>
      <c r="R37"/>
      <c r="S37"/>
      <c r="T37"/>
    </row>
    <row r="38" spans="1:20">
      <c r="A38" s="23"/>
      <c r="B38" s="23"/>
      <c r="C38" s="23"/>
      <c r="D38" s="23"/>
      <c r="E38" s="24"/>
      <c r="F38" s="25"/>
      <c r="G38" s="23"/>
      <c r="H38" s="23"/>
      <c r="I38" s="23"/>
      <c r="J38" s="23"/>
      <c r="K38" s="28"/>
      <c r="L38" s="30"/>
      <c r="M38" s="25"/>
      <c r="N38" s="49"/>
      <c r="O38" s="49"/>
      <c r="P38" s="49"/>
      <c r="R38"/>
      <c r="S38"/>
      <c r="T38"/>
    </row>
    <row r="39" spans="1:20">
      <c r="A39" s="23"/>
      <c r="B39" s="23"/>
      <c r="C39" s="23"/>
      <c r="D39" s="23"/>
      <c r="E39" s="24"/>
      <c r="F39" s="25"/>
      <c r="G39" s="23"/>
      <c r="H39" s="23"/>
      <c r="I39" s="23"/>
      <c r="J39" s="23"/>
      <c r="K39" s="28"/>
      <c r="L39" s="30"/>
      <c r="M39" s="25"/>
      <c r="N39" s="49"/>
      <c r="O39" s="49"/>
      <c r="P39" s="49"/>
      <c r="R39"/>
      <c r="S39"/>
      <c r="T39"/>
    </row>
    <row r="40" spans="1:20">
      <c r="A40" s="23"/>
      <c r="B40" s="23"/>
      <c r="C40" s="23"/>
      <c r="D40" s="23"/>
      <c r="E40" s="24"/>
      <c r="F40" s="25"/>
      <c r="G40" s="23"/>
      <c r="H40" s="23"/>
      <c r="I40" s="23"/>
      <c r="J40" s="23"/>
      <c r="K40" s="28"/>
      <c r="L40" s="30"/>
      <c r="M40" s="25"/>
      <c r="N40" s="49"/>
      <c r="O40" s="49"/>
      <c r="P40" s="49"/>
      <c r="R40"/>
      <c r="S40"/>
      <c r="T40"/>
    </row>
    <row r="41" spans="1:20">
      <c r="A41" s="23"/>
      <c r="B41" s="23"/>
      <c r="C41" s="23"/>
      <c r="D41" s="23"/>
      <c r="E41" s="24"/>
      <c r="F41" s="25"/>
      <c r="G41" s="23"/>
      <c r="H41" s="23"/>
      <c r="I41" s="23"/>
      <c r="J41" s="23"/>
      <c r="K41" s="28"/>
      <c r="L41" s="30"/>
      <c r="M41" s="25"/>
      <c r="N41" s="49"/>
      <c r="O41" s="49"/>
      <c r="P41" s="49"/>
      <c r="R41"/>
      <c r="S41"/>
      <c r="T41"/>
    </row>
    <row r="42" spans="1:20">
      <c r="A42" s="23"/>
      <c r="B42" s="23"/>
      <c r="C42" s="23"/>
      <c r="D42" s="23"/>
      <c r="E42" s="24"/>
      <c r="F42" s="25"/>
      <c r="G42" s="23"/>
      <c r="H42" s="23"/>
      <c r="I42" s="23"/>
      <c r="J42" s="23"/>
      <c r="K42" s="28"/>
      <c r="L42" s="30"/>
      <c r="M42" s="25"/>
      <c r="N42" s="49"/>
      <c r="O42" s="49"/>
      <c r="P42" s="49"/>
      <c r="R42"/>
      <c r="S42"/>
      <c r="T42"/>
    </row>
    <row r="43" spans="1:20">
      <c r="A43" s="23"/>
      <c r="B43" s="23"/>
      <c r="C43" s="23"/>
      <c r="D43" s="23"/>
      <c r="E43" s="24"/>
      <c r="F43" s="25"/>
      <c r="G43" s="23"/>
      <c r="H43" s="23"/>
      <c r="I43" s="23"/>
      <c r="J43" s="23"/>
      <c r="K43" s="28"/>
      <c r="L43" s="30"/>
      <c r="M43" s="25"/>
      <c r="N43" s="49"/>
      <c r="O43" s="49"/>
      <c r="P43" s="49"/>
      <c r="R43"/>
      <c r="S43"/>
      <c r="T43"/>
    </row>
    <row r="44" spans="1:20">
      <c r="A44" s="23"/>
      <c r="B44" s="23"/>
      <c r="C44" s="23"/>
      <c r="D44" s="23"/>
      <c r="E44" s="24"/>
      <c r="F44" s="25"/>
      <c r="G44" s="23"/>
      <c r="H44" s="23"/>
      <c r="I44" s="23"/>
      <c r="J44" s="23"/>
      <c r="K44" s="28"/>
      <c r="L44" s="30"/>
      <c r="M44" s="25"/>
      <c r="N44" s="49"/>
      <c r="O44" s="49"/>
      <c r="P44" s="49"/>
      <c r="R44"/>
      <c r="S44"/>
      <c r="T44"/>
    </row>
    <row r="45" spans="1:20">
      <c r="A45" s="23"/>
      <c r="B45" s="23"/>
      <c r="C45" s="23"/>
      <c r="D45" s="23"/>
      <c r="E45" s="24"/>
      <c r="F45" s="25"/>
      <c r="G45" s="23"/>
      <c r="H45" s="23"/>
      <c r="I45" s="23"/>
      <c r="J45" s="23"/>
      <c r="K45" s="28"/>
      <c r="L45" s="30"/>
      <c r="M45" s="25"/>
      <c r="N45" s="49"/>
      <c r="O45" s="49"/>
      <c r="P45" s="49"/>
      <c r="R45"/>
      <c r="S45"/>
      <c r="T45"/>
    </row>
    <row r="46" spans="1:20">
      <c r="A46" s="23"/>
      <c r="B46" s="23"/>
      <c r="C46" s="23"/>
      <c r="D46" s="23"/>
      <c r="E46" s="24"/>
      <c r="F46" s="25"/>
      <c r="G46" s="23"/>
      <c r="H46" s="23"/>
      <c r="I46" s="23"/>
      <c r="J46" s="23"/>
      <c r="K46" s="28"/>
      <c r="L46" s="30"/>
      <c r="M46" s="25"/>
      <c r="N46" s="49"/>
      <c r="O46" s="49"/>
      <c r="P46" s="49"/>
      <c r="R46"/>
      <c r="S46"/>
      <c r="T46"/>
    </row>
    <row r="47" spans="1:20">
      <c r="A47" s="23"/>
      <c r="B47" s="23"/>
      <c r="C47" s="23"/>
      <c r="D47" s="23"/>
      <c r="E47" s="24"/>
      <c r="F47" s="25"/>
      <c r="G47" s="23"/>
      <c r="H47" s="23"/>
      <c r="I47" s="23"/>
      <c r="J47" s="23"/>
      <c r="K47" s="28"/>
      <c r="L47" s="30"/>
      <c r="M47" s="25"/>
      <c r="N47" s="49"/>
      <c r="O47" s="49"/>
      <c r="P47" s="49"/>
      <c r="R47"/>
      <c r="S47"/>
      <c r="T47"/>
    </row>
    <row r="48" spans="1:20">
      <c r="A48" s="23"/>
      <c r="B48" s="23"/>
      <c r="C48" s="23"/>
      <c r="D48" s="23"/>
      <c r="E48" s="24"/>
      <c r="F48" s="25"/>
      <c r="G48" s="23"/>
      <c r="H48" s="23"/>
      <c r="I48" s="23"/>
      <c r="J48" s="23"/>
      <c r="K48" s="28"/>
      <c r="L48" s="30"/>
      <c r="M48" s="25"/>
      <c r="N48" s="49"/>
      <c r="O48" s="49"/>
      <c r="P48" s="49"/>
      <c r="R48"/>
      <c r="S48"/>
      <c r="T48"/>
    </row>
    <row r="49" spans="1:20">
      <c r="A49" s="23"/>
      <c r="B49" s="23"/>
      <c r="C49" s="23"/>
      <c r="D49" s="23"/>
      <c r="E49" s="24"/>
      <c r="F49" s="25"/>
      <c r="G49" s="23"/>
      <c r="H49" s="23"/>
      <c r="I49" s="23"/>
      <c r="J49" s="23"/>
      <c r="K49" s="28"/>
      <c r="L49" s="30"/>
      <c r="M49" s="25"/>
      <c r="N49" s="49"/>
      <c r="O49" s="49"/>
      <c r="P49" s="49"/>
      <c r="R49"/>
      <c r="S49"/>
      <c r="T49"/>
    </row>
    <row r="50" spans="1:20">
      <c r="A50" s="23"/>
      <c r="B50" s="23"/>
      <c r="C50" s="23"/>
      <c r="D50" s="23"/>
      <c r="E50" s="24"/>
      <c r="F50" s="25"/>
      <c r="G50" s="23"/>
      <c r="H50" s="23"/>
      <c r="I50" s="23"/>
      <c r="J50" s="23"/>
      <c r="K50" s="28"/>
      <c r="L50" s="30"/>
      <c r="M50" s="25"/>
      <c r="N50" s="49"/>
      <c r="O50" s="49"/>
      <c r="P50" s="49"/>
      <c r="R50"/>
      <c r="S50"/>
      <c r="T50"/>
    </row>
    <row r="51" spans="1:20">
      <c r="A51" s="23"/>
      <c r="B51" s="23"/>
      <c r="C51" s="23"/>
      <c r="D51" s="23"/>
      <c r="E51" s="24"/>
      <c r="F51" s="25"/>
      <c r="G51" s="23"/>
      <c r="H51" s="23"/>
      <c r="I51" s="23"/>
      <c r="J51" s="23"/>
      <c r="K51" s="28"/>
      <c r="L51" s="30"/>
      <c r="M51" s="25"/>
      <c r="N51" s="49"/>
      <c r="O51" s="49"/>
      <c r="P51" s="49"/>
      <c r="R51"/>
      <c r="S51"/>
      <c r="T51"/>
    </row>
    <row r="52" spans="1:20">
      <c r="A52" s="23"/>
      <c r="B52" s="23"/>
      <c r="C52" s="23"/>
      <c r="D52" s="23"/>
      <c r="E52" s="24"/>
      <c r="F52" s="25"/>
      <c r="G52" s="23"/>
      <c r="H52" s="23"/>
      <c r="I52" s="23"/>
      <c r="J52" s="23"/>
      <c r="K52" s="82"/>
      <c r="L52" s="83"/>
      <c r="M52" s="25"/>
      <c r="N52" s="49"/>
      <c r="O52" s="49"/>
      <c r="P52" s="49"/>
      <c r="R52"/>
      <c r="S52"/>
      <c r="T52"/>
    </row>
    <row r="53" spans="1:20">
      <c r="A53" s="23"/>
      <c r="B53" s="23"/>
      <c r="C53" s="23"/>
      <c r="D53" s="23"/>
      <c r="E53" s="24"/>
      <c r="F53" s="25"/>
      <c r="G53" s="23"/>
      <c r="H53" s="23"/>
      <c r="I53" s="23"/>
      <c r="J53" s="23"/>
      <c r="K53" s="108"/>
      <c r="L53" s="83"/>
      <c r="M53" s="25"/>
      <c r="N53" s="49"/>
      <c r="O53" s="49"/>
      <c r="P53" s="49"/>
      <c r="R53"/>
      <c r="S53"/>
      <c r="T53"/>
    </row>
    <row r="54" spans="1:20">
      <c r="A54" s="23"/>
      <c r="B54" s="23"/>
      <c r="C54" s="23"/>
      <c r="D54" s="23"/>
      <c r="E54" s="24"/>
      <c r="F54" s="25"/>
      <c r="G54" s="23"/>
      <c r="H54" s="23"/>
      <c r="I54" s="23"/>
      <c r="J54" s="23"/>
      <c r="K54" s="108"/>
      <c r="L54" s="83"/>
      <c r="M54" s="25"/>
      <c r="N54" s="49"/>
      <c r="O54" s="49"/>
      <c r="P54" s="49"/>
      <c r="R54"/>
      <c r="S54"/>
      <c r="T54"/>
    </row>
    <row r="55" spans="1:20">
      <c r="A55" s="23"/>
      <c r="B55" s="23"/>
      <c r="C55" s="23"/>
      <c r="D55" s="23"/>
      <c r="E55" s="24"/>
      <c r="F55" s="25"/>
      <c r="G55" s="23"/>
      <c r="H55" s="23"/>
      <c r="I55" s="23"/>
      <c r="J55" s="23"/>
      <c r="K55" s="108"/>
      <c r="L55" s="83"/>
      <c r="M55" s="25"/>
      <c r="N55" s="49"/>
      <c r="O55" s="49"/>
      <c r="P55" s="49"/>
      <c r="R55"/>
      <c r="S55"/>
      <c r="T55"/>
    </row>
    <row r="56" spans="1:20">
      <c r="A56" s="23"/>
      <c r="B56" s="23"/>
      <c r="C56" s="23"/>
      <c r="D56" s="23"/>
      <c r="E56" s="24"/>
      <c r="F56" s="25"/>
      <c r="G56" s="23"/>
      <c r="H56" s="23"/>
      <c r="I56" s="23"/>
      <c r="J56" s="23"/>
      <c r="K56" s="108"/>
      <c r="L56" s="83"/>
      <c r="M56" s="25"/>
      <c r="N56" s="49"/>
      <c r="O56" s="49"/>
      <c r="P56" s="49"/>
      <c r="R56"/>
      <c r="S56"/>
      <c r="T56"/>
    </row>
    <row r="57" spans="1:20">
      <c r="A57" s="23"/>
      <c r="B57" s="23"/>
      <c r="C57" s="23"/>
      <c r="D57" s="23"/>
      <c r="E57" s="24"/>
      <c r="F57" s="25"/>
      <c r="G57" s="23"/>
      <c r="H57" s="23"/>
      <c r="I57" s="23"/>
      <c r="J57" s="23"/>
      <c r="K57" s="108"/>
      <c r="L57" s="83"/>
      <c r="M57" s="25"/>
      <c r="N57" s="49"/>
      <c r="O57" s="49"/>
      <c r="P57" s="49"/>
      <c r="R57"/>
      <c r="S57"/>
      <c r="T57"/>
    </row>
    <row r="58" spans="1:20">
      <c r="A58" s="23"/>
      <c r="B58" s="23"/>
      <c r="C58" s="23"/>
      <c r="D58" s="23"/>
      <c r="E58" s="24"/>
      <c r="F58" s="25"/>
      <c r="G58" s="23"/>
      <c r="H58" s="23"/>
      <c r="I58" s="23"/>
      <c r="J58" s="23"/>
      <c r="K58" s="108"/>
      <c r="L58" s="83"/>
      <c r="M58" s="25"/>
      <c r="N58" s="49"/>
      <c r="O58" s="49"/>
      <c r="P58" s="49"/>
      <c r="R58"/>
      <c r="S58"/>
      <c r="T58"/>
    </row>
    <row r="59" spans="1:20">
      <c r="A59" s="23"/>
      <c r="B59" s="23"/>
      <c r="C59" s="23"/>
      <c r="D59" s="23"/>
      <c r="E59" s="24"/>
      <c r="F59" s="25"/>
      <c r="G59" s="23"/>
      <c r="H59" s="23"/>
      <c r="I59" s="23"/>
      <c r="J59" s="23"/>
      <c r="K59" s="108"/>
      <c r="L59" s="83"/>
      <c r="M59" s="25"/>
      <c r="N59" s="49"/>
      <c r="O59" s="49"/>
      <c r="P59" s="49"/>
      <c r="R59"/>
      <c r="S59"/>
      <c r="T59"/>
    </row>
    <row r="60" spans="1:20">
      <c r="A60" s="23"/>
      <c r="B60" s="23"/>
      <c r="C60" s="23"/>
      <c r="D60" s="23"/>
      <c r="E60" s="24"/>
      <c r="F60" s="25"/>
      <c r="G60" s="23"/>
      <c r="H60" s="23"/>
      <c r="I60" s="23"/>
      <c r="J60" s="23"/>
      <c r="K60" s="108"/>
      <c r="L60" s="83"/>
      <c r="M60" s="25"/>
      <c r="N60" s="49"/>
      <c r="O60" s="49"/>
      <c r="P60" s="49"/>
      <c r="R60"/>
      <c r="S60"/>
      <c r="T60"/>
    </row>
    <row r="61" spans="1:20">
      <c r="A61" s="23"/>
      <c r="B61" s="23"/>
      <c r="C61" s="23"/>
      <c r="D61" s="23"/>
      <c r="E61" s="24"/>
      <c r="F61" s="25"/>
      <c r="G61" s="23"/>
      <c r="H61" s="23"/>
      <c r="I61" s="23"/>
      <c r="J61" s="23"/>
      <c r="K61" s="23"/>
      <c r="L61" s="23"/>
      <c r="M61" s="25"/>
      <c r="N61" s="49"/>
      <c r="O61" s="49"/>
      <c r="P61" s="49"/>
      <c r="R61"/>
      <c r="S61"/>
      <c r="T61"/>
    </row>
    <row r="62" spans="1:20">
      <c r="A62" s="23"/>
      <c r="B62" s="23"/>
      <c r="C62" s="23"/>
      <c r="D62" s="23"/>
      <c r="E62" s="24"/>
      <c r="F62" s="25"/>
      <c r="G62" s="23"/>
      <c r="H62" s="23"/>
      <c r="I62" s="23"/>
      <c r="J62" s="23"/>
      <c r="K62" s="23"/>
      <c r="L62" s="23"/>
      <c r="M62" s="25"/>
      <c r="N62" s="49"/>
      <c r="O62" s="49"/>
      <c r="P62" s="49"/>
      <c r="R62"/>
      <c r="S62"/>
      <c r="T62"/>
    </row>
    <row r="63" spans="1:20">
      <c r="A63" s="23"/>
      <c r="B63" s="23"/>
      <c r="C63" s="23"/>
      <c r="D63" s="23"/>
      <c r="E63" s="24"/>
      <c r="F63" s="25"/>
      <c r="G63" s="23"/>
      <c r="H63" s="23"/>
      <c r="I63" s="23"/>
      <c r="J63" s="23"/>
      <c r="K63" s="23"/>
      <c r="L63" s="23"/>
      <c r="M63" s="25"/>
      <c r="N63" s="49"/>
      <c r="O63" s="49"/>
      <c r="P63" s="49"/>
      <c r="R63"/>
      <c r="S63"/>
      <c r="T63"/>
    </row>
    <row r="64" spans="1:20">
      <c r="A64" s="23"/>
      <c r="B64" s="23"/>
      <c r="C64" s="23"/>
      <c r="D64" s="23"/>
      <c r="E64" s="24"/>
      <c r="F64" s="25"/>
      <c r="G64" s="23"/>
      <c r="H64" s="23"/>
      <c r="I64" s="23"/>
      <c r="J64" s="23"/>
      <c r="K64" s="23"/>
      <c r="L64" s="23"/>
      <c r="M64" s="25"/>
      <c r="N64" s="49"/>
      <c r="O64" s="49"/>
      <c r="P64" s="49"/>
      <c r="R64"/>
      <c r="S64"/>
      <c r="T64"/>
    </row>
    <row r="65" spans="1:20">
      <c r="A65" s="23"/>
      <c r="B65" s="23"/>
      <c r="C65" s="23"/>
      <c r="D65" s="23"/>
      <c r="E65" s="24"/>
      <c r="F65" s="25"/>
      <c r="G65" s="23"/>
      <c r="H65" s="23"/>
      <c r="I65" s="23"/>
      <c r="J65" s="23"/>
      <c r="K65" s="23"/>
      <c r="L65" s="23"/>
      <c r="M65" s="25"/>
      <c r="N65" s="49"/>
      <c r="O65" s="49"/>
      <c r="P65" s="49"/>
      <c r="R65"/>
      <c r="S65"/>
      <c r="T65"/>
    </row>
    <row r="66" spans="1:20">
      <c r="A66" s="23"/>
      <c r="B66" s="23"/>
      <c r="C66" s="23"/>
      <c r="D66" s="23"/>
      <c r="E66" s="24"/>
      <c r="F66" s="25"/>
      <c r="G66" s="23"/>
      <c r="H66" s="23"/>
      <c r="I66" s="23"/>
      <c r="J66" s="23"/>
      <c r="K66" s="23"/>
      <c r="L66" s="23"/>
      <c r="M66" s="25"/>
      <c r="N66" s="49"/>
      <c r="O66" s="49"/>
      <c r="P66" s="49"/>
      <c r="R66"/>
      <c r="S66"/>
      <c r="T66"/>
    </row>
    <row r="67" spans="1:20">
      <c r="A67" s="23"/>
      <c r="B67" s="23"/>
      <c r="C67" s="23"/>
      <c r="D67" s="23"/>
      <c r="E67" s="24"/>
      <c r="F67" s="25"/>
      <c r="G67" s="23"/>
      <c r="H67" s="23"/>
      <c r="I67" s="23"/>
      <c r="J67" s="23"/>
      <c r="K67" s="23"/>
      <c r="L67" s="23"/>
      <c r="M67" s="25"/>
      <c r="N67" s="49"/>
      <c r="O67" s="49"/>
      <c r="P67" s="49"/>
      <c r="R67"/>
      <c r="S67"/>
      <c r="T67"/>
    </row>
    <row r="68" spans="1:20">
      <c r="A68" s="23"/>
      <c r="B68" s="23"/>
      <c r="C68" s="23"/>
      <c r="D68" s="23"/>
      <c r="E68" s="24"/>
      <c r="F68" s="25"/>
      <c r="G68" s="23"/>
      <c r="H68" s="23"/>
      <c r="I68" s="23"/>
      <c r="J68" s="23"/>
      <c r="K68" s="23"/>
      <c r="L68" s="23"/>
      <c r="M68" s="25"/>
      <c r="N68" s="49"/>
      <c r="O68" s="49"/>
      <c r="P68" s="49"/>
      <c r="R68"/>
      <c r="S68"/>
      <c r="T68"/>
    </row>
    <row r="69" spans="1:20">
      <c r="A69" s="23"/>
      <c r="B69" s="23"/>
      <c r="C69" s="23"/>
      <c r="D69" s="23"/>
      <c r="E69" s="24"/>
      <c r="F69" s="25"/>
      <c r="G69" s="23"/>
      <c r="H69" s="23"/>
      <c r="I69" s="23"/>
      <c r="J69" s="23"/>
      <c r="K69" s="23"/>
      <c r="L69" s="23"/>
      <c r="M69" s="25"/>
      <c r="N69" s="49"/>
      <c r="O69" s="49"/>
      <c r="P69" s="49"/>
      <c r="R69"/>
      <c r="S69"/>
      <c r="T69"/>
    </row>
    <row r="70" spans="1:20">
      <c r="A70" s="23"/>
      <c r="B70" s="23"/>
      <c r="C70" s="23"/>
      <c r="D70" s="23"/>
      <c r="E70" s="24"/>
      <c r="F70" s="25"/>
      <c r="G70" s="23"/>
      <c r="H70" s="23"/>
      <c r="I70" s="23"/>
      <c r="J70" s="23"/>
      <c r="K70" s="23"/>
      <c r="L70" s="23"/>
      <c r="M70" s="25"/>
      <c r="N70" s="49"/>
      <c r="O70" s="49"/>
      <c r="P70" s="49"/>
      <c r="R70"/>
      <c r="S70"/>
      <c r="T70"/>
    </row>
    <row r="71" spans="1:20">
      <c r="A71" s="23"/>
      <c r="B71" s="23"/>
      <c r="C71" s="23"/>
      <c r="D71" s="23"/>
      <c r="E71" s="24"/>
      <c r="F71" s="25"/>
      <c r="G71" s="23"/>
      <c r="H71" s="23"/>
      <c r="I71" s="23"/>
      <c r="J71" s="23"/>
      <c r="K71" s="23"/>
      <c r="L71" s="23"/>
      <c r="M71" s="25"/>
      <c r="N71" s="49"/>
      <c r="O71" s="49"/>
      <c r="P71" s="49"/>
      <c r="R71"/>
      <c r="S71"/>
      <c r="T71"/>
    </row>
    <row r="72" spans="1:20">
      <c r="A72" s="23"/>
      <c r="B72" s="23"/>
      <c r="C72" s="23"/>
      <c r="D72" s="23"/>
      <c r="E72" s="24"/>
      <c r="F72" s="25"/>
      <c r="G72" s="23"/>
      <c r="H72" s="23"/>
      <c r="I72" s="23"/>
      <c r="J72" s="23"/>
      <c r="K72" s="23"/>
      <c r="L72" s="23"/>
      <c r="M72" s="25"/>
      <c r="N72" s="49"/>
      <c r="O72" s="49"/>
      <c r="P72" s="49"/>
      <c r="R72"/>
      <c r="S72"/>
      <c r="T72"/>
    </row>
    <row r="73" spans="1:20">
      <c r="A73" s="23"/>
      <c r="B73" s="23"/>
      <c r="C73" s="23"/>
      <c r="D73" s="23"/>
      <c r="E73" s="24"/>
      <c r="F73" s="25"/>
      <c r="G73" s="23"/>
      <c r="H73" s="23"/>
      <c r="I73" s="23"/>
      <c r="J73" s="23"/>
      <c r="K73" s="23"/>
      <c r="L73" s="23"/>
      <c r="M73" s="25"/>
      <c r="N73" s="49"/>
      <c r="O73" s="49"/>
      <c r="P73" s="49"/>
      <c r="R73"/>
      <c r="S73"/>
      <c r="T73"/>
    </row>
    <row r="74" spans="1:20">
      <c r="A74" s="23"/>
      <c r="B74" s="23"/>
      <c r="C74" s="23"/>
      <c r="D74" s="23"/>
      <c r="E74" s="24"/>
      <c r="F74" s="25"/>
      <c r="G74" s="23"/>
      <c r="H74" s="23"/>
      <c r="I74" s="23"/>
      <c r="J74" s="23"/>
      <c r="K74" s="23"/>
      <c r="L74" s="23"/>
      <c r="M74" s="25"/>
      <c r="N74" s="49"/>
      <c r="O74" s="49"/>
      <c r="P74" s="49"/>
      <c r="R74"/>
      <c r="S74"/>
      <c r="T74"/>
    </row>
    <row r="75" spans="1:20">
      <c r="A75" s="23"/>
      <c r="B75" s="23"/>
      <c r="C75" s="23"/>
      <c r="D75" s="23"/>
      <c r="E75" s="24"/>
      <c r="F75" s="25"/>
      <c r="G75" s="23"/>
      <c r="H75" s="23"/>
      <c r="I75" s="23"/>
      <c r="J75" s="23"/>
      <c r="K75" s="23"/>
      <c r="L75" s="23"/>
      <c r="M75" s="25"/>
      <c r="N75" s="49"/>
      <c r="O75" s="49"/>
      <c r="P75" s="49"/>
      <c r="R75"/>
      <c r="S75"/>
      <c r="T75"/>
    </row>
    <row r="76" spans="1:20">
      <c r="A76" s="23"/>
      <c r="B76" s="23"/>
      <c r="C76" s="23"/>
      <c r="D76" s="23"/>
      <c r="E76" s="24"/>
      <c r="F76" s="25"/>
      <c r="G76" s="23"/>
      <c r="H76" s="23"/>
      <c r="I76" s="23"/>
      <c r="J76" s="23"/>
      <c r="K76" s="23"/>
      <c r="L76" s="23"/>
      <c r="M76" s="25"/>
      <c r="N76" s="49"/>
      <c r="O76" s="49"/>
      <c r="P76" s="49"/>
      <c r="R76"/>
      <c r="S76"/>
      <c r="T76"/>
    </row>
    <row r="77" spans="1:20">
      <c r="A77" s="23"/>
      <c r="B77" s="23"/>
      <c r="C77" s="23"/>
      <c r="D77" s="23"/>
      <c r="E77" s="24"/>
      <c r="F77" s="25"/>
      <c r="G77" s="23"/>
      <c r="H77" s="23"/>
      <c r="I77" s="23"/>
      <c r="J77" s="23"/>
      <c r="K77" s="23"/>
      <c r="L77" s="23"/>
      <c r="M77" s="25"/>
      <c r="N77" s="49"/>
      <c r="O77" s="49"/>
      <c r="P77" s="49"/>
      <c r="R77"/>
      <c r="S77"/>
      <c r="T77"/>
    </row>
    <row r="78" spans="1:20">
      <c r="A78" s="23"/>
      <c r="B78" s="23"/>
      <c r="C78" s="23"/>
      <c r="D78" s="23"/>
      <c r="E78" s="24"/>
      <c r="F78" s="25"/>
      <c r="G78" s="23"/>
      <c r="H78" s="23"/>
      <c r="I78" s="23"/>
      <c r="J78" s="23"/>
      <c r="K78" s="23"/>
      <c r="L78" s="23"/>
      <c r="M78" s="25"/>
      <c r="N78" s="49"/>
      <c r="O78" s="49"/>
      <c r="P78" s="49"/>
      <c r="R78"/>
      <c r="S78"/>
      <c r="T78"/>
    </row>
    <row r="79" spans="1:20">
      <c r="A79" s="23"/>
      <c r="B79" s="23"/>
      <c r="C79" s="23"/>
      <c r="D79" s="23"/>
      <c r="E79" s="24"/>
      <c r="F79" s="25"/>
      <c r="G79" s="23"/>
      <c r="H79" s="23"/>
      <c r="I79" s="23"/>
      <c r="J79" s="23"/>
      <c r="K79" s="23"/>
      <c r="L79" s="23"/>
      <c r="M79" s="25"/>
      <c r="N79" s="49"/>
      <c r="O79" s="49"/>
      <c r="P79" s="49"/>
      <c r="R79"/>
      <c r="S79"/>
      <c r="T79"/>
    </row>
    <row r="80" spans="1:20">
      <c r="A80" s="23"/>
      <c r="B80" s="23"/>
      <c r="C80" s="23"/>
      <c r="D80" s="23"/>
      <c r="E80" s="24"/>
      <c r="F80" s="25"/>
      <c r="G80" s="23"/>
      <c r="H80" s="23"/>
      <c r="I80" s="23"/>
      <c r="J80" s="23"/>
      <c r="K80" s="23"/>
      <c r="L80" s="23"/>
      <c r="M80" s="25"/>
      <c r="N80" s="49"/>
      <c r="O80" s="49"/>
      <c r="P80" s="49"/>
      <c r="R80"/>
      <c r="S80"/>
      <c r="T80"/>
    </row>
    <row r="81" spans="1:20">
      <c r="A81" s="23"/>
      <c r="B81" s="23"/>
      <c r="C81" s="23"/>
      <c r="D81" s="23"/>
      <c r="E81" s="24"/>
      <c r="F81" s="25"/>
      <c r="G81" s="23"/>
      <c r="H81" s="23"/>
      <c r="I81" s="23"/>
      <c r="J81" s="23"/>
      <c r="K81" s="23"/>
      <c r="L81" s="23"/>
      <c r="M81" s="25"/>
      <c r="N81" s="49"/>
      <c r="O81" s="49"/>
      <c r="P81" s="49"/>
      <c r="R81"/>
      <c r="S81"/>
      <c r="T81"/>
    </row>
    <row r="82" spans="1:20">
      <c r="A82" s="23"/>
      <c r="B82" s="23"/>
      <c r="C82" s="23"/>
      <c r="D82" s="23"/>
      <c r="E82" s="24"/>
      <c r="F82" s="25"/>
      <c r="G82" s="23"/>
      <c r="H82" s="23"/>
      <c r="I82" s="23"/>
      <c r="J82" s="23"/>
      <c r="K82" s="23"/>
      <c r="L82" s="23"/>
      <c r="M82" s="25"/>
      <c r="N82" s="49"/>
      <c r="O82" s="49"/>
      <c r="P82" s="49"/>
      <c r="R82"/>
      <c r="S82"/>
      <c r="T82"/>
    </row>
    <row r="83" spans="1:20">
      <c r="A83" s="23"/>
      <c r="B83" s="23"/>
      <c r="C83" s="23"/>
      <c r="D83" s="23"/>
      <c r="E83" s="24"/>
      <c r="F83" s="25"/>
      <c r="G83" s="23"/>
      <c r="H83" s="23"/>
      <c r="I83" s="23"/>
      <c r="J83" s="23"/>
      <c r="K83" s="23"/>
      <c r="L83" s="23"/>
      <c r="M83" s="25"/>
      <c r="N83" s="49"/>
      <c r="O83" s="49"/>
      <c r="P83" s="49"/>
      <c r="R83"/>
      <c r="S83"/>
      <c r="T83"/>
    </row>
    <row r="84" spans="1:20">
      <c r="A84" s="23"/>
      <c r="B84" s="23"/>
      <c r="C84" s="23"/>
      <c r="D84" s="23"/>
      <c r="E84" s="24"/>
      <c r="F84" s="25"/>
      <c r="G84" s="23"/>
      <c r="H84" s="23"/>
      <c r="I84" s="23"/>
      <c r="J84" s="23"/>
      <c r="K84" s="23"/>
      <c r="L84" s="23"/>
      <c r="M84" s="25"/>
      <c r="N84" s="49"/>
      <c r="O84" s="49"/>
      <c r="P84" s="49"/>
      <c r="R84"/>
      <c r="S84"/>
      <c r="T84"/>
    </row>
    <row r="85" spans="1:20">
      <c r="A85" s="23"/>
      <c r="B85" s="23"/>
      <c r="C85" s="23"/>
      <c r="D85" s="23"/>
      <c r="E85" s="24"/>
      <c r="F85" s="25"/>
      <c r="G85" s="23"/>
      <c r="H85" s="23"/>
      <c r="I85" s="23"/>
      <c r="J85" s="23"/>
      <c r="K85" s="23"/>
      <c r="L85" s="23"/>
      <c r="M85" s="25"/>
      <c r="N85" s="49"/>
      <c r="O85" s="49"/>
      <c r="P85" s="49"/>
      <c r="R85"/>
      <c r="S85"/>
      <c r="T85"/>
    </row>
    <row r="86" spans="1:20">
      <c r="A86" s="23"/>
      <c r="B86" s="23"/>
      <c r="C86" s="23"/>
      <c r="D86" s="23"/>
      <c r="E86" s="24"/>
      <c r="F86" s="25"/>
      <c r="G86" s="23"/>
      <c r="H86" s="23"/>
      <c r="I86" s="23"/>
      <c r="J86" s="23"/>
      <c r="K86" s="23"/>
      <c r="L86" s="23"/>
      <c r="M86" s="25"/>
      <c r="N86" s="49"/>
      <c r="O86" s="49"/>
      <c r="P86" s="49"/>
      <c r="R86"/>
      <c r="S86"/>
      <c r="T86"/>
    </row>
    <row r="87" spans="1:20">
      <c r="A87" s="23"/>
      <c r="B87" s="23"/>
      <c r="C87" s="23"/>
      <c r="D87" s="23"/>
      <c r="E87" s="24"/>
      <c r="F87" s="25"/>
      <c r="G87" s="23"/>
      <c r="H87" s="23"/>
      <c r="I87" s="23"/>
      <c r="J87" s="23"/>
      <c r="K87" s="23"/>
      <c r="L87" s="23"/>
      <c r="M87" s="25"/>
      <c r="N87" s="49"/>
      <c r="O87" s="49"/>
      <c r="P87" s="49"/>
      <c r="R87"/>
      <c r="S87"/>
      <c r="T87"/>
    </row>
    <row r="88" spans="1:20">
      <c r="A88" s="23"/>
      <c r="B88" s="23"/>
      <c r="C88" s="23"/>
      <c r="D88" s="23"/>
      <c r="E88" s="24"/>
      <c r="F88" s="25"/>
      <c r="G88" s="23"/>
      <c r="H88" s="23"/>
      <c r="I88" s="23"/>
      <c r="J88" s="23"/>
      <c r="K88" s="23"/>
      <c r="L88" s="23"/>
      <c r="M88" s="25"/>
      <c r="N88" s="49"/>
      <c r="O88" s="49"/>
      <c r="P88" s="49"/>
      <c r="R88"/>
      <c r="S88"/>
      <c r="T88"/>
    </row>
    <row r="89" spans="1:20">
      <c r="A89" s="23"/>
      <c r="B89" s="23"/>
      <c r="C89" s="23"/>
      <c r="D89" s="23"/>
      <c r="E89" s="24"/>
      <c r="F89" s="25"/>
      <c r="G89" s="23"/>
      <c r="H89" s="23"/>
      <c r="I89" s="23"/>
      <c r="J89" s="23"/>
      <c r="K89" s="23"/>
      <c r="L89" s="23"/>
      <c r="M89" s="25"/>
      <c r="N89" s="49"/>
      <c r="O89" s="49"/>
      <c r="P89" s="49"/>
      <c r="R89"/>
      <c r="S89"/>
      <c r="T89"/>
    </row>
    <row r="90" spans="1:20">
      <c r="A90" s="23"/>
      <c r="B90" s="23"/>
      <c r="C90" s="23"/>
      <c r="D90" s="23"/>
      <c r="E90" s="24"/>
      <c r="F90" s="25"/>
      <c r="G90" s="23"/>
      <c r="H90" s="23"/>
      <c r="I90" s="23"/>
      <c r="J90" s="23"/>
      <c r="K90" s="23"/>
      <c r="L90" s="23"/>
      <c r="M90" s="25"/>
      <c r="N90" s="49"/>
      <c r="O90" s="49"/>
      <c r="P90" s="49"/>
      <c r="R90"/>
      <c r="S90"/>
      <c r="T90"/>
    </row>
    <row r="91" spans="1:20">
      <c r="A91" s="23"/>
      <c r="B91" s="23"/>
      <c r="C91" s="23"/>
      <c r="D91" s="23"/>
      <c r="E91" s="24"/>
      <c r="F91" s="25"/>
      <c r="G91" s="23"/>
      <c r="H91" s="23"/>
      <c r="I91" s="23"/>
      <c r="J91" s="23"/>
      <c r="K91" s="23"/>
      <c r="L91" s="23"/>
      <c r="M91" s="25"/>
      <c r="N91" s="49"/>
      <c r="O91" s="49"/>
      <c r="P91" s="49"/>
      <c r="R91"/>
      <c r="S91"/>
      <c r="T91"/>
    </row>
    <row r="92" spans="1:20">
      <c r="A92" s="23"/>
      <c r="B92" s="23"/>
      <c r="C92" s="23"/>
      <c r="D92" s="23"/>
      <c r="E92" s="24"/>
      <c r="F92" s="25"/>
      <c r="G92" s="23"/>
      <c r="H92" s="23"/>
      <c r="I92" s="23"/>
      <c r="J92" s="23"/>
      <c r="K92" s="23"/>
      <c r="L92" s="23"/>
      <c r="M92" s="25"/>
      <c r="N92" s="49"/>
      <c r="O92" s="49"/>
      <c r="P92" s="49"/>
      <c r="R92"/>
      <c r="S92"/>
      <c r="T92"/>
    </row>
    <row r="93" spans="1:20">
      <c r="A93" s="23"/>
      <c r="B93" s="23"/>
      <c r="C93" s="23"/>
      <c r="D93" s="23"/>
      <c r="E93" s="24"/>
      <c r="F93" s="25"/>
      <c r="G93" s="23"/>
      <c r="H93" s="23"/>
      <c r="I93" s="23"/>
      <c r="J93" s="23"/>
      <c r="K93" s="23"/>
      <c r="L93" s="23"/>
      <c r="M93" s="25"/>
      <c r="N93" s="49"/>
      <c r="O93" s="49"/>
      <c r="P93" s="49"/>
      <c r="R93"/>
      <c r="S93"/>
      <c r="T93"/>
    </row>
    <row r="94" spans="1:20">
      <c r="A94" s="23"/>
      <c r="B94" s="23"/>
      <c r="C94" s="23"/>
      <c r="D94" s="23"/>
      <c r="E94" s="24"/>
      <c r="F94" s="25"/>
      <c r="G94" s="23"/>
      <c r="H94" s="23"/>
      <c r="I94" s="23"/>
      <c r="J94" s="23"/>
      <c r="K94" s="23"/>
      <c r="L94" s="23"/>
      <c r="M94" s="25"/>
      <c r="N94" s="49"/>
      <c r="O94" s="49"/>
      <c r="P94" s="49"/>
      <c r="R94"/>
      <c r="S94"/>
      <c r="T94"/>
    </row>
    <row r="95" spans="1:20">
      <c r="A95" s="23"/>
      <c r="B95" s="23"/>
      <c r="C95" s="23"/>
      <c r="D95" s="23"/>
      <c r="E95" s="24"/>
      <c r="F95" s="25"/>
      <c r="G95" s="23"/>
      <c r="H95" s="23"/>
      <c r="I95" s="23"/>
      <c r="J95" s="23"/>
      <c r="K95" s="23"/>
      <c r="L95" s="23"/>
      <c r="M95" s="25"/>
      <c r="N95" s="49"/>
      <c r="O95" s="49"/>
      <c r="P95" s="49"/>
      <c r="R95"/>
      <c r="S95"/>
      <c r="T95"/>
    </row>
    <row r="96" spans="1:20">
      <c r="A96" s="23"/>
      <c r="B96" s="23"/>
      <c r="C96" s="23"/>
      <c r="D96" s="23"/>
      <c r="E96" s="24"/>
      <c r="F96" s="25"/>
      <c r="G96" s="23"/>
      <c r="H96" s="23"/>
      <c r="I96" s="23"/>
      <c r="J96" s="23"/>
      <c r="K96" s="23"/>
      <c r="L96" s="23"/>
      <c r="M96" s="25"/>
      <c r="N96" s="49"/>
      <c r="O96" s="49"/>
      <c r="P96" s="49"/>
      <c r="R96"/>
      <c r="S96"/>
      <c r="T96"/>
    </row>
    <row r="97" spans="1:20">
      <c r="A97" s="23"/>
      <c r="B97" s="23"/>
      <c r="C97" s="23"/>
      <c r="D97" s="23"/>
      <c r="E97" s="24"/>
      <c r="F97" s="25"/>
      <c r="G97" s="23"/>
      <c r="H97" s="23"/>
      <c r="I97" s="23"/>
      <c r="J97" s="23"/>
      <c r="K97" s="23"/>
      <c r="L97" s="23"/>
      <c r="M97" s="25"/>
      <c r="N97" s="49"/>
      <c r="O97" s="49"/>
      <c r="P97" s="49"/>
      <c r="R97"/>
      <c r="S97"/>
      <c r="T97"/>
    </row>
    <row r="98" spans="1:20">
      <c r="A98" s="23"/>
      <c r="B98" s="23"/>
      <c r="C98" s="23"/>
      <c r="D98" s="23"/>
      <c r="E98" s="24"/>
      <c r="F98" s="25"/>
      <c r="G98" s="23"/>
      <c r="H98" s="23"/>
      <c r="I98" s="23"/>
      <c r="J98" s="23"/>
      <c r="K98" s="23"/>
      <c r="L98" s="23"/>
      <c r="M98" s="25"/>
      <c r="N98" s="49"/>
      <c r="O98" s="49"/>
      <c r="P98" s="49"/>
      <c r="R98"/>
      <c r="S98"/>
      <c r="T98"/>
    </row>
    <row r="99" spans="1:20">
      <c r="A99" s="23"/>
      <c r="B99" s="23"/>
      <c r="C99" s="23"/>
      <c r="D99" s="23"/>
      <c r="E99" s="24"/>
      <c r="F99" s="25"/>
      <c r="G99" s="23"/>
      <c r="H99" s="23"/>
      <c r="I99" s="23"/>
      <c r="J99" s="23"/>
      <c r="K99" s="23"/>
      <c r="L99" s="23"/>
      <c r="M99" s="25"/>
      <c r="N99" s="49"/>
      <c r="O99" s="49"/>
      <c r="P99" s="49"/>
      <c r="R99"/>
      <c r="S99"/>
      <c r="T99"/>
    </row>
    <row r="100" spans="1:20">
      <c r="A100" s="23"/>
      <c r="B100" s="23"/>
      <c r="C100" s="23"/>
      <c r="D100" s="23"/>
      <c r="E100" s="24"/>
      <c r="F100" s="25"/>
      <c r="G100" s="23"/>
      <c r="H100" s="23"/>
      <c r="I100" s="23"/>
      <c r="J100" s="23"/>
      <c r="K100" s="23"/>
      <c r="L100" s="23"/>
      <c r="M100" s="25"/>
      <c r="N100" s="49"/>
      <c r="O100" s="49"/>
      <c r="P100" s="49"/>
      <c r="R100"/>
      <c r="S100"/>
      <c r="T100"/>
    </row>
    <row r="101" spans="1:20">
      <c r="A101" s="23"/>
      <c r="B101" s="23"/>
      <c r="C101" s="23"/>
      <c r="D101" s="23"/>
      <c r="E101" s="24"/>
      <c r="F101" s="25"/>
      <c r="G101" s="23"/>
      <c r="H101" s="23"/>
      <c r="I101" s="23"/>
      <c r="J101" s="23"/>
      <c r="K101" s="23"/>
      <c r="L101" s="23"/>
      <c r="M101" s="25"/>
      <c r="N101" s="49"/>
      <c r="O101" s="49"/>
      <c r="P101" s="49"/>
      <c r="R101"/>
      <c r="S101"/>
      <c r="T101"/>
    </row>
    <row r="102" spans="1:20">
      <c r="A102" s="23"/>
      <c r="B102" s="23"/>
      <c r="C102" s="23"/>
      <c r="D102" s="23"/>
      <c r="E102" s="24"/>
      <c r="F102" s="25"/>
      <c r="G102" s="23"/>
      <c r="H102" s="23"/>
      <c r="I102" s="23"/>
      <c r="J102" s="23"/>
      <c r="K102" s="23"/>
      <c r="L102" s="23"/>
      <c r="M102" s="25"/>
      <c r="N102" s="49"/>
      <c r="O102" s="49"/>
      <c r="P102" s="49"/>
      <c r="R102"/>
      <c r="S102"/>
      <c r="T102"/>
    </row>
    <row r="103" spans="1:20">
      <c r="A103" s="23"/>
      <c r="B103" s="23"/>
      <c r="C103" s="23"/>
      <c r="D103" s="23"/>
      <c r="E103" s="24"/>
      <c r="F103" s="25"/>
      <c r="G103" s="23"/>
      <c r="H103" s="23"/>
      <c r="I103" s="23"/>
      <c r="J103" s="23"/>
      <c r="K103" s="23"/>
      <c r="L103" s="23"/>
      <c r="M103" s="25"/>
      <c r="N103" s="49"/>
      <c r="O103" s="49"/>
      <c r="P103" s="49"/>
      <c r="R103"/>
      <c r="S103"/>
      <c r="T103"/>
    </row>
    <row r="104" spans="1:20">
      <c r="A104" s="23"/>
      <c r="B104" s="23"/>
      <c r="C104" s="23"/>
      <c r="D104" s="23"/>
      <c r="E104" s="24"/>
      <c r="F104" s="25"/>
      <c r="G104" s="23"/>
      <c r="H104" s="23"/>
      <c r="I104" s="23"/>
      <c r="J104" s="23"/>
      <c r="K104" s="23"/>
      <c r="L104" s="23"/>
      <c r="M104" s="25"/>
      <c r="N104" s="49"/>
      <c r="O104" s="49"/>
      <c r="P104" s="49"/>
      <c r="R104"/>
      <c r="S104"/>
      <c r="T104"/>
    </row>
    <row r="105" spans="1:20">
      <c r="A105" s="23"/>
      <c r="B105" s="23"/>
      <c r="C105" s="23"/>
      <c r="D105" s="23"/>
      <c r="E105" s="24"/>
      <c r="F105" s="25"/>
      <c r="G105" s="23"/>
      <c r="H105" s="23"/>
      <c r="I105" s="23"/>
      <c r="J105" s="23"/>
      <c r="K105" s="23"/>
      <c r="L105" s="23"/>
      <c r="M105" s="25"/>
      <c r="N105" s="49"/>
      <c r="O105" s="49"/>
      <c r="P105" s="49"/>
      <c r="R105"/>
      <c r="S105"/>
      <c r="T105"/>
    </row>
    <row r="106" spans="1:20">
      <c r="A106" s="23"/>
      <c r="B106" s="23"/>
      <c r="C106" s="23"/>
      <c r="D106" s="23"/>
      <c r="E106" s="24"/>
      <c r="F106" s="25"/>
      <c r="G106" s="23"/>
      <c r="H106" s="23"/>
      <c r="I106" s="23"/>
      <c r="J106" s="23"/>
      <c r="K106" s="23"/>
      <c r="L106" s="23"/>
      <c r="M106" s="25"/>
      <c r="N106" s="49"/>
      <c r="O106" s="49"/>
      <c r="P106" s="49"/>
      <c r="R106"/>
      <c r="S106"/>
      <c r="T106"/>
    </row>
    <row r="107" spans="1:20">
      <c r="A107" s="23"/>
      <c r="B107" s="23"/>
      <c r="C107" s="23"/>
      <c r="D107" s="23"/>
      <c r="E107" s="24"/>
      <c r="F107" s="25"/>
      <c r="G107" s="23"/>
      <c r="H107" s="23"/>
      <c r="I107" s="23"/>
      <c r="J107" s="23"/>
      <c r="K107" s="23"/>
      <c r="L107" s="23"/>
      <c r="M107" s="25"/>
      <c r="N107" s="49"/>
      <c r="O107" s="49"/>
      <c r="P107" s="49"/>
      <c r="R107"/>
      <c r="S107"/>
      <c r="T107"/>
    </row>
    <row r="108" spans="1:20">
      <c r="A108" s="23"/>
      <c r="B108" s="23"/>
      <c r="C108" s="23"/>
      <c r="D108" s="23"/>
      <c r="E108" s="24"/>
      <c r="F108" s="25"/>
      <c r="G108" s="23"/>
      <c r="H108" s="23"/>
      <c r="I108" s="23"/>
      <c r="J108" s="23"/>
      <c r="K108" s="23"/>
      <c r="L108" s="23"/>
      <c r="M108" s="25"/>
      <c r="N108" s="49"/>
      <c r="O108" s="49"/>
      <c r="P108" s="49"/>
      <c r="R108"/>
      <c r="S108"/>
      <c r="T108"/>
    </row>
    <row r="109" spans="1:20">
      <c r="A109" s="23"/>
      <c r="B109" s="23"/>
      <c r="C109" s="23"/>
      <c r="D109" s="23"/>
      <c r="E109" s="24"/>
      <c r="F109" s="25"/>
      <c r="G109" s="23"/>
      <c r="H109" s="23"/>
      <c r="I109" s="23"/>
      <c r="J109" s="23"/>
      <c r="K109" s="23"/>
      <c r="L109" s="23"/>
      <c r="M109" s="25"/>
      <c r="N109" s="49"/>
      <c r="O109" s="49"/>
      <c r="P109" s="49"/>
      <c r="R109"/>
      <c r="S109"/>
      <c r="T109"/>
    </row>
    <row r="110" spans="1:20">
      <c r="A110" s="23"/>
      <c r="B110" s="23"/>
      <c r="C110" s="23"/>
      <c r="D110" s="23"/>
      <c r="E110" s="24"/>
      <c r="F110" s="25"/>
      <c r="G110" s="23"/>
      <c r="H110" s="23"/>
      <c r="I110" s="23"/>
      <c r="J110" s="23"/>
      <c r="K110" s="23"/>
      <c r="L110" s="23"/>
      <c r="M110" s="25"/>
      <c r="N110" s="49"/>
      <c r="O110" s="49"/>
      <c r="P110" s="49"/>
      <c r="R110"/>
      <c r="S110"/>
      <c r="T110"/>
    </row>
    <row r="111" spans="1:20">
      <c r="A111" s="23"/>
      <c r="B111" s="23"/>
      <c r="C111" s="23"/>
      <c r="D111" s="23"/>
      <c r="E111" s="24"/>
      <c r="F111" s="25"/>
      <c r="G111" s="23"/>
      <c r="H111" s="23"/>
      <c r="I111" s="23"/>
      <c r="J111" s="23"/>
      <c r="K111" s="23"/>
      <c r="L111" s="23"/>
      <c r="M111" s="25"/>
      <c r="N111" s="49"/>
      <c r="O111" s="49"/>
      <c r="P111" s="49"/>
      <c r="R111"/>
      <c r="S111"/>
      <c r="T111"/>
    </row>
    <row r="112" spans="1:20">
      <c r="A112" s="23"/>
      <c r="B112" s="23"/>
      <c r="C112" s="23"/>
      <c r="D112" s="23"/>
      <c r="E112" s="24"/>
      <c r="F112" s="25"/>
      <c r="G112" s="23"/>
      <c r="H112" s="23"/>
      <c r="I112" s="23"/>
      <c r="J112" s="23"/>
      <c r="K112" s="23"/>
      <c r="L112" s="23"/>
      <c r="M112" s="25"/>
      <c r="N112" s="49"/>
      <c r="O112" s="49"/>
      <c r="P112" s="49"/>
      <c r="R112"/>
      <c r="S112"/>
      <c r="T112"/>
    </row>
    <row r="113" spans="1:20">
      <c r="A113" s="23"/>
      <c r="B113" s="23"/>
      <c r="C113" s="23"/>
      <c r="D113" s="23"/>
      <c r="E113" s="24"/>
      <c r="F113" s="25"/>
      <c r="G113" s="23"/>
      <c r="H113" s="23"/>
      <c r="I113" s="23"/>
      <c r="J113" s="23"/>
      <c r="K113" s="23"/>
      <c r="L113" s="23"/>
      <c r="M113" s="25"/>
      <c r="N113" s="49"/>
      <c r="O113" s="49"/>
      <c r="P113" s="49"/>
      <c r="R113"/>
      <c r="S113"/>
      <c r="T113"/>
    </row>
    <row r="114" spans="1:20">
      <c r="A114" s="23"/>
      <c r="B114" s="23"/>
      <c r="C114" s="23"/>
      <c r="D114" s="23"/>
      <c r="E114" s="24"/>
      <c r="F114" s="25"/>
      <c r="G114" s="23"/>
      <c r="H114" s="23"/>
      <c r="I114" s="23"/>
      <c r="J114" s="23"/>
      <c r="K114" s="23"/>
      <c r="L114" s="23"/>
      <c r="M114" s="25"/>
      <c r="N114" s="49"/>
      <c r="O114" s="49"/>
      <c r="P114" s="49"/>
      <c r="R114"/>
      <c r="S114"/>
      <c r="T114"/>
    </row>
    <row r="115" spans="1:20">
      <c r="A115" s="23"/>
      <c r="B115" s="23"/>
      <c r="C115" s="23"/>
      <c r="D115" s="23"/>
      <c r="E115" s="24"/>
      <c r="F115" s="25"/>
      <c r="G115" s="23"/>
      <c r="H115" s="23"/>
      <c r="I115" s="23"/>
      <c r="J115" s="23"/>
      <c r="K115" s="23"/>
      <c r="L115" s="23"/>
      <c r="M115" s="25"/>
      <c r="N115" s="49"/>
      <c r="O115" s="49"/>
      <c r="P115" s="49"/>
      <c r="R115"/>
      <c r="S115"/>
      <c r="T115"/>
    </row>
    <row r="116" spans="1:20">
      <c r="A116" s="23"/>
      <c r="B116" s="23"/>
      <c r="C116" s="23"/>
      <c r="D116" s="23"/>
      <c r="E116" s="24"/>
      <c r="F116" s="25"/>
      <c r="G116" s="23"/>
      <c r="H116" s="23"/>
      <c r="I116" s="23"/>
      <c r="J116" s="23"/>
      <c r="K116" s="23"/>
      <c r="L116" s="23"/>
      <c r="M116" s="25"/>
      <c r="N116" s="49"/>
      <c r="O116" s="49"/>
      <c r="P116" s="49"/>
      <c r="R116"/>
      <c r="S116"/>
      <c r="T116"/>
    </row>
    <row r="117" spans="1:20">
      <c r="A117" s="23"/>
      <c r="B117" s="23"/>
      <c r="C117" s="23"/>
      <c r="D117" s="23"/>
      <c r="E117" s="24"/>
      <c r="F117" s="25"/>
      <c r="G117" s="23"/>
      <c r="H117" s="23"/>
      <c r="I117" s="23"/>
      <c r="J117" s="23"/>
      <c r="K117" s="23"/>
      <c r="L117" s="23"/>
      <c r="M117" s="25"/>
      <c r="N117" s="49"/>
      <c r="O117" s="49"/>
      <c r="P117" s="49"/>
      <c r="R117"/>
      <c r="S117"/>
      <c r="T117"/>
    </row>
    <row r="118" spans="1:20">
      <c r="A118" s="23"/>
      <c r="B118" s="23"/>
      <c r="C118" s="23"/>
      <c r="D118" s="23"/>
      <c r="E118" s="24"/>
      <c r="F118" s="25"/>
      <c r="G118" s="23"/>
      <c r="H118" s="23"/>
      <c r="I118" s="23"/>
      <c r="J118" s="23"/>
      <c r="K118" s="23"/>
      <c r="L118" s="23"/>
      <c r="M118" s="25"/>
      <c r="N118" s="49"/>
      <c r="O118" s="49"/>
      <c r="P118" s="49"/>
      <c r="R118"/>
      <c r="S118"/>
      <c r="T118"/>
    </row>
    <row r="119" spans="1:20">
      <c r="A119" s="23"/>
      <c r="B119" s="23"/>
      <c r="C119" s="23"/>
      <c r="D119" s="23"/>
      <c r="E119" s="24"/>
      <c r="F119" s="25"/>
      <c r="G119" s="23"/>
      <c r="H119" s="23"/>
      <c r="I119" s="23"/>
      <c r="J119" s="23"/>
      <c r="K119" s="23"/>
      <c r="L119" s="23"/>
      <c r="M119" s="25"/>
      <c r="N119" s="49"/>
      <c r="O119" s="49"/>
      <c r="P119" s="49"/>
      <c r="R119"/>
      <c r="S119"/>
      <c r="T119"/>
    </row>
    <row r="120" spans="1:20">
      <c r="A120" s="23"/>
      <c r="B120" s="23"/>
      <c r="C120" s="23"/>
      <c r="D120" s="23"/>
      <c r="E120" s="24"/>
      <c r="F120" s="25"/>
      <c r="G120" s="23"/>
      <c r="H120" s="23"/>
      <c r="I120" s="23"/>
      <c r="J120" s="23"/>
      <c r="K120" s="23"/>
      <c r="L120" s="23"/>
      <c r="M120" s="25"/>
      <c r="N120" s="49"/>
      <c r="O120" s="49"/>
      <c r="P120" s="49"/>
      <c r="R120"/>
      <c r="S120"/>
      <c r="T120"/>
    </row>
    <row r="121" spans="1:20">
      <c r="A121" s="23"/>
      <c r="B121" s="23"/>
      <c r="C121" s="23"/>
      <c r="D121" s="23"/>
      <c r="E121" s="24"/>
      <c r="F121" s="25"/>
      <c r="G121" s="23"/>
      <c r="H121" s="23"/>
      <c r="I121" s="23"/>
      <c r="J121" s="23"/>
      <c r="K121" s="23"/>
      <c r="L121" s="23"/>
      <c r="M121" s="25"/>
      <c r="N121" s="49"/>
      <c r="O121" s="49"/>
      <c r="P121" s="49"/>
      <c r="R121"/>
      <c r="S121"/>
      <c r="T121"/>
    </row>
    <row r="122" spans="1:20">
      <c r="A122" s="23"/>
      <c r="B122" s="23"/>
      <c r="C122" s="23"/>
      <c r="D122" s="23"/>
      <c r="E122" s="24"/>
      <c r="F122" s="25"/>
      <c r="G122" s="23"/>
      <c r="H122" s="23"/>
      <c r="I122" s="23"/>
      <c r="J122" s="23"/>
      <c r="K122" s="23"/>
      <c r="L122" s="23"/>
      <c r="M122" s="25"/>
      <c r="N122" s="49"/>
      <c r="O122" s="49"/>
      <c r="P122" s="49"/>
      <c r="R122"/>
      <c r="S122"/>
      <c r="T122"/>
    </row>
    <row r="123" spans="1:20">
      <c r="A123" s="23"/>
      <c r="B123" s="23"/>
      <c r="C123" s="23"/>
      <c r="D123" s="23"/>
      <c r="E123" s="24"/>
      <c r="F123" s="25"/>
      <c r="G123" s="23"/>
      <c r="H123" s="23"/>
      <c r="I123" s="23"/>
      <c r="J123" s="23"/>
      <c r="K123" s="23"/>
      <c r="L123" s="23"/>
      <c r="M123" s="25"/>
      <c r="N123" s="49"/>
      <c r="O123" s="49"/>
      <c r="P123" s="49"/>
      <c r="R123"/>
      <c r="S123"/>
      <c r="T123"/>
    </row>
    <row r="124" spans="1:20">
      <c r="A124" s="23"/>
      <c r="B124" s="23"/>
      <c r="C124" s="23"/>
      <c r="D124" s="23"/>
      <c r="E124" s="24"/>
      <c r="F124" s="25"/>
      <c r="G124" s="23"/>
      <c r="H124" s="23"/>
      <c r="I124" s="23"/>
      <c r="J124" s="23"/>
      <c r="K124" s="23"/>
      <c r="L124" s="23"/>
      <c r="M124" s="25"/>
      <c r="N124" s="49"/>
      <c r="O124" s="49"/>
      <c r="P124" s="49"/>
      <c r="R124"/>
      <c r="S124"/>
      <c r="T124"/>
    </row>
    <row r="125" spans="1:20">
      <c r="A125" s="23"/>
      <c r="B125" s="23"/>
      <c r="C125" s="23"/>
      <c r="D125" s="23"/>
      <c r="E125" s="24"/>
      <c r="F125" s="25"/>
      <c r="G125" s="23"/>
      <c r="H125" s="23"/>
      <c r="I125" s="23"/>
      <c r="J125" s="23"/>
      <c r="K125" s="23"/>
      <c r="L125" s="23"/>
      <c r="M125" s="25"/>
      <c r="N125" s="49"/>
      <c r="O125" s="49"/>
      <c r="P125" s="49"/>
      <c r="R125"/>
      <c r="S125"/>
      <c r="T125"/>
    </row>
    <row r="126" spans="1:20">
      <c r="A126" s="23"/>
      <c r="B126" s="23"/>
      <c r="C126" s="23"/>
      <c r="D126" s="23"/>
      <c r="E126" s="24"/>
      <c r="F126" s="25"/>
      <c r="G126" s="23"/>
      <c r="H126" s="23"/>
      <c r="I126" s="23"/>
      <c r="J126" s="23"/>
      <c r="K126" s="23"/>
      <c r="L126" s="23"/>
      <c r="M126" s="25"/>
      <c r="N126" s="49"/>
      <c r="O126" s="49"/>
      <c r="P126" s="49"/>
      <c r="R126"/>
      <c r="S126"/>
      <c r="T126"/>
    </row>
    <row r="127" spans="1:20">
      <c r="A127" s="23"/>
      <c r="B127" s="23"/>
      <c r="C127" s="23"/>
      <c r="D127" s="23"/>
      <c r="E127" s="24"/>
      <c r="F127" s="25"/>
      <c r="G127" s="23"/>
      <c r="H127" s="23"/>
      <c r="I127" s="23"/>
      <c r="J127" s="23"/>
      <c r="K127" s="23"/>
      <c r="L127" s="23"/>
      <c r="M127" s="25"/>
      <c r="N127" s="49"/>
      <c r="O127" s="49"/>
      <c r="P127" s="49"/>
      <c r="R127"/>
      <c r="S127"/>
      <c r="T127"/>
    </row>
    <row r="128" spans="1:20">
      <c r="A128" s="23"/>
      <c r="B128" s="23"/>
      <c r="C128" s="23"/>
      <c r="D128" s="23"/>
      <c r="E128" s="24"/>
      <c r="F128" s="25"/>
      <c r="G128" s="23"/>
      <c r="H128" s="23"/>
      <c r="I128" s="23"/>
      <c r="J128" s="23"/>
      <c r="K128" s="23"/>
      <c r="L128" s="23"/>
      <c r="M128" s="25"/>
      <c r="N128" s="49"/>
      <c r="O128" s="49"/>
      <c r="P128" s="49"/>
      <c r="R128"/>
      <c r="S128"/>
      <c r="T128"/>
    </row>
    <row r="129" spans="1:20">
      <c r="A129" s="23"/>
      <c r="B129" s="23"/>
      <c r="C129" s="23"/>
      <c r="D129" s="23"/>
      <c r="E129" s="24"/>
      <c r="F129" s="25"/>
      <c r="G129" s="23"/>
      <c r="H129" s="23"/>
      <c r="I129" s="23"/>
      <c r="J129" s="23"/>
      <c r="K129" s="23"/>
      <c r="L129" s="23"/>
      <c r="M129" s="25"/>
      <c r="N129" s="49"/>
      <c r="O129" s="49"/>
      <c r="P129" s="49"/>
      <c r="R129"/>
      <c r="S129"/>
      <c r="T129"/>
    </row>
    <row r="130" spans="1:20">
      <c r="A130" s="23"/>
      <c r="B130" s="23"/>
      <c r="C130" s="23"/>
      <c r="D130" s="23"/>
      <c r="E130" s="24"/>
      <c r="F130" s="25"/>
      <c r="G130" s="23"/>
      <c r="H130" s="23"/>
      <c r="I130" s="23"/>
      <c r="J130" s="23"/>
      <c r="K130" s="23"/>
      <c r="L130" s="23"/>
      <c r="M130" s="25"/>
      <c r="N130" s="49"/>
      <c r="O130" s="49"/>
      <c r="P130" s="49"/>
      <c r="R130"/>
      <c r="S130"/>
      <c r="T130"/>
    </row>
    <row r="131" spans="1:20">
      <c r="A131" s="23"/>
      <c r="B131" s="23"/>
      <c r="C131" s="23"/>
      <c r="D131" s="23"/>
      <c r="E131" s="24"/>
      <c r="F131" s="25"/>
      <c r="G131" s="23"/>
      <c r="H131" s="23"/>
      <c r="I131" s="23"/>
      <c r="J131" s="23"/>
      <c r="K131" s="23"/>
      <c r="L131" s="23"/>
      <c r="M131" s="25"/>
      <c r="N131" s="49"/>
      <c r="O131" s="49"/>
      <c r="P131" s="49"/>
      <c r="R131"/>
      <c r="S131"/>
      <c r="T131"/>
    </row>
    <row r="132" spans="1:20">
      <c r="A132" s="23"/>
      <c r="B132" s="23"/>
      <c r="C132" s="23"/>
      <c r="D132" s="23"/>
      <c r="E132" s="24"/>
      <c r="F132" s="25"/>
      <c r="G132" s="23"/>
      <c r="H132" s="23"/>
      <c r="I132" s="23"/>
      <c r="J132" s="23"/>
      <c r="K132" s="23"/>
      <c r="L132" s="23"/>
      <c r="M132" s="25"/>
      <c r="N132" s="49"/>
      <c r="O132" s="49"/>
      <c r="P132" s="49"/>
      <c r="R132"/>
      <c r="S132"/>
      <c r="T132"/>
    </row>
    <row r="133" spans="1:20">
      <c r="A133" s="23"/>
      <c r="B133" s="23"/>
      <c r="C133" s="23"/>
      <c r="D133" s="23"/>
      <c r="E133" s="24"/>
      <c r="F133" s="25"/>
      <c r="G133" s="23"/>
      <c r="H133" s="23"/>
      <c r="I133" s="23"/>
      <c r="J133" s="23"/>
      <c r="K133" s="23"/>
      <c r="L133" s="23"/>
      <c r="M133" s="25"/>
      <c r="N133" s="49"/>
      <c r="O133" s="49"/>
      <c r="P133" s="49"/>
      <c r="R133"/>
      <c r="S133"/>
      <c r="T133"/>
    </row>
    <row r="134" spans="1:20">
      <c r="A134" s="23"/>
      <c r="B134" s="23"/>
      <c r="C134" s="23"/>
      <c r="D134" s="23"/>
      <c r="E134" s="24"/>
      <c r="F134" s="25"/>
      <c r="G134" s="23"/>
      <c r="H134" s="23"/>
      <c r="I134" s="23"/>
      <c r="J134" s="23"/>
      <c r="K134" s="23"/>
      <c r="L134" s="23"/>
      <c r="M134" s="25"/>
      <c r="N134" s="49"/>
      <c r="O134" s="49"/>
      <c r="P134" s="49"/>
      <c r="R134"/>
      <c r="S134"/>
      <c r="T134"/>
    </row>
    <row r="135" spans="1:20">
      <c r="A135" s="23"/>
      <c r="B135" s="23"/>
      <c r="C135" s="23"/>
      <c r="D135" s="23"/>
      <c r="E135" s="24"/>
      <c r="F135" s="25"/>
      <c r="G135" s="23"/>
      <c r="H135" s="23"/>
      <c r="I135" s="23"/>
      <c r="J135" s="23"/>
      <c r="K135" s="23"/>
      <c r="L135" s="23"/>
      <c r="M135" s="25"/>
      <c r="N135" s="49"/>
      <c r="O135" s="49"/>
      <c r="P135" s="49"/>
      <c r="R135"/>
      <c r="S135"/>
      <c r="T135"/>
    </row>
    <row r="136" spans="1:20">
      <c r="A136" s="23"/>
      <c r="B136" s="23"/>
      <c r="C136" s="23"/>
      <c r="D136" s="23"/>
      <c r="E136" s="24"/>
      <c r="F136" s="25"/>
      <c r="G136" s="23"/>
      <c r="H136" s="23"/>
      <c r="I136" s="23"/>
      <c r="J136" s="23"/>
      <c r="K136" s="23"/>
      <c r="L136" s="23"/>
      <c r="M136" s="25"/>
      <c r="N136" s="49"/>
      <c r="O136" s="49"/>
      <c r="P136" s="49"/>
      <c r="R136"/>
      <c r="S136"/>
      <c r="T136"/>
    </row>
    <row r="137" spans="1:20">
      <c r="A137" s="23"/>
      <c r="B137" s="23"/>
      <c r="C137" s="23"/>
      <c r="D137" s="23"/>
      <c r="E137" s="24"/>
      <c r="F137" s="25"/>
      <c r="G137" s="23"/>
      <c r="H137" s="23"/>
      <c r="I137" s="23"/>
      <c r="J137" s="23"/>
      <c r="K137" s="23"/>
      <c r="L137" s="23"/>
      <c r="M137" s="25"/>
      <c r="N137" s="49"/>
      <c r="O137" s="49"/>
      <c r="P137" s="49"/>
      <c r="R137"/>
      <c r="S137"/>
      <c r="T137"/>
    </row>
    <row r="138" spans="1:20">
      <c r="A138" s="23"/>
      <c r="B138" s="23"/>
      <c r="C138" s="23"/>
      <c r="D138" s="23"/>
      <c r="E138" s="24"/>
      <c r="F138" s="25"/>
      <c r="G138" s="23"/>
      <c r="H138" s="23"/>
      <c r="I138" s="23"/>
      <c r="J138" s="23"/>
      <c r="K138" s="23"/>
      <c r="L138" s="23"/>
      <c r="M138" s="25"/>
      <c r="N138" s="49"/>
      <c r="O138" s="49"/>
      <c r="P138" s="49"/>
      <c r="R138"/>
      <c r="S138"/>
      <c r="T138"/>
    </row>
    <row r="139" spans="1:20">
      <c r="A139" s="23"/>
      <c r="B139" s="23"/>
      <c r="C139" s="23"/>
      <c r="D139" s="23"/>
      <c r="E139" s="24"/>
      <c r="F139" s="25"/>
      <c r="G139" s="23"/>
      <c r="H139" s="23"/>
      <c r="I139" s="23"/>
      <c r="J139" s="23"/>
      <c r="K139" s="23"/>
      <c r="L139" s="23"/>
      <c r="M139" s="25"/>
      <c r="N139" s="49"/>
      <c r="O139" s="49"/>
      <c r="P139" s="49"/>
      <c r="R139"/>
      <c r="S139"/>
      <c r="T139"/>
    </row>
    <row r="140" spans="1:20">
      <c r="E140" s="45"/>
      <c r="F140" s="45"/>
      <c r="M140" s="45"/>
      <c r="R140"/>
      <c r="S140"/>
      <c r="T140"/>
    </row>
    <row r="141" spans="1:20">
      <c r="E141" s="45"/>
      <c r="F141" s="45"/>
      <c r="M141" s="45"/>
      <c r="R141"/>
      <c r="S141"/>
      <c r="T141"/>
    </row>
    <row r="142" spans="1:20">
      <c r="E142" s="45"/>
      <c r="F142" s="45"/>
      <c r="M142" s="45"/>
      <c r="R142"/>
      <c r="S142"/>
      <c r="T142"/>
    </row>
    <row r="143" spans="1:20">
      <c r="E143" s="45"/>
      <c r="F143" s="45"/>
      <c r="M143" s="45"/>
      <c r="R143"/>
      <c r="S143"/>
      <c r="T143"/>
    </row>
    <row r="144" spans="1:20">
      <c r="E144" s="45"/>
      <c r="F144" s="45"/>
      <c r="M144" s="45"/>
      <c r="R144"/>
      <c r="S144"/>
      <c r="T144"/>
    </row>
    <row r="145" spans="5:20">
      <c r="E145" s="45"/>
      <c r="F145" s="45"/>
      <c r="M145" s="45"/>
      <c r="R145"/>
      <c r="S145"/>
      <c r="T145"/>
    </row>
    <row r="146" spans="5:20">
      <c r="E146" s="45"/>
      <c r="F146" s="45"/>
      <c r="M146" s="45"/>
      <c r="R146"/>
      <c r="S146"/>
      <c r="T146"/>
    </row>
    <row r="147" spans="5:20">
      <c r="E147" s="45"/>
      <c r="F147" s="45"/>
      <c r="M147" s="45"/>
      <c r="R147"/>
      <c r="S147"/>
      <c r="T147"/>
    </row>
    <row r="148" spans="5:20">
      <c r="E148" s="45"/>
      <c r="F148" s="45"/>
      <c r="M148" s="45"/>
      <c r="R148"/>
      <c r="S148"/>
      <c r="T148"/>
    </row>
    <row r="149" spans="5:20">
      <c r="E149" s="45"/>
      <c r="F149" s="45"/>
      <c r="M149" s="45"/>
      <c r="R149"/>
      <c r="S149"/>
      <c r="T149"/>
    </row>
    <row r="150" spans="5:20">
      <c r="E150" s="45"/>
      <c r="F150" s="45"/>
      <c r="M150" s="45"/>
      <c r="R150"/>
      <c r="S150"/>
      <c r="T150"/>
    </row>
    <row r="151" spans="5:20">
      <c r="E151" s="45"/>
      <c r="F151" s="45"/>
      <c r="M151" s="45"/>
      <c r="R151"/>
      <c r="S151"/>
      <c r="T151"/>
    </row>
    <row r="152" spans="5:20">
      <c r="E152" s="45"/>
      <c r="F152" s="45"/>
      <c r="M152" s="45"/>
      <c r="R152"/>
      <c r="S152"/>
      <c r="T152"/>
    </row>
    <row r="153" spans="5:20">
      <c r="E153" s="45"/>
      <c r="F153" s="45"/>
      <c r="M153" s="45"/>
      <c r="R153"/>
      <c r="S153"/>
      <c r="T153"/>
    </row>
    <row r="154" spans="5:20">
      <c r="E154" s="45"/>
      <c r="F154" s="45"/>
      <c r="M154" s="45"/>
      <c r="R154"/>
      <c r="S154"/>
      <c r="T154"/>
    </row>
    <row r="155" spans="5:20">
      <c r="E155" s="45"/>
      <c r="F155" s="45"/>
      <c r="M155" s="45"/>
      <c r="R155"/>
      <c r="S155"/>
      <c r="T155"/>
    </row>
    <row r="156" spans="5:20">
      <c r="E156" s="45"/>
      <c r="F156" s="45"/>
      <c r="M156" s="45"/>
      <c r="R156"/>
      <c r="S156"/>
      <c r="T156"/>
    </row>
    <row r="157" spans="5:20">
      <c r="E157" s="45"/>
      <c r="F157" s="45"/>
      <c r="M157" s="45"/>
      <c r="R157"/>
      <c r="S157"/>
      <c r="T157"/>
    </row>
    <row r="158" spans="5:20">
      <c r="E158" s="45"/>
      <c r="F158" s="45"/>
      <c r="M158" s="45"/>
      <c r="R158"/>
      <c r="S158"/>
      <c r="T158"/>
    </row>
    <row r="159" spans="5:20">
      <c r="E159" s="45"/>
      <c r="F159" s="45"/>
      <c r="M159" s="45"/>
      <c r="R159"/>
      <c r="S159"/>
      <c r="T159"/>
    </row>
    <row r="160" spans="5:20">
      <c r="E160" s="45"/>
      <c r="F160" s="45"/>
      <c r="M160" s="45"/>
      <c r="R160"/>
      <c r="S160"/>
      <c r="T160"/>
    </row>
    <row r="161" spans="6:20">
      <c r="F161" s="45"/>
      <c r="M161" s="45"/>
      <c r="R161"/>
      <c r="S161"/>
      <c r="T161"/>
    </row>
    <row r="162" spans="6:20">
      <c r="F162" s="45"/>
      <c r="M162" s="45"/>
      <c r="R162"/>
      <c r="S162"/>
      <c r="T162"/>
    </row>
  </sheetData>
  <sheetProtection selectLockedCells="1"/>
  <sortState ref="R1:U162">
    <sortCondition descending="1" ref="U1"/>
  </sortState>
  <mergeCells count="11">
    <mergeCell ref="A14:B14"/>
    <mergeCell ref="E12:E13"/>
    <mergeCell ref="F1:H3"/>
    <mergeCell ref="I1:M3"/>
    <mergeCell ref="A10:B10"/>
    <mergeCell ref="A11:B11"/>
    <mergeCell ref="A12:B12"/>
    <mergeCell ref="A13:B13"/>
    <mergeCell ref="E10:E11"/>
    <mergeCell ref="L5:N5"/>
    <mergeCell ref="G5:I5"/>
  </mergeCells>
  <phoneticPr fontId="0" type="noConversion"/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N61"/>
  <sheetViews>
    <sheetView zoomScale="160" zoomScaleNormal="160" workbookViewId="0">
      <selection activeCell="H18" sqref="H18"/>
    </sheetView>
  </sheetViews>
  <sheetFormatPr baseColWidth="10" defaultRowHeight="15.75"/>
  <cols>
    <col min="2" max="2" width="9" customWidth="1"/>
    <col min="3" max="3" width="9.375" customWidth="1"/>
    <col min="4" max="5" width="10.625" customWidth="1"/>
    <col min="6" max="6" width="12" customWidth="1"/>
    <col min="7" max="7" width="10.5" customWidth="1"/>
    <col min="8" max="8" width="9.375" customWidth="1"/>
    <col min="9" max="9" width="7.25" customWidth="1"/>
    <col min="10" max="10" width="13.875" customWidth="1"/>
  </cols>
  <sheetData>
    <row r="1" spans="1:14" ht="14.1" customHeight="1">
      <c r="A1" s="59"/>
      <c r="B1" s="100" t="str">
        <f>T('1'!A1)</f>
        <v>Saison</v>
      </c>
      <c r="C1" s="101" t="str">
        <f>T('1'!B1)</f>
        <v>2013 - 2014</v>
      </c>
      <c r="D1" s="177" t="s">
        <v>28</v>
      </c>
      <c r="E1" s="177"/>
      <c r="F1" s="177"/>
      <c r="G1" s="177"/>
      <c r="H1" s="118"/>
      <c r="I1" s="102">
        <f ca="1">TODAY()</f>
        <v>41593</v>
      </c>
      <c r="J1" s="103">
        <f ca="1">NOW()</f>
        <v>41593.304561342593</v>
      </c>
      <c r="K1" s="59"/>
      <c r="L1" s="59"/>
      <c r="M1" s="59"/>
      <c r="N1" s="59"/>
    </row>
    <row r="2" spans="1:14" ht="14.1" customHeight="1">
      <c r="A2" s="59"/>
      <c r="B2" s="104"/>
      <c r="C2" s="105"/>
      <c r="D2" s="178"/>
      <c r="E2" s="178"/>
      <c r="F2" s="178"/>
      <c r="G2" s="178"/>
      <c r="H2" s="119"/>
      <c r="I2" s="106"/>
      <c r="J2" s="107"/>
      <c r="K2" s="59"/>
      <c r="L2" s="59"/>
      <c r="M2" s="59"/>
      <c r="N2" s="59"/>
    </row>
    <row r="3" spans="1:14" ht="14.1" customHeight="1">
      <c r="A3" s="59"/>
      <c r="B3" s="77" t="str">
        <f>T('2'!B6)</f>
        <v>Jaune</v>
      </c>
      <c r="C3" s="78" t="str">
        <f>T('2'!B7)</f>
        <v>Abusifs</v>
      </c>
      <c r="D3" s="79" t="str">
        <f>T('2'!B8)</f>
        <v>Rouge</v>
      </c>
      <c r="E3" s="80" t="str">
        <f>T('2'!A10)</f>
        <v>1 ere Division</v>
      </c>
      <c r="F3" s="80" t="str">
        <f>T('2'!A11)</f>
        <v>Promo 1ere Div</v>
      </c>
      <c r="G3" s="80" t="str">
        <f>T('2'!A12)</f>
        <v>3 eme Division</v>
      </c>
      <c r="H3" s="80" t="s">
        <v>17</v>
      </c>
      <c r="I3" s="80" t="s">
        <v>51</v>
      </c>
      <c r="J3" s="81" t="s">
        <v>22</v>
      </c>
      <c r="K3" s="59"/>
      <c r="L3" s="59"/>
      <c r="M3" s="59"/>
      <c r="N3" s="59"/>
    </row>
    <row r="4" spans="1:14" ht="14.1" customHeight="1">
      <c r="A4" s="59"/>
      <c r="B4" s="94">
        <f>SUM('2'!C6)</f>
        <v>13</v>
      </c>
      <c r="C4" s="94">
        <f>SUM('2'!C7)</f>
        <v>2</v>
      </c>
      <c r="D4" s="94">
        <f>SUM('2'!C8)</f>
        <v>2</v>
      </c>
      <c r="E4" s="95">
        <f ca="1">SUM('2'!C10)</f>
        <v>13</v>
      </c>
      <c r="F4" s="95">
        <f ca="1">SUM('2'!C11)</f>
        <v>4</v>
      </c>
      <c r="G4" s="95">
        <f ca="1">SUM('2'!C12)</f>
        <v>0</v>
      </c>
      <c r="H4" s="95">
        <f ca="1">SUM('2'!C13)</f>
        <v>0</v>
      </c>
      <c r="I4" s="95">
        <f ca="1">SUM('2'!C14)</f>
        <v>0</v>
      </c>
      <c r="J4" s="94">
        <f>SUM(B4:D4)</f>
        <v>17</v>
      </c>
      <c r="K4" s="59"/>
      <c r="L4" s="59"/>
      <c r="M4" s="59"/>
      <c r="N4" s="59"/>
    </row>
    <row r="5" spans="1:14" ht="14.1" customHeight="1">
      <c r="A5" s="59"/>
      <c r="B5" s="99" t="e">
        <f>SUM('1'!#REF!)</f>
        <v>#REF!</v>
      </c>
      <c r="C5" s="96" t="e">
        <f>SUM('1'!#REF!)</f>
        <v>#REF!</v>
      </c>
      <c r="D5" s="96" t="e">
        <f>SUM('1'!#REF!)</f>
        <v>#REF!</v>
      </c>
      <c r="E5" s="97">
        <f ca="1">SUM(E4)/J4</f>
        <v>0.76470588235294112</v>
      </c>
      <c r="F5" s="97">
        <f ca="1">SUM(F4)/J4</f>
        <v>0.23529411764705882</v>
      </c>
      <c r="G5" s="97">
        <f ca="1">SUM(G4)/J4</f>
        <v>0</v>
      </c>
      <c r="H5" s="97"/>
      <c r="I5" s="97">
        <f ca="1">SUM(I4)/J4</f>
        <v>0</v>
      </c>
      <c r="J5" s="114">
        <f>SUM('2'!E12)</f>
        <v>270</v>
      </c>
      <c r="K5" s="59"/>
      <c r="L5" s="59"/>
      <c r="M5" s="59"/>
      <c r="N5" s="59"/>
    </row>
    <row r="6" spans="1:14" ht="14.1" customHeight="1">
      <c r="A6" s="59"/>
      <c r="B6" s="180"/>
      <c r="C6" s="181"/>
      <c r="D6" s="181"/>
      <c r="E6" s="181"/>
      <c r="F6" s="181"/>
      <c r="G6" s="181"/>
      <c r="H6" s="181"/>
      <c r="I6" s="181"/>
      <c r="J6" s="182"/>
      <c r="K6" s="59"/>
      <c r="L6" s="59"/>
      <c r="M6" s="59"/>
      <c r="N6" s="59"/>
    </row>
    <row r="7" spans="1:14" ht="14.1" customHeight="1">
      <c r="A7" s="59"/>
      <c r="B7" s="98"/>
      <c r="C7" s="109"/>
      <c r="D7" s="179" t="s">
        <v>33</v>
      </c>
      <c r="E7" s="179"/>
      <c r="F7" s="179"/>
      <c r="G7" s="179"/>
      <c r="H7" s="120"/>
      <c r="I7" s="115" t="s">
        <v>23</v>
      </c>
      <c r="J7" s="116" t="s">
        <v>32</v>
      </c>
      <c r="K7" s="59"/>
      <c r="L7" s="59"/>
      <c r="M7" s="61"/>
      <c r="N7" s="59"/>
    </row>
    <row r="8" spans="1:14" ht="14.1" customHeight="1">
      <c r="A8" s="59"/>
      <c r="B8" s="73"/>
      <c r="C8" s="110" t="e">
        <f>IF(D8&lt;&gt;"",1,"")</f>
        <v>#REF!</v>
      </c>
      <c r="D8" s="127" t="e">
        <f>T('2'!#REF!)</f>
        <v>#REF!</v>
      </c>
      <c r="E8" s="125" t="e">
        <f>T('2'!#REF!)</f>
        <v>#REF!</v>
      </c>
      <c r="F8" s="111" t="e">
        <f>IF('2'!#REF!&lt;&gt;0,'2'!#REF!,"")</f>
        <v>#REF!</v>
      </c>
      <c r="G8" s="126" t="str">
        <f>IF('2'!M11&lt;&gt;0,'2'!M11,"")</f>
        <v/>
      </c>
      <c r="H8" s="126"/>
      <c r="I8" s="112"/>
      <c r="J8" s="113"/>
      <c r="K8" s="59"/>
      <c r="L8" s="59"/>
      <c r="M8" s="59"/>
      <c r="N8" s="59"/>
    </row>
    <row r="9" spans="1:14" ht="14.1" customHeight="1">
      <c r="A9" s="59"/>
      <c r="B9" s="73"/>
      <c r="C9" s="110" t="e">
        <f>IF(D9&lt;&gt;"",C8+1,"")</f>
        <v>#REF!</v>
      </c>
      <c r="D9" s="127" t="e">
        <f>T('2'!#REF!)</f>
        <v>#REF!</v>
      </c>
      <c r="E9" s="125" t="e">
        <f>T('2'!#REF!)</f>
        <v>#REF!</v>
      </c>
      <c r="F9" s="111" t="e">
        <f>IF('2'!#REF!&lt;&gt;0,'2'!#REF!,"")</f>
        <v>#REF!</v>
      </c>
      <c r="G9" s="126" t="str">
        <f>IF('2'!M12&lt;&gt;0,'2'!M12,"")</f>
        <v/>
      </c>
      <c r="H9" s="126"/>
      <c r="I9" s="112"/>
      <c r="J9" s="113"/>
      <c r="K9" s="59"/>
      <c r="L9" s="59"/>
      <c r="M9" s="59"/>
      <c r="N9" s="59"/>
    </row>
    <row r="10" spans="1:14" ht="14.1" customHeight="1">
      <c r="A10" s="59"/>
      <c r="B10" s="69"/>
      <c r="C10" s="110" t="e">
        <f t="shared" ref="C10:C53" si="0">IF(D10&lt;&gt;"",C9+1,"")</f>
        <v>#REF!</v>
      </c>
      <c r="D10" s="127" t="e">
        <f>T('2'!#REF!)</f>
        <v>#REF!</v>
      </c>
      <c r="E10" s="125" t="e">
        <f>T('2'!#REF!)</f>
        <v>#REF!</v>
      </c>
      <c r="F10" s="111" t="e">
        <f>IF('2'!#REF!&lt;&gt;0,'2'!#REF!,"")</f>
        <v>#REF!</v>
      </c>
      <c r="G10" s="126" t="str">
        <f>IF('2'!M13&lt;&gt;0,'2'!M13,"")</f>
        <v/>
      </c>
      <c r="H10" s="126"/>
      <c r="I10" s="112"/>
      <c r="J10" s="113"/>
      <c r="K10" s="59"/>
      <c r="L10" s="59"/>
      <c r="M10" s="59"/>
      <c r="N10" s="59"/>
    </row>
    <row r="11" spans="1:14" ht="14.1" customHeight="1">
      <c r="A11" s="59"/>
      <c r="B11" s="69"/>
      <c r="C11" s="110" t="e">
        <f t="shared" si="0"/>
        <v>#REF!</v>
      </c>
      <c r="D11" s="127" t="e">
        <f>T('2'!#REF!)</f>
        <v>#REF!</v>
      </c>
      <c r="E11" s="125" t="e">
        <f>T('2'!#REF!)</f>
        <v>#REF!</v>
      </c>
      <c r="F11" s="111" t="e">
        <f>IF('2'!#REF!&lt;&gt;0,'2'!#REF!,"")</f>
        <v>#REF!</v>
      </c>
      <c r="G11" s="126" t="str">
        <f>IF('2'!M14&lt;&gt;0,'2'!M14,"")</f>
        <v/>
      </c>
      <c r="H11" s="126"/>
      <c r="I11" s="112"/>
      <c r="J11" s="113"/>
      <c r="K11" s="59"/>
      <c r="L11" s="59"/>
      <c r="M11" s="59"/>
      <c r="N11" s="59"/>
    </row>
    <row r="12" spans="1:14" ht="14.1" customHeight="1">
      <c r="A12" s="59"/>
      <c r="B12" s="69"/>
      <c r="C12" s="110" t="e">
        <f t="shared" si="0"/>
        <v>#REF!</v>
      </c>
      <c r="D12" s="127" t="e">
        <f>T('2'!#REF!)</f>
        <v>#REF!</v>
      </c>
      <c r="E12" s="125" t="e">
        <f>T('2'!#REF!)</f>
        <v>#REF!</v>
      </c>
      <c r="F12" s="111" t="e">
        <f>IF('2'!#REF!&lt;&gt;0,'2'!#REF!,"")</f>
        <v>#REF!</v>
      </c>
      <c r="G12" s="126" t="str">
        <f>IF('2'!M15&lt;&gt;0,'2'!M15,"")</f>
        <v/>
      </c>
      <c r="H12" s="126"/>
      <c r="I12" s="112"/>
      <c r="J12" s="113"/>
      <c r="K12" s="59"/>
      <c r="L12" s="59"/>
      <c r="M12" s="59"/>
      <c r="N12" s="59"/>
    </row>
    <row r="13" spans="1:14" ht="14.1" customHeight="1">
      <c r="A13" s="59"/>
      <c r="B13" s="69"/>
      <c r="C13" s="110" t="e">
        <f t="shared" si="0"/>
        <v>#REF!</v>
      </c>
      <c r="D13" s="127" t="e">
        <f>T('2'!#REF!)</f>
        <v>#REF!</v>
      </c>
      <c r="E13" s="125" t="e">
        <f>T('2'!#REF!)</f>
        <v>#REF!</v>
      </c>
      <c r="F13" s="111" t="e">
        <f>IF('2'!#REF!&lt;&gt;0,'2'!#REF!,"")</f>
        <v>#REF!</v>
      </c>
      <c r="G13" s="126" t="str">
        <f>IF('2'!M16&lt;&gt;0,'2'!M16,"")</f>
        <v/>
      </c>
      <c r="H13" s="126"/>
      <c r="I13" s="112"/>
      <c r="J13" s="113"/>
      <c r="K13" s="59"/>
      <c r="L13" s="59"/>
      <c r="M13" s="59"/>
      <c r="N13" s="59"/>
    </row>
    <row r="14" spans="1:14" ht="14.1" customHeight="1">
      <c r="A14" s="59"/>
      <c r="B14" s="69"/>
      <c r="C14" s="110" t="e">
        <f t="shared" si="0"/>
        <v>#REF!</v>
      </c>
      <c r="D14" s="127" t="e">
        <f>T('2'!#REF!)</f>
        <v>#REF!</v>
      </c>
      <c r="E14" s="125" t="e">
        <f>T('2'!#REF!)</f>
        <v>#REF!</v>
      </c>
      <c r="F14" s="111" t="e">
        <f>IF('2'!#REF!&lt;&gt;0,'2'!#REF!,"")</f>
        <v>#REF!</v>
      </c>
      <c r="G14" s="126" t="str">
        <f>IF('2'!M17&lt;&gt;0,'2'!M17,"")</f>
        <v/>
      </c>
      <c r="H14" s="126"/>
      <c r="I14" s="112"/>
      <c r="J14" s="113"/>
      <c r="K14" s="59"/>
      <c r="L14" s="59"/>
      <c r="M14" s="59"/>
      <c r="N14" s="59"/>
    </row>
    <row r="15" spans="1:14" ht="14.1" customHeight="1">
      <c r="A15" s="59"/>
      <c r="B15" s="69"/>
      <c r="C15" s="110" t="e">
        <f t="shared" si="0"/>
        <v>#REF!</v>
      </c>
      <c r="D15" s="127" t="e">
        <f>T('2'!#REF!)</f>
        <v>#REF!</v>
      </c>
      <c r="E15" s="125" t="e">
        <f>T('2'!#REF!)</f>
        <v>#REF!</v>
      </c>
      <c r="F15" s="111" t="e">
        <f>IF('2'!#REF!&lt;&gt;0,'2'!#REF!,"")</f>
        <v>#REF!</v>
      </c>
      <c r="G15" s="126" t="str">
        <f>IF('2'!M18&lt;&gt;0,'2'!M18,"")</f>
        <v/>
      </c>
      <c r="H15" s="126"/>
      <c r="I15" s="112"/>
      <c r="J15" s="113"/>
      <c r="K15" s="59"/>
      <c r="L15" s="59"/>
      <c r="M15" s="59"/>
      <c r="N15" s="59"/>
    </row>
    <row r="16" spans="1:14" ht="14.1" customHeight="1">
      <c r="A16" s="59"/>
      <c r="B16" s="69"/>
      <c r="C16" s="110" t="e">
        <f t="shared" si="0"/>
        <v>#REF!</v>
      </c>
      <c r="D16" s="127" t="str">
        <f>T('2'!G15)</f>
        <v>Hanon</v>
      </c>
      <c r="E16" s="125" t="str">
        <f>T('2'!H15)</f>
        <v>Clément</v>
      </c>
      <c r="F16" s="111">
        <f>IF('2'!G15&lt;&gt;0,'2'!I15,"")</f>
        <v>15</v>
      </c>
      <c r="G16" s="126" t="str">
        <f>IF('2'!M19&lt;&gt;0,'2'!M19,"")</f>
        <v/>
      </c>
      <c r="H16" s="126"/>
      <c r="I16" s="112"/>
      <c r="J16" s="113"/>
      <c r="K16" s="59"/>
      <c r="L16" s="59"/>
      <c r="M16" s="59"/>
      <c r="N16" s="59"/>
    </row>
    <row r="17" spans="1:14" ht="14.1" customHeight="1">
      <c r="A17" s="59"/>
      <c r="B17" s="69"/>
      <c r="C17" s="110" t="e">
        <f t="shared" si="0"/>
        <v>#REF!</v>
      </c>
      <c r="D17" s="127" t="str">
        <f>T('2'!G16)</f>
        <v>Levot</v>
      </c>
      <c r="E17" s="125" t="str">
        <f>T('2'!H16)</f>
        <v>Romuald</v>
      </c>
      <c r="F17" s="111">
        <f>IF('2'!G16&lt;&gt;0,'2'!I16,"")</f>
        <v>15</v>
      </c>
      <c r="G17" s="126" t="str">
        <f>IF('2'!M20&lt;&gt;0,'2'!M20,"")</f>
        <v/>
      </c>
      <c r="H17" s="126"/>
      <c r="I17" s="112"/>
      <c r="J17" s="113"/>
      <c r="K17" s="59"/>
      <c r="L17" s="59"/>
      <c r="M17" s="59"/>
      <c r="N17" s="59"/>
    </row>
    <row r="18" spans="1:14" ht="14.1" customHeight="1">
      <c r="A18" s="59"/>
      <c r="B18" s="69"/>
      <c r="C18" s="110" t="e">
        <f t="shared" si="0"/>
        <v>#REF!</v>
      </c>
      <c r="D18" s="127" t="str">
        <f>T('2'!G17)</f>
        <v>Commien</v>
      </c>
      <c r="E18" s="125" t="str">
        <f>T('2'!H17)</f>
        <v>Patrick</v>
      </c>
      <c r="F18" s="111">
        <f>IF('2'!G17&lt;&gt;0,'2'!I17,"")</f>
        <v>0</v>
      </c>
      <c r="G18" s="126" t="str">
        <f>IF('2'!M21&lt;&gt;0,'2'!M21,"")</f>
        <v/>
      </c>
      <c r="H18" s="126"/>
      <c r="I18" s="112"/>
      <c r="J18" s="113"/>
      <c r="K18" s="59"/>
      <c r="L18" s="59"/>
      <c r="M18" s="59"/>
      <c r="N18" s="59"/>
    </row>
    <row r="19" spans="1:14" ht="14.1" customHeight="1">
      <c r="A19" s="59"/>
      <c r="B19" s="69"/>
      <c r="C19" s="110" t="e">
        <f t="shared" si="0"/>
        <v>#REF!</v>
      </c>
      <c r="D19" s="127" t="str">
        <f>T('2'!G18)</f>
        <v>Godart</v>
      </c>
      <c r="E19" s="125" t="str">
        <f>T('2'!H18)</f>
        <v>Alexandre</v>
      </c>
      <c r="F19" s="111">
        <f>IF('2'!G18&lt;&gt;0,'2'!I18,"")</f>
        <v>0</v>
      </c>
      <c r="G19" s="126" t="str">
        <f>IF('2'!M22&lt;&gt;0,'2'!M22,"")</f>
        <v/>
      </c>
      <c r="H19" s="126"/>
      <c r="I19" s="112"/>
      <c r="J19" s="113"/>
      <c r="K19" s="59"/>
      <c r="L19" s="59"/>
      <c r="M19" s="59"/>
      <c r="N19" s="59"/>
    </row>
    <row r="20" spans="1:14" ht="14.1" customHeight="1">
      <c r="A20" s="59"/>
      <c r="B20" s="69"/>
      <c r="C20" s="110" t="str">
        <f t="shared" si="0"/>
        <v/>
      </c>
      <c r="D20" s="127" t="str">
        <f>T('2'!G19)</f>
        <v/>
      </c>
      <c r="E20" s="125" t="str">
        <f>T('2'!H19)</f>
        <v/>
      </c>
      <c r="F20" s="111" t="str">
        <f>IF('2'!G19&lt;&gt;0,'2'!I19,"")</f>
        <v/>
      </c>
      <c r="G20" s="126" t="str">
        <f>IF('2'!M23&lt;&gt;0,'2'!M23,"")</f>
        <v/>
      </c>
      <c r="H20" s="126"/>
      <c r="I20" s="112"/>
      <c r="J20" s="113"/>
      <c r="K20" s="59"/>
      <c r="L20" s="59"/>
      <c r="M20" s="59"/>
      <c r="N20" s="59"/>
    </row>
    <row r="21" spans="1:14" ht="14.1" customHeight="1">
      <c r="A21" s="59"/>
      <c r="B21" s="69"/>
      <c r="C21" s="110" t="str">
        <f t="shared" si="0"/>
        <v/>
      </c>
      <c r="D21" s="127" t="str">
        <f>T('2'!G20)</f>
        <v/>
      </c>
      <c r="E21" s="125" t="str">
        <f>T('2'!H20)</f>
        <v/>
      </c>
      <c r="F21" s="111" t="str">
        <f>IF('2'!G20&lt;&gt;0,'2'!I20,"")</f>
        <v/>
      </c>
      <c r="G21" s="126" t="str">
        <f>IF('2'!M24&lt;&gt;0,'2'!M24,"")</f>
        <v/>
      </c>
      <c r="H21" s="126"/>
      <c r="I21" s="112"/>
      <c r="J21" s="113"/>
      <c r="K21" s="59"/>
      <c r="L21" s="59"/>
      <c r="M21" s="59"/>
      <c r="N21" s="59"/>
    </row>
    <row r="22" spans="1:14" ht="14.1" customHeight="1">
      <c r="A22" s="59"/>
      <c r="B22" s="69"/>
      <c r="C22" s="110" t="str">
        <f t="shared" si="0"/>
        <v/>
      </c>
      <c r="D22" s="127" t="str">
        <f>T('2'!G21)</f>
        <v/>
      </c>
      <c r="E22" s="125" t="str">
        <f>T('2'!H21)</f>
        <v/>
      </c>
      <c r="F22" s="111" t="str">
        <f>IF('2'!G21&lt;&gt;0,'2'!I21,"")</f>
        <v/>
      </c>
      <c r="G22" s="126" t="str">
        <f>IF('2'!M25&lt;&gt;0,'2'!M25,"")</f>
        <v/>
      </c>
      <c r="H22" s="126"/>
      <c r="I22" s="112"/>
      <c r="J22" s="113"/>
      <c r="K22" s="59"/>
      <c r="L22" s="59"/>
      <c r="M22" s="59"/>
      <c r="N22" s="59"/>
    </row>
    <row r="23" spans="1:14" ht="14.1" customHeight="1">
      <c r="A23" s="59"/>
      <c r="B23" s="69"/>
      <c r="C23" s="110" t="str">
        <f t="shared" si="0"/>
        <v/>
      </c>
      <c r="D23" s="127" t="str">
        <f>T('2'!G22)</f>
        <v/>
      </c>
      <c r="E23" s="125" t="str">
        <f>T('2'!H22)</f>
        <v/>
      </c>
      <c r="F23" s="111" t="str">
        <f>IF('2'!G22&lt;&gt;0,'2'!I22,"")</f>
        <v/>
      </c>
      <c r="G23" s="126" t="str">
        <f>IF('2'!M26&lt;&gt;0,'2'!M26,"")</f>
        <v/>
      </c>
      <c r="H23" s="126"/>
      <c r="I23" s="112"/>
      <c r="J23" s="113"/>
      <c r="K23" s="59"/>
      <c r="L23" s="59"/>
      <c r="M23" s="59"/>
      <c r="N23" s="59"/>
    </row>
    <row r="24" spans="1:14" ht="14.1" customHeight="1">
      <c r="A24" s="59"/>
      <c r="B24" s="69"/>
      <c r="C24" s="110" t="str">
        <f t="shared" si="0"/>
        <v/>
      </c>
      <c r="D24" s="127" t="str">
        <f>T('2'!G23)</f>
        <v/>
      </c>
      <c r="E24" s="125" t="str">
        <f>T('2'!H23)</f>
        <v/>
      </c>
      <c r="F24" s="111" t="str">
        <f>IF('2'!G23&lt;&gt;0,'2'!I23,"")</f>
        <v/>
      </c>
      <c r="G24" s="126" t="str">
        <f>IF('2'!M27&lt;&gt;0,'2'!M27,"")</f>
        <v/>
      </c>
      <c r="H24" s="126"/>
      <c r="I24" s="112"/>
      <c r="J24" s="113"/>
      <c r="K24" s="59"/>
      <c r="L24" s="59"/>
      <c r="M24" s="59"/>
      <c r="N24" s="59"/>
    </row>
    <row r="25" spans="1:14" ht="14.1" customHeight="1">
      <c r="A25" s="59"/>
      <c r="B25" s="69"/>
      <c r="C25" s="110" t="str">
        <f t="shared" si="0"/>
        <v/>
      </c>
      <c r="D25" s="127" t="str">
        <f>T('2'!G24)</f>
        <v/>
      </c>
      <c r="E25" s="125" t="str">
        <f>T('2'!H24)</f>
        <v/>
      </c>
      <c r="F25" s="111" t="str">
        <f>IF('2'!G24&lt;&gt;0,'2'!I24,"")</f>
        <v/>
      </c>
      <c r="G25" s="126" t="str">
        <f>IF('2'!M28&lt;&gt;0,'2'!M28,"")</f>
        <v/>
      </c>
      <c r="H25" s="126"/>
      <c r="I25" s="112"/>
      <c r="J25" s="113"/>
      <c r="K25" s="59"/>
      <c r="L25" s="59"/>
      <c r="M25" s="59"/>
      <c r="N25" s="59"/>
    </row>
    <row r="26" spans="1:14" ht="14.1" customHeight="1">
      <c r="A26" s="59"/>
      <c r="B26" s="69"/>
      <c r="C26" s="110" t="str">
        <f t="shared" si="0"/>
        <v/>
      </c>
      <c r="D26" s="127" t="str">
        <f>T('2'!G25)</f>
        <v/>
      </c>
      <c r="E26" s="125" t="str">
        <f>T('2'!H25)</f>
        <v/>
      </c>
      <c r="F26" s="111" t="str">
        <f>IF('2'!G25&lt;&gt;0,'2'!I25,"")</f>
        <v/>
      </c>
      <c r="G26" s="126" t="str">
        <f>IF('2'!M29&lt;&gt;0,'2'!M29,"")</f>
        <v/>
      </c>
      <c r="H26" s="126"/>
      <c r="I26" s="112"/>
      <c r="J26" s="113"/>
      <c r="K26" s="59"/>
      <c r="L26" s="59"/>
      <c r="M26" s="59"/>
      <c r="N26" s="59"/>
    </row>
    <row r="27" spans="1:14" ht="14.1" customHeight="1">
      <c r="A27" s="59"/>
      <c r="B27" s="69"/>
      <c r="C27" s="110" t="str">
        <f t="shared" si="0"/>
        <v/>
      </c>
      <c r="D27" s="127" t="str">
        <f>T('2'!G26)</f>
        <v/>
      </c>
      <c r="E27" s="125" t="str">
        <f>T('2'!H26)</f>
        <v/>
      </c>
      <c r="F27" s="111" t="str">
        <f>IF('2'!G26&lt;&gt;0,'2'!I26,"")</f>
        <v/>
      </c>
      <c r="G27" s="126" t="str">
        <f>IF('2'!M30&lt;&gt;0,'2'!M30,"")</f>
        <v/>
      </c>
      <c r="H27" s="126"/>
      <c r="I27" s="112"/>
      <c r="J27" s="113"/>
      <c r="K27" s="59"/>
      <c r="L27" s="59"/>
      <c r="M27" s="59"/>
      <c r="N27" s="59"/>
    </row>
    <row r="28" spans="1:14" ht="14.1" customHeight="1">
      <c r="A28" s="59"/>
      <c r="B28" s="69"/>
      <c r="C28" s="110" t="str">
        <f t="shared" si="0"/>
        <v/>
      </c>
      <c r="D28" s="127" t="str">
        <f>T('2'!G27)</f>
        <v/>
      </c>
      <c r="E28" s="125" t="str">
        <f>T('2'!H27)</f>
        <v/>
      </c>
      <c r="F28" s="111" t="str">
        <f>IF('2'!G27&lt;&gt;0,'2'!I27,"")</f>
        <v/>
      </c>
      <c r="G28" s="126" t="str">
        <f>IF('2'!M31&lt;&gt;0,'2'!M31,"")</f>
        <v/>
      </c>
      <c r="H28" s="126"/>
      <c r="I28" s="112"/>
      <c r="J28" s="113"/>
      <c r="K28" s="59"/>
      <c r="L28" s="59"/>
      <c r="M28" s="59"/>
      <c r="N28" s="59"/>
    </row>
    <row r="29" spans="1:14" ht="14.1" customHeight="1">
      <c r="A29" s="59"/>
      <c r="B29" s="69"/>
      <c r="C29" s="110" t="str">
        <f t="shared" si="0"/>
        <v/>
      </c>
      <c r="D29" s="127" t="str">
        <f>T('2'!G28)</f>
        <v/>
      </c>
      <c r="E29" s="125" t="str">
        <f>T('2'!H28)</f>
        <v/>
      </c>
      <c r="F29" s="111" t="str">
        <f>IF('2'!G28&lt;&gt;0,'2'!I28,"")</f>
        <v/>
      </c>
      <c r="G29" s="126" t="str">
        <f>IF('2'!M32&lt;&gt;0,'2'!M32,"")</f>
        <v/>
      </c>
      <c r="H29" s="126"/>
      <c r="I29" s="112"/>
      <c r="J29" s="113"/>
      <c r="K29" s="59"/>
      <c r="L29" s="59"/>
      <c r="M29" s="59"/>
      <c r="N29" s="59"/>
    </row>
    <row r="30" spans="1:14" ht="14.1" customHeight="1">
      <c r="A30" s="59"/>
      <c r="B30" s="69"/>
      <c r="C30" s="110" t="str">
        <f t="shared" si="0"/>
        <v/>
      </c>
      <c r="D30" s="127" t="str">
        <f>T('2'!G29)</f>
        <v/>
      </c>
      <c r="E30" s="125" t="str">
        <f>T('2'!H29)</f>
        <v/>
      </c>
      <c r="F30" s="111" t="str">
        <f>IF('2'!G29&lt;&gt;0,'2'!I29,"")</f>
        <v/>
      </c>
      <c r="G30" s="126" t="str">
        <f>IF('2'!M33&lt;&gt;0,'2'!M33,"")</f>
        <v/>
      </c>
      <c r="H30" s="126"/>
      <c r="I30" s="112"/>
      <c r="J30" s="113"/>
      <c r="K30" s="59"/>
      <c r="L30" s="59"/>
      <c r="M30" s="59"/>
      <c r="N30" s="59"/>
    </row>
    <row r="31" spans="1:14" ht="14.1" customHeight="1">
      <c r="A31" s="59"/>
      <c r="B31" s="69"/>
      <c r="C31" s="110" t="str">
        <f t="shared" si="0"/>
        <v/>
      </c>
      <c r="D31" s="127" t="str">
        <f>T('2'!G30)</f>
        <v/>
      </c>
      <c r="E31" s="125" t="str">
        <f>T('2'!H30)</f>
        <v/>
      </c>
      <c r="F31" s="111" t="str">
        <f>IF('2'!G30&lt;&gt;0,'2'!I30,"")</f>
        <v/>
      </c>
      <c r="G31" s="126" t="str">
        <f>IF('2'!M34&lt;&gt;0,'2'!M34,"")</f>
        <v/>
      </c>
      <c r="H31" s="126"/>
      <c r="I31" s="112"/>
      <c r="J31" s="113"/>
      <c r="K31" s="59"/>
      <c r="L31" s="59"/>
      <c r="M31" s="59"/>
      <c r="N31" s="59"/>
    </row>
    <row r="32" spans="1:14" ht="14.1" customHeight="1">
      <c r="A32" s="59"/>
      <c r="B32" s="69"/>
      <c r="C32" s="110" t="str">
        <f t="shared" si="0"/>
        <v/>
      </c>
      <c r="D32" s="127" t="str">
        <f>T('2'!G31)</f>
        <v/>
      </c>
      <c r="E32" s="125" t="str">
        <f>T('2'!H31)</f>
        <v/>
      </c>
      <c r="F32" s="111" t="str">
        <f>IF('2'!G31&lt;&gt;0,'2'!I31,"")</f>
        <v/>
      </c>
      <c r="G32" s="126" t="str">
        <f>IF('2'!M35&lt;&gt;0,'2'!M35,"")</f>
        <v/>
      </c>
      <c r="H32" s="126"/>
      <c r="I32" s="112"/>
      <c r="J32" s="113"/>
      <c r="K32" s="59"/>
      <c r="L32" s="59"/>
      <c r="M32" s="59"/>
      <c r="N32" s="59"/>
    </row>
    <row r="33" spans="1:14" ht="14.1" customHeight="1">
      <c r="A33" s="59"/>
      <c r="B33" s="69"/>
      <c r="C33" s="110" t="str">
        <f t="shared" si="0"/>
        <v/>
      </c>
      <c r="D33" s="127" t="str">
        <f>T('2'!G32)</f>
        <v/>
      </c>
      <c r="E33" s="125" t="str">
        <f>T('2'!H32)</f>
        <v/>
      </c>
      <c r="F33" s="111" t="str">
        <f>IF('2'!G32&lt;&gt;0,'2'!I32,"")</f>
        <v/>
      </c>
      <c r="G33" s="126" t="str">
        <f>IF('2'!M36&lt;&gt;0,'2'!M36,"")</f>
        <v/>
      </c>
      <c r="H33" s="126"/>
      <c r="I33" s="112"/>
      <c r="J33" s="113"/>
      <c r="K33" s="59"/>
      <c r="L33" s="59"/>
      <c r="M33" s="59"/>
      <c r="N33" s="59"/>
    </row>
    <row r="34" spans="1:14" ht="14.1" customHeight="1">
      <c r="A34" s="59"/>
      <c r="B34" s="69"/>
      <c r="C34" s="110" t="str">
        <f t="shared" si="0"/>
        <v/>
      </c>
      <c r="D34" s="127" t="str">
        <f>T('2'!G33)</f>
        <v/>
      </c>
      <c r="E34" s="125" t="str">
        <f>T('2'!H33)</f>
        <v/>
      </c>
      <c r="F34" s="111" t="str">
        <f>IF('2'!G33&lt;&gt;0,'2'!I33,"")</f>
        <v/>
      </c>
      <c r="G34" s="126" t="str">
        <f>IF('2'!M37&lt;&gt;0,'2'!M37,"")</f>
        <v/>
      </c>
      <c r="H34" s="126"/>
      <c r="I34" s="112"/>
      <c r="J34" s="113"/>
      <c r="K34" s="59"/>
      <c r="L34" s="59"/>
      <c r="M34" s="59"/>
      <c r="N34" s="59"/>
    </row>
    <row r="35" spans="1:14" ht="14.1" customHeight="1">
      <c r="A35" s="59"/>
      <c r="B35" s="69"/>
      <c r="C35" s="110" t="str">
        <f t="shared" si="0"/>
        <v/>
      </c>
      <c r="D35" s="127" t="str">
        <f>T('2'!G34)</f>
        <v/>
      </c>
      <c r="E35" s="125" t="str">
        <f>T('2'!H34)</f>
        <v/>
      </c>
      <c r="F35" s="111" t="str">
        <f>IF('2'!G34&lt;&gt;0,'2'!I34,"")</f>
        <v/>
      </c>
      <c r="G35" s="126" t="str">
        <f>IF('2'!M38&lt;&gt;0,'2'!M38,"")</f>
        <v/>
      </c>
      <c r="H35" s="126"/>
      <c r="I35" s="112"/>
      <c r="J35" s="113"/>
      <c r="K35" s="59"/>
      <c r="L35" s="59"/>
      <c r="M35" s="59"/>
      <c r="N35" s="59"/>
    </row>
    <row r="36" spans="1:14" ht="14.1" customHeight="1">
      <c r="A36" s="59"/>
      <c r="B36" s="69"/>
      <c r="C36" s="110" t="str">
        <f t="shared" si="0"/>
        <v/>
      </c>
      <c r="D36" s="127" t="str">
        <f>T('2'!G35)</f>
        <v/>
      </c>
      <c r="E36" s="125" t="str">
        <f>T('2'!H35)</f>
        <v/>
      </c>
      <c r="F36" s="111" t="str">
        <f>IF('2'!G35&lt;&gt;0,'2'!I35,"")</f>
        <v/>
      </c>
      <c r="G36" s="126" t="str">
        <f>IF('2'!M39&lt;&gt;0,'2'!M39,"")</f>
        <v/>
      </c>
      <c r="H36" s="126"/>
      <c r="I36" s="112"/>
      <c r="J36" s="113"/>
      <c r="K36" s="59"/>
      <c r="L36" s="59"/>
      <c r="M36" s="59"/>
      <c r="N36" s="59"/>
    </row>
    <row r="37" spans="1:14" ht="14.1" customHeight="1">
      <c r="A37" s="59"/>
      <c r="B37" s="69"/>
      <c r="C37" s="110" t="str">
        <f t="shared" si="0"/>
        <v/>
      </c>
      <c r="D37" s="127" t="str">
        <f>T('2'!G36)</f>
        <v/>
      </c>
      <c r="E37" s="125" t="str">
        <f>T('2'!H36)</f>
        <v/>
      </c>
      <c r="F37" s="111" t="str">
        <f>IF('2'!G36&lt;&gt;0,'2'!I36,"")</f>
        <v/>
      </c>
      <c r="G37" s="126" t="str">
        <f>IF('2'!M40&lt;&gt;0,'2'!M40,"")</f>
        <v/>
      </c>
      <c r="H37" s="126"/>
      <c r="I37" s="112"/>
      <c r="J37" s="113"/>
      <c r="K37" s="59"/>
      <c r="L37" s="59"/>
      <c r="M37" s="59"/>
      <c r="N37" s="59"/>
    </row>
    <row r="38" spans="1:14" ht="14.1" customHeight="1">
      <c r="A38" s="59"/>
      <c r="B38" s="69"/>
      <c r="C38" s="110" t="str">
        <f t="shared" si="0"/>
        <v/>
      </c>
      <c r="D38" s="127" t="str">
        <f>T('2'!G37)</f>
        <v/>
      </c>
      <c r="E38" s="125" t="str">
        <f>T('2'!H37)</f>
        <v/>
      </c>
      <c r="F38" s="111" t="str">
        <f>IF('2'!G37&lt;&gt;0,'2'!I37,"")</f>
        <v/>
      </c>
      <c r="G38" s="126" t="str">
        <f>IF('2'!M41&lt;&gt;0,'2'!M41,"")</f>
        <v/>
      </c>
      <c r="H38" s="126"/>
      <c r="I38" s="112"/>
      <c r="J38" s="113"/>
      <c r="K38" s="59"/>
      <c r="L38" s="59"/>
      <c r="M38" s="59"/>
      <c r="N38" s="59"/>
    </row>
    <row r="39" spans="1:14" ht="14.1" customHeight="1">
      <c r="A39" s="59"/>
      <c r="B39" s="69"/>
      <c r="C39" s="110" t="str">
        <f t="shared" si="0"/>
        <v/>
      </c>
      <c r="D39" s="127" t="str">
        <f>T('2'!G38)</f>
        <v/>
      </c>
      <c r="E39" s="125" t="str">
        <f>T('2'!H38)</f>
        <v/>
      </c>
      <c r="F39" s="111" t="str">
        <f>IF('2'!G38&lt;&gt;0,'2'!I38,"")</f>
        <v/>
      </c>
      <c r="G39" s="126" t="str">
        <f>IF('2'!M42&lt;&gt;0,'2'!M42,"")</f>
        <v/>
      </c>
      <c r="H39" s="126"/>
      <c r="I39" s="112"/>
      <c r="J39" s="113"/>
      <c r="K39" s="59"/>
      <c r="L39" s="59"/>
      <c r="M39" s="59"/>
      <c r="N39" s="59"/>
    </row>
    <row r="40" spans="1:14" ht="14.1" customHeight="1">
      <c r="A40" s="59"/>
      <c r="B40" s="69"/>
      <c r="C40" s="110" t="str">
        <f t="shared" si="0"/>
        <v/>
      </c>
      <c r="D40" s="127" t="str">
        <f>T('2'!G39)</f>
        <v/>
      </c>
      <c r="E40" s="125" t="str">
        <f>T('2'!H39)</f>
        <v/>
      </c>
      <c r="F40" s="111" t="str">
        <f>IF('2'!G39&lt;&gt;0,'2'!I39,"")</f>
        <v/>
      </c>
      <c r="G40" s="126" t="str">
        <f>IF('2'!M43&lt;&gt;0,'2'!M43,"")</f>
        <v/>
      </c>
      <c r="H40" s="126"/>
      <c r="I40" s="112"/>
      <c r="J40" s="113"/>
      <c r="K40" s="59"/>
      <c r="L40" s="59"/>
      <c r="M40" s="59"/>
      <c r="N40" s="59"/>
    </row>
    <row r="41" spans="1:14" ht="14.1" customHeight="1">
      <c r="A41" s="59"/>
      <c r="B41" s="69"/>
      <c r="C41" s="110" t="str">
        <f t="shared" si="0"/>
        <v/>
      </c>
      <c r="D41" s="127" t="str">
        <f>T('2'!G40)</f>
        <v/>
      </c>
      <c r="E41" s="125" t="str">
        <f>T('2'!H40)</f>
        <v/>
      </c>
      <c r="F41" s="111" t="str">
        <f>IF('2'!G40&lt;&gt;0,'2'!I40,"")</f>
        <v/>
      </c>
      <c r="G41" s="126" t="str">
        <f>IF('2'!M44&lt;&gt;0,'2'!M44,"")</f>
        <v/>
      </c>
      <c r="H41" s="126"/>
      <c r="I41" s="112"/>
      <c r="J41" s="113"/>
      <c r="K41" s="59"/>
      <c r="L41" s="59"/>
      <c r="M41" s="59"/>
      <c r="N41" s="59"/>
    </row>
    <row r="42" spans="1:14" ht="14.1" customHeight="1">
      <c r="A42" s="59"/>
      <c r="B42" s="69"/>
      <c r="C42" s="110" t="str">
        <f t="shared" si="0"/>
        <v/>
      </c>
      <c r="D42" s="127" t="str">
        <f>T('2'!G41)</f>
        <v/>
      </c>
      <c r="E42" s="125" t="str">
        <f>T('2'!H41)</f>
        <v/>
      </c>
      <c r="F42" s="111" t="str">
        <f>IF('2'!G41&lt;&gt;0,'2'!I41,"")</f>
        <v/>
      </c>
      <c r="G42" s="126" t="str">
        <f>IF('2'!M45&lt;&gt;0,'2'!M45,"")</f>
        <v/>
      </c>
      <c r="H42" s="126"/>
      <c r="I42" s="112"/>
      <c r="J42" s="113"/>
      <c r="K42" s="59"/>
      <c r="L42" s="59"/>
      <c r="M42" s="59"/>
      <c r="N42" s="59"/>
    </row>
    <row r="43" spans="1:14" ht="14.1" customHeight="1">
      <c r="A43" s="59"/>
      <c r="B43" s="69"/>
      <c r="C43" s="110" t="str">
        <f t="shared" si="0"/>
        <v/>
      </c>
      <c r="D43" s="127" t="str">
        <f>T('2'!G42)</f>
        <v/>
      </c>
      <c r="E43" s="125" t="str">
        <f>T('2'!H42)</f>
        <v/>
      </c>
      <c r="F43" s="111" t="str">
        <f>IF('2'!G42&lt;&gt;0,'2'!I42,"")</f>
        <v/>
      </c>
      <c r="G43" s="126" t="str">
        <f>IF('2'!M46&lt;&gt;0,'2'!M46,"")</f>
        <v/>
      </c>
      <c r="H43" s="126"/>
      <c r="I43" s="112"/>
      <c r="J43" s="113"/>
      <c r="K43" s="59"/>
      <c r="L43" s="59"/>
      <c r="M43" s="59"/>
      <c r="N43" s="59"/>
    </row>
    <row r="44" spans="1:14" ht="14.1" customHeight="1">
      <c r="A44" s="59"/>
      <c r="B44" s="69"/>
      <c r="C44" s="110" t="str">
        <f t="shared" si="0"/>
        <v/>
      </c>
      <c r="D44" s="127" t="str">
        <f>T('2'!G43)</f>
        <v/>
      </c>
      <c r="E44" s="125" t="str">
        <f>T('2'!H43)</f>
        <v/>
      </c>
      <c r="F44" s="111" t="str">
        <f>IF('2'!G43&lt;&gt;0,'2'!I43,"")</f>
        <v/>
      </c>
      <c r="G44" s="126" t="str">
        <f>IF('2'!M47&lt;&gt;0,'2'!M47,"")</f>
        <v/>
      </c>
      <c r="H44" s="126"/>
      <c r="I44" s="112"/>
      <c r="J44" s="113"/>
      <c r="K44" s="59"/>
      <c r="L44" s="59"/>
      <c r="M44" s="59"/>
      <c r="N44" s="59"/>
    </row>
    <row r="45" spans="1:14" ht="14.1" customHeight="1">
      <c r="A45" s="59"/>
      <c r="B45" s="69"/>
      <c r="C45" s="110" t="str">
        <f t="shared" si="0"/>
        <v/>
      </c>
      <c r="D45" s="127" t="str">
        <f>T('2'!G44)</f>
        <v/>
      </c>
      <c r="E45" s="125" t="str">
        <f>T('2'!H44)</f>
        <v/>
      </c>
      <c r="F45" s="111" t="str">
        <f>IF('2'!G44&lt;&gt;0,'2'!I44,"")</f>
        <v/>
      </c>
      <c r="G45" s="126" t="str">
        <f>IF('2'!M48&lt;&gt;0,'2'!M48,"")</f>
        <v/>
      </c>
      <c r="H45" s="126"/>
      <c r="I45" s="112"/>
      <c r="J45" s="113"/>
      <c r="K45" s="59"/>
      <c r="L45" s="59"/>
      <c r="M45" s="59"/>
      <c r="N45" s="59"/>
    </row>
    <row r="46" spans="1:14" ht="14.1" customHeight="1">
      <c r="A46" s="59"/>
      <c r="B46" s="69"/>
      <c r="C46" s="110" t="str">
        <f t="shared" si="0"/>
        <v/>
      </c>
      <c r="D46" s="127" t="str">
        <f>T('2'!G45)</f>
        <v/>
      </c>
      <c r="E46" s="125" t="str">
        <f>T('2'!H45)</f>
        <v/>
      </c>
      <c r="F46" s="111" t="str">
        <f>IF('2'!G45&lt;&gt;0,'2'!I45,"")</f>
        <v/>
      </c>
      <c r="G46" s="126" t="str">
        <f>IF('2'!M49&lt;&gt;0,'2'!M49,"")</f>
        <v/>
      </c>
      <c r="H46" s="126"/>
      <c r="I46" s="112"/>
      <c r="J46" s="113"/>
      <c r="K46" s="59"/>
      <c r="L46" s="59"/>
      <c r="M46" s="59"/>
      <c r="N46" s="59"/>
    </row>
    <row r="47" spans="1:14" ht="14.1" customHeight="1">
      <c r="A47" s="59"/>
      <c r="B47" s="69"/>
      <c r="C47" s="110" t="str">
        <f t="shared" si="0"/>
        <v/>
      </c>
      <c r="D47" s="127" t="str">
        <f>T('2'!G46)</f>
        <v/>
      </c>
      <c r="E47" s="125" t="str">
        <f>T('2'!H46)</f>
        <v/>
      </c>
      <c r="F47" s="111" t="str">
        <f>IF('2'!G46&lt;&gt;0,'2'!I46,"")</f>
        <v/>
      </c>
      <c r="G47" s="126" t="str">
        <f>IF('2'!M50&lt;&gt;0,'2'!M50,"")</f>
        <v/>
      </c>
      <c r="H47" s="126"/>
      <c r="I47" s="112"/>
      <c r="J47" s="113"/>
      <c r="K47" s="59"/>
      <c r="L47" s="59"/>
      <c r="M47" s="59"/>
      <c r="N47" s="59"/>
    </row>
    <row r="48" spans="1:14" ht="14.1" customHeight="1">
      <c r="A48" s="59"/>
      <c r="B48" s="69"/>
      <c r="C48" s="110" t="str">
        <f t="shared" si="0"/>
        <v/>
      </c>
      <c r="D48" s="127" t="str">
        <f>T('2'!G47)</f>
        <v/>
      </c>
      <c r="E48" s="125" t="str">
        <f>T('2'!H47)</f>
        <v/>
      </c>
      <c r="F48" s="111" t="str">
        <f>IF('2'!G47&lt;&gt;0,'2'!I47,"")</f>
        <v/>
      </c>
      <c r="G48" s="126" t="str">
        <f>IF('2'!M51&lt;&gt;0,'2'!M51,"")</f>
        <v/>
      </c>
      <c r="H48" s="126"/>
      <c r="I48" s="112"/>
      <c r="J48" s="113"/>
      <c r="K48" s="59"/>
      <c r="L48" s="59"/>
      <c r="M48" s="59"/>
      <c r="N48" s="59"/>
    </row>
    <row r="49" spans="1:14" ht="14.1" customHeight="1">
      <c r="A49" s="59"/>
      <c r="B49" s="69"/>
      <c r="C49" s="110" t="str">
        <f t="shared" si="0"/>
        <v/>
      </c>
      <c r="D49" s="127" t="str">
        <f>T('2'!G48)</f>
        <v/>
      </c>
      <c r="E49" s="125" t="str">
        <f>T('2'!H48)</f>
        <v/>
      </c>
      <c r="F49" s="111" t="str">
        <f>IF('2'!G48&lt;&gt;0,'2'!I48,"")</f>
        <v/>
      </c>
      <c r="G49" s="126" t="str">
        <f>IF('2'!M52&lt;&gt;0,'2'!M52,"")</f>
        <v/>
      </c>
      <c r="H49" s="126"/>
      <c r="I49" s="112"/>
      <c r="J49" s="113"/>
      <c r="K49" s="59"/>
      <c r="L49" s="59"/>
      <c r="M49" s="59"/>
      <c r="N49" s="59"/>
    </row>
    <row r="50" spans="1:14" ht="14.1" customHeight="1">
      <c r="A50" s="59"/>
      <c r="B50" s="69"/>
      <c r="C50" s="110" t="str">
        <f t="shared" si="0"/>
        <v/>
      </c>
      <c r="D50" s="127" t="str">
        <f>T('2'!G49)</f>
        <v/>
      </c>
      <c r="E50" s="125" t="str">
        <f>T('2'!H49)</f>
        <v/>
      </c>
      <c r="F50" s="111" t="str">
        <f>IF('2'!G49&lt;&gt;0,'2'!I49,"")</f>
        <v/>
      </c>
      <c r="G50" s="126" t="str">
        <f>IF('2'!M53&lt;&gt;0,'2'!M53,"")</f>
        <v/>
      </c>
      <c r="H50" s="126"/>
      <c r="I50" s="112"/>
      <c r="J50" s="113"/>
      <c r="K50" s="59"/>
      <c r="L50" s="59"/>
      <c r="M50" s="59"/>
      <c r="N50" s="59"/>
    </row>
    <row r="51" spans="1:14" ht="14.1" customHeight="1">
      <c r="A51" s="59"/>
      <c r="B51" s="69"/>
      <c r="C51" s="110" t="str">
        <f t="shared" si="0"/>
        <v/>
      </c>
      <c r="D51" s="127" t="str">
        <f>T('2'!G50)</f>
        <v/>
      </c>
      <c r="E51" s="125" t="str">
        <f>T('2'!H50)</f>
        <v/>
      </c>
      <c r="F51" s="111" t="str">
        <f>IF('2'!G50&lt;&gt;0,'2'!I50,"")</f>
        <v/>
      </c>
      <c r="G51" s="126" t="str">
        <f>IF('2'!M54&lt;&gt;0,'2'!M54,"")</f>
        <v/>
      </c>
      <c r="H51" s="126"/>
      <c r="I51" s="112"/>
      <c r="J51" s="113"/>
      <c r="K51" s="59"/>
      <c r="L51" s="59"/>
      <c r="M51" s="59"/>
      <c r="N51" s="59"/>
    </row>
    <row r="52" spans="1:14" ht="14.1" customHeight="1">
      <c r="A52" s="59"/>
      <c r="B52" s="69"/>
      <c r="C52" s="110" t="str">
        <f t="shared" si="0"/>
        <v/>
      </c>
      <c r="D52" s="127" t="str">
        <f>T('2'!G51)</f>
        <v/>
      </c>
      <c r="E52" s="125" t="str">
        <f>T('2'!H51)</f>
        <v/>
      </c>
      <c r="F52" s="111" t="str">
        <f>IF('2'!G51&lt;&gt;0,'2'!I51,"")</f>
        <v/>
      </c>
      <c r="G52" s="126" t="str">
        <f>IF('2'!M55&lt;&gt;0,'2'!M55,"")</f>
        <v/>
      </c>
      <c r="H52" s="126"/>
      <c r="I52" s="112"/>
      <c r="J52" s="113"/>
      <c r="K52" s="59"/>
      <c r="L52" s="59"/>
      <c r="M52" s="59"/>
      <c r="N52" s="59"/>
    </row>
    <row r="53" spans="1:14" ht="14.1" customHeight="1">
      <c r="A53" s="59"/>
      <c r="B53" s="69"/>
      <c r="C53" s="70" t="str">
        <f t="shared" si="0"/>
        <v/>
      </c>
      <c r="D53" s="74" t="str">
        <f>T('2'!K56)</f>
        <v/>
      </c>
      <c r="E53" s="74" t="str">
        <f>T('2'!L56)</f>
        <v/>
      </c>
      <c r="F53" s="75" t="str">
        <f>IF('2'!M56&lt;&gt;0,'2'!#REF!,"")</f>
        <v/>
      </c>
      <c r="G53" s="76" t="str">
        <f>IF('2'!M56&lt;&gt;0,'2'!M56,"")</f>
        <v/>
      </c>
      <c r="H53" s="76"/>
      <c r="I53" s="71"/>
      <c r="J53" s="72"/>
      <c r="K53" s="59"/>
      <c r="L53" s="59"/>
      <c r="M53" s="59"/>
      <c r="N53" s="59"/>
    </row>
    <row r="54" spans="1:14">
      <c r="A54" s="59"/>
      <c r="B54" s="59"/>
      <c r="C54" s="59"/>
      <c r="D54" s="59" t="str">
        <f>T('2'!K57)</f>
        <v/>
      </c>
      <c r="E54" s="59" t="str">
        <f>T('2'!L57)</f>
        <v/>
      </c>
      <c r="F54" s="62"/>
      <c r="G54" s="60"/>
      <c r="H54" s="60"/>
      <c r="I54" s="66"/>
      <c r="J54" s="59"/>
      <c r="K54" s="59"/>
      <c r="L54" s="59"/>
      <c r="M54" s="59"/>
      <c r="N54" s="59"/>
    </row>
    <row r="55" spans="1:14">
      <c r="A55" s="59"/>
      <c r="B55" s="59"/>
      <c r="C55" s="59"/>
      <c r="D55" s="59" t="str">
        <f>T('2'!K58)</f>
        <v/>
      </c>
      <c r="E55" s="59" t="str">
        <f>T('2'!L58)</f>
        <v/>
      </c>
      <c r="F55" s="62"/>
      <c r="G55" s="60"/>
      <c r="H55" s="60"/>
      <c r="I55" s="65"/>
      <c r="J55" s="59"/>
      <c r="K55" s="59"/>
      <c r="L55" s="59"/>
      <c r="M55" s="59"/>
      <c r="N55" s="59"/>
    </row>
    <row r="56" spans="1:14">
      <c r="A56" s="59"/>
      <c r="B56" s="59"/>
      <c r="C56" s="59"/>
      <c r="D56" s="59" t="str">
        <f>T('2'!K59)</f>
        <v/>
      </c>
      <c r="E56" s="59" t="str">
        <f>T('2'!L59)</f>
        <v/>
      </c>
      <c r="F56" s="62"/>
      <c r="G56" s="60"/>
      <c r="H56" s="60"/>
      <c r="I56" s="65"/>
      <c r="J56" s="59"/>
      <c r="K56" s="59"/>
      <c r="L56" s="59"/>
      <c r="M56" s="59"/>
      <c r="N56" s="59"/>
    </row>
    <row r="57" spans="1:14">
      <c r="A57" s="59"/>
      <c r="B57" s="59"/>
      <c r="C57" s="59"/>
      <c r="D57" s="59" t="str">
        <f>T('2'!K60)</f>
        <v/>
      </c>
      <c r="E57" s="59" t="str">
        <f>T('2'!L60)</f>
        <v/>
      </c>
      <c r="F57" s="62"/>
      <c r="G57" s="60"/>
      <c r="H57" s="60"/>
      <c r="I57" s="63"/>
      <c r="J57" s="59"/>
      <c r="K57" s="59"/>
      <c r="L57" s="59"/>
      <c r="M57" s="59"/>
      <c r="N57" s="59"/>
    </row>
    <row r="58" spans="1:14">
      <c r="A58" s="59"/>
      <c r="B58" s="59"/>
      <c r="C58" s="59"/>
      <c r="D58" s="59" t="str">
        <f>T('2'!K61)</f>
        <v/>
      </c>
      <c r="E58" s="59" t="str">
        <f>T('2'!L61)</f>
        <v/>
      </c>
      <c r="F58" s="62"/>
      <c r="G58" s="60"/>
      <c r="H58" s="60"/>
      <c r="I58" s="63"/>
      <c r="J58" s="59"/>
      <c r="K58" s="59"/>
      <c r="L58" s="59"/>
      <c r="M58" s="59"/>
      <c r="N58" s="59"/>
    </row>
    <row r="59" spans="1:14">
      <c r="A59" s="59"/>
      <c r="B59" s="59"/>
      <c r="C59" s="59"/>
      <c r="D59" s="59" t="str">
        <f>T('2'!K62)</f>
        <v/>
      </c>
      <c r="E59" s="59" t="str">
        <f>T('2'!L62)</f>
        <v/>
      </c>
      <c r="F59" s="62"/>
      <c r="G59" s="60"/>
      <c r="H59" s="60"/>
      <c r="I59" s="59"/>
      <c r="J59" s="59"/>
      <c r="K59" s="59"/>
      <c r="L59" s="59"/>
      <c r="M59" s="59"/>
      <c r="N59" s="59"/>
    </row>
    <row r="60" spans="1:14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</row>
    <row r="61" spans="1:14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</row>
  </sheetData>
  <mergeCells count="3">
    <mergeCell ref="D1:G2"/>
    <mergeCell ref="D7:G7"/>
    <mergeCell ref="B6:J6"/>
  </mergeCells>
  <pageMargins left="0.70866141732283472" right="0.70866141732283472" top="0.19685039370078741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'2'!Zone_d_impression</vt:lpstr>
      <vt:lpstr>'3'!Zone_d_impression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lacy</cp:lastModifiedBy>
  <cp:lastPrinted>2013-07-02T12:14:52Z</cp:lastPrinted>
  <dcterms:created xsi:type="dcterms:W3CDTF">2012-12-04T16:34:37Z</dcterms:created>
  <dcterms:modified xsi:type="dcterms:W3CDTF">2013-11-15T06:19:03Z</dcterms:modified>
</cp:coreProperties>
</file>