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58D54BB-7C3F-43FA-99DD-7870AF333A2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lassement Fidèlité" sheetId="1" r:id="rId1"/>
  </sheets>
  <definedNames>
    <definedName name="_xlnm._FilterDatabase" localSheetId="0" hidden="1">'Classement Fidèlité'!$A$8:$AN$12</definedName>
    <definedName name="_xlnm.Print_Titles" localSheetId="0">'Classement Fidèlité'!$1:$7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L16" i="1" l="1"/>
  <c r="AK15" i="1"/>
  <c r="AL15" i="1"/>
  <c r="AK13" i="1"/>
  <c r="AL13" i="1"/>
  <c r="AK17" i="1"/>
  <c r="AL17" i="1"/>
  <c r="E12" i="1" l="1"/>
  <c r="G12" i="1"/>
  <c r="I12" i="1"/>
  <c r="K12" i="1"/>
  <c r="M12" i="1"/>
  <c r="O12" i="1"/>
  <c r="Q12" i="1"/>
  <c r="S12" i="1"/>
  <c r="U12" i="1"/>
  <c r="W12" i="1"/>
  <c r="Y12" i="1"/>
  <c r="AA12" i="1"/>
  <c r="AC12" i="1"/>
  <c r="AE12" i="1"/>
  <c r="AG12" i="1"/>
  <c r="AI12" i="1"/>
  <c r="AJ12" i="1"/>
  <c r="AK12" i="1"/>
  <c r="AL12" i="1"/>
  <c r="AH12" i="1" l="1"/>
  <c r="AM12" i="1" s="1"/>
  <c r="E19" i="1"/>
  <c r="G19" i="1"/>
  <c r="I19" i="1"/>
  <c r="K19" i="1"/>
  <c r="M19" i="1"/>
  <c r="O19" i="1"/>
  <c r="Q19" i="1"/>
  <c r="S19" i="1"/>
  <c r="U19" i="1"/>
  <c r="W19" i="1"/>
  <c r="Y19" i="1"/>
  <c r="AA19" i="1"/>
  <c r="AC19" i="1"/>
  <c r="AE19" i="1"/>
  <c r="AG19" i="1"/>
  <c r="AH19" i="1" l="1"/>
  <c r="AM19" i="1" s="1"/>
  <c r="E18" i="1"/>
  <c r="G18" i="1"/>
  <c r="I18" i="1"/>
  <c r="K18" i="1"/>
  <c r="M18" i="1"/>
  <c r="O18" i="1"/>
  <c r="Q18" i="1"/>
  <c r="S18" i="1"/>
  <c r="U18" i="1"/>
  <c r="W18" i="1"/>
  <c r="Y18" i="1"/>
  <c r="AA18" i="1"/>
  <c r="AC18" i="1"/>
  <c r="AE18" i="1"/>
  <c r="AG18" i="1"/>
  <c r="AI18" i="1"/>
  <c r="AJ18" i="1"/>
  <c r="AK18" i="1"/>
  <c r="AL18" i="1"/>
  <c r="E17" i="1"/>
  <c r="G17" i="1"/>
  <c r="I17" i="1"/>
  <c r="K17" i="1"/>
  <c r="M17" i="1"/>
  <c r="O17" i="1"/>
  <c r="Q17" i="1"/>
  <c r="S17" i="1"/>
  <c r="U17" i="1"/>
  <c r="W17" i="1"/>
  <c r="Y17" i="1"/>
  <c r="AA17" i="1"/>
  <c r="AC17" i="1"/>
  <c r="AE17" i="1"/>
  <c r="AG17" i="1"/>
  <c r="E16" i="1"/>
  <c r="G16" i="1"/>
  <c r="I16" i="1"/>
  <c r="K16" i="1"/>
  <c r="M16" i="1"/>
  <c r="O16" i="1"/>
  <c r="Q16" i="1"/>
  <c r="S16" i="1"/>
  <c r="U16" i="1"/>
  <c r="W16" i="1"/>
  <c r="Y16" i="1"/>
  <c r="AA16" i="1"/>
  <c r="AC16" i="1"/>
  <c r="AE16" i="1"/>
  <c r="AG16" i="1"/>
  <c r="E15" i="1"/>
  <c r="G15" i="1"/>
  <c r="I15" i="1"/>
  <c r="K15" i="1"/>
  <c r="M15" i="1"/>
  <c r="O15" i="1"/>
  <c r="Q15" i="1"/>
  <c r="S15" i="1"/>
  <c r="U15" i="1"/>
  <c r="W15" i="1"/>
  <c r="Y15" i="1"/>
  <c r="AA15" i="1"/>
  <c r="AC15" i="1"/>
  <c r="AE15" i="1"/>
  <c r="AG15" i="1"/>
  <c r="E14" i="1"/>
  <c r="G14" i="1"/>
  <c r="I14" i="1"/>
  <c r="K14" i="1"/>
  <c r="M14" i="1"/>
  <c r="O14" i="1"/>
  <c r="Q14" i="1"/>
  <c r="S14" i="1"/>
  <c r="U14" i="1"/>
  <c r="W14" i="1"/>
  <c r="Y14" i="1"/>
  <c r="AA14" i="1"/>
  <c r="AC14" i="1"/>
  <c r="AE14" i="1"/>
  <c r="AG14" i="1"/>
  <c r="AI14" i="1"/>
  <c r="AJ14" i="1"/>
  <c r="AK14" i="1"/>
  <c r="AL14" i="1"/>
  <c r="AH18" i="1" l="1"/>
  <c r="AM18" i="1" s="1"/>
  <c r="AM17" i="1"/>
  <c r="AM16" i="1"/>
  <c r="AM15" i="1"/>
  <c r="AH14" i="1"/>
  <c r="AM14" i="1" s="1"/>
  <c r="AK8" i="1"/>
  <c r="AK11" i="1"/>
  <c r="AK9" i="1"/>
  <c r="AJ8" i="1"/>
  <c r="AJ11" i="1"/>
  <c r="AJ9" i="1"/>
  <c r="E13" i="1" l="1"/>
  <c r="E10" i="1" l="1"/>
  <c r="G10" i="1" s="1"/>
  <c r="I10" i="1" s="1"/>
  <c r="K10" i="1" s="1"/>
  <c r="M10" i="1" s="1"/>
  <c r="O10" i="1" s="1"/>
  <c r="Q10" i="1" s="1"/>
  <c r="S10" i="1" s="1"/>
  <c r="U10" i="1" s="1"/>
  <c r="W10" i="1" s="1"/>
  <c r="Y10" i="1" s="1"/>
  <c r="AA10" i="1" s="1"/>
  <c r="AC10" i="1" s="1"/>
  <c r="AE10" i="1" s="1"/>
  <c r="AG10" i="1" s="1"/>
  <c r="E8" i="1"/>
  <c r="G8" i="1" s="1"/>
  <c r="I8" i="1" s="1"/>
  <c r="K8" i="1" s="1"/>
  <c r="M8" i="1" s="1"/>
  <c r="O8" i="1" s="1"/>
  <c r="Q8" i="1" s="1"/>
  <c r="S8" i="1" s="1"/>
  <c r="U8" i="1" s="1"/>
  <c r="W8" i="1" s="1"/>
  <c r="Y8" i="1" s="1"/>
  <c r="AA8" i="1" s="1"/>
  <c r="AC8" i="1" s="1"/>
  <c r="AE8" i="1" s="1"/>
  <c r="AG8" i="1" s="1"/>
  <c r="E11" i="1"/>
  <c r="G11" i="1" s="1"/>
  <c r="I11" i="1" s="1"/>
  <c r="K11" i="1" s="1"/>
  <c r="M11" i="1" s="1"/>
  <c r="O11" i="1" s="1"/>
  <c r="Q11" i="1" s="1"/>
  <c r="S11" i="1" s="1"/>
  <c r="U11" i="1" s="1"/>
  <c r="W11" i="1" s="1"/>
  <c r="Y11" i="1" s="1"/>
  <c r="AA11" i="1" s="1"/>
  <c r="AC11" i="1" s="1"/>
  <c r="AE11" i="1" s="1"/>
  <c r="AG11" i="1" s="1"/>
  <c r="G13" i="1"/>
  <c r="I13" i="1" s="1"/>
  <c r="K13" i="1" s="1"/>
  <c r="M13" i="1" s="1"/>
  <c r="O13" i="1" s="1"/>
  <c r="Q13" i="1" s="1"/>
  <c r="S13" i="1" s="1"/>
  <c r="U13" i="1" s="1"/>
  <c r="W13" i="1" s="1"/>
  <c r="Y13" i="1" s="1"/>
  <c r="AA13" i="1" s="1"/>
  <c r="AC13" i="1" s="1"/>
  <c r="AE13" i="1" s="1"/>
  <c r="AG13" i="1" s="1"/>
  <c r="E9" i="1"/>
  <c r="G9" i="1" s="1"/>
  <c r="I9" i="1" s="1"/>
  <c r="K9" i="1" s="1"/>
  <c r="M9" i="1" s="1"/>
  <c r="O9" i="1" s="1"/>
  <c r="Q9" i="1" s="1"/>
  <c r="S9" i="1" s="1"/>
  <c r="U9" i="1" s="1"/>
  <c r="W9" i="1" s="1"/>
  <c r="Y9" i="1" s="1"/>
  <c r="AA9" i="1" s="1"/>
  <c r="AC9" i="1" s="1"/>
  <c r="AE9" i="1" s="1"/>
  <c r="AG9" i="1" s="1"/>
  <c r="D23" i="1" l="1"/>
  <c r="AL9" i="1" l="1"/>
  <c r="AL8" i="1"/>
  <c r="AL11" i="1"/>
  <c r="AI9" i="1"/>
  <c r="AI8" i="1"/>
  <c r="AI11" i="1"/>
  <c r="AI27" i="1" l="1"/>
  <c r="AI20" i="1"/>
  <c r="AH9" i="1" l="1"/>
  <c r="AM9" i="1" s="1"/>
  <c r="AH11" i="1"/>
  <c r="AM11" i="1" s="1"/>
  <c r="AM13" i="1"/>
  <c r="AM10" i="1"/>
  <c r="AH8" i="1"/>
  <c r="AM8" i="1" s="1"/>
</calcChain>
</file>

<file path=xl/sharedStrings.xml><?xml version="1.0" encoding="utf-8"?>
<sst xmlns="http://schemas.openxmlformats.org/spreadsheetml/2006/main" count="73" uniqueCount="33">
  <si>
    <t>Participants</t>
  </si>
  <si>
    <t>Place</t>
  </si>
  <si>
    <t>dates des Tournois</t>
  </si>
  <si>
    <t>C.</t>
  </si>
  <si>
    <t>Pts.</t>
  </si>
  <si>
    <t xml:space="preserve">Total </t>
  </si>
  <si>
    <t>Classement du challenge fidèlité du Vip Poker Tournament The Legend&amp;Schumi</t>
  </si>
  <si>
    <t>Nombre</t>
  </si>
  <si>
    <t>Présences</t>
  </si>
  <si>
    <t>Classement</t>
  </si>
  <si>
    <t xml:space="preserve">Ratio </t>
  </si>
  <si>
    <t>Martin Coenen</t>
  </si>
  <si>
    <t>Cédric Schumacher</t>
  </si>
  <si>
    <t>Sébastien D'Amato</t>
  </si>
  <si>
    <t>Cédric Tits</t>
  </si>
  <si>
    <t>Jean-Michel Flawinne</t>
  </si>
  <si>
    <t>Total Montant Cagnote</t>
  </si>
  <si>
    <t>Points</t>
  </si>
  <si>
    <r>
      <t>Classement (</t>
    </r>
    <r>
      <rPr>
        <b/>
        <sz val="11"/>
        <color rgb="FFFF0000"/>
        <rFont val="Calibri"/>
        <family val="2"/>
        <scheme val="minor"/>
      </rPr>
      <t>C.</t>
    </r>
    <r>
      <rPr>
        <b/>
        <sz val="11"/>
        <rFont val="Calibri"/>
        <family val="2"/>
        <scheme val="minor"/>
      </rPr>
      <t>)</t>
    </r>
    <r>
      <rPr>
        <b/>
        <sz val="11"/>
        <color theme="1"/>
        <rFont val="Calibri"/>
        <family val="2"/>
        <scheme val="minor"/>
      </rPr>
      <t xml:space="preserve"> et Points par tournoi (Pts.)</t>
    </r>
  </si>
  <si>
    <t>Nombre de Joueurs au Tournoi :</t>
  </si>
  <si>
    <t>Membre</t>
  </si>
  <si>
    <t>ASBL</t>
  </si>
  <si>
    <t>Oui</t>
  </si>
  <si>
    <t>Non</t>
  </si>
  <si>
    <t>Victoire</t>
  </si>
  <si>
    <t>TF</t>
  </si>
  <si>
    <t>test</t>
  </si>
  <si>
    <t>test2</t>
  </si>
  <si>
    <t>test3</t>
  </si>
  <si>
    <t>test4</t>
  </si>
  <si>
    <t>test5</t>
  </si>
  <si>
    <t>test6</t>
  </si>
  <si>
    <t>Nadine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</si>
</sst>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&quot;€&quot;\ * #,##0_-;\-&quot;€&quot;\ * #,##0_-;_-&quot;€&quot;\ * &quot;-&quot;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9A370A"/>
        <bgColor indexed="64"/>
      </patternFill>
    </fill>
    <fill>
      <patternFill patternType="solid">
        <fgColor rgb="FFF25904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7FF97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0066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CCFF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7" fillId="9" borderId="9" xfId="0" applyFont="1" applyFill="1" applyBorder="1" applyAlignment="1" applyProtection="1">
      <alignment horizontal="center" vertical="center"/>
    </xf>
    <xf numFmtId="1" fontId="6" fillId="8" borderId="12" xfId="0" applyNumberFormat="1" applyFont="1" applyFill="1" applyBorder="1" applyAlignment="1" applyProtection="1">
      <alignment horizontal="center" vertical="center"/>
      <protection locked="0"/>
    </xf>
    <xf numFmtId="1" fontId="0" fillId="7" borderId="17" xfId="0" applyNumberFormat="1" applyFont="1" applyFill="1" applyBorder="1" applyAlignment="1" applyProtection="1">
      <alignment horizontal="center" vertical="center"/>
    </xf>
    <xf numFmtId="1" fontId="6" fillId="8" borderId="14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1" fillId="5" borderId="11" xfId="0" applyFont="1" applyFill="1" applyBorder="1" applyAlignment="1" applyProtection="1">
      <alignment horizontal="left" vertical="center"/>
      <protection locked="0"/>
    </xf>
    <xf numFmtId="0" fontId="1" fillId="5" borderId="13" xfId="0" applyFont="1" applyFill="1" applyBorder="1" applyAlignment="1" applyProtection="1">
      <alignment horizontal="left" vertical="center"/>
      <protection locked="0"/>
    </xf>
    <xf numFmtId="0" fontId="0" fillId="0" borderId="0" xfId="0" applyProtection="1"/>
    <xf numFmtId="0" fontId="4" fillId="8" borderId="4" xfId="0" applyFont="1" applyFill="1" applyBorder="1" applyAlignment="1" applyProtection="1">
      <alignment horizontal="center" vertical="center"/>
    </xf>
    <xf numFmtId="0" fontId="1" fillId="7" borderId="3" xfId="0" applyFont="1" applyFill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7" fillId="9" borderId="18" xfId="0" applyFont="1" applyFill="1" applyBorder="1" applyAlignment="1" applyProtection="1">
      <alignment horizontal="center" vertical="center"/>
    </xf>
    <xf numFmtId="0" fontId="1" fillId="6" borderId="17" xfId="0" applyFont="1" applyFill="1" applyBorder="1" applyAlignment="1" applyProtection="1">
      <alignment horizontal="center" vertical="center"/>
    </xf>
    <xf numFmtId="0" fontId="1" fillId="6" borderId="21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1" fillId="9" borderId="5" xfId="0" applyFon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1" fillId="2" borderId="23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center"/>
    </xf>
    <xf numFmtId="1" fontId="0" fillId="7" borderId="21" xfId="0" applyNumberFormat="1" applyFont="1" applyFill="1" applyBorder="1" applyAlignment="1" applyProtection="1">
      <alignment horizontal="center" vertical="center"/>
    </xf>
    <xf numFmtId="1" fontId="0" fillId="8" borderId="17" xfId="0" applyNumberFormat="1" applyFont="1" applyFill="1" applyBorder="1" applyAlignment="1" applyProtection="1">
      <alignment horizontal="center" vertical="center"/>
      <protection locked="0"/>
    </xf>
    <xf numFmtId="1" fontId="0" fillId="8" borderId="21" xfId="0" applyNumberFormat="1" applyFont="1" applyFill="1" applyBorder="1" applyAlignment="1" applyProtection="1">
      <alignment horizontal="center" vertical="center"/>
      <protection locked="0"/>
    </xf>
    <xf numFmtId="1" fontId="5" fillId="11" borderId="11" xfId="0" applyNumberFormat="1" applyFont="1" applyFill="1" applyBorder="1" applyAlignment="1" applyProtection="1">
      <alignment horizontal="center" vertical="center"/>
    </xf>
    <xf numFmtId="0" fontId="1" fillId="12" borderId="13" xfId="0" applyFont="1" applyFill="1" applyBorder="1" applyAlignment="1" applyProtection="1">
      <alignment horizontal="center" vertical="center"/>
    </xf>
    <xf numFmtId="0" fontId="1" fillId="13" borderId="34" xfId="0" applyFont="1" applyFill="1" applyBorder="1" applyAlignment="1" applyProtection="1">
      <alignment horizontal="center" vertical="center"/>
    </xf>
    <xf numFmtId="1" fontId="1" fillId="15" borderId="14" xfId="0" applyNumberFormat="1" applyFont="1" applyFill="1" applyBorder="1" applyAlignment="1" applyProtection="1">
      <alignment horizontal="center" vertical="center"/>
    </xf>
    <xf numFmtId="0" fontId="1" fillId="5" borderId="35" xfId="0" applyFont="1" applyFill="1" applyBorder="1" applyAlignment="1" applyProtection="1">
      <alignment horizontal="center" vertical="center"/>
      <protection locked="0"/>
    </xf>
    <xf numFmtId="0" fontId="1" fillId="5" borderId="34" xfId="0" applyFont="1" applyFill="1" applyBorder="1" applyAlignment="1" applyProtection="1">
      <alignment horizontal="center" vertical="center"/>
      <protection locked="0"/>
    </xf>
    <xf numFmtId="0" fontId="1" fillId="14" borderId="36" xfId="0" applyFont="1" applyFill="1" applyBorder="1" applyAlignment="1" applyProtection="1">
      <alignment horizontal="center" vertical="center"/>
    </xf>
    <xf numFmtId="0" fontId="1" fillId="12" borderId="11" xfId="0" applyFont="1" applyFill="1" applyBorder="1" applyAlignment="1" applyProtection="1">
      <alignment horizontal="center" vertical="center"/>
    </xf>
    <xf numFmtId="0" fontId="1" fillId="13" borderId="35" xfId="0" applyFont="1" applyFill="1" applyBorder="1" applyAlignment="1" applyProtection="1">
      <alignment horizontal="center" vertical="center"/>
    </xf>
    <xf numFmtId="1" fontId="1" fillId="15" borderId="12" xfId="0" applyNumberFormat="1" applyFont="1" applyFill="1" applyBorder="1" applyAlignment="1" applyProtection="1">
      <alignment horizontal="center" vertical="center"/>
    </xf>
    <xf numFmtId="1" fontId="5" fillId="11" borderId="13" xfId="0" applyNumberFormat="1" applyFont="1" applyFill="1" applyBorder="1" applyAlignment="1" applyProtection="1">
      <alignment horizontal="center" vertical="center"/>
    </xf>
    <xf numFmtId="0" fontId="1" fillId="14" borderId="11" xfId="0" applyFont="1" applyFill="1" applyBorder="1" applyAlignment="1" applyProtection="1">
      <alignment horizontal="center" vertical="center"/>
    </xf>
    <xf numFmtId="0" fontId="1" fillId="10" borderId="1" xfId="0" applyFont="1" applyFill="1" applyBorder="1" applyAlignment="1" applyProtection="1">
      <alignment horizontal="center" vertical="center"/>
    </xf>
    <xf numFmtId="0" fontId="1" fillId="10" borderId="3" xfId="0" applyFont="1" applyFill="1" applyBorder="1" applyAlignment="1" applyProtection="1">
      <alignment horizontal="center" vertical="center"/>
    </xf>
    <xf numFmtId="0" fontId="1" fillId="10" borderId="1" xfId="0" applyFont="1" applyFill="1" applyBorder="1" applyAlignment="1" applyProtection="1">
      <alignment horizontal="center" vertical="center"/>
      <protection locked="0"/>
    </xf>
    <xf numFmtId="0" fontId="1" fillId="10" borderId="3" xfId="0" applyFont="1" applyFill="1" applyBorder="1" applyAlignment="1" applyProtection="1">
      <alignment horizontal="center" vertical="center"/>
      <protection locked="0"/>
    </xf>
    <xf numFmtId="0" fontId="3" fillId="2" borderId="23" xfId="0" applyFont="1" applyFill="1" applyBorder="1" applyAlignment="1" applyProtection="1">
      <alignment horizontal="center" vertical="center"/>
    </xf>
    <xf numFmtId="0" fontId="3" fillId="2" borderId="26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28" xfId="0" applyFont="1" applyFill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 vertical="center"/>
    </xf>
    <xf numFmtId="0" fontId="3" fillId="2" borderId="24" xfId="0" applyFont="1" applyFill="1" applyBorder="1" applyAlignment="1" applyProtection="1">
      <alignment horizontal="center" vertical="center"/>
    </xf>
    <xf numFmtId="0" fontId="3" fillId="2" borderId="25" xfId="0" applyFont="1" applyFill="1" applyBorder="1" applyAlignment="1" applyProtection="1">
      <alignment horizontal="center" vertical="center"/>
    </xf>
    <xf numFmtId="14" fontId="1" fillId="4" borderId="1" xfId="0" applyNumberFormat="1" applyFont="1" applyFill="1" applyBorder="1" applyAlignment="1" applyProtection="1">
      <alignment horizontal="center" vertical="center" textRotation="90"/>
      <protection locked="0"/>
    </xf>
    <xf numFmtId="14" fontId="1" fillId="4" borderId="3" xfId="0" applyNumberFormat="1" applyFont="1" applyFill="1" applyBorder="1" applyAlignment="1" applyProtection="1">
      <alignment horizontal="center" vertical="center" textRotation="90"/>
      <protection locked="0"/>
    </xf>
    <xf numFmtId="0" fontId="1" fillId="3" borderId="1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2" fillId="9" borderId="1" xfId="0" applyFont="1" applyFill="1" applyBorder="1" applyAlignment="1" applyProtection="1">
      <alignment horizontal="center" vertical="center"/>
    </xf>
    <xf numFmtId="0" fontId="2" fillId="9" borderId="2" xfId="0" applyFont="1" applyFill="1" applyBorder="1" applyAlignment="1" applyProtection="1">
      <alignment horizontal="center" vertical="center"/>
    </xf>
    <xf numFmtId="0" fontId="2" fillId="9" borderId="3" xfId="0" applyFont="1" applyFill="1" applyBorder="1" applyAlignment="1" applyProtection="1">
      <alignment horizontal="center" vertical="center"/>
    </xf>
    <xf numFmtId="0" fontId="1" fillId="9" borderId="5" xfId="0" applyFont="1" applyFill="1" applyBorder="1" applyAlignment="1" applyProtection="1">
      <alignment horizontal="center" vertical="center"/>
    </xf>
    <xf numFmtId="0" fontId="1" fillId="9" borderId="6" xfId="0" applyFont="1" applyFill="1" applyBorder="1" applyAlignment="1" applyProtection="1">
      <alignment horizontal="center" vertical="center"/>
    </xf>
    <xf numFmtId="0" fontId="1" fillId="2" borderId="22" xfId="0" applyFont="1" applyFill="1" applyBorder="1" applyAlignment="1" applyProtection="1">
      <alignment horizontal="center" vertical="center"/>
    </xf>
    <xf numFmtId="0" fontId="1" fillId="2" borderId="23" xfId="0" applyFont="1" applyFill="1" applyBorder="1" applyAlignment="1" applyProtection="1">
      <alignment horizontal="center" vertical="center"/>
    </xf>
    <xf numFmtId="0" fontId="1" fillId="2" borderId="27" xfId="0" applyFont="1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1" fillId="2" borderId="19" xfId="0" applyFont="1" applyFill="1" applyBorder="1" applyAlignment="1" applyProtection="1">
      <alignment horizontal="center" vertical="center"/>
    </xf>
    <xf numFmtId="0" fontId="1" fillId="2" borderId="15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5" fillId="2" borderId="16" xfId="0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center" vertical="center"/>
    </xf>
    <xf numFmtId="0" fontId="1" fillId="9" borderId="29" xfId="0" applyFont="1" applyFill="1" applyBorder="1" applyAlignment="1" applyProtection="1">
      <alignment horizontal="center" vertical="center"/>
    </xf>
    <xf numFmtId="0" fontId="1" fillId="9" borderId="31" xfId="0" applyFont="1" applyFill="1" applyBorder="1" applyAlignment="1" applyProtection="1">
      <alignment horizontal="center" vertical="center"/>
    </xf>
    <xf numFmtId="0" fontId="1" fillId="9" borderId="30" xfId="0" applyFont="1" applyFill="1" applyBorder="1" applyAlignment="1" applyProtection="1">
      <alignment horizontal="center" vertical="center"/>
    </xf>
    <xf numFmtId="0" fontId="1" fillId="9" borderId="1" xfId="0" applyFont="1" applyFill="1" applyBorder="1" applyAlignment="1" applyProtection="1">
      <alignment horizontal="center" vertical="center"/>
    </xf>
    <xf numFmtId="0" fontId="1" fillId="9" borderId="2" xfId="0" applyFont="1" applyFill="1" applyBorder="1" applyAlignment="1" applyProtection="1">
      <alignment horizontal="center" vertical="center"/>
    </xf>
    <xf numFmtId="0" fontId="1" fillId="9" borderId="3" xfId="0" applyFont="1" applyFill="1" applyBorder="1" applyAlignment="1" applyProtection="1">
      <alignment horizontal="center" vertical="center"/>
    </xf>
    <xf numFmtId="164" fontId="8" fillId="0" borderId="7" xfId="0" applyNumberFormat="1" applyFont="1" applyBorder="1" applyAlignment="1" applyProtection="1">
      <alignment horizontal="center" vertical="center"/>
    </xf>
    <xf numFmtId="164" fontId="8" fillId="0" borderId="16" xfId="0" applyNumberFormat="1" applyFont="1" applyBorder="1" applyAlignment="1" applyProtection="1">
      <alignment horizontal="center" vertical="center"/>
    </xf>
    <xf numFmtId="164" fontId="8" fillId="0" borderId="8" xfId="0" applyNumberFormat="1" applyFont="1" applyBorder="1" applyAlignment="1" applyProtection="1">
      <alignment horizontal="center" vertical="center"/>
    </xf>
    <xf numFmtId="164" fontId="8" fillId="0" borderId="9" xfId="0" applyNumberFormat="1" applyFont="1" applyBorder="1" applyAlignment="1" applyProtection="1">
      <alignment horizontal="center" vertical="center"/>
    </xf>
    <xf numFmtId="164" fontId="8" fillId="0" borderId="15" xfId="0" applyNumberFormat="1" applyFont="1" applyBorder="1" applyAlignment="1" applyProtection="1">
      <alignment horizontal="center" vertical="center"/>
    </xf>
    <xf numFmtId="164" fontId="8" fillId="0" borderId="10" xfId="0" applyNumberFormat="1" applyFont="1" applyBorder="1" applyAlignment="1" applyProtection="1">
      <alignment horizontal="center" vertical="center"/>
    </xf>
    <xf numFmtId="0" fontId="1" fillId="9" borderId="33" xfId="0" applyFont="1" applyFill="1" applyBorder="1" applyAlignment="1" applyProtection="1">
      <alignment horizontal="center" vertical="center"/>
    </xf>
    <xf numFmtId="0" fontId="1" fillId="9" borderId="20" xfId="0" applyFont="1" applyFill="1" applyBorder="1" applyAlignment="1" applyProtection="1">
      <alignment horizontal="center" vertical="center"/>
    </xf>
    <xf numFmtId="0" fontId="1" fillId="9" borderId="32" xfId="0" applyFont="1" applyFill="1" applyBorder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FF"/>
      <color rgb="FF66CCFF"/>
      <color rgb="FF3399FF"/>
      <color rgb="FF0066FF"/>
      <color rgb="FF0000FF"/>
      <color rgb="FF97FF97"/>
      <color rgb="FF00FFFF"/>
      <color rgb="FFE1EDF7"/>
      <color rgb="FFB6D2EC"/>
      <color rgb="FF006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15240</xdr:colOff>
      <xdr:row>20</xdr:row>
      <xdr:rowOff>97155</xdr:rowOff>
    </xdr:from>
    <xdr:to>
      <xdr:col>23</xdr:col>
      <xdr:colOff>243840</xdr:colOff>
      <xdr:row>23</xdr:row>
      <xdr:rowOff>173355</xdr:rowOff>
    </xdr:to>
    <xdr:sp macro="[0]!Triage_par_noms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947660" y="3930015"/>
          <a:ext cx="1752600" cy="640080"/>
        </a:xfrm>
        <a:prstGeom prst="roundRect">
          <a:avLst/>
        </a:prstGeom>
        <a:solidFill>
          <a:srgbClr val="0000FF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/>
            <a:t>Tri Alphabétique</a:t>
          </a:r>
        </a:p>
      </xdr:txBody>
    </xdr:sp>
    <xdr:clientData fPrintsWithSheet="0"/>
  </xdr:twoCellAnchor>
  <xdr:twoCellAnchor>
    <xdr:from>
      <xdr:col>26</xdr:col>
      <xdr:colOff>264794</xdr:colOff>
      <xdr:row>20</xdr:row>
      <xdr:rowOff>89535</xdr:rowOff>
    </xdr:from>
    <xdr:to>
      <xdr:col>32</xdr:col>
      <xdr:colOff>194309</xdr:colOff>
      <xdr:row>23</xdr:row>
      <xdr:rowOff>165735</xdr:rowOff>
    </xdr:to>
    <xdr:sp macro="[0]!Ajout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0635614" y="3922395"/>
          <a:ext cx="1758315" cy="640080"/>
        </a:xfrm>
        <a:prstGeom prst="roundRect">
          <a:avLst/>
        </a:prstGeom>
        <a:solidFill>
          <a:srgbClr val="FFFF00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>
              <a:solidFill>
                <a:sysClr val="windowText" lastClr="000000"/>
              </a:solidFill>
            </a:rPr>
            <a:t>Inscription</a:t>
          </a:r>
          <a:r>
            <a:rPr lang="fr-BE" sz="1600" b="1" baseline="0">
              <a:solidFill>
                <a:sysClr val="windowText" lastClr="000000"/>
              </a:solidFill>
            </a:rPr>
            <a:t> nouveau joueur</a:t>
          </a:r>
          <a:endParaRPr lang="fr-BE" sz="1600" b="1">
            <a:solidFill>
              <a:sysClr val="windowText" lastClr="000000"/>
            </a:solidFill>
          </a:endParaRPr>
        </a:p>
      </xdr:txBody>
    </xdr:sp>
    <xdr:clientData fPrintsWithSheet="0"/>
  </xdr:twoCellAnchor>
  <xdr:twoCellAnchor editAs="oneCell">
    <xdr:from>
      <xdr:col>0</xdr:col>
      <xdr:colOff>312420</xdr:colOff>
      <xdr:row>0</xdr:row>
      <xdr:rowOff>0</xdr:rowOff>
    </xdr:from>
    <xdr:to>
      <xdr:col>2</xdr:col>
      <xdr:colOff>312420</xdr:colOff>
      <xdr:row>4</xdr:row>
      <xdr:rowOff>18753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420" y="0"/>
          <a:ext cx="2613660" cy="1626573"/>
        </a:xfrm>
        <a:prstGeom prst="rect">
          <a:avLst/>
        </a:prstGeom>
      </xdr:spPr>
    </xdr:pic>
    <xdr:clientData/>
  </xdr:twoCellAnchor>
  <xdr:twoCellAnchor editAs="oneCell">
    <xdr:from>
      <xdr:col>34</xdr:col>
      <xdr:colOff>396240</xdr:colOff>
      <xdr:row>0</xdr:row>
      <xdr:rowOff>53339</xdr:rowOff>
    </xdr:from>
    <xdr:to>
      <xdr:col>36</xdr:col>
      <xdr:colOff>320040</xdr:colOff>
      <xdr:row>3</xdr:row>
      <xdr:rowOff>856828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63600" y="53339"/>
          <a:ext cx="1249680" cy="1481669"/>
        </a:xfrm>
        <a:prstGeom prst="rect">
          <a:avLst/>
        </a:prstGeom>
      </xdr:spPr>
    </xdr:pic>
    <xdr:clientData/>
  </xdr:twoCellAnchor>
  <xdr:twoCellAnchor>
    <xdr:from>
      <xdr:col>9</xdr:col>
      <xdr:colOff>220980</xdr:colOff>
      <xdr:row>20</xdr:row>
      <xdr:rowOff>91440</xdr:rowOff>
    </xdr:from>
    <xdr:to>
      <xdr:col>15</xdr:col>
      <xdr:colOff>144780</xdr:colOff>
      <xdr:row>23</xdr:row>
      <xdr:rowOff>167640</xdr:rowOff>
    </xdr:to>
    <xdr:sp macro="[0]!triage" textlink="">
      <xdr:nvSpPr>
        <xdr:cNvPr id="10" name="Rounded Rectangle 7">
          <a:extLst>
            <a:ext uri="{FF2B5EF4-FFF2-40B4-BE49-F238E27FC236}">
              <a16:creationId xmlns:a16="http://schemas.microsoft.com/office/drawing/2014/main" id="{F1EE8B70-F917-4DAD-BF35-AB3E43C35911}"/>
            </a:ext>
          </a:extLst>
        </xdr:cNvPr>
        <xdr:cNvSpPr/>
      </xdr:nvSpPr>
      <xdr:spPr>
        <a:xfrm>
          <a:off x="5410200" y="3924300"/>
          <a:ext cx="1752600" cy="640080"/>
        </a:xfrm>
        <a:prstGeom prst="roundRect">
          <a:avLst/>
        </a:prstGeom>
        <a:solidFill>
          <a:srgbClr val="FF0000"/>
        </a:solidFill>
        <a:ln w="603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600" b="1"/>
            <a:t>Tri Classement</a:t>
          </a:r>
          <a:endParaRPr lang="fr-BE" sz="16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N27"/>
  <sheetViews>
    <sheetView tabSelected="1" workbookViewId="0">
      <pane ySplit="7" topLeftCell="A8" activePane="bottomLeft" state="frozen"/>
      <selection pane="bottomLeft" activeCell="D4" sqref="D4:E4"/>
    </sheetView>
  </sheetViews>
  <sheetFormatPr baseColWidth="10" defaultColWidth="9.140625" defaultRowHeight="15" x14ac:dyDescent="0.25"/>
  <cols>
    <col min="1" max="1" width="5.7109375" style="5" bestFit="1" customWidth="1"/>
    <col min="2" max="2" width="32.42578125" style="5" customWidth="1"/>
    <col min="3" max="3" width="10.85546875" style="5" customWidth="1"/>
    <col min="4" max="33" width="4.42578125" style="5" customWidth="1"/>
    <col min="34" max="38" width="9.7109375" style="5" customWidth="1"/>
    <col min="39" max="39" width="21.28515625" style="5" bestFit="1" customWidth="1"/>
    <col min="40" max="16384" width="9.140625" style="5"/>
  </cols>
  <sheetData>
    <row r="1" spans="1:40" ht="22.5" customHeight="1" thickBot="1" x14ac:dyDescent="0.3">
      <c r="A1" s="56"/>
      <c r="B1" s="57"/>
      <c r="C1" s="18"/>
      <c r="D1" s="45" t="s">
        <v>6</v>
      </c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0"/>
      <c r="AI1" s="40"/>
      <c r="AJ1" s="40"/>
      <c r="AK1" s="40"/>
      <c r="AL1" s="41"/>
    </row>
    <row r="2" spans="1:40" ht="15.75" customHeight="1" thickBot="1" x14ac:dyDescent="0.3">
      <c r="A2" s="58"/>
      <c r="B2" s="59"/>
      <c r="C2" s="19"/>
      <c r="D2" s="51" t="s">
        <v>2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3"/>
      <c r="AH2" s="42"/>
      <c r="AI2" s="42"/>
      <c r="AJ2" s="42"/>
      <c r="AK2" s="42"/>
      <c r="AL2" s="43"/>
    </row>
    <row r="3" spans="1:40" ht="15.75" customHeight="1" thickBot="1" x14ac:dyDescent="0.3">
      <c r="A3" s="58"/>
      <c r="B3" s="59"/>
      <c r="C3" s="19"/>
      <c r="D3" s="49">
        <v>1</v>
      </c>
      <c r="E3" s="50"/>
      <c r="F3" s="49">
        <v>2</v>
      </c>
      <c r="G3" s="50"/>
      <c r="H3" s="49">
        <v>3</v>
      </c>
      <c r="I3" s="50"/>
      <c r="J3" s="49">
        <v>4</v>
      </c>
      <c r="K3" s="50"/>
      <c r="L3" s="49">
        <v>5</v>
      </c>
      <c r="M3" s="50"/>
      <c r="N3" s="49">
        <v>6</v>
      </c>
      <c r="O3" s="50"/>
      <c r="P3" s="49">
        <v>7</v>
      </c>
      <c r="Q3" s="50"/>
      <c r="R3" s="49">
        <v>8</v>
      </c>
      <c r="S3" s="50"/>
      <c r="T3" s="49">
        <v>9</v>
      </c>
      <c r="U3" s="50"/>
      <c r="V3" s="49">
        <v>10</v>
      </c>
      <c r="W3" s="50"/>
      <c r="X3" s="49">
        <v>11</v>
      </c>
      <c r="Y3" s="50"/>
      <c r="Z3" s="49">
        <v>12</v>
      </c>
      <c r="AA3" s="50"/>
      <c r="AB3" s="49">
        <v>13</v>
      </c>
      <c r="AC3" s="50"/>
      <c r="AD3" s="49">
        <v>14</v>
      </c>
      <c r="AE3" s="50"/>
      <c r="AF3" s="49">
        <v>15</v>
      </c>
      <c r="AG3" s="50"/>
      <c r="AH3" s="42"/>
      <c r="AI3" s="42"/>
      <c r="AJ3" s="42"/>
      <c r="AK3" s="42"/>
      <c r="AL3" s="43"/>
    </row>
    <row r="4" spans="1:40" ht="73.5" customHeight="1" thickBot="1" x14ac:dyDescent="0.3">
      <c r="A4" s="60"/>
      <c r="B4" s="61"/>
      <c r="C4" s="20"/>
      <c r="D4" s="47">
        <v>43399</v>
      </c>
      <c r="E4" s="48"/>
      <c r="F4" s="47"/>
      <c r="G4" s="48"/>
      <c r="H4" s="47"/>
      <c r="I4" s="48"/>
      <c r="J4" s="47"/>
      <c r="K4" s="48"/>
      <c r="L4" s="47"/>
      <c r="M4" s="48"/>
      <c r="N4" s="47"/>
      <c r="O4" s="48"/>
      <c r="P4" s="47"/>
      <c r="Q4" s="48"/>
      <c r="R4" s="47"/>
      <c r="S4" s="48"/>
      <c r="T4" s="47"/>
      <c r="U4" s="48"/>
      <c r="V4" s="47"/>
      <c r="W4" s="48"/>
      <c r="X4" s="47"/>
      <c r="Y4" s="48"/>
      <c r="Z4" s="47"/>
      <c r="AA4" s="48"/>
      <c r="AB4" s="47"/>
      <c r="AC4" s="48"/>
      <c r="AD4" s="47"/>
      <c r="AE4" s="48"/>
      <c r="AF4" s="47"/>
      <c r="AG4" s="48"/>
      <c r="AH4" s="44"/>
      <c r="AI4" s="44"/>
      <c r="AJ4" s="42"/>
      <c r="AK4" s="42"/>
      <c r="AL4" s="43"/>
      <c r="AN4" s="8"/>
    </row>
    <row r="5" spans="1:40" ht="15.75" thickBot="1" x14ac:dyDescent="0.3">
      <c r="A5" s="65" t="s">
        <v>1</v>
      </c>
      <c r="B5" s="36" t="s">
        <v>19</v>
      </c>
      <c r="C5" s="37"/>
      <c r="D5" s="38">
        <v>20</v>
      </c>
      <c r="E5" s="39"/>
      <c r="F5" s="38"/>
      <c r="G5" s="39"/>
      <c r="H5" s="38"/>
      <c r="I5" s="39"/>
      <c r="J5" s="38"/>
      <c r="K5" s="39"/>
      <c r="L5" s="38"/>
      <c r="M5" s="39"/>
      <c r="N5" s="38"/>
      <c r="O5" s="39"/>
      <c r="P5" s="38"/>
      <c r="Q5" s="39"/>
      <c r="R5" s="38"/>
      <c r="S5" s="39"/>
      <c r="T5" s="38"/>
      <c r="U5" s="39"/>
      <c r="V5" s="38"/>
      <c r="W5" s="39"/>
      <c r="X5" s="38"/>
      <c r="Y5" s="39"/>
      <c r="Z5" s="38"/>
      <c r="AA5" s="39"/>
      <c r="AB5" s="38"/>
      <c r="AC5" s="39"/>
      <c r="AD5" s="38"/>
      <c r="AE5" s="39"/>
      <c r="AF5" s="38"/>
      <c r="AG5" s="39"/>
      <c r="AH5" s="54" t="s">
        <v>5</v>
      </c>
      <c r="AI5" s="54" t="s">
        <v>7</v>
      </c>
      <c r="AJ5" s="54" t="s">
        <v>7</v>
      </c>
      <c r="AK5" s="54" t="s">
        <v>7</v>
      </c>
      <c r="AL5" s="78" t="s">
        <v>10</v>
      </c>
      <c r="AN5" s="8"/>
    </row>
    <row r="6" spans="1:40" ht="15.75" thickBot="1" x14ac:dyDescent="0.3">
      <c r="A6" s="66"/>
      <c r="B6" s="54" t="s">
        <v>0</v>
      </c>
      <c r="C6" s="16" t="s">
        <v>20</v>
      </c>
      <c r="D6" s="68" t="s">
        <v>18</v>
      </c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X6" s="69"/>
      <c r="Y6" s="69"/>
      <c r="Z6" s="69"/>
      <c r="AA6" s="69"/>
      <c r="AB6" s="69"/>
      <c r="AC6" s="69"/>
      <c r="AD6" s="69"/>
      <c r="AE6" s="69"/>
      <c r="AF6" s="69"/>
      <c r="AG6" s="70"/>
      <c r="AH6" s="77"/>
      <c r="AI6" s="77"/>
      <c r="AJ6" s="77"/>
      <c r="AK6" s="77"/>
      <c r="AL6" s="79"/>
      <c r="AN6" s="8"/>
    </row>
    <row r="7" spans="1:40" ht="15.75" thickBot="1" x14ac:dyDescent="0.3">
      <c r="A7" s="67"/>
      <c r="B7" s="55"/>
      <c r="C7" s="17" t="s">
        <v>21</v>
      </c>
      <c r="D7" s="9" t="s">
        <v>3</v>
      </c>
      <c r="E7" s="10" t="s">
        <v>4</v>
      </c>
      <c r="F7" s="9" t="s">
        <v>3</v>
      </c>
      <c r="G7" s="10" t="s">
        <v>4</v>
      </c>
      <c r="H7" s="9" t="s">
        <v>3</v>
      </c>
      <c r="I7" s="10" t="s">
        <v>4</v>
      </c>
      <c r="J7" s="9" t="s">
        <v>3</v>
      </c>
      <c r="K7" s="10" t="s">
        <v>4</v>
      </c>
      <c r="L7" s="9" t="s">
        <v>3</v>
      </c>
      <c r="M7" s="10" t="s">
        <v>4</v>
      </c>
      <c r="N7" s="9" t="s">
        <v>3</v>
      </c>
      <c r="O7" s="10" t="s">
        <v>4</v>
      </c>
      <c r="P7" s="9" t="s">
        <v>3</v>
      </c>
      <c r="Q7" s="10" t="s">
        <v>4</v>
      </c>
      <c r="R7" s="9" t="s">
        <v>3</v>
      </c>
      <c r="S7" s="10" t="s">
        <v>4</v>
      </c>
      <c r="T7" s="9" t="s">
        <v>3</v>
      </c>
      <c r="U7" s="10" t="s">
        <v>4</v>
      </c>
      <c r="V7" s="9" t="s">
        <v>3</v>
      </c>
      <c r="W7" s="10" t="s">
        <v>4</v>
      </c>
      <c r="X7" s="9" t="s">
        <v>3</v>
      </c>
      <c r="Y7" s="10" t="s">
        <v>4</v>
      </c>
      <c r="Z7" s="9" t="s">
        <v>3</v>
      </c>
      <c r="AA7" s="10" t="s">
        <v>4</v>
      </c>
      <c r="AB7" s="9" t="s">
        <v>3</v>
      </c>
      <c r="AC7" s="10" t="s">
        <v>4</v>
      </c>
      <c r="AD7" s="9" t="s">
        <v>3</v>
      </c>
      <c r="AE7" s="10" t="s">
        <v>4</v>
      </c>
      <c r="AF7" s="9" t="s">
        <v>3</v>
      </c>
      <c r="AG7" s="10" t="s">
        <v>4</v>
      </c>
      <c r="AH7" s="1" t="s">
        <v>17</v>
      </c>
      <c r="AI7" s="1" t="s">
        <v>8</v>
      </c>
      <c r="AJ7" s="1" t="s">
        <v>24</v>
      </c>
      <c r="AK7" s="1" t="s">
        <v>25</v>
      </c>
      <c r="AL7" s="12" t="s">
        <v>9</v>
      </c>
      <c r="AN7" s="8"/>
    </row>
    <row r="8" spans="1:40" x14ac:dyDescent="0.25">
      <c r="A8" s="13">
        <v>2</v>
      </c>
      <c r="B8" s="6" t="s">
        <v>12</v>
      </c>
      <c r="C8" s="28" t="s">
        <v>22</v>
      </c>
      <c r="D8" s="2">
        <v>16</v>
      </c>
      <c r="E8" s="3">
        <f>IF(D8=1,120+(D$5+1-D8),IF(D8=2,100+(D$5+1-D8),IF(D8=3,80+(D$5+1-D8),IF(D8=4,60+(D$5+1-D8),IF(D8=5,50+(D$5+1-D8),IF(D8=6,45+(D$5+1-D8),IF(D8=7,40+(D$5+1-D8),IF(D8=8,35+(D$5+1-D8),IF(D8=9,30+(D$5+1-D8),IF(D8=10,25+(D$5+1-D8),IF(D8&gt;10,20+(D$5+1-D8),IF(ISBLANK(D8),0))))))))))))</f>
        <v>25</v>
      </c>
      <c r="F8" s="22"/>
      <c r="G8" s="3">
        <f>IF(F8=1,120+(F$5+1-F8),IF(F8=2,100+(F$5+1-F8),IF(F8=3,80+(F$5+1-F8),IF(F8=4,60+(F$5+1-F8),IF(F8=5,50+(F$5+1-F8),IF(F8=6,45+(F$5+1-F8),IF(F8=7,40+(F$5+1-F8),IF(F8=8,35+(F$5+1-F8),IF(F8=9,30+(F$5+1-F8),IF(F8=10,25+(F$5+1-F8),IF(F8&gt;10,20+(F$5+1-F8),IF(ISBLANK(F8),0))))))))))))</f>
        <v>0</v>
      </c>
      <c r="H8" s="22"/>
      <c r="I8" s="3">
        <f>IF(H8=1,120+(H$5+1-H8),IF(H8=2,100+(H$5+1-H8),IF(H8=3,80+(H$5+1-H8),IF(H8=4,60+(H$5+1-H8),IF(H8=5,50+(H$5+1-H8),IF(H8=6,45+(H$5+1-H8),IF(H8=7,40+(H$5+1-H8),IF(H8=8,35+(H$5+1-H8),IF(H8=9,30+(H$5+1-H8),IF(H8=10,25+(H$5+1-H8),IF(H8&gt;10,20+(H$5+1-H8),IF(ISBLANK(H8),0))))))))))))</f>
        <v>0</v>
      </c>
      <c r="J8" s="2"/>
      <c r="K8" s="3">
        <f>IF(J8=1,120+(J$5+1-J8),IF(J8=2,100+(J$5+1-J8),IF(J8=3,80+(J$5+1-J8),IF(J8=4,60+(J$5+1-J8),IF(J8=5,50+(J$5+1-J8),IF(J8=6,45+(J$5+1-J8),IF(J8=7,40+(J$5+1-J8),IF(J8=8,35+(J$5+1-J8),IF(J8=9,30+(J$5+1-J8),IF(J8=10,25+(J$5+1-J8),IF(J8&gt;10,20+(J$5+1-J8),IF(ISBLANK(J8),0))))))))))))</f>
        <v>0</v>
      </c>
      <c r="L8" s="22"/>
      <c r="M8" s="3">
        <f>IF(L8=1,120+(L$5+1-L8),IF(L8=2,100+(L$5+1-L8),IF(L8=3,80+(L$5+1-L8),IF(L8=4,60+(L$5+1-L8),IF(L8=5,50+(L$5+1-L8),IF(L8=6,45+(L$5+1-L8),IF(L8=7,40+(L$5+1-L8),IF(L8=8,35+(L$5+1-L8),IF(L8=9,30+(L$5+1-L8),IF(L8=10,25+(L$5+1-L8),IF(L8&gt;10,20+(L$5+1-L8),IF(ISBLANK(L8),0))))))))))))</f>
        <v>0</v>
      </c>
      <c r="N8" s="22"/>
      <c r="O8" s="3">
        <f>IF(N8=1,120+(N$5+1-N8),IF(N8=2,100+(N$5+1-N8),IF(N8=3,80+(N$5+1-N8),IF(N8=4,60+(N$5+1-N8),IF(N8=5,50+(N$5+1-N8),IF(N8=6,45+(N$5+1-N8),IF(N8=7,40+(N$5+1-N8),IF(N8=8,35+(N$5+1-N8),IF(N8=9,30+(N$5+1-N8),IF(N8=10,25+(N$5+1-N8),IF(N8&gt;10,20+(N$5+1-N8),IF(ISBLANK(N8),0))))))))))))</f>
        <v>0</v>
      </c>
      <c r="P8" s="22"/>
      <c r="Q8" s="3">
        <f>IF(P8=1,120+(P$5+1-P8),IF(P8=2,100+(P$5+1-P8),IF(P8=3,80+(P$5+1-P8),IF(P8=4,60+(P$5+1-P8),IF(P8=5,50+(P$5+1-P8),IF(P8=6,45+(P$5+1-P8),IF(P8=7,40+(P$5+1-P8),IF(P8=8,35+(P$5+1-P8),IF(P8=9,30+(P$5+1-P8),IF(P8=10,25+(P$5+1-P8),IF(P8&gt;10,20+(P$5+1-P8),IF(ISBLANK(P8),0))))))))))))</f>
        <v>0</v>
      </c>
      <c r="R8" s="22"/>
      <c r="S8" s="3">
        <f>IF(R8=1,120+(R$5+1-R8),IF(R8=2,100+(R$5+1-R8),IF(R8=3,80+(R$5+1-R8),IF(R8=4,60+(R$5+1-R8),IF(R8=5,50+(R$5+1-R8),IF(R8=6,45+(R$5+1-R8),IF(R8=7,40+(R$5+1-R8),IF(R8=8,35+(R$5+1-R8),IF(R8=9,30+(R$5+1-R8),IF(R8=10,25+(R$5+1-R8),IF(R8&gt;10,20+(R$5+1-R8),IF(ISBLANK(R8),0))))))))))))</f>
        <v>0</v>
      </c>
      <c r="T8" s="22"/>
      <c r="U8" s="3">
        <f>IF(T8=1,120+(T$5+1-T8),IF(T8=2,100+(T$5+1-T8),IF(T8=3,80+(T$5+1-T8),IF(T8=4,60+(T$5+1-T8),IF(T8=5,50+(T$5+1-T8),IF(T8=6,45+(T$5+1-T8),IF(T8=7,40+(T$5+1-T8),IF(T8=8,35+(T$5+1-T8),IF(T8=9,30+(T$5+1-T8),IF(T8=10,25+(T$5+1-T8),IF(T8&gt;10,20+(T$5+1-T8),IF(ISBLANK(T8),0))))))))))))</f>
        <v>0</v>
      </c>
      <c r="V8" s="22"/>
      <c r="W8" s="3">
        <f>IF(V8=1,120+(V$5+1-V8),IF(V8=2,100+(V$5+1-V8),IF(V8=3,80+(V$5+1-V8),IF(V8=4,60+(V$5+1-V8),IF(V8=5,50+(V$5+1-V8),IF(V8=6,45+(V$5+1-V8),IF(V8=7,40+(V$5+1-V8),IF(V8=8,35+(V$5+1-V8),IF(V8=9,30+(V$5+1-V8),IF(V8=10,25+(V$5+1-V8),IF(V8&gt;10,20+(V$5+1-V8),IF(ISBLANK(V8),0))))))))))))</f>
        <v>0</v>
      </c>
      <c r="X8" s="22"/>
      <c r="Y8" s="3">
        <f>IF(X8=1,120+(X$5+1-X8),IF(X8=2,100+(X$5+1-X8),IF(X8=3,80+(X$5+1-X8),IF(X8=4,60+(X$5+1-X8),IF(X8=5,50+(X$5+1-X8),IF(X8=6,45+(X$5+1-X8),IF(X8=7,40+(X$5+1-X8),IF(X8=8,35+(X$5+1-X8),IF(X8=9,30+(X$5+1-X8),IF(X8=10,25+(X$5+1-X8),IF(X8&gt;10,20+(X$5+1-X8),IF(ISBLANK(X8),0))))))))))))</f>
        <v>0</v>
      </c>
      <c r="Z8" s="22"/>
      <c r="AA8" s="3">
        <f>IF(Z8=1,120+(Z$5+1-Z8),IF(Z8=2,100+(Z$5+1-Z8),IF(Z8=3,80+(Z$5+1-Z8),IF(Z8=4,60+(Z$5+1-Z8),IF(Z8=5,50+(Z$5+1-Z8),IF(Z8=6,45+(Z$5+1-Z8),IF(Z8=7,40+(Z$5+1-Z8),IF(Z8=8,35+(Z$5+1-Z8),IF(Z8=9,30+(Z$5+1-Z8),IF(Z8=10,25+(Z$5+1-Z8),IF(Z8&gt;10,20+(Z$5+1-Z8),IF(ISBLANK(Z8),0))))))))))))</f>
        <v>0</v>
      </c>
      <c r="AB8" s="22"/>
      <c r="AC8" s="3">
        <f>IF(AB8=1,120+(AB$5+1-AB8),IF(AB8=2,100+(AB$5+1-AB8),IF(AB8=3,80+(AB$5+1-AB8),IF(AB8=4,60+(AB$5+1-AB8),IF(AB8=5,50+(AB$5+1-AB8),IF(AB8=6,45+(AB$5+1-AB8),IF(AB8=7,40+(AB$5+1-AB8),IF(AB8=8,35+(AB$5+1-AB8),IF(AB8=9,30+(AB$5+1-AB8),IF(AB8=10,25+(AB$5+1-AB8),IF(AB8&gt;10,20+(AB$5+1-AB8),IF(ISBLANK(AB8),0))))))))))))</f>
        <v>0</v>
      </c>
      <c r="AD8" s="22"/>
      <c r="AE8" s="3">
        <f>IF(AD8=1,120+(AD$5+1-AD8),IF(AD8=2,100+(AD$5+1-AD8),IF(AD8=3,80+(AD$5+1-AD8),IF(AD8=4,60+(AD$5+1-AD8),IF(AD8=5,50+(AD$5+1-AD8),IF(AD8=6,45+(AD$5+1-AD8),IF(AD8=7,40+(AD$5+1-AD8),IF(AD8=8,35+(AD$5+1-AD8),IF(AD8=9,30+(AD$5+1-AD8),IF(AD8=10,25+(AD$5+1-AD8),IF(AD8&gt;10,20+(AD$5+1-AD8),IF(ISBLANK(AD8),0))))))))))))</f>
        <v>0</v>
      </c>
      <c r="AF8" s="22"/>
      <c r="AG8" s="3">
        <f>IF(AF8=1,120+(AF$5+1-AF8),IF(AF8=2,100+(AF$5+1-AF8),IF(AF8=3,80+(AF$5+1-AF8),IF(AF8=4,60+(AF$5+1-AF8),IF(AF8=5,50+(AF$5+1-AF8),IF(AF8=6,45+(AF$5+1-AF8),IF(AF8=7,40+(AF$5+1-AF8),IF(AF8=8,35+(AF$5+1-AF8),IF(AF8=9,30+(AF$5+1-AF8),IF(AF8=10,25+(AF$5+1-AF8),IF(AF8&gt;10,20+(AF$5+1-AF8),IF(ISBLANK(AF8),0))))))))))))</f>
        <v>0</v>
      </c>
      <c r="AH8" s="24">
        <f>E8+G8+I8+K8+M8+O8+Q8+S8+U8+W8+Y8+AA8+AC8+AE8+AG8</f>
        <v>25</v>
      </c>
      <c r="AI8" s="31">
        <f>IF(D8&gt;0,1,0)+IF(F8&gt;0,1,0)+IF(H8&gt;0,1,0)+IF(J8&gt;0,1,0)+IF(L8&gt;0,1,0)+IF(N8&gt;0,1,0)+IF(P8&gt;0,1,0)+IF(R8&gt;0,1,0)+IF(T8&gt;0,1,0)+IF(V8&gt;0,1,0)+IF(X8&gt;0,1,0)+IF(Z8&gt;0,1,0)+IF(AB8&gt;0,1,0)+IF(AD8&gt;0,1,0)+IF(AF8&gt;0,1,0)</f>
        <v>1</v>
      </c>
      <c r="AJ8" s="32">
        <f>IF(D8=1,1,0)+IF(F8=1,1,0)+IF(H8=1,1,0)+IF(J8=1,1,0)+IF(L8=1,1,0)+IF(N8=1,1,0)+IF(P8=1,1,0)+IF(R8=1,1,0)+IF(T8=1,1,0)+IF(V8=1,1,0)+IF(X8=1,1,0)+IF(Z8=1,1,0)+IF(AB8=1,1,0)+IF(AD8=1,1,0)+IF(AF8=1,1,0)</f>
        <v>0</v>
      </c>
      <c r="AK8" s="35">
        <f>IF(OR(D8&gt;10,D8=0),0,1)+IF(OR(F8&gt;10,F8=0),0,1)+IF(OR(H8&gt;10,H8=0),0,1)+IF(OR(J8&gt;10,J8=0),0,1)+IF(OR(L8&gt;10,L8=0),0,1)+IF(OR(N8&gt;10,N8=0),0,1)+IF(OR(P8&gt;10,P8=0),0,1)+IF(OR(R8&gt;10,R8=0),0,1)+IF(OR(T8&gt;10,T8=0),0,1)+IF(OR(V8&gt;10,V8=0),0,1)+IF(OR(X8&gt;10,X8=0),0,1)+IF(OR(Z8&gt;10,Z8=0),0,1)+IF(OR(AB8&gt;10,AB8=0),0,1)+IF(OR(AD8&gt;10,AD8=0),0,1)+IF(OR(AF8&gt;10,AF8=0),0,1)</f>
        <v>0</v>
      </c>
      <c r="AL8" s="33">
        <f>D8+F8+H8+J8+L8+N8+P8+R8+T8+V8+X8+Z8+AB8+AD8+AF8</f>
        <v>16</v>
      </c>
      <c r="AM8" s="80" t="str">
        <f>TEXT(AH8,"0000")&amp;TEXT(AI8,"0000")&amp;TEXT(AJ8,"0000")&amp;TEXT(AK8,"0000")&amp;TEXT(AL8,"0000")</f>
        <v>00250001000000000016</v>
      </c>
      <c r="AN8" s="8"/>
    </row>
    <row r="9" spans="1:40" x14ac:dyDescent="0.25">
      <c r="A9" s="14">
        <v>8</v>
      </c>
      <c r="B9" s="7" t="s">
        <v>14</v>
      </c>
      <c r="C9" s="29" t="s">
        <v>22</v>
      </c>
      <c r="D9" s="4">
        <v>14</v>
      </c>
      <c r="E9" s="21">
        <f>IF(D9=1,120+(D$5+1-D9),IF(D9=2,100+(D$5+1-D9),IF(D9=3,80+(D$5+1-D9),IF(D9=4,60+(D$5+1-D9),IF(D9=5,50+(D$5+1-D9),IF(D9=6,45+(D$5+1-D9),IF(D9=7,40+(D$5+1-D9),IF(D9=8,35+(D$5+1-D9),IF(D9=9,30+(D$5+1-D9),IF(D9=10,25+(D$5+1-D9),IF(D9&gt;10,20+(D$5+1-D9),IF(ISBLANK(D9),0))))))))))))</f>
        <v>27</v>
      </c>
      <c r="F9" s="23"/>
      <c r="G9" s="21">
        <f>IF(F9=1,120+(F$5+1-F9),IF(F9=2,100+(F$5+1-F9),IF(F9=3,80+(F$5+1-F9),IF(F9=4,60+(F$5+1-F9),IF(F9=5,50+(F$5+1-F9),IF(F9=6,45+(F$5+1-F9),IF(F9=7,40+(F$5+1-F9),IF(F9=8,35+(F$5+1-F9),IF(F9=9,30+(F$5+1-F9),IF(F9=10,25+(F$5+1-F9),IF(F9&gt;10,20+(F$5+1-F9),IF(ISBLANK(F9),0))))))))))))</f>
        <v>0</v>
      </c>
      <c r="H9" s="23"/>
      <c r="I9" s="21">
        <f>IF(H9=1,120+(H$5+1-H9),IF(H9=2,100+(H$5+1-H9),IF(H9=3,80+(H$5+1-H9),IF(H9=4,60+(H$5+1-H9),IF(H9=5,50+(H$5+1-H9),IF(H9=6,45+(H$5+1-H9),IF(H9=7,40+(H$5+1-H9),IF(H9=8,35+(H$5+1-H9),IF(H9=9,30+(H$5+1-H9),IF(H9=10,25+(H$5+1-H9),IF(H9&gt;10,20+(H$5+1-H9),IF(ISBLANK(H9),0))))))))))))</f>
        <v>0</v>
      </c>
      <c r="J9" s="4"/>
      <c r="K9" s="21">
        <f>IF(J9=1,120+(J$5+1-J9),IF(J9=2,100+(J$5+1-J9),IF(J9=3,80+(J$5+1-J9),IF(J9=4,60+(J$5+1-J9),IF(J9=5,50+(J$5+1-J9),IF(J9=6,45+(J$5+1-J9),IF(J9=7,40+(J$5+1-J9),IF(J9=8,35+(J$5+1-J9),IF(J9=9,30+(J$5+1-J9),IF(J9=10,25+(J$5+1-J9),IF(J9&gt;10,20+(J$5+1-J9),IF(ISBLANK(J9),0))))))))))))</f>
        <v>0</v>
      </c>
      <c r="L9" s="23"/>
      <c r="M9" s="21">
        <f>IF(L9=1,120+(L$5+1-L9),IF(L9=2,100+(L$5+1-L9),IF(L9=3,80+(L$5+1-L9),IF(L9=4,60+(L$5+1-L9),IF(L9=5,50+(L$5+1-L9),IF(L9=6,45+(L$5+1-L9),IF(L9=7,40+(L$5+1-L9),IF(L9=8,35+(L$5+1-L9),IF(L9=9,30+(L$5+1-L9),IF(L9=10,25+(L$5+1-L9),IF(L9&gt;10,20+(L$5+1-L9),IF(ISBLANK(L9),0))))))))))))</f>
        <v>0</v>
      </c>
      <c r="N9" s="23"/>
      <c r="O9" s="21">
        <f>IF(N9=1,120+(N$5+1-N9),IF(N9=2,100+(N$5+1-N9),IF(N9=3,80+(N$5+1-N9),IF(N9=4,60+(N$5+1-N9),IF(N9=5,50+(N$5+1-N9),IF(N9=6,45+(N$5+1-N9),IF(N9=7,40+(N$5+1-N9),IF(N9=8,35+(N$5+1-N9),IF(N9=9,30+(N$5+1-N9),IF(N9=10,25+(N$5+1-N9),IF(N9&gt;10,20+(N$5+1-N9),IF(ISBLANK(N9),0))))))))))))</f>
        <v>0</v>
      </c>
      <c r="P9" s="23"/>
      <c r="Q9" s="21">
        <f>IF(P9=1,120+(P$5+1-P9),IF(P9=2,100+(P$5+1-P9),IF(P9=3,80+(P$5+1-P9),IF(P9=4,60+(P$5+1-P9),IF(P9=5,50+(P$5+1-P9),IF(P9=6,45+(P$5+1-P9),IF(P9=7,40+(P$5+1-P9),IF(P9=8,35+(P$5+1-P9),IF(P9=9,30+(P$5+1-P9),IF(P9=10,25+(P$5+1-P9),IF(P9&gt;10,20+(P$5+1-P9),IF(ISBLANK(P9),0))))))))))))</f>
        <v>0</v>
      </c>
      <c r="R9" s="23"/>
      <c r="S9" s="21">
        <f>IF(R9=1,120+(R$5+1-R9),IF(R9=2,100+(R$5+1-R9),IF(R9=3,80+(R$5+1-R9),IF(R9=4,60+(R$5+1-R9),IF(R9=5,50+(R$5+1-R9),IF(R9=6,45+(R$5+1-R9),IF(R9=7,40+(R$5+1-R9),IF(R9=8,35+(R$5+1-R9),IF(R9=9,30+(R$5+1-R9),IF(R9=10,25+(R$5+1-R9),IF(R9&gt;10,20+(R$5+1-R9),IF(ISBLANK(R9),0))))))))))))</f>
        <v>0</v>
      </c>
      <c r="T9" s="23"/>
      <c r="U9" s="21">
        <f>IF(T9=1,120+(T$5+1-T9),IF(T9=2,100+(T$5+1-T9),IF(T9=3,80+(T$5+1-T9),IF(T9=4,60+(T$5+1-T9),IF(T9=5,50+(T$5+1-T9),IF(T9=6,45+(T$5+1-T9),IF(T9=7,40+(T$5+1-T9),IF(T9=8,35+(T$5+1-T9),IF(T9=9,30+(T$5+1-T9),IF(T9=10,25+(T$5+1-T9),IF(T9&gt;10,20+(T$5+1-T9),IF(ISBLANK(T9),0))))))))))))</f>
        <v>0</v>
      </c>
      <c r="V9" s="23"/>
      <c r="W9" s="21">
        <f>IF(V9=1,120+(V$5+1-V9),IF(V9=2,100+(V$5+1-V9),IF(V9=3,80+(V$5+1-V9),IF(V9=4,60+(V$5+1-V9),IF(V9=5,50+(V$5+1-V9),IF(V9=6,45+(V$5+1-V9),IF(V9=7,40+(V$5+1-V9),IF(V9=8,35+(V$5+1-V9),IF(V9=9,30+(V$5+1-V9),IF(V9=10,25+(V$5+1-V9),IF(V9&gt;10,20+(V$5+1-V9),IF(ISBLANK(V9),0))))))))))))</f>
        <v>0</v>
      </c>
      <c r="X9" s="23"/>
      <c r="Y9" s="21">
        <f>IF(X9=1,120+(X$5+1-X9),IF(X9=2,100+(X$5+1-X9),IF(X9=3,80+(X$5+1-X9),IF(X9=4,60+(X$5+1-X9),IF(X9=5,50+(X$5+1-X9),IF(X9=6,45+(X$5+1-X9),IF(X9=7,40+(X$5+1-X9),IF(X9=8,35+(X$5+1-X9),IF(X9=9,30+(X$5+1-X9),IF(X9=10,25+(X$5+1-X9),IF(X9&gt;10,20+(X$5+1-X9),IF(ISBLANK(X9),0))))))))))))</f>
        <v>0</v>
      </c>
      <c r="Z9" s="23"/>
      <c r="AA9" s="21">
        <f>IF(Z9=1,120+(Z$5+1-Z9),IF(Z9=2,100+(Z$5+1-Z9),IF(Z9=3,80+(Z$5+1-Z9),IF(Z9=4,60+(Z$5+1-Z9),IF(Z9=5,50+(Z$5+1-Z9),IF(Z9=6,45+(Z$5+1-Z9),IF(Z9=7,40+(Z$5+1-Z9),IF(Z9=8,35+(Z$5+1-Z9),IF(Z9=9,30+(Z$5+1-Z9),IF(Z9=10,25+(Z$5+1-Z9),IF(Z9&gt;10,20+(Z$5+1-Z9),IF(ISBLANK(Z9),0))))))))))))</f>
        <v>0</v>
      </c>
      <c r="AB9" s="23"/>
      <c r="AC9" s="21">
        <f>IF(AB9=1,120+(AB$5+1-AB9),IF(AB9=2,100+(AB$5+1-AB9),IF(AB9=3,80+(AB$5+1-AB9),IF(AB9=4,60+(AB$5+1-AB9),IF(AB9=5,50+(AB$5+1-AB9),IF(AB9=6,45+(AB$5+1-AB9),IF(AB9=7,40+(AB$5+1-AB9),IF(AB9=8,35+(AB$5+1-AB9),IF(AB9=9,30+(AB$5+1-AB9),IF(AB9=10,25+(AB$5+1-AB9),IF(AB9&gt;10,20+(AB$5+1-AB9),IF(ISBLANK(AB9),0))))))))))))</f>
        <v>0</v>
      </c>
      <c r="AD9" s="23"/>
      <c r="AE9" s="21">
        <f>IF(AD9=1,120+(AD$5+1-AD9),IF(AD9=2,100+(AD$5+1-AD9),IF(AD9=3,80+(AD$5+1-AD9),IF(AD9=4,60+(AD$5+1-AD9),IF(AD9=5,50+(AD$5+1-AD9),IF(AD9=6,45+(AD$5+1-AD9),IF(AD9=7,40+(AD$5+1-AD9),IF(AD9=8,35+(AD$5+1-AD9),IF(AD9=9,30+(AD$5+1-AD9),IF(AD9=10,25+(AD$5+1-AD9),IF(AD9&gt;10,20+(AD$5+1-AD9),IF(ISBLANK(AD9),0))))))))))))</f>
        <v>0</v>
      </c>
      <c r="AF9" s="23"/>
      <c r="AG9" s="21">
        <f>IF(AF9=1,120+(AF$5+1-AF9),IF(AF9=2,100+(AF$5+1-AF9),IF(AF9=3,80+(AF$5+1-AF9),IF(AF9=4,60+(AF$5+1-AF9),IF(AF9=5,50+(AF$5+1-AF9),IF(AF9=6,45+(AF$5+1-AF9),IF(AF9=7,40+(AF$5+1-AF9),IF(AF9=8,35+(AF$5+1-AF9),IF(AF9=9,30+(AF$5+1-AF9),IF(AF9=10,25+(AF$5+1-AF9),IF(AF9&gt;10,20+(AF$5+1-AF9),IF(ISBLANK(AF9),0))))))))))))</f>
        <v>0</v>
      </c>
      <c r="AH9" s="34">
        <f>E9+G9+I9+K9+M9+O9+Q9+S9+U9+W9+Y9+AA9+AC9+AE9+AG9</f>
        <v>27</v>
      </c>
      <c r="AI9" s="25">
        <f>IF(D9&gt;0,1,0)+IF(F9&gt;0,1,0)+IF(H9&gt;0,1,0)+IF(J9&gt;0,1,0)+IF(L9&gt;0,1,0)+IF(N9&gt;0,1,0)+IF(P9&gt;0,1,0)+IF(R9&gt;0,1,0)+IF(T9&gt;0,1,0)+IF(V9&gt;0,1,0)+IF(X9&gt;0,1,0)+IF(Z9&gt;0,1,0)+IF(AB9&gt;0,1,0)+IF(AD9&gt;0,1,0)+IF(AF9&gt;0,1,0)</f>
        <v>1</v>
      </c>
      <c r="AJ9" s="26">
        <f>IF(D9=1,1,0)+IF(F9=1,1,0)+IF(H9=1,1,0)+IF(J9=1,1,0)+IF(L9=1,1,0)+IF(N9=1,1,0)+IF(P9=1,1,0)+IF(R9=1,1,0)+IF(T9=1,1,0)+IF(V9=1,1,0)+IF(X9=1,1,0)+IF(Z9=1,1,0)+IF(AB9=1,1,0)+IF(AD9=1,1,0)+IF(AF9=1,1,0)</f>
        <v>0</v>
      </c>
      <c r="AK9" s="30">
        <f>IF(OR(D9&gt;10,D9=0),0,1)+IF(OR(F9&gt;10,F9=0),0,1)+IF(OR(H9&gt;10,H9=0),0,1)+IF(OR(J9&gt;10,J9=0),0,1)+IF(OR(L9&gt;10,L9=0),0,1)+IF(OR(N9&gt;10,N9=0),0,1)+IF(OR(P9&gt;10,P9=0),0,1)+IF(OR(R9&gt;10,R9=0),0,1)+IF(OR(T9&gt;10,T9=0),0,1)+IF(OR(V9&gt;10,V9=0),0,1)+IF(OR(X9&gt;10,X9=0),0,1)+IF(OR(Z9&gt;10,Z9=0),0,1)+IF(OR(AB9&gt;10,AB9=0),0,1)+IF(OR(AD9&gt;10,AD9=0),0,1)+IF(OR(AF9&gt;10,AF9=0),0,1)</f>
        <v>0</v>
      </c>
      <c r="AL9" s="27">
        <f>D9+F9+H9+J9+L9+N9+P9+R9+T9+V9+X9+Z9+AB9+AD9+AF9</f>
        <v>14</v>
      </c>
      <c r="AM9" s="80" t="str">
        <f>TEXT(AH9,"0000")&amp;TEXT(AI9,"0000")&amp;TEXT(AJ9,"0000")&amp;TEXT(AK9,"0000")&amp;TEXT(AL9,"0000")</f>
        <v>00270001000000000014</v>
      </c>
      <c r="AN9" s="8"/>
    </row>
    <row r="10" spans="1:40" x14ac:dyDescent="0.25">
      <c r="A10" s="14">
        <v>10</v>
      </c>
      <c r="B10" s="7" t="s">
        <v>15</v>
      </c>
      <c r="C10" s="29" t="s">
        <v>23</v>
      </c>
      <c r="D10" s="4">
        <v>2</v>
      </c>
      <c r="E10" s="21">
        <f>IF(D10=1,120+(D$5+1-D10),IF(D10=2,100+(D$5+1-D10),IF(D10=3,80+(D$5+1-D10),IF(D10=4,60+(D$5+1-D10),IF(D10=5,50+(D$5+1-D10),IF(D10=6,45+(D$5+1-D10),IF(D10=7,40+(D$5+1-D10),IF(D10=8,35+(D$5+1-D10),IF(D10=9,30+(D$5+1-D10),IF(D10=10,25+(D$5+1-D10),IF(D10&gt;10,20+(D$5+1-D10),IF(ISBLANK(D10),0))))))))))))</f>
        <v>119</v>
      </c>
      <c r="F10" s="23"/>
      <c r="G10" s="21">
        <f>IF(F10=1,120+(F$5+1-F10),IF(F10=2,100+(F$5+1-F10),IF(F10=3,80+(F$5+1-F10),IF(F10=4,60+(F$5+1-F10),IF(F10=5,50+(F$5+1-F10),IF(F10=6,45+(F$5+1-F10),IF(F10=7,40+(F$5+1-F10),IF(F10=8,35+(F$5+1-F10),IF(F10=9,30+(F$5+1-F10),IF(F10=10,25+(F$5+1-F10),IF(F10&gt;10,20+(F$5+1-F10),IF(ISBLANK(F10),0))))))))))))</f>
        <v>0</v>
      </c>
      <c r="H10" s="23"/>
      <c r="I10" s="21">
        <f>IF(H10=1,120+(H$5+1-H10),IF(H10=2,100+(H$5+1-H10),IF(H10=3,80+(H$5+1-H10),IF(H10=4,60+(H$5+1-H10),IF(H10=5,50+(H$5+1-H10),IF(H10=6,45+(H$5+1-H10),IF(H10=7,40+(H$5+1-H10),IF(H10=8,35+(H$5+1-H10),IF(H10=9,30+(H$5+1-H10),IF(H10=10,25+(H$5+1-H10),IF(H10&gt;10,20+(H$5+1-H10),IF(ISBLANK(H10),0))))))))))))</f>
        <v>0</v>
      </c>
      <c r="J10" s="4"/>
      <c r="K10" s="21">
        <f>IF(J10=1,120+(J$5+1-J10),IF(J10=2,100+(J$5+1-J10),IF(J10=3,80+(J$5+1-J10),IF(J10=4,60+(J$5+1-J10),IF(J10=5,50+(J$5+1-J10),IF(J10=6,45+(J$5+1-J10),IF(J10=7,40+(J$5+1-J10),IF(J10=8,35+(J$5+1-J10),IF(J10=9,30+(J$5+1-J10),IF(J10=10,25+(J$5+1-J10),IF(J10&gt;10,20+(J$5+1-J10),IF(ISBLANK(J10),0))))))))))))</f>
        <v>0</v>
      </c>
      <c r="L10" s="23"/>
      <c r="M10" s="21">
        <f>IF(L10=1,120+(L$5+1-L10),IF(L10=2,100+(L$5+1-L10),IF(L10=3,80+(L$5+1-L10),IF(L10=4,60+(L$5+1-L10),IF(L10=5,50+(L$5+1-L10),IF(L10=6,45+(L$5+1-L10),IF(L10=7,40+(L$5+1-L10),IF(L10=8,35+(L$5+1-L10),IF(L10=9,30+(L$5+1-L10),IF(L10=10,25+(L$5+1-L10),IF(L10&gt;10,20+(L$5+1-L10),IF(ISBLANK(L10),0))))))))))))</f>
        <v>0</v>
      </c>
      <c r="N10" s="23"/>
      <c r="O10" s="21">
        <f>IF(N10=1,120+(N$5+1-N10),IF(N10=2,100+(N$5+1-N10),IF(N10=3,80+(N$5+1-N10),IF(N10=4,60+(N$5+1-N10),IF(N10=5,50+(N$5+1-N10),IF(N10=6,45+(N$5+1-N10),IF(N10=7,40+(N$5+1-N10),IF(N10=8,35+(N$5+1-N10),IF(N10=9,30+(N$5+1-N10),IF(N10=10,25+(N$5+1-N10),IF(N10&gt;10,20+(N$5+1-N10),IF(ISBLANK(N10),0))))))))))))</f>
        <v>0</v>
      </c>
      <c r="P10" s="23"/>
      <c r="Q10" s="21">
        <f>IF(P10=1,120+(P$5+1-P10),IF(P10=2,100+(P$5+1-P10),IF(P10=3,80+(P$5+1-P10),IF(P10=4,60+(P$5+1-P10),IF(P10=5,50+(P$5+1-P10),IF(P10=6,45+(P$5+1-P10),IF(P10=7,40+(P$5+1-P10),IF(P10=8,35+(P$5+1-P10),IF(P10=9,30+(P$5+1-P10),IF(P10=10,25+(P$5+1-P10),IF(P10&gt;10,20+(P$5+1-P10),IF(ISBLANK(P10),0))))))))))))</f>
        <v>0</v>
      </c>
      <c r="R10" s="23"/>
      <c r="S10" s="21">
        <f>IF(R10=1,120+(R$5+1-R10),IF(R10=2,100+(R$5+1-R10),IF(R10=3,80+(R$5+1-R10),IF(R10=4,60+(R$5+1-R10),IF(R10=5,50+(R$5+1-R10),IF(R10=6,45+(R$5+1-R10),IF(R10=7,40+(R$5+1-R10),IF(R10=8,35+(R$5+1-R10),IF(R10=9,30+(R$5+1-R10),IF(R10=10,25+(R$5+1-R10),IF(R10&gt;10,20+(R$5+1-R10),IF(ISBLANK(R10),0))))))))))))</f>
        <v>0</v>
      </c>
      <c r="T10" s="23"/>
      <c r="U10" s="21">
        <f>IF(T10=1,120+(T$5+1-T10),IF(T10=2,100+(T$5+1-T10),IF(T10=3,80+(T$5+1-T10),IF(T10=4,60+(T$5+1-T10),IF(T10=5,50+(T$5+1-T10),IF(T10=6,45+(T$5+1-T10),IF(T10=7,40+(T$5+1-T10),IF(T10=8,35+(T$5+1-T10),IF(T10=9,30+(T$5+1-T10),IF(T10=10,25+(T$5+1-T10),IF(T10&gt;10,20+(T$5+1-T10),IF(ISBLANK(T10),0))))))))))))</f>
        <v>0</v>
      </c>
      <c r="V10" s="23"/>
      <c r="W10" s="21">
        <f>IF(V10=1,120+(V$5+1-V10),IF(V10=2,100+(V$5+1-V10),IF(V10=3,80+(V$5+1-V10),IF(V10=4,60+(V$5+1-V10),IF(V10=5,50+(V$5+1-V10),IF(V10=6,45+(V$5+1-V10),IF(V10=7,40+(V$5+1-V10),IF(V10=8,35+(V$5+1-V10),IF(V10=9,30+(V$5+1-V10),IF(V10=10,25+(V$5+1-V10),IF(V10&gt;10,20+(V$5+1-V10),IF(ISBLANK(V10),0))))))))))))</f>
        <v>0</v>
      </c>
      <c r="X10" s="23"/>
      <c r="Y10" s="21">
        <f>IF(X10=1,120+(X$5+1-X10),IF(X10=2,100+(X$5+1-X10),IF(X10=3,80+(X$5+1-X10),IF(X10=4,60+(X$5+1-X10),IF(X10=5,50+(X$5+1-X10),IF(X10=6,45+(X$5+1-X10),IF(X10=7,40+(X$5+1-X10),IF(X10=8,35+(X$5+1-X10),IF(X10=9,30+(X$5+1-X10),IF(X10=10,25+(X$5+1-X10),IF(X10&gt;10,20+(X$5+1-X10),IF(ISBLANK(X10),0))))))))))))</f>
        <v>0</v>
      </c>
      <c r="Z10" s="23"/>
      <c r="AA10" s="21">
        <f>IF(Z10=1,120+(Z$5+1-Z10),IF(Z10=2,100+(Z$5+1-Z10),IF(Z10=3,80+(Z$5+1-Z10),IF(Z10=4,60+(Z$5+1-Z10),IF(Z10=5,50+(Z$5+1-Z10),IF(Z10=6,45+(Z$5+1-Z10),IF(Z10=7,40+(Z$5+1-Z10),IF(Z10=8,35+(Z$5+1-Z10),IF(Z10=9,30+(Z$5+1-Z10),IF(Z10=10,25+(Z$5+1-Z10),IF(Z10&gt;10,20+(Z$5+1-Z10),IF(ISBLANK(Z10),0))))))))))))</f>
        <v>0</v>
      </c>
      <c r="AB10" s="23"/>
      <c r="AC10" s="21">
        <f>IF(AB10=1,120+(AB$5+1-AB10),IF(AB10=2,100+(AB$5+1-AB10),IF(AB10=3,80+(AB$5+1-AB10),IF(AB10=4,60+(AB$5+1-AB10),IF(AB10=5,50+(AB$5+1-AB10),IF(AB10=6,45+(AB$5+1-AB10),IF(AB10=7,40+(AB$5+1-AB10),IF(AB10=8,35+(AB$5+1-AB10),IF(AB10=9,30+(AB$5+1-AB10),IF(AB10=10,25+(AB$5+1-AB10),IF(AB10&gt;10,20+(AB$5+1-AB10),IF(ISBLANK(AB10),0))))))))))))</f>
        <v>0</v>
      </c>
      <c r="AD10" s="23"/>
      <c r="AE10" s="21">
        <f>IF(AD10=1,120+(AD$5+1-AD10),IF(AD10=2,100+(AD$5+1-AD10),IF(AD10=3,80+(AD$5+1-AD10),IF(AD10=4,60+(AD$5+1-AD10),IF(AD10=5,50+(AD$5+1-AD10),IF(AD10=6,45+(AD$5+1-AD10),IF(AD10=7,40+(AD$5+1-AD10),IF(AD10=8,35+(AD$5+1-AD10),IF(AD10=9,30+(AD$5+1-AD10),IF(AD10=10,25+(AD$5+1-AD10),IF(AD10&gt;10,20+(AD$5+1-AD10),IF(ISBLANK(AD10),0))))))))))))</f>
        <v>0</v>
      </c>
      <c r="AF10" s="23"/>
      <c r="AG10" s="21">
        <f>IF(AF10=1,120+(AF$5+1-AF10),IF(AF10=2,100+(AF$5+1-AF10),IF(AF10=3,80+(AF$5+1-AF10),IF(AF10=4,60+(AF$5+1-AF10),IF(AF10=5,50+(AF$5+1-AF10),IF(AF10=6,45+(AF$5+1-AF10),IF(AF10=7,40+(AF$5+1-AF10),IF(AF10=8,35+(AF$5+1-AF10),IF(AF10=9,30+(AF$5+1-AF10),IF(AF10=10,25+(AF$5+1-AF10),IF(AF10&gt;10,20+(AF$5+1-AF10),IF(ISBLANK(AF10),0))))))))))))</f>
        <v>0</v>
      </c>
      <c r="AH10" s="34">
        <v>140</v>
      </c>
      <c r="AI10" s="25">
        <v>5</v>
      </c>
      <c r="AJ10" s="26">
        <v>4</v>
      </c>
      <c r="AK10" s="30">
        <v>3</v>
      </c>
      <c r="AL10" s="27">
        <v>1</v>
      </c>
      <c r="AM10" s="80" t="str">
        <f>TEXT(AH10,"0000")&amp;TEXT(AI10,"0000")&amp;TEXT(AJ10,"0000")&amp;TEXT(AK10,"0000")&amp;TEXT(AL10,"0000")</f>
        <v>01400005000400030001</v>
      </c>
      <c r="AN10" s="8"/>
    </row>
    <row r="11" spans="1:40" x14ac:dyDescent="0.25">
      <c r="A11" s="14">
        <v>12</v>
      </c>
      <c r="B11" s="7" t="s">
        <v>11</v>
      </c>
      <c r="C11" s="29" t="s">
        <v>22</v>
      </c>
      <c r="D11" s="4">
        <v>10</v>
      </c>
      <c r="E11" s="21">
        <f>IF(D11=1,120+(D$5+1-D11),IF(D11=2,100+(D$5+1-D11),IF(D11=3,80+(D$5+1-D11),IF(D11=4,60+(D$5+1-D11),IF(D11=5,50+(D$5+1-D11),IF(D11=6,45+(D$5+1-D11),IF(D11=7,40+(D$5+1-D11),IF(D11=8,35+(D$5+1-D11),IF(D11=9,30+(D$5+1-D11),IF(D11=10,25+(D$5+1-D11),IF(D11&gt;10,20+(D$5+1-D11),IF(ISBLANK(D11),0))))))))))))</f>
        <v>36</v>
      </c>
      <c r="F11" s="23"/>
      <c r="G11" s="21">
        <f>IF(F11=1,120+(F$5+1-F11),IF(F11=2,100+(F$5+1-F11),IF(F11=3,80+(F$5+1-F11),IF(F11=4,60+(F$5+1-F11),IF(F11=5,50+(F$5+1-F11),IF(F11=6,45+(F$5+1-F11),IF(F11=7,40+(F$5+1-F11),IF(F11=8,35+(F$5+1-F11),IF(F11=9,30+(F$5+1-F11),IF(F11=10,25+(F$5+1-F11),IF(F11&gt;10,20+(F$5+1-F11),IF(ISBLANK(F11),0))))))))))))</f>
        <v>0</v>
      </c>
      <c r="H11" s="23"/>
      <c r="I11" s="21">
        <f>IF(H11=1,120+(H$5+1-H11),IF(H11=2,100+(H$5+1-H11),IF(H11=3,80+(H$5+1-H11),IF(H11=4,60+(H$5+1-H11),IF(H11=5,50+(H$5+1-H11),IF(H11=6,45+(H$5+1-H11),IF(H11=7,40+(H$5+1-H11),IF(H11=8,35+(H$5+1-H11),IF(H11=9,30+(H$5+1-H11),IF(H11=10,25+(H$5+1-H11),IF(H11&gt;10,20+(H$5+1-H11),IF(ISBLANK(H11),0))))))))))))</f>
        <v>0</v>
      </c>
      <c r="J11" s="4"/>
      <c r="K11" s="21">
        <f>IF(J11=1,120+(J$5+1-J11),IF(J11=2,100+(J$5+1-J11),IF(J11=3,80+(J$5+1-J11),IF(J11=4,60+(J$5+1-J11),IF(J11=5,50+(J$5+1-J11),IF(J11=6,45+(J$5+1-J11),IF(J11=7,40+(J$5+1-J11),IF(J11=8,35+(J$5+1-J11),IF(J11=9,30+(J$5+1-J11),IF(J11=10,25+(J$5+1-J11),IF(J11&gt;10,20+(J$5+1-J11),IF(ISBLANK(J11),0))))))))))))</f>
        <v>0</v>
      </c>
      <c r="L11" s="23"/>
      <c r="M11" s="21">
        <f>IF(L11=1,120+(L$5+1-L11),IF(L11=2,100+(L$5+1-L11),IF(L11=3,80+(L$5+1-L11),IF(L11=4,60+(L$5+1-L11),IF(L11=5,50+(L$5+1-L11),IF(L11=6,45+(L$5+1-L11),IF(L11=7,40+(L$5+1-L11),IF(L11=8,35+(L$5+1-L11),IF(L11=9,30+(L$5+1-L11),IF(L11=10,25+(L$5+1-L11),IF(L11&gt;10,20+(L$5+1-L11),IF(ISBLANK(L11),0))))))))))))</f>
        <v>0</v>
      </c>
      <c r="N11" s="23"/>
      <c r="O11" s="21">
        <f>IF(N11=1,120+(N$5+1-N11),IF(N11=2,100+(N$5+1-N11),IF(N11=3,80+(N$5+1-N11),IF(N11=4,60+(N$5+1-N11),IF(N11=5,50+(N$5+1-N11),IF(N11=6,45+(N$5+1-N11),IF(N11=7,40+(N$5+1-N11),IF(N11=8,35+(N$5+1-N11),IF(N11=9,30+(N$5+1-N11),IF(N11=10,25+(N$5+1-N11),IF(N11&gt;10,20+(N$5+1-N11),IF(ISBLANK(N11),0))))))))))))</f>
        <v>0</v>
      </c>
      <c r="P11" s="23"/>
      <c r="Q11" s="21">
        <f>IF(P11=1,120+(P$5+1-P11),IF(P11=2,100+(P$5+1-P11),IF(P11=3,80+(P$5+1-P11),IF(P11=4,60+(P$5+1-P11),IF(P11=5,50+(P$5+1-P11),IF(P11=6,45+(P$5+1-P11),IF(P11=7,40+(P$5+1-P11),IF(P11=8,35+(P$5+1-P11),IF(P11=9,30+(P$5+1-P11),IF(P11=10,25+(P$5+1-P11),IF(P11&gt;10,20+(P$5+1-P11),IF(ISBLANK(P11),0))))))))))))</f>
        <v>0</v>
      </c>
      <c r="R11" s="23"/>
      <c r="S11" s="21">
        <f>IF(R11=1,120+(R$5+1-R11),IF(R11=2,100+(R$5+1-R11),IF(R11=3,80+(R$5+1-R11),IF(R11=4,60+(R$5+1-R11),IF(R11=5,50+(R$5+1-R11),IF(R11=6,45+(R$5+1-R11),IF(R11=7,40+(R$5+1-R11),IF(R11=8,35+(R$5+1-R11),IF(R11=9,30+(R$5+1-R11),IF(R11=10,25+(R$5+1-R11),IF(R11&gt;10,20+(R$5+1-R11),IF(ISBLANK(R11),0))))))))))))</f>
        <v>0</v>
      </c>
      <c r="T11" s="23"/>
      <c r="U11" s="21">
        <f>IF(T11=1,120+(T$5+1-T11),IF(T11=2,100+(T$5+1-T11),IF(T11=3,80+(T$5+1-T11),IF(T11=4,60+(T$5+1-T11),IF(T11=5,50+(T$5+1-T11),IF(T11=6,45+(T$5+1-T11),IF(T11=7,40+(T$5+1-T11),IF(T11=8,35+(T$5+1-T11),IF(T11=9,30+(T$5+1-T11),IF(T11=10,25+(T$5+1-T11),IF(T11&gt;10,20+(T$5+1-T11),IF(ISBLANK(T11),0))))))))))))</f>
        <v>0</v>
      </c>
      <c r="V11" s="23"/>
      <c r="W11" s="21">
        <f>IF(V11=1,120+(V$5+1-V11),IF(V11=2,100+(V$5+1-V11),IF(V11=3,80+(V$5+1-V11),IF(V11=4,60+(V$5+1-V11),IF(V11=5,50+(V$5+1-V11),IF(V11=6,45+(V$5+1-V11),IF(V11=7,40+(V$5+1-V11),IF(V11=8,35+(V$5+1-V11),IF(V11=9,30+(V$5+1-V11),IF(V11=10,25+(V$5+1-V11),IF(V11&gt;10,20+(V$5+1-V11),IF(ISBLANK(V11),0))))))))))))</f>
        <v>0</v>
      </c>
      <c r="X11" s="23"/>
      <c r="Y11" s="21">
        <f>IF(X11=1,120+(X$5+1-X11),IF(X11=2,100+(X$5+1-X11),IF(X11=3,80+(X$5+1-X11),IF(X11=4,60+(X$5+1-X11),IF(X11=5,50+(X$5+1-X11),IF(X11=6,45+(X$5+1-X11),IF(X11=7,40+(X$5+1-X11),IF(X11=8,35+(X$5+1-X11),IF(X11=9,30+(X$5+1-X11),IF(X11=10,25+(X$5+1-X11),IF(X11&gt;10,20+(X$5+1-X11),IF(ISBLANK(X11),0))))))))))))</f>
        <v>0</v>
      </c>
      <c r="Z11" s="23"/>
      <c r="AA11" s="21">
        <f>IF(Z11=1,120+(Z$5+1-Z11),IF(Z11=2,100+(Z$5+1-Z11),IF(Z11=3,80+(Z$5+1-Z11),IF(Z11=4,60+(Z$5+1-Z11),IF(Z11=5,50+(Z$5+1-Z11),IF(Z11=6,45+(Z$5+1-Z11),IF(Z11=7,40+(Z$5+1-Z11),IF(Z11=8,35+(Z$5+1-Z11),IF(Z11=9,30+(Z$5+1-Z11),IF(Z11=10,25+(Z$5+1-Z11),IF(Z11&gt;10,20+(Z$5+1-Z11),IF(ISBLANK(Z11),0))))))))))))</f>
        <v>0</v>
      </c>
      <c r="AB11" s="23"/>
      <c r="AC11" s="21">
        <f>IF(AB11=1,120+(AB$5+1-AB11),IF(AB11=2,100+(AB$5+1-AB11),IF(AB11=3,80+(AB$5+1-AB11),IF(AB11=4,60+(AB$5+1-AB11),IF(AB11=5,50+(AB$5+1-AB11),IF(AB11=6,45+(AB$5+1-AB11),IF(AB11=7,40+(AB$5+1-AB11),IF(AB11=8,35+(AB$5+1-AB11),IF(AB11=9,30+(AB$5+1-AB11),IF(AB11=10,25+(AB$5+1-AB11),IF(AB11&gt;10,20+(AB$5+1-AB11),IF(ISBLANK(AB11),0))))))))))))</f>
        <v>0</v>
      </c>
      <c r="AD11" s="23"/>
      <c r="AE11" s="21">
        <f>IF(AD11=1,120+(AD$5+1-AD11),IF(AD11=2,100+(AD$5+1-AD11),IF(AD11=3,80+(AD$5+1-AD11),IF(AD11=4,60+(AD$5+1-AD11),IF(AD11=5,50+(AD$5+1-AD11),IF(AD11=6,45+(AD$5+1-AD11),IF(AD11=7,40+(AD$5+1-AD11),IF(AD11=8,35+(AD$5+1-AD11),IF(AD11=9,30+(AD$5+1-AD11),IF(AD11=10,25+(AD$5+1-AD11),IF(AD11&gt;10,20+(AD$5+1-AD11),IF(ISBLANK(AD11),0))))))))))))</f>
        <v>0</v>
      </c>
      <c r="AF11" s="23"/>
      <c r="AG11" s="21">
        <f>IF(AF11=1,120+(AF$5+1-AF11),IF(AF11=2,100+(AF$5+1-AF11),IF(AF11=3,80+(AF$5+1-AF11),IF(AF11=4,60+(AF$5+1-AF11),IF(AF11=5,50+(AF$5+1-AF11),IF(AF11=6,45+(AF$5+1-AF11),IF(AF11=7,40+(AF$5+1-AF11),IF(AF11=8,35+(AF$5+1-AF11),IF(AF11=9,30+(AF$5+1-AF11),IF(AF11=10,25+(AF$5+1-AF11),IF(AF11&gt;10,20+(AF$5+1-AF11),IF(ISBLANK(AF11),0))))))))))))</f>
        <v>0</v>
      </c>
      <c r="AH11" s="34">
        <f>E11+G11+I11+K11+M11+O11+Q11+S11+U11+W11+Y11+AA11+AC11+AE11+AG11</f>
        <v>36</v>
      </c>
      <c r="AI11" s="25">
        <f>IF(D11&gt;0,1,0)+IF(F11&gt;0,1,0)+IF(H11&gt;0,1,0)+IF(J11&gt;0,1,0)+IF(L11&gt;0,1,0)+IF(N11&gt;0,1,0)+IF(P11&gt;0,1,0)+IF(R11&gt;0,1,0)+IF(T11&gt;0,1,0)+IF(V11&gt;0,1,0)+IF(X11&gt;0,1,0)+IF(Z11&gt;0,1,0)+IF(AB11&gt;0,1,0)+IF(AD11&gt;0,1,0)+IF(AF11&gt;0,1,0)</f>
        <v>1</v>
      </c>
      <c r="AJ11" s="26">
        <f>IF(D11=1,1,0)+IF(F11=1,1,0)+IF(H11=1,1,0)+IF(J11=1,1,0)+IF(L11=1,1,0)+IF(N11=1,1,0)+IF(P11=1,1,0)+IF(R11=1,1,0)+IF(T11=1,1,0)+IF(V11=1,1,0)+IF(X11=1,1,0)+IF(Z11=1,1,0)+IF(AB11=1,1,0)+IF(AD11=1,1,0)+IF(AF11=1,1,0)</f>
        <v>0</v>
      </c>
      <c r="AK11" s="30">
        <f>IF(OR(D11&gt;10,D11=0),0,1)+IF(OR(F11&gt;10,F11=0),0,1)+IF(OR(H11&gt;10,H11=0),0,1)+IF(OR(J11&gt;10,J11=0),0,1)+IF(OR(L11&gt;10,L11=0),0,1)+IF(OR(N11&gt;10,N11=0),0,1)+IF(OR(P11&gt;10,P11=0),0,1)+IF(OR(R11&gt;10,R11=0),0,1)+IF(OR(T11&gt;10,T11=0),0,1)+IF(OR(V11&gt;10,V11=0),0,1)+IF(OR(X11&gt;10,X11=0),0,1)+IF(OR(Z11&gt;10,Z11=0),0,1)+IF(OR(AB11&gt;10,AB11=0),0,1)+IF(OR(AD11&gt;10,AD11=0),0,1)+IF(OR(AF11&gt;10,AF11=0),0,1)</f>
        <v>1</v>
      </c>
      <c r="AL11" s="27">
        <f>D11+F11+H11+J11+L11+N11+P11+R11+T11+V11+X11+Z11+AB11+AD11+AF11</f>
        <v>10</v>
      </c>
      <c r="AM11" s="80" t="str">
        <f>TEXT(AH11,"0000")&amp;TEXT(AI11,"0000")&amp;TEXT(AJ11,"0000")&amp;TEXT(AK11,"0000")&amp;TEXT(AL11,"0000")</f>
        <v>00360001000000010010</v>
      </c>
      <c r="AN11" s="8"/>
    </row>
    <row r="12" spans="1:40" x14ac:dyDescent="0.25">
      <c r="A12" s="14">
        <v>1</v>
      </c>
      <c r="B12" s="7" t="s">
        <v>32</v>
      </c>
      <c r="C12" s="29" t="s">
        <v>22</v>
      </c>
      <c r="D12" s="4"/>
      <c r="E12" s="21">
        <f>IF(D12=1,120+(D$5+1-D12),IF(D12=2,100+(D$5+1-D12),IF(D12=3,80+(D$5+1-D12),IF(D12=4,60+(D$5+1-D12),IF(D12=5,50+(D$5+1-D12),IF(D12=6,45+(D$5+1-D12),IF(D12=7,40+(D$5+1-D12),IF(D12=8,35+(D$5+1-D12),IF(D12=9,30+(D$5+1-D12),IF(D12=10,25+(D$5+1-D12),IF(D12&gt;10,20+(D$5+1-D12),IF(ISBLANK(D12),0))))))))))))</f>
        <v>0</v>
      </c>
      <c r="F12" s="23"/>
      <c r="G12" s="21">
        <f>IF(F12=1,120+(F$5+1-F12),IF(F12=2,100+(F$5+1-F12),IF(F12=3,80+(F$5+1-F12),IF(F12=4,60+(F$5+1-F12),IF(F12=5,50+(F$5+1-F12),IF(F12=6,45+(F$5+1-F12),IF(F12=7,40+(F$5+1-F12),IF(F12=8,35+(F$5+1-F12),IF(F12=9,30+(F$5+1-F12),IF(F12=10,25+(F$5+1-F12),IF(F12&gt;10,20+(F$5+1-F12),IF(ISBLANK(F12),0))))))))))))</f>
        <v>0</v>
      </c>
      <c r="H12" s="23"/>
      <c r="I12" s="21">
        <f>IF(H12=1,120+(H$5+1-H12),IF(H12=2,100+(H$5+1-H12),IF(H12=3,80+(H$5+1-H12),IF(H12=4,60+(H$5+1-H12),IF(H12=5,50+(H$5+1-H12),IF(H12=6,45+(H$5+1-H12),IF(H12=7,40+(H$5+1-H12),IF(H12=8,35+(H$5+1-H12),IF(H12=9,30+(H$5+1-H12),IF(H12=10,25+(H$5+1-H12),IF(H12&gt;10,20+(H$5+1-H12),IF(ISBLANK(H12),0))))))))))))</f>
        <v>0</v>
      </c>
      <c r="J12" s="4"/>
      <c r="K12" s="21">
        <f>IF(J12=1,120+(J$5+1-J12),IF(J12=2,100+(J$5+1-J12),IF(J12=3,80+(J$5+1-J12),IF(J12=4,60+(J$5+1-J12),IF(J12=5,50+(J$5+1-J12),IF(J12=6,45+(J$5+1-J12),IF(J12=7,40+(J$5+1-J12),IF(J12=8,35+(J$5+1-J12),IF(J12=9,30+(J$5+1-J12),IF(J12=10,25+(J$5+1-J12),IF(J12&gt;10,20+(J$5+1-J12),IF(ISBLANK(J12),0))))))))))))</f>
        <v>0</v>
      </c>
      <c r="L12" s="23"/>
      <c r="M12" s="21">
        <f>IF(L12=1,120+(L$5+1-L12),IF(L12=2,100+(L$5+1-L12),IF(L12=3,80+(L$5+1-L12),IF(L12=4,60+(L$5+1-L12),IF(L12=5,50+(L$5+1-L12),IF(L12=6,45+(L$5+1-L12),IF(L12=7,40+(L$5+1-L12),IF(L12=8,35+(L$5+1-L12),IF(L12=9,30+(L$5+1-L12),IF(L12=10,25+(L$5+1-L12),IF(L12&gt;10,20+(L$5+1-L12),IF(ISBLANK(L12),0))))))))))))</f>
        <v>0</v>
      </c>
      <c r="N12" s="23"/>
      <c r="O12" s="21">
        <f>IF(N12=1,120+(N$5+1-N12),IF(N12=2,100+(N$5+1-N12),IF(N12=3,80+(N$5+1-N12),IF(N12=4,60+(N$5+1-N12),IF(N12=5,50+(N$5+1-N12),IF(N12=6,45+(N$5+1-N12),IF(N12=7,40+(N$5+1-N12),IF(N12=8,35+(N$5+1-N12),IF(N12=9,30+(N$5+1-N12),IF(N12=10,25+(N$5+1-N12),IF(N12&gt;10,20+(N$5+1-N12),IF(ISBLANK(N12),0))))))))))))</f>
        <v>0</v>
      </c>
      <c r="P12" s="23"/>
      <c r="Q12" s="21">
        <f>IF(P12=1,120+(P$5+1-P12),IF(P12=2,100+(P$5+1-P12),IF(P12=3,80+(P$5+1-P12),IF(P12=4,60+(P$5+1-P12),IF(P12=5,50+(P$5+1-P12),IF(P12=6,45+(P$5+1-P12),IF(P12=7,40+(P$5+1-P12),IF(P12=8,35+(P$5+1-P12),IF(P12=9,30+(P$5+1-P12),IF(P12=10,25+(P$5+1-P12),IF(P12&gt;10,20+(P$5+1-P12),IF(ISBLANK(P12),0))))))))))))</f>
        <v>0</v>
      </c>
      <c r="R12" s="23"/>
      <c r="S12" s="21">
        <f>IF(R12=1,120+(R$5+1-R12),IF(R12=2,100+(R$5+1-R12),IF(R12=3,80+(R$5+1-R12),IF(R12=4,60+(R$5+1-R12),IF(R12=5,50+(R$5+1-R12),IF(R12=6,45+(R$5+1-R12),IF(R12=7,40+(R$5+1-R12),IF(R12=8,35+(R$5+1-R12),IF(R12=9,30+(R$5+1-R12),IF(R12=10,25+(R$5+1-R12),IF(R12&gt;10,20+(R$5+1-R12),IF(ISBLANK(R12),0))))))))))))</f>
        <v>0</v>
      </c>
      <c r="T12" s="23"/>
      <c r="U12" s="21">
        <f>IF(T12=1,120+(T$5+1-T12),IF(T12=2,100+(T$5+1-T12),IF(T12=3,80+(T$5+1-T12),IF(T12=4,60+(T$5+1-T12),IF(T12=5,50+(T$5+1-T12),IF(T12=6,45+(T$5+1-T12),IF(T12=7,40+(T$5+1-T12),IF(T12=8,35+(T$5+1-T12),IF(T12=9,30+(T$5+1-T12),IF(T12=10,25+(T$5+1-T12),IF(T12&gt;10,20+(T$5+1-T12),IF(ISBLANK(T12),0))))))))))))</f>
        <v>0</v>
      </c>
      <c r="V12" s="23"/>
      <c r="W12" s="21">
        <f>IF(V12=1,120+(V$5+1-V12),IF(V12=2,100+(V$5+1-V12),IF(V12=3,80+(V$5+1-V12),IF(V12=4,60+(V$5+1-V12),IF(V12=5,50+(V$5+1-V12),IF(V12=6,45+(V$5+1-V12),IF(V12=7,40+(V$5+1-V12),IF(V12=8,35+(V$5+1-V12),IF(V12=9,30+(V$5+1-V12),IF(V12=10,25+(V$5+1-V12),IF(V12&gt;10,20+(V$5+1-V12),IF(ISBLANK(V12),0))))))))))))</f>
        <v>0</v>
      </c>
      <c r="X12" s="23"/>
      <c r="Y12" s="21">
        <f>IF(X12=1,120+(X$5+1-X12),IF(X12=2,100+(X$5+1-X12),IF(X12=3,80+(X$5+1-X12),IF(X12=4,60+(X$5+1-X12),IF(X12=5,50+(X$5+1-X12),IF(X12=6,45+(X$5+1-X12),IF(X12=7,40+(X$5+1-X12),IF(X12=8,35+(X$5+1-X12),IF(X12=9,30+(X$5+1-X12),IF(X12=10,25+(X$5+1-X12),IF(X12&gt;10,20+(X$5+1-X12),IF(ISBLANK(X12),0))))))))))))</f>
        <v>0</v>
      </c>
      <c r="Z12" s="23"/>
      <c r="AA12" s="21">
        <f>IF(Z12=1,120+(Z$5+1-Z12),IF(Z12=2,100+(Z$5+1-Z12),IF(Z12=3,80+(Z$5+1-Z12),IF(Z12=4,60+(Z$5+1-Z12),IF(Z12=5,50+(Z$5+1-Z12),IF(Z12=6,45+(Z$5+1-Z12),IF(Z12=7,40+(Z$5+1-Z12),IF(Z12=8,35+(Z$5+1-Z12),IF(Z12=9,30+(Z$5+1-Z12),IF(Z12=10,25+(Z$5+1-Z12),IF(Z12&gt;10,20+(Z$5+1-Z12),IF(ISBLANK(Z12),0))))))))))))</f>
        <v>0</v>
      </c>
      <c r="AB12" s="23"/>
      <c r="AC12" s="21">
        <f>IF(AB12=1,120+(AB$5+1-AB12),IF(AB12=2,100+(AB$5+1-AB12),IF(AB12=3,80+(AB$5+1-AB12),IF(AB12=4,60+(AB$5+1-AB12),IF(AB12=5,50+(AB$5+1-AB12),IF(AB12=6,45+(AB$5+1-AB12),IF(AB12=7,40+(AB$5+1-AB12),IF(AB12=8,35+(AB$5+1-AB12),IF(AB12=9,30+(AB$5+1-AB12),IF(AB12=10,25+(AB$5+1-AB12),IF(AB12&gt;10,20+(AB$5+1-AB12),IF(ISBLANK(AB12),0))))))))))))</f>
        <v>0</v>
      </c>
      <c r="AD12" s="23"/>
      <c r="AE12" s="21">
        <f>IF(AD12=1,120+(AD$5+1-AD12),IF(AD12=2,100+(AD$5+1-AD12),IF(AD12=3,80+(AD$5+1-AD12),IF(AD12=4,60+(AD$5+1-AD12),IF(AD12=5,50+(AD$5+1-AD12),IF(AD12=6,45+(AD$5+1-AD12),IF(AD12=7,40+(AD$5+1-AD12),IF(AD12=8,35+(AD$5+1-AD12),IF(AD12=9,30+(AD$5+1-AD12),IF(AD12=10,25+(AD$5+1-AD12),IF(AD12&gt;10,20+(AD$5+1-AD12),IF(ISBLANK(AD12),0))))))))))))</f>
        <v>0</v>
      </c>
      <c r="AF12" s="23"/>
      <c r="AG12" s="21">
        <f>IF(AF12=1,120+(AF$5+1-AF12),IF(AF12=2,100+(AF$5+1-AF12),IF(AF12=3,80+(AF$5+1-AF12),IF(AF12=4,60+(AF$5+1-AF12),IF(AF12=5,50+(AF$5+1-AF12),IF(AF12=6,45+(AF$5+1-AF12),IF(AF12=7,40+(AF$5+1-AF12),IF(AF12=8,35+(AF$5+1-AF12),IF(AF12=9,30+(AF$5+1-AF12),IF(AF12=10,25+(AF$5+1-AF12),IF(AF12&gt;10,20+(AF$5+1-AF12),IF(ISBLANK(AF12),0))))))))))))</f>
        <v>0</v>
      </c>
      <c r="AH12" s="34">
        <f>E12+G12+I12+K12+M12+O12+Q12+S12+U12+W12+Y12+AA12+AC12+AE12+AG12</f>
        <v>0</v>
      </c>
      <c r="AI12" s="25">
        <f>IF(D12&gt;0,1,0)+IF(F12&gt;0,1,0)+IF(H12&gt;0,1,0)+IF(J12&gt;0,1,0)+IF(L12&gt;0,1,0)+IF(N12&gt;0,1,0)+IF(P12&gt;0,1,0)+IF(R12&gt;0,1,0)+IF(T12&gt;0,1,0)+IF(V12&gt;0,1,0)+IF(X12&gt;0,1,0)+IF(Z12&gt;0,1,0)+IF(AB12&gt;0,1,0)+IF(AD12&gt;0,1,0)+IF(AF12&gt;0,1,0)</f>
        <v>0</v>
      </c>
      <c r="AJ12" s="26">
        <f>IF(D12=1,1,0)+IF(F12=1,1,0)+IF(H12=1,1,0)+IF(J12=1,1,0)+IF(L12=1,1,0)+IF(N12=1,1,0)+IF(P12=1,1,0)+IF(R12=1,1,0)+IF(T12=1,1,0)+IF(V12=1,1,0)+IF(X12=1,1,0)+IF(Z12=1,1,0)+IF(AB12=1,1,0)+IF(AD12=1,1,0)+IF(AF12=1,1,0)</f>
        <v>0</v>
      </c>
      <c r="AK12" s="30">
        <f>IF(OR(D12&gt;10,D12=0),0,1)+IF(OR(F12&gt;10,F12=0),0,1)+IF(OR(H12&gt;10,H12=0),0,1)+IF(OR(J12&gt;10,J12=0),0,1)+IF(OR(L12&gt;10,L12=0),0,1)+IF(OR(N12&gt;10,N12=0),0,1)+IF(OR(P12&gt;10,P12=0),0,1)+IF(OR(R12&gt;10,R12=0),0,1)+IF(OR(T12&gt;10,T12=0),0,1)+IF(OR(V12&gt;10,V12=0),0,1)+IF(OR(X12&gt;10,X12=0),0,1)+IF(OR(Z12&gt;10,Z12=0),0,1)+IF(OR(AB12&gt;10,AB12=0),0,1)+IF(OR(AD12&gt;10,AD12=0),0,1)+IF(OR(AF12&gt;10,AF12=0),0,1)</f>
        <v>0</v>
      </c>
      <c r="AL12" s="27">
        <f>D12+F12+H12+J12+L12+N12+P12+R12+T12+V12+X12+Z12+AB12+AD12+AF12</f>
        <v>0</v>
      </c>
      <c r="AM12" s="80" t="str">
        <f>TEXT(AH12,"0000")&amp;TEXT(AI12,"0000")&amp;TEXT(AJ12,"0000")&amp;TEXT(AK12,"0000")&amp;TEXT(AL12,"0000")</f>
        <v>00000000000000000000</v>
      </c>
      <c r="AN12" s="8"/>
    </row>
    <row r="13" spans="1:40" x14ac:dyDescent="0.25">
      <c r="A13" s="14">
        <v>3</v>
      </c>
      <c r="B13" s="7" t="s">
        <v>13</v>
      </c>
      <c r="C13" s="29" t="s">
        <v>22</v>
      </c>
      <c r="D13" s="4">
        <v>6</v>
      </c>
      <c r="E13" s="21">
        <f>IF(D13=1,120+(D$5+1-D13),IF(D13=2,100+(D$5+1-D13),IF(D13=3,80+(D$5+1-D13),IF(D13=4,60+(D$5+1-D13),IF(D13=5,50+(D$5+1-D13),IF(D13=6,45+(D$5+1-D13),IF(D13=7,40+(D$5+1-D13),IF(D13=8,35+(D$5+1-D13),IF(D13=9,30+(D$5+1-D13),IF(D13=10,25+(D$5+1-D13),IF(D13&gt;10,20+(D$5+1-D13),IF(ISBLANK(D13),0))))))))))))</f>
        <v>60</v>
      </c>
      <c r="F13" s="23"/>
      <c r="G13" s="21">
        <f>IF(F13=1,120+(F$5+1-F13),IF(F13=2,100+(F$5+1-F13),IF(F13=3,80+(F$5+1-F13),IF(F13=4,60+(F$5+1-F13),IF(F13=5,50+(F$5+1-F13),IF(F13=6,45+(F$5+1-F13),IF(F13=7,40+(F$5+1-F13),IF(F13=8,35+(F$5+1-F13),IF(F13=9,30+(F$5+1-F13),IF(F13=10,25+(F$5+1-F13),IF(F13&gt;10,20+(F$5+1-F13),IF(ISBLANK(F13),0))))))))))))</f>
        <v>0</v>
      </c>
      <c r="H13" s="23"/>
      <c r="I13" s="21">
        <f>IF(H13=1,120+(H$5+1-H13),IF(H13=2,100+(H$5+1-H13),IF(H13=3,80+(H$5+1-H13),IF(H13=4,60+(H$5+1-H13),IF(H13=5,50+(H$5+1-H13),IF(H13=6,45+(H$5+1-H13),IF(H13=7,40+(H$5+1-H13),IF(H13=8,35+(H$5+1-H13),IF(H13=9,30+(H$5+1-H13),IF(H13=10,25+(H$5+1-H13),IF(H13&gt;10,20+(H$5+1-H13),IF(ISBLANK(H13),0))))))))))))</f>
        <v>0</v>
      </c>
      <c r="J13" s="4"/>
      <c r="K13" s="21">
        <f>IF(J13=1,120+(J$5+1-J13),IF(J13=2,100+(J$5+1-J13),IF(J13=3,80+(J$5+1-J13),IF(J13=4,60+(J$5+1-J13),IF(J13=5,50+(J$5+1-J13),IF(J13=6,45+(J$5+1-J13),IF(J13=7,40+(J$5+1-J13),IF(J13=8,35+(J$5+1-J13),IF(J13=9,30+(J$5+1-J13),IF(J13=10,25+(J$5+1-J13),IF(J13&gt;10,20+(J$5+1-J13),IF(ISBLANK(J13),0))))))))))))</f>
        <v>0</v>
      </c>
      <c r="L13" s="23"/>
      <c r="M13" s="21">
        <f>IF(L13=1,120+(L$5+1-L13),IF(L13=2,100+(L$5+1-L13),IF(L13=3,80+(L$5+1-L13),IF(L13=4,60+(L$5+1-L13),IF(L13=5,50+(L$5+1-L13),IF(L13=6,45+(L$5+1-L13),IF(L13=7,40+(L$5+1-L13),IF(L13=8,35+(L$5+1-L13),IF(L13=9,30+(L$5+1-L13),IF(L13=10,25+(L$5+1-L13),IF(L13&gt;10,20+(L$5+1-L13),IF(ISBLANK(L13),0))))))))))))</f>
        <v>0</v>
      </c>
      <c r="N13" s="23"/>
      <c r="O13" s="21">
        <f>IF(N13=1,120+(N$5+1-N13),IF(N13=2,100+(N$5+1-N13),IF(N13=3,80+(N$5+1-N13),IF(N13=4,60+(N$5+1-N13),IF(N13=5,50+(N$5+1-N13),IF(N13=6,45+(N$5+1-N13),IF(N13=7,40+(N$5+1-N13),IF(N13=8,35+(N$5+1-N13),IF(N13=9,30+(N$5+1-N13),IF(N13=10,25+(N$5+1-N13),IF(N13&gt;10,20+(N$5+1-N13),IF(ISBLANK(N13),0))))))))))))</f>
        <v>0</v>
      </c>
      <c r="P13" s="23"/>
      <c r="Q13" s="21">
        <f>IF(P13=1,120+(P$5+1-P13),IF(P13=2,100+(P$5+1-P13),IF(P13=3,80+(P$5+1-P13),IF(P13=4,60+(P$5+1-P13),IF(P13=5,50+(P$5+1-P13),IF(P13=6,45+(P$5+1-P13),IF(P13=7,40+(P$5+1-P13),IF(P13=8,35+(P$5+1-P13),IF(P13=9,30+(P$5+1-P13),IF(P13=10,25+(P$5+1-P13),IF(P13&gt;10,20+(P$5+1-P13),IF(ISBLANK(P13),0))))))))))))</f>
        <v>0</v>
      </c>
      <c r="R13" s="23"/>
      <c r="S13" s="21">
        <f>IF(R13=1,120+(R$5+1-R13),IF(R13=2,100+(R$5+1-R13),IF(R13=3,80+(R$5+1-R13),IF(R13=4,60+(R$5+1-R13),IF(R13=5,50+(R$5+1-R13),IF(R13=6,45+(R$5+1-R13),IF(R13=7,40+(R$5+1-R13),IF(R13=8,35+(R$5+1-R13),IF(R13=9,30+(R$5+1-R13),IF(R13=10,25+(R$5+1-R13),IF(R13&gt;10,20+(R$5+1-R13),IF(ISBLANK(R13),0))))))))))))</f>
        <v>0</v>
      </c>
      <c r="T13" s="23"/>
      <c r="U13" s="21">
        <f>IF(T13=1,120+(T$5+1-T13),IF(T13=2,100+(T$5+1-T13),IF(T13=3,80+(T$5+1-T13),IF(T13=4,60+(T$5+1-T13),IF(T13=5,50+(T$5+1-T13),IF(T13=6,45+(T$5+1-T13),IF(T13=7,40+(T$5+1-T13),IF(T13=8,35+(T$5+1-T13),IF(T13=9,30+(T$5+1-T13),IF(T13=10,25+(T$5+1-T13),IF(T13&gt;10,20+(T$5+1-T13),IF(ISBLANK(T13),0))))))))))))</f>
        <v>0</v>
      </c>
      <c r="V13" s="23"/>
      <c r="W13" s="21">
        <f>IF(V13=1,120+(V$5+1-V13),IF(V13=2,100+(V$5+1-V13),IF(V13=3,80+(V$5+1-V13),IF(V13=4,60+(V$5+1-V13),IF(V13=5,50+(V$5+1-V13),IF(V13=6,45+(V$5+1-V13),IF(V13=7,40+(V$5+1-V13),IF(V13=8,35+(V$5+1-V13),IF(V13=9,30+(V$5+1-V13),IF(V13=10,25+(V$5+1-V13),IF(V13&gt;10,20+(V$5+1-V13),IF(ISBLANK(V13),0))))))))))))</f>
        <v>0</v>
      </c>
      <c r="X13" s="23"/>
      <c r="Y13" s="21">
        <f>IF(X13=1,120+(X$5+1-X13),IF(X13=2,100+(X$5+1-X13),IF(X13=3,80+(X$5+1-X13),IF(X13=4,60+(X$5+1-X13),IF(X13=5,50+(X$5+1-X13),IF(X13=6,45+(X$5+1-X13),IF(X13=7,40+(X$5+1-X13),IF(X13=8,35+(X$5+1-X13),IF(X13=9,30+(X$5+1-X13),IF(X13=10,25+(X$5+1-X13),IF(X13&gt;10,20+(X$5+1-X13),IF(ISBLANK(X13),0))))))))))))</f>
        <v>0</v>
      </c>
      <c r="Z13" s="23"/>
      <c r="AA13" s="21">
        <f>IF(Z13=1,120+(Z$5+1-Z13),IF(Z13=2,100+(Z$5+1-Z13),IF(Z13=3,80+(Z$5+1-Z13),IF(Z13=4,60+(Z$5+1-Z13),IF(Z13=5,50+(Z$5+1-Z13),IF(Z13=6,45+(Z$5+1-Z13),IF(Z13=7,40+(Z$5+1-Z13),IF(Z13=8,35+(Z$5+1-Z13),IF(Z13=9,30+(Z$5+1-Z13),IF(Z13=10,25+(Z$5+1-Z13),IF(Z13&gt;10,20+(Z$5+1-Z13),IF(ISBLANK(Z13),0))))))))))))</f>
        <v>0</v>
      </c>
      <c r="AB13" s="23"/>
      <c r="AC13" s="21">
        <f>IF(AB13=1,120+(AB$5+1-AB13),IF(AB13=2,100+(AB$5+1-AB13),IF(AB13=3,80+(AB$5+1-AB13),IF(AB13=4,60+(AB$5+1-AB13),IF(AB13=5,50+(AB$5+1-AB13),IF(AB13=6,45+(AB$5+1-AB13),IF(AB13=7,40+(AB$5+1-AB13),IF(AB13=8,35+(AB$5+1-AB13),IF(AB13=9,30+(AB$5+1-AB13),IF(AB13=10,25+(AB$5+1-AB13),IF(AB13&gt;10,20+(AB$5+1-AB13),IF(ISBLANK(AB13),0))))))))))))</f>
        <v>0</v>
      </c>
      <c r="AD13" s="23"/>
      <c r="AE13" s="21">
        <f>IF(AD13=1,120+(AD$5+1-AD13),IF(AD13=2,100+(AD$5+1-AD13),IF(AD13=3,80+(AD$5+1-AD13),IF(AD13=4,60+(AD$5+1-AD13),IF(AD13=5,50+(AD$5+1-AD13),IF(AD13=6,45+(AD$5+1-AD13),IF(AD13=7,40+(AD$5+1-AD13),IF(AD13=8,35+(AD$5+1-AD13),IF(AD13=9,30+(AD$5+1-AD13),IF(AD13=10,25+(AD$5+1-AD13),IF(AD13&gt;10,20+(AD$5+1-AD13),IF(ISBLANK(AD13),0))))))))))))</f>
        <v>0</v>
      </c>
      <c r="AF13" s="23"/>
      <c r="AG13" s="21">
        <f>IF(AF13=1,120+(AF$5+1-AF13),IF(AF13=2,100+(AF$5+1-AF13),IF(AF13=3,80+(AF$5+1-AF13),IF(AF13=4,60+(AF$5+1-AF13),IF(AF13=5,50+(AF$5+1-AF13),IF(AF13=6,45+(AF$5+1-AF13),IF(AF13=7,40+(AF$5+1-AF13),IF(AF13=8,35+(AF$5+1-AF13),IF(AF13=9,30+(AF$5+1-AF13),IF(AF13=10,25+(AF$5+1-AF13),IF(AF13&gt;10,20+(AF$5+1-AF13),IF(ISBLANK(AF13),0))))))))))))</f>
        <v>0</v>
      </c>
      <c r="AH13" s="34">
        <v>140</v>
      </c>
      <c r="AI13" s="25">
        <v>5</v>
      </c>
      <c r="AJ13" s="26">
        <v>3</v>
      </c>
      <c r="AK13" s="30">
        <f>IF(OR(D13&gt;10,D13=0),0,1)+IF(OR(F13&gt;10,F13=0),0,1)+IF(OR(H13&gt;10,H13=0),0,1)+IF(OR(J13&gt;10,J13=0),0,1)+IF(OR(L13&gt;10,L13=0),0,1)+IF(OR(N13&gt;10,N13=0),0,1)+IF(OR(P13&gt;10,P13=0),0,1)+IF(OR(R13&gt;10,R13=0),0,1)+IF(OR(T13&gt;10,T13=0),0,1)+IF(OR(V13&gt;10,V13=0),0,1)+IF(OR(X13&gt;10,X13=0),0,1)+IF(OR(Z13&gt;10,Z13=0),0,1)+IF(OR(AB13&gt;10,AB13=0),0,1)+IF(OR(AD13&gt;10,AD13=0),0,1)+IF(OR(AF13&gt;10,AF13=0),0,1)</f>
        <v>1</v>
      </c>
      <c r="AL13" s="27">
        <f>D13+F13+H13+J13+L13+N13+P13+R13+T13+V13+X13+Z13+AB13+AD13+AF13</f>
        <v>6</v>
      </c>
      <c r="AM13" s="80" t="str">
        <f>TEXT(AH13,"0000")&amp;TEXT(AI13,"0000")&amp;TEXT(AJ13,"0000")&amp;TEXT(AK13,"0000")&amp;TEXT(AL13,"0000")</f>
        <v>01400005000300010006</v>
      </c>
      <c r="AN13" s="8"/>
    </row>
    <row r="14" spans="1:40" x14ac:dyDescent="0.25">
      <c r="A14" s="14">
        <v>7</v>
      </c>
      <c r="B14" s="7" t="s">
        <v>26</v>
      </c>
      <c r="C14" s="29" t="s">
        <v>22</v>
      </c>
      <c r="D14" s="4">
        <v>7</v>
      </c>
      <c r="E14" s="21">
        <f>IF(D14=1,120+(D$5+1-D14),IF(D14=2,100+(D$5+1-D14),IF(D14=3,80+(D$5+1-D14),IF(D14=4,60+(D$5+1-D14),IF(D14=5,50+(D$5+1-D14),IF(D14=6,45+(D$5+1-D14),IF(D14=7,40+(D$5+1-D14),IF(D14=8,35+(D$5+1-D14),IF(D14=9,30+(D$5+1-D14),IF(D14=10,25+(D$5+1-D14),IF(D14&gt;10,20+(D$5+1-D14),IF(ISBLANK(D14),0))))))))))))</f>
        <v>54</v>
      </c>
      <c r="F14" s="23"/>
      <c r="G14" s="21">
        <f>IF(F14=1,120+(F$5+1-F14),IF(F14=2,100+(F$5+1-F14),IF(F14=3,80+(F$5+1-F14),IF(F14=4,60+(F$5+1-F14),IF(F14=5,50+(F$5+1-F14),IF(F14=6,45+(F$5+1-F14),IF(F14=7,40+(F$5+1-F14),IF(F14=8,35+(F$5+1-F14),IF(F14=9,30+(F$5+1-F14),IF(F14=10,25+(F$5+1-F14),IF(F14&gt;10,20+(F$5+1-F14),IF(ISBLANK(F14),0))))))))))))</f>
        <v>0</v>
      </c>
      <c r="H14" s="23"/>
      <c r="I14" s="21">
        <f>IF(H14=1,120+(H$5+1-H14),IF(H14=2,100+(H$5+1-H14),IF(H14=3,80+(H$5+1-H14),IF(H14=4,60+(H$5+1-H14),IF(H14=5,50+(H$5+1-H14),IF(H14=6,45+(H$5+1-H14),IF(H14=7,40+(H$5+1-H14),IF(H14=8,35+(H$5+1-H14),IF(H14=9,30+(H$5+1-H14),IF(H14=10,25+(H$5+1-H14),IF(H14&gt;10,20+(H$5+1-H14),IF(ISBLANK(H14),0))))))))))))</f>
        <v>0</v>
      </c>
      <c r="J14" s="4"/>
      <c r="K14" s="21">
        <f>IF(J14=1,120+(J$5+1-J14),IF(J14=2,100+(J$5+1-J14),IF(J14=3,80+(J$5+1-J14),IF(J14=4,60+(J$5+1-J14),IF(J14=5,50+(J$5+1-J14),IF(J14=6,45+(J$5+1-J14),IF(J14=7,40+(J$5+1-J14),IF(J14=8,35+(J$5+1-J14),IF(J14=9,30+(J$5+1-J14),IF(J14=10,25+(J$5+1-J14),IF(J14&gt;10,20+(J$5+1-J14),IF(ISBLANK(J14),0))))))))))))</f>
        <v>0</v>
      </c>
      <c r="L14" s="23"/>
      <c r="M14" s="21">
        <f>IF(L14=1,120+(L$5+1-L14),IF(L14=2,100+(L$5+1-L14),IF(L14=3,80+(L$5+1-L14),IF(L14=4,60+(L$5+1-L14),IF(L14=5,50+(L$5+1-L14),IF(L14=6,45+(L$5+1-L14),IF(L14=7,40+(L$5+1-L14),IF(L14=8,35+(L$5+1-L14),IF(L14=9,30+(L$5+1-L14),IF(L14=10,25+(L$5+1-L14),IF(L14&gt;10,20+(L$5+1-L14),IF(ISBLANK(L14),0))))))))))))</f>
        <v>0</v>
      </c>
      <c r="N14" s="23"/>
      <c r="O14" s="21">
        <f>IF(N14=1,120+(N$5+1-N14),IF(N14=2,100+(N$5+1-N14),IF(N14=3,80+(N$5+1-N14),IF(N14=4,60+(N$5+1-N14),IF(N14=5,50+(N$5+1-N14),IF(N14=6,45+(N$5+1-N14),IF(N14=7,40+(N$5+1-N14),IF(N14=8,35+(N$5+1-N14),IF(N14=9,30+(N$5+1-N14),IF(N14=10,25+(N$5+1-N14),IF(N14&gt;10,20+(N$5+1-N14),IF(ISBLANK(N14),0))))))))))))</f>
        <v>0</v>
      </c>
      <c r="P14" s="23"/>
      <c r="Q14" s="21">
        <f>IF(P14=1,120+(P$5+1-P14),IF(P14=2,100+(P$5+1-P14),IF(P14=3,80+(P$5+1-P14),IF(P14=4,60+(P$5+1-P14),IF(P14=5,50+(P$5+1-P14),IF(P14=6,45+(P$5+1-P14),IF(P14=7,40+(P$5+1-P14),IF(P14=8,35+(P$5+1-P14),IF(P14=9,30+(P$5+1-P14),IF(P14=10,25+(P$5+1-P14),IF(P14&gt;10,20+(P$5+1-P14),IF(ISBLANK(P14),0))))))))))))</f>
        <v>0</v>
      </c>
      <c r="R14" s="23"/>
      <c r="S14" s="21">
        <f>IF(R14=1,120+(R$5+1-R14),IF(R14=2,100+(R$5+1-R14),IF(R14=3,80+(R$5+1-R14),IF(R14=4,60+(R$5+1-R14),IF(R14=5,50+(R$5+1-R14),IF(R14=6,45+(R$5+1-R14),IF(R14=7,40+(R$5+1-R14),IF(R14=8,35+(R$5+1-R14),IF(R14=9,30+(R$5+1-R14),IF(R14=10,25+(R$5+1-R14),IF(R14&gt;10,20+(R$5+1-R14),IF(ISBLANK(R14),0))))))))))))</f>
        <v>0</v>
      </c>
      <c r="T14" s="23"/>
      <c r="U14" s="21">
        <f>IF(T14=1,120+(T$5+1-T14),IF(T14=2,100+(T$5+1-T14),IF(T14=3,80+(T$5+1-T14),IF(T14=4,60+(T$5+1-T14),IF(T14=5,50+(T$5+1-T14),IF(T14=6,45+(T$5+1-T14),IF(T14=7,40+(T$5+1-T14),IF(T14=8,35+(T$5+1-T14),IF(T14=9,30+(T$5+1-T14),IF(T14=10,25+(T$5+1-T14),IF(T14&gt;10,20+(T$5+1-T14),IF(ISBLANK(T14),0))))))))))))</f>
        <v>0</v>
      </c>
      <c r="V14" s="23"/>
      <c r="W14" s="21">
        <f>IF(V14=1,120+(V$5+1-V14),IF(V14=2,100+(V$5+1-V14),IF(V14=3,80+(V$5+1-V14),IF(V14=4,60+(V$5+1-V14),IF(V14=5,50+(V$5+1-V14),IF(V14=6,45+(V$5+1-V14),IF(V14=7,40+(V$5+1-V14),IF(V14=8,35+(V$5+1-V14),IF(V14=9,30+(V$5+1-V14),IF(V14=10,25+(V$5+1-V14),IF(V14&gt;10,20+(V$5+1-V14),IF(ISBLANK(V14),0))))))))))))</f>
        <v>0</v>
      </c>
      <c r="X14" s="23"/>
      <c r="Y14" s="21">
        <f>IF(X14=1,120+(X$5+1-X14),IF(X14=2,100+(X$5+1-X14),IF(X14=3,80+(X$5+1-X14),IF(X14=4,60+(X$5+1-X14),IF(X14=5,50+(X$5+1-X14),IF(X14=6,45+(X$5+1-X14),IF(X14=7,40+(X$5+1-X14),IF(X14=8,35+(X$5+1-X14),IF(X14=9,30+(X$5+1-X14),IF(X14=10,25+(X$5+1-X14),IF(X14&gt;10,20+(X$5+1-X14),IF(ISBLANK(X14),0))))))))))))</f>
        <v>0</v>
      </c>
      <c r="Z14" s="23"/>
      <c r="AA14" s="21">
        <f>IF(Z14=1,120+(Z$5+1-Z14),IF(Z14=2,100+(Z$5+1-Z14),IF(Z14=3,80+(Z$5+1-Z14),IF(Z14=4,60+(Z$5+1-Z14),IF(Z14=5,50+(Z$5+1-Z14),IF(Z14=6,45+(Z$5+1-Z14),IF(Z14=7,40+(Z$5+1-Z14),IF(Z14=8,35+(Z$5+1-Z14),IF(Z14=9,30+(Z$5+1-Z14),IF(Z14=10,25+(Z$5+1-Z14),IF(Z14&gt;10,20+(Z$5+1-Z14),IF(ISBLANK(Z14),0))))))))))))</f>
        <v>0</v>
      </c>
      <c r="AB14" s="23"/>
      <c r="AC14" s="21">
        <f>IF(AB14=1,120+(AB$5+1-AB14),IF(AB14=2,100+(AB$5+1-AB14),IF(AB14=3,80+(AB$5+1-AB14),IF(AB14=4,60+(AB$5+1-AB14),IF(AB14=5,50+(AB$5+1-AB14),IF(AB14=6,45+(AB$5+1-AB14),IF(AB14=7,40+(AB$5+1-AB14),IF(AB14=8,35+(AB$5+1-AB14),IF(AB14=9,30+(AB$5+1-AB14),IF(AB14=10,25+(AB$5+1-AB14),IF(AB14&gt;10,20+(AB$5+1-AB14),IF(ISBLANK(AB14),0))))))))))))</f>
        <v>0</v>
      </c>
      <c r="AD14" s="23"/>
      <c r="AE14" s="21">
        <f>IF(AD14=1,120+(AD$5+1-AD14),IF(AD14=2,100+(AD$5+1-AD14),IF(AD14=3,80+(AD$5+1-AD14),IF(AD14=4,60+(AD$5+1-AD14),IF(AD14=5,50+(AD$5+1-AD14),IF(AD14=6,45+(AD$5+1-AD14),IF(AD14=7,40+(AD$5+1-AD14),IF(AD14=8,35+(AD$5+1-AD14),IF(AD14=9,30+(AD$5+1-AD14),IF(AD14=10,25+(AD$5+1-AD14),IF(AD14&gt;10,20+(AD$5+1-AD14),IF(ISBLANK(AD14),0))))))))))))</f>
        <v>0</v>
      </c>
      <c r="AF14" s="23"/>
      <c r="AG14" s="21">
        <f>IF(AF14=1,120+(AF$5+1-AF14),IF(AF14=2,100+(AF$5+1-AF14),IF(AF14=3,80+(AF$5+1-AF14),IF(AF14=4,60+(AF$5+1-AF14),IF(AF14=5,50+(AF$5+1-AF14),IF(AF14=6,45+(AF$5+1-AF14),IF(AF14=7,40+(AF$5+1-AF14),IF(AF14=8,35+(AF$5+1-AF14),IF(AF14=9,30+(AF$5+1-AF14),IF(AF14=10,25+(AF$5+1-AF14),IF(AF14&gt;10,20+(AF$5+1-AF14),IF(ISBLANK(AF14),0))))))))))))</f>
        <v>0</v>
      </c>
      <c r="AH14" s="34">
        <f>E14+G14+I14+K14+M14+O14+Q14+S14+U14+W14+Y14+AA14+AC14+AE14+AG14</f>
        <v>54</v>
      </c>
      <c r="AI14" s="25">
        <f>IF(D14&gt;0,1,0)+IF(F14&gt;0,1,0)+IF(H14&gt;0,1,0)+IF(J14&gt;0,1,0)+IF(L14&gt;0,1,0)+IF(N14&gt;0,1,0)+IF(P14&gt;0,1,0)+IF(R14&gt;0,1,0)+IF(T14&gt;0,1,0)+IF(V14&gt;0,1,0)+IF(X14&gt;0,1,0)+IF(Z14&gt;0,1,0)+IF(AB14&gt;0,1,0)+IF(AD14&gt;0,1,0)+IF(AF14&gt;0,1,0)</f>
        <v>1</v>
      </c>
      <c r="AJ14" s="26">
        <f>IF(D14=1,1,0)+IF(F14=1,1,0)+IF(H14=1,1,0)+IF(J14=1,1,0)+IF(L14=1,1,0)+IF(N14=1,1,0)+IF(P14=1,1,0)+IF(R14=1,1,0)+IF(T14=1,1,0)+IF(V14=1,1,0)+IF(X14=1,1,0)+IF(Z14=1,1,0)+IF(AB14=1,1,0)+IF(AD14=1,1,0)+IF(AF14=1,1,0)</f>
        <v>0</v>
      </c>
      <c r="AK14" s="30">
        <f>IF(OR(D14&gt;10,D14=0),0,1)+IF(OR(F14&gt;10,F14=0),0,1)+IF(OR(H14&gt;10,H14=0),0,1)+IF(OR(J14&gt;10,J14=0),0,1)+IF(OR(L14&gt;10,L14=0),0,1)+IF(OR(N14&gt;10,N14=0),0,1)+IF(OR(P14&gt;10,P14=0),0,1)+IF(OR(R14&gt;10,R14=0),0,1)+IF(OR(T14&gt;10,T14=0),0,1)+IF(OR(V14&gt;10,V14=0),0,1)+IF(OR(X14&gt;10,X14=0),0,1)+IF(OR(Z14&gt;10,Z14=0),0,1)+IF(OR(AB14&gt;10,AB14=0),0,1)+IF(OR(AD14&gt;10,AD14=0),0,1)+IF(OR(AF14&gt;10,AF14=0),0,1)</f>
        <v>1</v>
      </c>
      <c r="AL14" s="27">
        <f>D14+F14+H14+J14+L14+N14+P14+R14+T14+V14+X14+Z14+AB14+AD14+AF14</f>
        <v>7</v>
      </c>
      <c r="AM14" s="80" t="str">
        <f>TEXT(AH14,"0000")&amp;TEXT(AI14,"0000")&amp;TEXT(AJ14,"0000")&amp;TEXT(AK14,"0000")&amp;TEXT(AL14,"0000")</f>
        <v>00540001000000010007</v>
      </c>
      <c r="AN14" s="8"/>
    </row>
    <row r="15" spans="1:40" x14ac:dyDescent="0.25">
      <c r="A15" s="14">
        <v>4</v>
      </c>
      <c r="B15" s="7" t="s">
        <v>27</v>
      </c>
      <c r="C15" s="29" t="s">
        <v>22</v>
      </c>
      <c r="D15" s="4">
        <v>4</v>
      </c>
      <c r="E15" s="21">
        <f>IF(D15=1,120+(D$5+1-D15),IF(D15=2,100+(D$5+1-D15),IF(D15=3,80+(D$5+1-D15),IF(D15=4,60+(D$5+1-D15),IF(D15=5,50+(D$5+1-D15),IF(D15=6,45+(D$5+1-D15),IF(D15=7,40+(D$5+1-D15),IF(D15=8,35+(D$5+1-D15),IF(D15=9,30+(D$5+1-D15),IF(D15=10,25+(D$5+1-D15),IF(D15&gt;10,20+(D$5+1-D15),IF(ISBLANK(D15),0))))))))))))</f>
        <v>77</v>
      </c>
      <c r="F15" s="23"/>
      <c r="G15" s="21">
        <f>IF(F15=1,120+(F$5+1-F15),IF(F15=2,100+(F$5+1-F15),IF(F15=3,80+(F$5+1-F15),IF(F15=4,60+(F$5+1-F15),IF(F15=5,50+(F$5+1-F15),IF(F15=6,45+(F$5+1-F15),IF(F15=7,40+(F$5+1-F15),IF(F15=8,35+(F$5+1-F15),IF(F15=9,30+(F$5+1-F15),IF(F15=10,25+(F$5+1-F15),IF(F15&gt;10,20+(F$5+1-F15),IF(ISBLANK(F15),0))))))))))))</f>
        <v>0</v>
      </c>
      <c r="H15" s="23"/>
      <c r="I15" s="21">
        <f>IF(H15=1,120+(H$5+1-H15),IF(H15=2,100+(H$5+1-H15),IF(H15=3,80+(H$5+1-H15),IF(H15=4,60+(H$5+1-H15),IF(H15=5,50+(H$5+1-H15),IF(H15=6,45+(H$5+1-H15),IF(H15=7,40+(H$5+1-H15),IF(H15=8,35+(H$5+1-H15),IF(H15=9,30+(H$5+1-H15),IF(H15=10,25+(H$5+1-H15),IF(H15&gt;10,20+(H$5+1-H15),IF(ISBLANK(H15),0))))))))))))</f>
        <v>0</v>
      </c>
      <c r="J15" s="4"/>
      <c r="K15" s="21">
        <f>IF(J15=1,120+(J$5+1-J15),IF(J15=2,100+(J$5+1-J15),IF(J15=3,80+(J$5+1-J15),IF(J15=4,60+(J$5+1-J15),IF(J15=5,50+(J$5+1-J15),IF(J15=6,45+(J$5+1-J15),IF(J15=7,40+(J$5+1-J15),IF(J15=8,35+(J$5+1-J15),IF(J15=9,30+(J$5+1-J15),IF(J15=10,25+(J$5+1-J15),IF(J15&gt;10,20+(J$5+1-J15),IF(ISBLANK(J15),0))))))))))))</f>
        <v>0</v>
      </c>
      <c r="L15" s="23"/>
      <c r="M15" s="21">
        <f>IF(L15=1,120+(L$5+1-L15),IF(L15=2,100+(L$5+1-L15),IF(L15=3,80+(L$5+1-L15),IF(L15=4,60+(L$5+1-L15),IF(L15=5,50+(L$5+1-L15),IF(L15=6,45+(L$5+1-L15),IF(L15=7,40+(L$5+1-L15),IF(L15=8,35+(L$5+1-L15),IF(L15=9,30+(L$5+1-L15),IF(L15=10,25+(L$5+1-L15),IF(L15&gt;10,20+(L$5+1-L15),IF(ISBLANK(L15),0))))))))))))</f>
        <v>0</v>
      </c>
      <c r="N15" s="23"/>
      <c r="O15" s="21">
        <f>IF(N15=1,120+(N$5+1-N15),IF(N15=2,100+(N$5+1-N15),IF(N15=3,80+(N$5+1-N15),IF(N15=4,60+(N$5+1-N15),IF(N15=5,50+(N$5+1-N15),IF(N15=6,45+(N$5+1-N15),IF(N15=7,40+(N$5+1-N15),IF(N15=8,35+(N$5+1-N15),IF(N15=9,30+(N$5+1-N15),IF(N15=10,25+(N$5+1-N15),IF(N15&gt;10,20+(N$5+1-N15),IF(ISBLANK(N15),0))))))))))))</f>
        <v>0</v>
      </c>
      <c r="P15" s="23"/>
      <c r="Q15" s="21">
        <f>IF(P15=1,120+(P$5+1-P15),IF(P15=2,100+(P$5+1-P15),IF(P15=3,80+(P$5+1-P15),IF(P15=4,60+(P$5+1-P15),IF(P15=5,50+(P$5+1-P15),IF(P15=6,45+(P$5+1-P15),IF(P15=7,40+(P$5+1-P15),IF(P15=8,35+(P$5+1-P15),IF(P15=9,30+(P$5+1-P15),IF(P15=10,25+(P$5+1-P15),IF(P15&gt;10,20+(P$5+1-P15),IF(ISBLANK(P15),0))))))))))))</f>
        <v>0</v>
      </c>
      <c r="R15" s="23"/>
      <c r="S15" s="21">
        <f>IF(R15=1,120+(R$5+1-R15),IF(R15=2,100+(R$5+1-R15),IF(R15=3,80+(R$5+1-R15),IF(R15=4,60+(R$5+1-R15),IF(R15=5,50+(R$5+1-R15),IF(R15=6,45+(R$5+1-R15),IF(R15=7,40+(R$5+1-R15),IF(R15=8,35+(R$5+1-R15),IF(R15=9,30+(R$5+1-R15),IF(R15=10,25+(R$5+1-R15),IF(R15&gt;10,20+(R$5+1-R15),IF(ISBLANK(R15),0))))))))))))</f>
        <v>0</v>
      </c>
      <c r="T15" s="23"/>
      <c r="U15" s="21">
        <f>IF(T15=1,120+(T$5+1-T15),IF(T15=2,100+(T$5+1-T15),IF(T15=3,80+(T$5+1-T15),IF(T15=4,60+(T$5+1-T15),IF(T15=5,50+(T$5+1-T15),IF(T15=6,45+(T$5+1-T15),IF(T15=7,40+(T$5+1-T15),IF(T15=8,35+(T$5+1-T15),IF(T15=9,30+(T$5+1-T15),IF(T15=10,25+(T$5+1-T15),IF(T15&gt;10,20+(T$5+1-T15),IF(ISBLANK(T15),0))))))))))))</f>
        <v>0</v>
      </c>
      <c r="V15" s="23"/>
      <c r="W15" s="21">
        <f>IF(V15=1,120+(V$5+1-V15),IF(V15=2,100+(V$5+1-V15),IF(V15=3,80+(V$5+1-V15),IF(V15=4,60+(V$5+1-V15),IF(V15=5,50+(V$5+1-V15),IF(V15=6,45+(V$5+1-V15),IF(V15=7,40+(V$5+1-V15),IF(V15=8,35+(V$5+1-V15),IF(V15=9,30+(V$5+1-V15),IF(V15=10,25+(V$5+1-V15),IF(V15&gt;10,20+(V$5+1-V15),IF(ISBLANK(V15),0))))))))))))</f>
        <v>0</v>
      </c>
      <c r="X15" s="23"/>
      <c r="Y15" s="21">
        <f>IF(X15=1,120+(X$5+1-X15),IF(X15=2,100+(X$5+1-X15),IF(X15=3,80+(X$5+1-X15),IF(X15=4,60+(X$5+1-X15),IF(X15=5,50+(X$5+1-X15),IF(X15=6,45+(X$5+1-X15),IF(X15=7,40+(X$5+1-X15),IF(X15=8,35+(X$5+1-X15),IF(X15=9,30+(X$5+1-X15),IF(X15=10,25+(X$5+1-X15),IF(X15&gt;10,20+(X$5+1-X15),IF(ISBLANK(X15),0))))))))))))</f>
        <v>0</v>
      </c>
      <c r="Z15" s="23"/>
      <c r="AA15" s="21">
        <f>IF(Z15=1,120+(Z$5+1-Z15),IF(Z15=2,100+(Z$5+1-Z15),IF(Z15=3,80+(Z$5+1-Z15),IF(Z15=4,60+(Z$5+1-Z15),IF(Z15=5,50+(Z$5+1-Z15),IF(Z15=6,45+(Z$5+1-Z15),IF(Z15=7,40+(Z$5+1-Z15),IF(Z15=8,35+(Z$5+1-Z15),IF(Z15=9,30+(Z$5+1-Z15),IF(Z15=10,25+(Z$5+1-Z15),IF(Z15&gt;10,20+(Z$5+1-Z15),IF(ISBLANK(Z15),0))))))))))))</f>
        <v>0</v>
      </c>
      <c r="AB15" s="23"/>
      <c r="AC15" s="21">
        <f>IF(AB15=1,120+(AB$5+1-AB15),IF(AB15=2,100+(AB$5+1-AB15),IF(AB15=3,80+(AB$5+1-AB15),IF(AB15=4,60+(AB$5+1-AB15),IF(AB15=5,50+(AB$5+1-AB15),IF(AB15=6,45+(AB$5+1-AB15),IF(AB15=7,40+(AB$5+1-AB15),IF(AB15=8,35+(AB$5+1-AB15),IF(AB15=9,30+(AB$5+1-AB15),IF(AB15=10,25+(AB$5+1-AB15),IF(AB15&gt;10,20+(AB$5+1-AB15),IF(ISBLANK(AB15),0))))))))))))</f>
        <v>0</v>
      </c>
      <c r="AD15" s="23"/>
      <c r="AE15" s="21">
        <f>IF(AD15=1,120+(AD$5+1-AD15),IF(AD15=2,100+(AD$5+1-AD15),IF(AD15=3,80+(AD$5+1-AD15),IF(AD15=4,60+(AD$5+1-AD15),IF(AD15=5,50+(AD$5+1-AD15),IF(AD15=6,45+(AD$5+1-AD15),IF(AD15=7,40+(AD$5+1-AD15),IF(AD15=8,35+(AD$5+1-AD15),IF(AD15=9,30+(AD$5+1-AD15),IF(AD15=10,25+(AD$5+1-AD15),IF(AD15&gt;10,20+(AD$5+1-AD15),IF(ISBLANK(AD15),0))))))))))))</f>
        <v>0</v>
      </c>
      <c r="AF15" s="23"/>
      <c r="AG15" s="21">
        <f>IF(AF15=1,120+(AF$5+1-AF15),IF(AF15=2,100+(AF$5+1-AF15),IF(AF15=3,80+(AF$5+1-AF15),IF(AF15=4,60+(AF$5+1-AF15),IF(AF15=5,50+(AF$5+1-AF15),IF(AF15=6,45+(AF$5+1-AF15),IF(AF15=7,40+(AF$5+1-AF15),IF(AF15=8,35+(AF$5+1-AF15),IF(AF15=9,30+(AF$5+1-AF15),IF(AF15=10,25+(AF$5+1-AF15),IF(AF15&gt;10,20+(AF$5+1-AF15),IF(ISBLANK(AF15),0))))))))))))</f>
        <v>0</v>
      </c>
      <c r="AH15" s="34">
        <v>140</v>
      </c>
      <c r="AI15" s="25">
        <v>5</v>
      </c>
      <c r="AJ15" s="26">
        <v>4</v>
      </c>
      <c r="AK15" s="30">
        <f>IF(OR(D15&gt;10,D15=0),0,1)+IF(OR(F15&gt;10,F15=0),0,1)+IF(OR(H15&gt;10,H15=0),0,1)+IF(OR(J15&gt;10,J15=0),0,1)+IF(OR(L15&gt;10,L15=0),0,1)+IF(OR(N15&gt;10,N15=0),0,1)+IF(OR(P15&gt;10,P15=0),0,1)+IF(OR(R15&gt;10,R15=0),0,1)+IF(OR(T15&gt;10,T15=0),0,1)+IF(OR(V15&gt;10,V15=0),0,1)+IF(OR(X15&gt;10,X15=0),0,1)+IF(OR(Z15&gt;10,Z15=0),0,1)+IF(OR(AB15&gt;10,AB15=0),0,1)+IF(OR(AD15&gt;10,AD15=0),0,1)+IF(OR(AF15&gt;10,AF15=0),0,1)</f>
        <v>1</v>
      </c>
      <c r="AL15" s="27">
        <f>D15+F15+H15+J15+L15+N15+P15+R15+T15+V15+X15+Z15+AB15+AD15+AF15</f>
        <v>4</v>
      </c>
      <c r="AM15" s="80" t="str">
        <f>TEXT(AH15,"0000")&amp;TEXT(AI15,"0000")&amp;TEXT(AJ15,"0000")&amp;TEXT(AK15,"0000")&amp;TEXT(AL15,"0000")</f>
        <v>01400005000400010004</v>
      </c>
      <c r="AN15" s="8"/>
    </row>
    <row r="16" spans="1:40" x14ac:dyDescent="0.25">
      <c r="A16" s="14">
        <v>11</v>
      </c>
      <c r="B16" s="7" t="s">
        <v>28</v>
      </c>
      <c r="C16" s="29" t="s">
        <v>22</v>
      </c>
      <c r="D16" s="4">
        <v>3</v>
      </c>
      <c r="E16" s="21">
        <f>IF(D16=1,120+(D$5+1-D16),IF(D16=2,100+(D$5+1-D16),IF(D16=3,80+(D$5+1-D16),IF(D16=4,60+(D$5+1-D16),IF(D16=5,50+(D$5+1-D16),IF(D16=6,45+(D$5+1-D16),IF(D16=7,40+(D$5+1-D16),IF(D16=8,35+(D$5+1-D16),IF(D16=9,30+(D$5+1-D16),IF(D16=10,25+(D$5+1-D16),IF(D16&gt;10,20+(D$5+1-D16),IF(ISBLANK(D16),0))))))))))))</f>
        <v>98</v>
      </c>
      <c r="F16" s="23"/>
      <c r="G16" s="21">
        <f>IF(F16=1,120+(F$5+1-F16),IF(F16=2,100+(F$5+1-F16),IF(F16=3,80+(F$5+1-F16),IF(F16=4,60+(F$5+1-F16),IF(F16=5,50+(F$5+1-F16),IF(F16=6,45+(F$5+1-F16),IF(F16=7,40+(F$5+1-F16),IF(F16=8,35+(F$5+1-F16),IF(F16=9,30+(F$5+1-F16),IF(F16=10,25+(F$5+1-F16),IF(F16&gt;10,20+(F$5+1-F16),IF(ISBLANK(F16),0))))))))))))</f>
        <v>0</v>
      </c>
      <c r="H16" s="23"/>
      <c r="I16" s="21">
        <f>IF(H16=1,120+(H$5+1-H16),IF(H16=2,100+(H$5+1-H16),IF(H16=3,80+(H$5+1-H16),IF(H16=4,60+(H$5+1-H16),IF(H16=5,50+(H$5+1-H16),IF(H16=6,45+(H$5+1-H16),IF(H16=7,40+(H$5+1-H16),IF(H16=8,35+(H$5+1-H16),IF(H16=9,30+(H$5+1-H16),IF(H16=10,25+(H$5+1-H16),IF(H16&gt;10,20+(H$5+1-H16),IF(ISBLANK(H16),0))))))))))))</f>
        <v>0</v>
      </c>
      <c r="J16" s="4"/>
      <c r="K16" s="21">
        <f>IF(J16=1,120+(J$5+1-J16),IF(J16=2,100+(J$5+1-J16),IF(J16=3,80+(J$5+1-J16),IF(J16=4,60+(J$5+1-J16),IF(J16=5,50+(J$5+1-J16),IF(J16=6,45+(J$5+1-J16),IF(J16=7,40+(J$5+1-J16),IF(J16=8,35+(J$5+1-J16),IF(J16=9,30+(J$5+1-J16),IF(J16=10,25+(J$5+1-J16),IF(J16&gt;10,20+(J$5+1-J16),IF(ISBLANK(J16),0))))))))))))</f>
        <v>0</v>
      </c>
      <c r="L16" s="23"/>
      <c r="M16" s="21">
        <f>IF(L16=1,120+(L$5+1-L16),IF(L16=2,100+(L$5+1-L16),IF(L16=3,80+(L$5+1-L16),IF(L16=4,60+(L$5+1-L16),IF(L16=5,50+(L$5+1-L16),IF(L16=6,45+(L$5+1-L16),IF(L16=7,40+(L$5+1-L16),IF(L16=8,35+(L$5+1-L16),IF(L16=9,30+(L$5+1-L16),IF(L16=10,25+(L$5+1-L16),IF(L16&gt;10,20+(L$5+1-L16),IF(ISBLANK(L16),0))))))))))))</f>
        <v>0</v>
      </c>
      <c r="N16" s="23"/>
      <c r="O16" s="21">
        <f>IF(N16=1,120+(N$5+1-N16),IF(N16=2,100+(N$5+1-N16),IF(N16=3,80+(N$5+1-N16),IF(N16=4,60+(N$5+1-N16),IF(N16=5,50+(N$5+1-N16),IF(N16=6,45+(N$5+1-N16),IF(N16=7,40+(N$5+1-N16),IF(N16=8,35+(N$5+1-N16),IF(N16=9,30+(N$5+1-N16),IF(N16=10,25+(N$5+1-N16),IF(N16&gt;10,20+(N$5+1-N16),IF(ISBLANK(N16),0))))))))))))</f>
        <v>0</v>
      </c>
      <c r="P16" s="23"/>
      <c r="Q16" s="21">
        <f>IF(P16=1,120+(P$5+1-P16),IF(P16=2,100+(P$5+1-P16),IF(P16=3,80+(P$5+1-P16),IF(P16=4,60+(P$5+1-P16),IF(P16=5,50+(P$5+1-P16),IF(P16=6,45+(P$5+1-P16),IF(P16=7,40+(P$5+1-P16),IF(P16=8,35+(P$5+1-P16),IF(P16=9,30+(P$5+1-P16),IF(P16=10,25+(P$5+1-P16),IF(P16&gt;10,20+(P$5+1-P16),IF(ISBLANK(P16),0))))))))))))</f>
        <v>0</v>
      </c>
      <c r="R16" s="23"/>
      <c r="S16" s="21">
        <f>IF(R16=1,120+(R$5+1-R16),IF(R16=2,100+(R$5+1-R16),IF(R16=3,80+(R$5+1-R16),IF(R16=4,60+(R$5+1-R16),IF(R16=5,50+(R$5+1-R16),IF(R16=6,45+(R$5+1-R16),IF(R16=7,40+(R$5+1-R16),IF(R16=8,35+(R$5+1-R16),IF(R16=9,30+(R$5+1-R16),IF(R16=10,25+(R$5+1-R16),IF(R16&gt;10,20+(R$5+1-R16),IF(ISBLANK(R16),0))))))))))))</f>
        <v>0</v>
      </c>
      <c r="T16" s="23"/>
      <c r="U16" s="21">
        <f>IF(T16=1,120+(T$5+1-T16),IF(T16=2,100+(T$5+1-T16),IF(T16=3,80+(T$5+1-T16),IF(T16=4,60+(T$5+1-T16),IF(T16=5,50+(T$5+1-T16),IF(T16=6,45+(T$5+1-T16),IF(T16=7,40+(T$5+1-T16),IF(T16=8,35+(T$5+1-T16),IF(T16=9,30+(T$5+1-T16),IF(T16=10,25+(T$5+1-T16),IF(T16&gt;10,20+(T$5+1-T16),IF(ISBLANK(T16),0))))))))))))</f>
        <v>0</v>
      </c>
      <c r="V16" s="23"/>
      <c r="W16" s="21">
        <f>IF(V16=1,120+(V$5+1-V16),IF(V16=2,100+(V$5+1-V16),IF(V16=3,80+(V$5+1-V16),IF(V16=4,60+(V$5+1-V16),IF(V16=5,50+(V$5+1-V16),IF(V16=6,45+(V$5+1-V16),IF(V16=7,40+(V$5+1-V16),IF(V16=8,35+(V$5+1-V16),IF(V16=9,30+(V$5+1-V16),IF(V16=10,25+(V$5+1-V16),IF(V16&gt;10,20+(V$5+1-V16),IF(ISBLANK(V16),0))))))))))))</f>
        <v>0</v>
      </c>
      <c r="X16" s="23"/>
      <c r="Y16" s="21">
        <f>IF(X16=1,120+(X$5+1-X16),IF(X16=2,100+(X$5+1-X16),IF(X16=3,80+(X$5+1-X16),IF(X16=4,60+(X$5+1-X16),IF(X16=5,50+(X$5+1-X16),IF(X16=6,45+(X$5+1-X16),IF(X16=7,40+(X$5+1-X16),IF(X16=8,35+(X$5+1-X16),IF(X16=9,30+(X$5+1-X16),IF(X16=10,25+(X$5+1-X16),IF(X16&gt;10,20+(X$5+1-X16),IF(ISBLANK(X16),0))))))))))))</f>
        <v>0</v>
      </c>
      <c r="Z16" s="23"/>
      <c r="AA16" s="21">
        <f>IF(Z16=1,120+(Z$5+1-Z16),IF(Z16=2,100+(Z$5+1-Z16),IF(Z16=3,80+(Z$5+1-Z16),IF(Z16=4,60+(Z$5+1-Z16),IF(Z16=5,50+(Z$5+1-Z16),IF(Z16=6,45+(Z$5+1-Z16),IF(Z16=7,40+(Z$5+1-Z16),IF(Z16=8,35+(Z$5+1-Z16),IF(Z16=9,30+(Z$5+1-Z16),IF(Z16=10,25+(Z$5+1-Z16),IF(Z16&gt;10,20+(Z$5+1-Z16),IF(ISBLANK(Z16),0))))))))))))</f>
        <v>0</v>
      </c>
      <c r="AB16" s="23"/>
      <c r="AC16" s="21">
        <f>IF(AB16=1,120+(AB$5+1-AB16),IF(AB16=2,100+(AB$5+1-AB16),IF(AB16=3,80+(AB$5+1-AB16),IF(AB16=4,60+(AB$5+1-AB16),IF(AB16=5,50+(AB$5+1-AB16),IF(AB16=6,45+(AB$5+1-AB16),IF(AB16=7,40+(AB$5+1-AB16),IF(AB16=8,35+(AB$5+1-AB16),IF(AB16=9,30+(AB$5+1-AB16),IF(AB16=10,25+(AB$5+1-AB16),IF(AB16&gt;10,20+(AB$5+1-AB16),IF(ISBLANK(AB16),0))))))))))))</f>
        <v>0</v>
      </c>
      <c r="AD16" s="23"/>
      <c r="AE16" s="21">
        <f>IF(AD16=1,120+(AD$5+1-AD16),IF(AD16=2,100+(AD$5+1-AD16),IF(AD16=3,80+(AD$5+1-AD16),IF(AD16=4,60+(AD$5+1-AD16),IF(AD16=5,50+(AD$5+1-AD16),IF(AD16=6,45+(AD$5+1-AD16),IF(AD16=7,40+(AD$5+1-AD16),IF(AD16=8,35+(AD$5+1-AD16),IF(AD16=9,30+(AD$5+1-AD16),IF(AD16=10,25+(AD$5+1-AD16),IF(AD16&gt;10,20+(AD$5+1-AD16),IF(ISBLANK(AD16),0))))))))))))</f>
        <v>0</v>
      </c>
      <c r="AF16" s="23"/>
      <c r="AG16" s="21">
        <f>IF(AF16=1,120+(AF$5+1-AF16),IF(AF16=2,100+(AF$5+1-AF16),IF(AF16=3,80+(AF$5+1-AF16),IF(AF16=4,60+(AF$5+1-AF16),IF(AF16=5,50+(AF$5+1-AF16),IF(AF16=6,45+(AF$5+1-AF16),IF(AF16=7,40+(AF$5+1-AF16),IF(AF16=8,35+(AF$5+1-AF16),IF(AF16=9,30+(AF$5+1-AF16),IF(AF16=10,25+(AF$5+1-AF16),IF(AF16&gt;10,20+(AF$5+1-AF16),IF(ISBLANK(AF16),0))))))))))))</f>
        <v>0</v>
      </c>
      <c r="AH16" s="34">
        <v>140</v>
      </c>
      <c r="AI16" s="25">
        <v>5</v>
      </c>
      <c r="AJ16" s="26">
        <v>4</v>
      </c>
      <c r="AK16" s="30">
        <v>3</v>
      </c>
      <c r="AL16" s="27">
        <f>D16+F16+H16+J16+L16+N16+P16+R16+T16+V16+X16+Z16+AB16+AD16+AF16</f>
        <v>3</v>
      </c>
      <c r="AM16" s="80" t="str">
        <f>TEXT(AH16,"0000")&amp;TEXT(AI16,"0000")&amp;TEXT(AJ16,"0000")&amp;TEXT(AK16,"0000")&amp;TEXT(AL16,"0000")</f>
        <v>01400005000400030003</v>
      </c>
      <c r="AN16" s="8"/>
    </row>
    <row r="17" spans="1:40" x14ac:dyDescent="0.25">
      <c r="A17" s="14">
        <v>6</v>
      </c>
      <c r="B17" s="7" t="s">
        <v>29</v>
      </c>
      <c r="C17" s="29" t="s">
        <v>22</v>
      </c>
      <c r="D17" s="4">
        <v>6</v>
      </c>
      <c r="E17" s="21">
        <f>IF(D17=1,120+(D$5+1-D17),IF(D17=2,100+(D$5+1-D17),IF(D17=3,80+(D$5+1-D17),IF(D17=4,60+(D$5+1-D17),IF(D17=5,50+(D$5+1-D17),IF(D17=6,45+(D$5+1-D17),IF(D17=7,40+(D$5+1-D17),IF(D17=8,35+(D$5+1-D17),IF(D17=9,30+(D$5+1-D17),IF(D17=10,25+(D$5+1-D17),IF(D17&gt;10,20+(D$5+1-D17),IF(ISBLANK(D17),0))))))))))))</f>
        <v>60</v>
      </c>
      <c r="F17" s="23"/>
      <c r="G17" s="21">
        <f>IF(F17=1,120+(F$5+1-F17),IF(F17=2,100+(F$5+1-F17),IF(F17=3,80+(F$5+1-F17),IF(F17=4,60+(F$5+1-F17),IF(F17=5,50+(F$5+1-F17),IF(F17=6,45+(F$5+1-F17),IF(F17=7,40+(F$5+1-F17),IF(F17=8,35+(F$5+1-F17),IF(F17=9,30+(F$5+1-F17),IF(F17=10,25+(F$5+1-F17),IF(F17&gt;10,20+(F$5+1-F17),IF(ISBLANK(F17),0))))))))))))</f>
        <v>0</v>
      </c>
      <c r="H17" s="23"/>
      <c r="I17" s="21">
        <f>IF(H17=1,120+(H$5+1-H17),IF(H17=2,100+(H$5+1-H17),IF(H17=3,80+(H$5+1-H17),IF(H17=4,60+(H$5+1-H17),IF(H17=5,50+(H$5+1-H17),IF(H17=6,45+(H$5+1-H17),IF(H17=7,40+(H$5+1-H17),IF(H17=8,35+(H$5+1-H17),IF(H17=9,30+(H$5+1-H17),IF(H17=10,25+(H$5+1-H17),IF(H17&gt;10,20+(H$5+1-H17),IF(ISBLANK(H17),0))))))))))))</f>
        <v>0</v>
      </c>
      <c r="J17" s="4"/>
      <c r="K17" s="21">
        <f>IF(J17=1,120+(J$5+1-J17),IF(J17=2,100+(J$5+1-J17),IF(J17=3,80+(J$5+1-J17),IF(J17=4,60+(J$5+1-J17),IF(J17=5,50+(J$5+1-J17),IF(J17=6,45+(J$5+1-J17),IF(J17=7,40+(J$5+1-J17),IF(J17=8,35+(J$5+1-J17),IF(J17=9,30+(J$5+1-J17),IF(J17=10,25+(J$5+1-J17),IF(J17&gt;10,20+(J$5+1-J17),IF(ISBLANK(J17),0))))))))))))</f>
        <v>0</v>
      </c>
      <c r="L17" s="23"/>
      <c r="M17" s="21">
        <f>IF(L17=1,120+(L$5+1-L17),IF(L17=2,100+(L$5+1-L17),IF(L17=3,80+(L$5+1-L17),IF(L17=4,60+(L$5+1-L17),IF(L17=5,50+(L$5+1-L17),IF(L17=6,45+(L$5+1-L17),IF(L17=7,40+(L$5+1-L17),IF(L17=8,35+(L$5+1-L17),IF(L17=9,30+(L$5+1-L17),IF(L17=10,25+(L$5+1-L17),IF(L17&gt;10,20+(L$5+1-L17),IF(ISBLANK(L17),0))))))))))))</f>
        <v>0</v>
      </c>
      <c r="N17" s="23"/>
      <c r="O17" s="21">
        <f>IF(N17=1,120+(N$5+1-N17),IF(N17=2,100+(N$5+1-N17),IF(N17=3,80+(N$5+1-N17),IF(N17=4,60+(N$5+1-N17),IF(N17=5,50+(N$5+1-N17),IF(N17=6,45+(N$5+1-N17),IF(N17=7,40+(N$5+1-N17),IF(N17=8,35+(N$5+1-N17),IF(N17=9,30+(N$5+1-N17),IF(N17=10,25+(N$5+1-N17),IF(N17&gt;10,20+(N$5+1-N17),IF(ISBLANK(N17),0))))))))))))</f>
        <v>0</v>
      </c>
      <c r="P17" s="23"/>
      <c r="Q17" s="21">
        <f>IF(P17=1,120+(P$5+1-P17),IF(P17=2,100+(P$5+1-P17),IF(P17=3,80+(P$5+1-P17),IF(P17=4,60+(P$5+1-P17),IF(P17=5,50+(P$5+1-P17),IF(P17=6,45+(P$5+1-P17),IF(P17=7,40+(P$5+1-P17),IF(P17=8,35+(P$5+1-P17),IF(P17=9,30+(P$5+1-P17),IF(P17=10,25+(P$5+1-P17),IF(P17&gt;10,20+(P$5+1-P17),IF(ISBLANK(P17),0))))))))))))</f>
        <v>0</v>
      </c>
      <c r="R17" s="23"/>
      <c r="S17" s="21">
        <f>IF(R17=1,120+(R$5+1-R17),IF(R17=2,100+(R$5+1-R17),IF(R17=3,80+(R$5+1-R17),IF(R17=4,60+(R$5+1-R17),IF(R17=5,50+(R$5+1-R17),IF(R17=6,45+(R$5+1-R17),IF(R17=7,40+(R$5+1-R17),IF(R17=8,35+(R$5+1-R17),IF(R17=9,30+(R$5+1-R17),IF(R17=10,25+(R$5+1-R17),IF(R17&gt;10,20+(R$5+1-R17),IF(ISBLANK(R17),0))))))))))))</f>
        <v>0</v>
      </c>
      <c r="T17" s="23"/>
      <c r="U17" s="21">
        <f>IF(T17=1,120+(T$5+1-T17),IF(T17=2,100+(T$5+1-T17),IF(T17=3,80+(T$5+1-T17),IF(T17=4,60+(T$5+1-T17),IF(T17=5,50+(T$5+1-T17),IF(T17=6,45+(T$5+1-T17),IF(T17=7,40+(T$5+1-T17),IF(T17=8,35+(T$5+1-T17),IF(T17=9,30+(T$5+1-T17),IF(T17=10,25+(T$5+1-T17),IF(T17&gt;10,20+(T$5+1-T17),IF(ISBLANK(T17),0))))))))))))</f>
        <v>0</v>
      </c>
      <c r="V17" s="23"/>
      <c r="W17" s="21">
        <f>IF(V17=1,120+(V$5+1-V17),IF(V17=2,100+(V$5+1-V17),IF(V17=3,80+(V$5+1-V17),IF(V17=4,60+(V$5+1-V17),IF(V17=5,50+(V$5+1-V17),IF(V17=6,45+(V$5+1-V17),IF(V17=7,40+(V$5+1-V17),IF(V17=8,35+(V$5+1-V17),IF(V17=9,30+(V$5+1-V17),IF(V17=10,25+(V$5+1-V17),IF(V17&gt;10,20+(V$5+1-V17),IF(ISBLANK(V17),0))))))))))))</f>
        <v>0</v>
      </c>
      <c r="X17" s="23"/>
      <c r="Y17" s="21">
        <f>IF(X17=1,120+(X$5+1-X17),IF(X17=2,100+(X$5+1-X17),IF(X17=3,80+(X$5+1-X17),IF(X17=4,60+(X$5+1-X17),IF(X17=5,50+(X$5+1-X17),IF(X17=6,45+(X$5+1-X17),IF(X17=7,40+(X$5+1-X17),IF(X17=8,35+(X$5+1-X17),IF(X17=9,30+(X$5+1-X17),IF(X17=10,25+(X$5+1-X17),IF(X17&gt;10,20+(X$5+1-X17),IF(ISBLANK(X17),0))))))))))))</f>
        <v>0</v>
      </c>
      <c r="Z17" s="23"/>
      <c r="AA17" s="21">
        <f>IF(Z17=1,120+(Z$5+1-Z17),IF(Z17=2,100+(Z$5+1-Z17),IF(Z17=3,80+(Z$5+1-Z17),IF(Z17=4,60+(Z$5+1-Z17),IF(Z17=5,50+(Z$5+1-Z17),IF(Z17=6,45+(Z$5+1-Z17),IF(Z17=7,40+(Z$5+1-Z17),IF(Z17=8,35+(Z$5+1-Z17),IF(Z17=9,30+(Z$5+1-Z17),IF(Z17=10,25+(Z$5+1-Z17),IF(Z17&gt;10,20+(Z$5+1-Z17),IF(ISBLANK(Z17),0))))))))))))</f>
        <v>0</v>
      </c>
      <c r="AB17" s="23"/>
      <c r="AC17" s="21">
        <f>IF(AB17=1,120+(AB$5+1-AB17),IF(AB17=2,100+(AB$5+1-AB17),IF(AB17=3,80+(AB$5+1-AB17),IF(AB17=4,60+(AB$5+1-AB17),IF(AB17=5,50+(AB$5+1-AB17),IF(AB17=6,45+(AB$5+1-AB17),IF(AB17=7,40+(AB$5+1-AB17),IF(AB17=8,35+(AB$5+1-AB17),IF(AB17=9,30+(AB$5+1-AB17),IF(AB17=10,25+(AB$5+1-AB17),IF(AB17&gt;10,20+(AB$5+1-AB17),IF(ISBLANK(AB17),0))))))))))))</f>
        <v>0</v>
      </c>
      <c r="AD17" s="23"/>
      <c r="AE17" s="21">
        <f>IF(AD17=1,120+(AD$5+1-AD17),IF(AD17=2,100+(AD$5+1-AD17),IF(AD17=3,80+(AD$5+1-AD17),IF(AD17=4,60+(AD$5+1-AD17),IF(AD17=5,50+(AD$5+1-AD17),IF(AD17=6,45+(AD$5+1-AD17),IF(AD17=7,40+(AD$5+1-AD17),IF(AD17=8,35+(AD$5+1-AD17),IF(AD17=9,30+(AD$5+1-AD17),IF(AD17=10,25+(AD$5+1-AD17),IF(AD17&gt;10,20+(AD$5+1-AD17),IF(ISBLANK(AD17),0))))))))))))</f>
        <v>0</v>
      </c>
      <c r="AF17" s="23"/>
      <c r="AG17" s="21">
        <f>IF(AF17=1,120+(AF$5+1-AF17),IF(AF17=2,100+(AF$5+1-AF17),IF(AF17=3,80+(AF$5+1-AF17),IF(AF17=4,60+(AF$5+1-AF17),IF(AF17=5,50+(AF$5+1-AF17),IF(AF17=6,45+(AF$5+1-AF17),IF(AF17=7,40+(AF$5+1-AF17),IF(AF17=8,35+(AF$5+1-AF17),IF(AF17=9,30+(AF$5+1-AF17),IF(AF17=10,25+(AF$5+1-AF17),IF(AF17&gt;10,20+(AF$5+1-AF17),IF(ISBLANK(AF17),0))))))))))))</f>
        <v>0</v>
      </c>
      <c r="AH17" s="34">
        <v>140</v>
      </c>
      <c r="AI17" s="25">
        <v>4</v>
      </c>
      <c r="AJ17" s="26">
        <v>3</v>
      </c>
      <c r="AK17" s="30">
        <f>IF(OR(D17&gt;10,D17=0),0,1)+IF(OR(F17&gt;10,F17=0),0,1)+IF(OR(H17&gt;10,H17=0),0,1)+IF(OR(J17&gt;10,J17=0),0,1)+IF(OR(L17&gt;10,L17=0),0,1)+IF(OR(N17&gt;10,N17=0),0,1)+IF(OR(P17&gt;10,P17=0),0,1)+IF(OR(R17&gt;10,R17=0),0,1)+IF(OR(T17&gt;10,T17=0),0,1)+IF(OR(V17&gt;10,V17=0),0,1)+IF(OR(X17&gt;10,X17=0),0,1)+IF(OR(Z17&gt;10,Z17=0),0,1)+IF(OR(AB17&gt;10,AB17=0),0,1)+IF(OR(AD17&gt;10,AD17=0),0,1)+IF(OR(AF17&gt;10,AF17=0),0,1)</f>
        <v>1</v>
      </c>
      <c r="AL17" s="27">
        <f>D17+F17+H17+J17+L17+N17+P17+R17+T17+V17+X17+Z17+AB17+AD17+AF17</f>
        <v>6</v>
      </c>
      <c r="AM17" s="80" t="str">
        <f>TEXT(AH17,"0000")&amp;TEXT(AI17,"0000")&amp;TEXT(AJ17,"0000")&amp;TEXT(AK17,"0000")&amp;TEXT(AL17,"0000")</f>
        <v>01400004000300010006</v>
      </c>
      <c r="AN17" s="8"/>
    </row>
    <row r="18" spans="1:40" x14ac:dyDescent="0.25">
      <c r="A18" s="14">
        <v>9</v>
      </c>
      <c r="B18" s="7" t="s">
        <v>30</v>
      </c>
      <c r="C18" s="29" t="s">
        <v>22</v>
      </c>
      <c r="D18" s="4">
        <v>9</v>
      </c>
      <c r="E18" s="21">
        <f>IF(D18=1,120+(D$5+1-D18),IF(D18=2,100+(D$5+1-D18),IF(D18=3,80+(D$5+1-D18),IF(D18=4,60+(D$5+1-D18),IF(D18=5,50+(D$5+1-D18),IF(D18=6,45+(D$5+1-D18),IF(D18=7,40+(D$5+1-D18),IF(D18=8,35+(D$5+1-D18),IF(D18=9,30+(D$5+1-D18),IF(D18=10,25+(D$5+1-D18),IF(D18&gt;10,20+(D$5+1-D18),IF(ISBLANK(D18),0))))))))))))</f>
        <v>42</v>
      </c>
      <c r="F18" s="23"/>
      <c r="G18" s="21">
        <f>IF(F18=1,120+(F$5+1-F18),IF(F18=2,100+(F$5+1-F18),IF(F18=3,80+(F$5+1-F18),IF(F18=4,60+(F$5+1-F18),IF(F18=5,50+(F$5+1-F18),IF(F18=6,45+(F$5+1-F18),IF(F18=7,40+(F$5+1-F18),IF(F18=8,35+(F$5+1-F18),IF(F18=9,30+(F$5+1-F18),IF(F18=10,25+(F$5+1-F18),IF(F18&gt;10,20+(F$5+1-F18),IF(ISBLANK(F18),0))))))))))))</f>
        <v>0</v>
      </c>
      <c r="H18" s="23"/>
      <c r="I18" s="21">
        <f>IF(H18=1,120+(H$5+1-H18),IF(H18=2,100+(H$5+1-H18),IF(H18=3,80+(H$5+1-H18),IF(H18=4,60+(H$5+1-H18),IF(H18=5,50+(H$5+1-H18),IF(H18=6,45+(H$5+1-H18),IF(H18=7,40+(H$5+1-H18),IF(H18=8,35+(H$5+1-H18),IF(H18=9,30+(H$5+1-H18),IF(H18=10,25+(H$5+1-H18),IF(H18&gt;10,20+(H$5+1-H18),IF(ISBLANK(H18),0))))))))))))</f>
        <v>0</v>
      </c>
      <c r="J18" s="4"/>
      <c r="K18" s="21">
        <f>IF(J18=1,120+(J$5+1-J18),IF(J18=2,100+(J$5+1-J18),IF(J18=3,80+(J$5+1-J18),IF(J18=4,60+(J$5+1-J18),IF(J18=5,50+(J$5+1-J18),IF(J18=6,45+(J$5+1-J18),IF(J18=7,40+(J$5+1-J18),IF(J18=8,35+(J$5+1-J18),IF(J18=9,30+(J$5+1-J18),IF(J18=10,25+(J$5+1-J18),IF(J18&gt;10,20+(J$5+1-J18),IF(ISBLANK(J18),0))))))))))))</f>
        <v>0</v>
      </c>
      <c r="L18" s="23"/>
      <c r="M18" s="21">
        <f>IF(L18=1,120+(L$5+1-L18),IF(L18=2,100+(L$5+1-L18),IF(L18=3,80+(L$5+1-L18),IF(L18=4,60+(L$5+1-L18),IF(L18=5,50+(L$5+1-L18),IF(L18=6,45+(L$5+1-L18),IF(L18=7,40+(L$5+1-L18),IF(L18=8,35+(L$5+1-L18),IF(L18=9,30+(L$5+1-L18),IF(L18=10,25+(L$5+1-L18),IF(L18&gt;10,20+(L$5+1-L18),IF(ISBLANK(L18),0))))))))))))</f>
        <v>0</v>
      </c>
      <c r="N18" s="23"/>
      <c r="O18" s="21">
        <f>IF(N18=1,120+(N$5+1-N18),IF(N18=2,100+(N$5+1-N18),IF(N18=3,80+(N$5+1-N18),IF(N18=4,60+(N$5+1-N18),IF(N18=5,50+(N$5+1-N18),IF(N18=6,45+(N$5+1-N18),IF(N18=7,40+(N$5+1-N18),IF(N18=8,35+(N$5+1-N18),IF(N18=9,30+(N$5+1-N18),IF(N18=10,25+(N$5+1-N18),IF(N18&gt;10,20+(N$5+1-N18),IF(ISBLANK(N18),0))))))))))))</f>
        <v>0</v>
      </c>
      <c r="P18" s="23"/>
      <c r="Q18" s="21">
        <f>IF(P18=1,120+(P$5+1-P18),IF(P18=2,100+(P$5+1-P18),IF(P18=3,80+(P$5+1-P18),IF(P18=4,60+(P$5+1-P18),IF(P18=5,50+(P$5+1-P18),IF(P18=6,45+(P$5+1-P18),IF(P18=7,40+(P$5+1-P18),IF(P18=8,35+(P$5+1-P18),IF(P18=9,30+(P$5+1-P18),IF(P18=10,25+(P$5+1-P18),IF(P18&gt;10,20+(P$5+1-P18),IF(ISBLANK(P18),0))))))))))))</f>
        <v>0</v>
      </c>
      <c r="R18" s="23"/>
      <c r="S18" s="21">
        <f>IF(R18=1,120+(R$5+1-R18),IF(R18=2,100+(R$5+1-R18),IF(R18=3,80+(R$5+1-R18),IF(R18=4,60+(R$5+1-R18),IF(R18=5,50+(R$5+1-R18),IF(R18=6,45+(R$5+1-R18),IF(R18=7,40+(R$5+1-R18),IF(R18=8,35+(R$5+1-R18),IF(R18=9,30+(R$5+1-R18),IF(R18=10,25+(R$5+1-R18),IF(R18&gt;10,20+(R$5+1-R18),IF(ISBLANK(R18),0))))))))))))</f>
        <v>0</v>
      </c>
      <c r="T18" s="23"/>
      <c r="U18" s="21">
        <f>IF(T18=1,120+(T$5+1-T18),IF(T18=2,100+(T$5+1-T18),IF(T18=3,80+(T$5+1-T18),IF(T18=4,60+(T$5+1-T18),IF(T18=5,50+(T$5+1-T18),IF(T18=6,45+(T$5+1-T18),IF(T18=7,40+(T$5+1-T18),IF(T18=8,35+(T$5+1-T18),IF(T18=9,30+(T$5+1-T18),IF(T18=10,25+(T$5+1-T18),IF(T18&gt;10,20+(T$5+1-T18),IF(ISBLANK(T18),0))))))))))))</f>
        <v>0</v>
      </c>
      <c r="V18" s="23"/>
      <c r="W18" s="21">
        <f>IF(V18=1,120+(V$5+1-V18),IF(V18=2,100+(V$5+1-V18),IF(V18=3,80+(V$5+1-V18),IF(V18=4,60+(V$5+1-V18),IF(V18=5,50+(V$5+1-V18),IF(V18=6,45+(V$5+1-V18),IF(V18=7,40+(V$5+1-V18),IF(V18=8,35+(V$5+1-V18),IF(V18=9,30+(V$5+1-V18),IF(V18=10,25+(V$5+1-V18),IF(V18&gt;10,20+(V$5+1-V18),IF(ISBLANK(V18),0))))))))))))</f>
        <v>0</v>
      </c>
      <c r="X18" s="23"/>
      <c r="Y18" s="21">
        <f>IF(X18=1,120+(X$5+1-X18),IF(X18=2,100+(X$5+1-X18),IF(X18=3,80+(X$5+1-X18),IF(X18=4,60+(X$5+1-X18),IF(X18=5,50+(X$5+1-X18),IF(X18=6,45+(X$5+1-X18),IF(X18=7,40+(X$5+1-X18),IF(X18=8,35+(X$5+1-X18),IF(X18=9,30+(X$5+1-X18),IF(X18=10,25+(X$5+1-X18),IF(X18&gt;10,20+(X$5+1-X18),IF(ISBLANK(X18),0))))))))))))</f>
        <v>0</v>
      </c>
      <c r="Z18" s="23"/>
      <c r="AA18" s="21">
        <f>IF(Z18=1,120+(Z$5+1-Z18),IF(Z18=2,100+(Z$5+1-Z18),IF(Z18=3,80+(Z$5+1-Z18),IF(Z18=4,60+(Z$5+1-Z18),IF(Z18=5,50+(Z$5+1-Z18),IF(Z18=6,45+(Z$5+1-Z18),IF(Z18=7,40+(Z$5+1-Z18),IF(Z18=8,35+(Z$5+1-Z18),IF(Z18=9,30+(Z$5+1-Z18),IF(Z18=10,25+(Z$5+1-Z18),IF(Z18&gt;10,20+(Z$5+1-Z18),IF(ISBLANK(Z18),0))))))))))))</f>
        <v>0</v>
      </c>
      <c r="AB18" s="23"/>
      <c r="AC18" s="21">
        <f>IF(AB18=1,120+(AB$5+1-AB18),IF(AB18=2,100+(AB$5+1-AB18),IF(AB18=3,80+(AB$5+1-AB18),IF(AB18=4,60+(AB$5+1-AB18),IF(AB18=5,50+(AB$5+1-AB18),IF(AB18=6,45+(AB$5+1-AB18),IF(AB18=7,40+(AB$5+1-AB18),IF(AB18=8,35+(AB$5+1-AB18),IF(AB18=9,30+(AB$5+1-AB18),IF(AB18=10,25+(AB$5+1-AB18),IF(AB18&gt;10,20+(AB$5+1-AB18),IF(ISBLANK(AB18),0))))))))))))</f>
        <v>0</v>
      </c>
      <c r="AD18" s="23"/>
      <c r="AE18" s="21">
        <f>IF(AD18=1,120+(AD$5+1-AD18),IF(AD18=2,100+(AD$5+1-AD18),IF(AD18=3,80+(AD$5+1-AD18),IF(AD18=4,60+(AD$5+1-AD18),IF(AD18=5,50+(AD$5+1-AD18),IF(AD18=6,45+(AD$5+1-AD18),IF(AD18=7,40+(AD$5+1-AD18),IF(AD18=8,35+(AD$5+1-AD18),IF(AD18=9,30+(AD$5+1-AD18),IF(AD18=10,25+(AD$5+1-AD18),IF(AD18&gt;10,20+(AD$5+1-AD18),IF(ISBLANK(AD18),0))))))))))))</f>
        <v>0</v>
      </c>
      <c r="AF18" s="23"/>
      <c r="AG18" s="21">
        <f>IF(AF18=1,120+(AF$5+1-AF18),IF(AF18=2,100+(AF$5+1-AF18),IF(AF18=3,80+(AF$5+1-AF18),IF(AF18=4,60+(AF$5+1-AF18),IF(AF18=5,50+(AF$5+1-AF18),IF(AF18=6,45+(AF$5+1-AF18),IF(AF18=7,40+(AF$5+1-AF18),IF(AF18=8,35+(AF$5+1-AF18),IF(AF18=9,30+(AF$5+1-AF18),IF(AF18=10,25+(AF$5+1-AF18),IF(AF18&gt;10,20+(AF$5+1-AF18),IF(ISBLANK(AF18),0))))))))))))</f>
        <v>0</v>
      </c>
      <c r="AH18" s="34">
        <f>E18+G18+I18+K18+M18+O18+Q18+S18+U18+W18+Y18+AA18+AC18+AE18+AG18</f>
        <v>42</v>
      </c>
      <c r="AI18" s="25">
        <f>IF(D18&gt;0,1,0)+IF(F18&gt;0,1,0)+IF(H18&gt;0,1,0)+IF(J18&gt;0,1,0)+IF(L18&gt;0,1,0)+IF(N18&gt;0,1,0)+IF(P18&gt;0,1,0)+IF(R18&gt;0,1,0)+IF(T18&gt;0,1,0)+IF(V18&gt;0,1,0)+IF(X18&gt;0,1,0)+IF(Z18&gt;0,1,0)+IF(AB18&gt;0,1,0)+IF(AD18&gt;0,1,0)+IF(AF18&gt;0,1,0)</f>
        <v>1</v>
      </c>
      <c r="AJ18" s="26">
        <f>IF(D18=1,1,0)+IF(F18=1,1,0)+IF(H18=1,1,0)+IF(J18=1,1,0)+IF(L18=1,1,0)+IF(N18=1,1,0)+IF(P18=1,1,0)+IF(R18=1,1,0)+IF(T18=1,1,0)+IF(V18=1,1,0)+IF(X18=1,1,0)+IF(Z18=1,1,0)+IF(AB18=1,1,0)+IF(AD18=1,1,0)+IF(AF18=1,1,0)</f>
        <v>0</v>
      </c>
      <c r="AK18" s="30">
        <f>IF(OR(D18&gt;10,D18=0),0,1)+IF(OR(F18&gt;10,F18=0),0,1)+IF(OR(H18&gt;10,H18=0),0,1)+IF(OR(J18&gt;10,J18=0),0,1)+IF(OR(L18&gt;10,L18=0),0,1)+IF(OR(N18&gt;10,N18=0),0,1)+IF(OR(P18&gt;10,P18=0),0,1)+IF(OR(R18&gt;10,R18=0),0,1)+IF(OR(T18&gt;10,T18=0),0,1)+IF(OR(V18&gt;10,V18=0),0,1)+IF(OR(X18&gt;10,X18=0),0,1)+IF(OR(Z18&gt;10,Z18=0),0,1)+IF(OR(AB18&gt;10,AB18=0),0,1)+IF(OR(AD18&gt;10,AD18=0),0,1)+IF(OR(AF18&gt;10,AF18=0),0,1)</f>
        <v>1</v>
      </c>
      <c r="AL18" s="27">
        <f>D18+F18+H18+J18+L18+N18+P18+R18+T18+V18+X18+Z18+AB18+AD18+AF18</f>
        <v>9</v>
      </c>
      <c r="AM18" s="80" t="str">
        <f>TEXT(AH18,"0000")&amp;TEXT(AI18,"0000")&amp;TEXT(AJ18,"0000")&amp;TEXT(AK18,"0000")&amp;TEXT(AL18,"0000")</f>
        <v>00420001000000010009</v>
      </c>
      <c r="AN18" s="8"/>
    </row>
    <row r="19" spans="1:40" x14ac:dyDescent="0.25">
      <c r="A19" s="14">
        <v>5</v>
      </c>
      <c r="B19" s="7" t="s">
        <v>31</v>
      </c>
      <c r="C19" s="29" t="s">
        <v>22</v>
      </c>
      <c r="D19" s="4">
        <v>1</v>
      </c>
      <c r="E19" s="21">
        <f>IF(D19=1,120+(D$5+1-D19),IF(D19=2,100+(D$5+1-D19),IF(D19=3,80+(D$5+1-D19),IF(D19=4,60+(D$5+1-D19),IF(D19=5,50+(D$5+1-D19),IF(D19=6,45+(D$5+1-D19),IF(D19=7,40+(D$5+1-D19),IF(D19=8,35+(D$5+1-D19),IF(D19=9,30+(D$5+1-D19),IF(D19=10,25+(D$5+1-D19),IF(D19&gt;10,20+(D$5+1-D19),IF(ISBLANK(D19),0))))))))))))</f>
        <v>140</v>
      </c>
      <c r="F19" s="23"/>
      <c r="G19" s="21">
        <f>IF(F19=1,120+(F$5+1-F19),IF(F19=2,100+(F$5+1-F19),IF(F19=3,80+(F$5+1-F19),IF(F19=4,60+(F$5+1-F19),IF(F19=5,50+(F$5+1-F19),IF(F19=6,45+(F$5+1-F19),IF(F19=7,40+(F$5+1-F19),IF(F19=8,35+(F$5+1-F19),IF(F19=9,30+(F$5+1-F19),IF(F19=10,25+(F$5+1-F19),IF(F19&gt;10,20+(F$5+1-F19),IF(ISBLANK(F19),0))))))))))))</f>
        <v>0</v>
      </c>
      <c r="H19" s="23"/>
      <c r="I19" s="21">
        <f>IF(H19=1,120+(H$5+1-H19),IF(H19=2,100+(H$5+1-H19),IF(H19=3,80+(H$5+1-H19),IF(H19=4,60+(H$5+1-H19),IF(H19=5,50+(H$5+1-H19),IF(H19=6,45+(H$5+1-H19),IF(H19=7,40+(H$5+1-H19),IF(H19=8,35+(H$5+1-H19),IF(H19=9,30+(H$5+1-H19),IF(H19=10,25+(H$5+1-H19),IF(H19&gt;10,20+(H$5+1-H19),IF(ISBLANK(H19),0))))))))))))</f>
        <v>0</v>
      </c>
      <c r="J19" s="4"/>
      <c r="K19" s="21">
        <f>IF(J19=1,120+(J$5+1-J19),IF(J19=2,100+(J$5+1-J19),IF(J19=3,80+(J$5+1-J19),IF(J19=4,60+(J$5+1-J19),IF(J19=5,50+(J$5+1-J19),IF(J19=6,45+(J$5+1-J19),IF(J19=7,40+(J$5+1-J19),IF(J19=8,35+(J$5+1-J19),IF(J19=9,30+(J$5+1-J19),IF(J19=10,25+(J$5+1-J19),IF(J19&gt;10,20+(J$5+1-J19),IF(ISBLANK(J19),0))))))))))))</f>
        <v>0</v>
      </c>
      <c r="L19" s="23"/>
      <c r="M19" s="21">
        <f>IF(L19=1,120+(L$5+1-L19),IF(L19=2,100+(L$5+1-L19),IF(L19=3,80+(L$5+1-L19),IF(L19=4,60+(L$5+1-L19),IF(L19=5,50+(L$5+1-L19),IF(L19=6,45+(L$5+1-L19),IF(L19=7,40+(L$5+1-L19),IF(L19=8,35+(L$5+1-L19),IF(L19=9,30+(L$5+1-L19),IF(L19=10,25+(L$5+1-L19),IF(L19&gt;10,20+(L$5+1-L19),IF(ISBLANK(L19),0))))))))))))</f>
        <v>0</v>
      </c>
      <c r="N19" s="23"/>
      <c r="O19" s="21">
        <f>IF(N19=1,120+(N$5+1-N19),IF(N19=2,100+(N$5+1-N19),IF(N19=3,80+(N$5+1-N19),IF(N19=4,60+(N$5+1-N19),IF(N19=5,50+(N$5+1-N19),IF(N19=6,45+(N$5+1-N19),IF(N19=7,40+(N$5+1-N19),IF(N19=8,35+(N$5+1-N19),IF(N19=9,30+(N$5+1-N19),IF(N19=10,25+(N$5+1-N19),IF(N19&gt;10,20+(N$5+1-N19),IF(ISBLANK(N19),0))))))))))))</f>
        <v>0</v>
      </c>
      <c r="P19" s="23"/>
      <c r="Q19" s="21">
        <f>IF(P19=1,120+(P$5+1-P19),IF(P19=2,100+(P$5+1-P19),IF(P19=3,80+(P$5+1-P19),IF(P19=4,60+(P$5+1-P19),IF(P19=5,50+(P$5+1-P19),IF(P19=6,45+(P$5+1-P19),IF(P19=7,40+(P$5+1-P19),IF(P19=8,35+(P$5+1-P19),IF(P19=9,30+(P$5+1-P19),IF(P19=10,25+(P$5+1-P19),IF(P19&gt;10,20+(P$5+1-P19),IF(ISBLANK(P19),0))))))))))))</f>
        <v>0</v>
      </c>
      <c r="R19" s="23"/>
      <c r="S19" s="21">
        <f>IF(R19=1,120+(R$5+1-R19),IF(R19=2,100+(R$5+1-R19),IF(R19=3,80+(R$5+1-R19),IF(R19=4,60+(R$5+1-R19),IF(R19=5,50+(R$5+1-R19),IF(R19=6,45+(R$5+1-R19),IF(R19=7,40+(R$5+1-R19),IF(R19=8,35+(R$5+1-R19),IF(R19=9,30+(R$5+1-R19),IF(R19=10,25+(R$5+1-R19),IF(R19&gt;10,20+(R$5+1-R19),IF(ISBLANK(R19),0))))))))))))</f>
        <v>0</v>
      </c>
      <c r="T19" s="23"/>
      <c r="U19" s="21">
        <f>IF(T19=1,120+(T$5+1-T19),IF(T19=2,100+(T$5+1-T19),IF(T19=3,80+(T$5+1-T19),IF(T19=4,60+(T$5+1-T19),IF(T19=5,50+(T$5+1-T19),IF(T19=6,45+(T$5+1-T19),IF(T19=7,40+(T$5+1-T19),IF(T19=8,35+(T$5+1-T19),IF(T19=9,30+(T$5+1-T19),IF(T19=10,25+(T$5+1-T19),IF(T19&gt;10,20+(T$5+1-T19),IF(ISBLANK(T19),0))))))))))))</f>
        <v>0</v>
      </c>
      <c r="V19" s="23"/>
      <c r="W19" s="21">
        <f>IF(V19=1,120+(V$5+1-V19),IF(V19=2,100+(V$5+1-V19),IF(V19=3,80+(V$5+1-V19),IF(V19=4,60+(V$5+1-V19),IF(V19=5,50+(V$5+1-V19),IF(V19=6,45+(V$5+1-V19),IF(V19=7,40+(V$5+1-V19),IF(V19=8,35+(V$5+1-V19),IF(V19=9,30+(V$5+1-V19),IF(V19=10,25+(V$5+1-V19),IF(V19&gt;10,20+(V$5+1-V19),IF(ISBLANK(V19),0))))))))))))</f>
        <v>0</v>
      </c>
      <c r="X19" s="23"/>
      <c r="Y19" s="21">
        <f>IF(X19=1,120+(X$5+1-X19),IF(X19=2,100+(X$5+1-X19),IF(X19=3,80+(X$5+1-X19),IF(X19=4,60+(X$5+1-X19),IF(X19=5,50+(X$5+1-X19),IF(X19=6,45+(X$5+1-X19),IF(X19=7,40+(X$5+1-X19),IF(X19=8,35+(X$5+1-X19),IF(X19=9,30+(X$5+1-X19),IF(X19=10,25+(X$5+1-X19),IF(X19&gt;10,20+(X$5+1-X19),IF(ISBLANK(X19),0))))))))))))</f>
        <v>0</v>
      </c>
      <c r="Z19" s="23"/>
      <c r="AA19" s="21">
        <f>IF(Z19=1,120+(Z$5+1-Z19),IF(Z19=2,100+(Z$5+1-Z19),IF(Z19=3,80+(Z$5+1-Z19),IF(Z19=4,60+(Z$5+1-Z19),IF(Z19=5,50+(Z$5+1-Z19),IF(Z19=6,45+(Z$5+1-Z19),IF(Z19=7,40+(Z$5+1-Z19),IF(Z19=8,35+(Z$5+1-Z19),IF(Z19=9,30+(Z$5+1-Z19),IF(Z19=10,25+(Z$5+1-Z19),IF(Z19&gt;10,20+(Z$5+1-Z19),IF(ISBLANK(Z19),0))))))))))))</f>
        <v>0</v>
      </c>
      <c r="AB19" s="23"/>
      <c r="AC19" s="21">
        <f>IF(AB19=1,120+(AB$5+1-AB19),IF(AB19=2,100+(AB$5+1-AB19),IF(AB19=3,80+(AB$5+1-AB19),IF(AB19=4,60+(AB$5+1-AB19),IF(AB19=5,50+(AB$5+1-AB19),IF(AB19=6,45+(AB$5+1-AB19),IF(AB19=7,40+(AB$5+1-AB19),IF(AB19=8,35+(AB$5+1-AB19),IF(AB19=9,30+(AB$5+1-AB19),IF(AB19=10,25+(AB$5+1-AB19),IF(AB19&gt;10,20+(AB$5+1-AB19),IF(ISBLANK(AB19),0))))))))))))</f>
        <v>0</v>
      </c>
      <c r="AD19" s="23"/>
      <c r="AE19" s="21">
        <f>IF(AD19=1,120+(AD$5+1-AD19),IF(AD19=2,100+(AD$5+1-AD19),IF(AD19=3,80+(AD$5+1-AD19),IF(AD19=4,60+(AD$5+1-AD19),IF(AD19=5,50+(AD$5+1-AD19),IF(AD19=6,45+(AD$5+1-AD19),IF(AD19=7,40+(AD$5+1-AD19),IF(AD19=8,35+(AD$5+1-AD19),IF(AD19=9,30+(AD$5+1-AD19),IF(AD19=10,25+(AD$5+1-AD19),IF(AD19&gt;10,20+(AD$5+1-AD19),IF(ISBLANK(AD19),0))))))))))))</f>
        <v>0</v>
      </c>
      <c r="AF19" s="23"/>
      <c r="AG19" s="21">
        <f>IF(AF19=1,120+(AF$5+1-AF19),IF(AF19=2,100+(AF$5+1-AF19),IF(AF19=3,80+(AF$5+1-AF19),IF(AF19=4,60+(AF$5+1-AF19),IF(AF19=5,50+(AF$5+1-AF19),IF(AF19=6,45+(AF$5+1-AF19),IF(AF19=7,40+(AF$5+1-AF19),IF(AF19=8,35+(AF$5+1-AF19),IF(AF19=9,30+(AF$5+1-AF19),IF(AF19=10,25+(AF$5+1-AF19),IF(AF19&gt;10,20+(AF$5+1-AF19),IF(ISBLANK(AF19),0))))))))))))</f>
        <v>0</v>
      </c>
      <c r="AH19" s="34">
        <f>E19+G19+I19+K19+M19+O19+Q19+S19+U19+W19+Y19+AA19+AC19+AE19+AG19</f>
        <v>140</v>
      </c>
      <c r="AI19" s="25">
        <v>5</v>
      </c>
      <c r="AJ19" s="26">
        <v>4</v>
      </c>
      <c r="AK19" s="30">
        <v>3</v>
      </c>
      <c r="AL19" s="27">
        <v>2</v>
      </c>
      <c r="AM19" s="80" t="str">
        <f>TEXT(AH19,"0000")&amp;TEXT(AI19,"0000")&amp;TEXT(AJ19,"0000")&amp;TEXT(AK19,"0000")&amp;TEXT(AL19,"0000")</f>
        <v>01400005000400030002</v>
      </c>
      <c r="AN19" s="8"/>
    </row>
    <row r="20" spans="1:40" x14ac:dyDescent="0.25">
      <c r="AI20" s="11">
        <f>SUM(AI7:AI11)</f>
        <v>8</v>
      </c>
      <c r="AJ20" s="11"/>
      <c r="AK20" s="11"/>
    </row>
    <row r="21" spans="1:40" ht="15.75" thickBot="1" x14ac:dyDescent="0.3">
      <c r="AI21" s="11"/>
      <c r="AJ21" s="11"/>
      <c r="AK21" s="11"/>
    </row>
    <row r="22" spans="1:40" ht="14.45" customHeight="1" thickBot="1" x14ac:dyDescent="0.3">
      <c r="D22" s="62" t="s">
        <v>16</v>
      </c>
      <c r="E22" s="63"/>
      <c r="F22" s="63"/>
      <c r="G22" s="63"/>
      <c r="H22" s="64"/>
    </row>
    <row r="23" spans="1:40" ht="15" customHeight="1" x14ac:dyDescent="0.25">
      <c r="D23" s="71">
        <f>(D5+F5+H5+J5+L5+N5+P5+R5+T5+V5+X5+Z5+AB5+AD5+AF5)*2</f>
        <v>40</v>
      </c>
      <c r="E23" s="72"/>
      <c r="F23" s="72"/>
      <c r="G23" s="72"/>
      <c r="H23" s="73"/>
    </row>
    <row r="24" spans="1:40" ht="15" customHeight="1" thickBot="1" x14ac:dyDescent="0.3">
      <c r="D24" s="74"/>
      <c r="E24" s="75"/>
      <c r="F24" s="75"/>
      <c r="G24" s="75"/>
      <c r="H24" s="76"/>
    </row>
    <row r="27" spans="1:40" x14ac:dyDescent="0.25">
      <c r="AI27" s="15">
        <f>SUM(AI8:AI12)</f>
        <v>8</v>
      </c>
      <c r="AJ27" s="15"/>
      <c r="AK27" s="15"/>
    </row>
  </sheetData>
  <sheetProtection sheet="1" objects="1" scenarios="1" selectLockedCells="1"/>
  <sortState xmlns:xlrd2="http://schemas.microsoft.com/office/spreadsheetml/2017/richdata2" ref="B8:AM19">
    <sortCondition ref="B8"/>
    <sortCondition descending="1" ref="AH8"/>
    <sortCondition ref="AI8"/>
  </sortState>
  <mergeCells count="60">
    <mergeCell ref="D23:H24"/>
    <mergeCell ref="AH5:AH6"/>
    <mergeCell ref="AI5:AI6"/>
    <mergeCell ref="AL5:AL6"/>
    <mergeCell ref="AJ5:AJ6"/>
    <mergeCell ref="AK5:AK6"/>
    <mergeCell ref="AB5:AC5"/>
    <mergeCell ref="AD5:AE5"/>
    <mergeCell ref="AF5:AG5"/>
    <mergeCell ref="D5:E5"/>
    <mergeCell ref="Z5:AA5"/>
    <mergeCell ref="AF3:AG3"/>
    <mergeCell ref="AD3:AE3"/>
    <mergeCell ref="AB3:AC3"/>
    <mergeCell ref="T3:U3"/>
    <mergeCell ref="V3:W3"/>
    <mergeCell ref="Z4:AA4"/>
    <mergeCell ref="D4:E4"/>
    <mergeCell ref="F4:G4"/>
    <mergeCell ref="H4:I4"/>
    <mergeCell ref="Z3:AA3"/>
    <mergeCell ref="V4:W4"/>
    <mergeCell ref="L4:M4"/>
    <mergeCell ref="B6:B7"/>
    <mergeCell ref="A1:B4"/>
    <mergeCell ref="AB4:AC4"/>
    <mergeCell ref="AD4:AE4"/>
    <mergeCell ref="D22:H22"/>
    <mergeCell ref="P4:Q4"/>
    <mergeCell ref="R4:S4"/>
    <mergeCell ref="H5:I5"/>
    <mergeCell ref="T4:U4"/>
    <mergeCell ref="A5:A7"/>
    <mergeCell ref="D6:AG6"/>
    <mergeCell ref="F5:G5"/>
    <mergeCell ref="J5:K5"/>
    <mergeCell ref="L5:M5"/>
    <mergeCell ref="N5:O5"/>
    <mergeCell ref="P5:Q5"/>
    <mergeCell ref="AH1:AL4"/>
    <mergeCell ref="D1:AG1"/>
    <mergeCell ref="J4:K4"/>
    <mergeCell ref="N4:O4"/>
    <mergeCell ref="D3:E3"/>
    <mergeCell ref="F3:G3"/>
    <mergeCell ref="H3:I3"/>
    <mergeCell ref="J3:K3"/>
    <mergeCell ref="L3:M3"/>
    <mergeCell ref="X3:Y3"/>
    <mergeCell ref="N3:O3"/>
    <mergeCell ref="P3:Q3"/>
    <mergeCell ref="R3:S3"/>
    <mergeCell ref="X4:Y4"/>
    <mergeCell ref="AF4:AG4"/>
    <mergeCell ref="D2:AG2"/>
    <mergeCell ref="B5:C5"/>
    <mergeCell ref="R5:S5"/>
    <mergeCell ref="T5:U5"/>
    <mergeCell ref="V5:W5"/>
    <mergeCell ref="X5:Y5"/>
  </mergeCells>
  <phoneticPr fontId="9" type="noConversion"/>
  <printOptions horizontalCentered="1"/>
  <pageMargins left="0.23622047244094491" right="0.23622047244094491" top="0.35433070866141736" bottom="0.35433070866141736" header="0.11811023622047245" footer="0.11811023622047245"/>
  <pageSetup paperSize="8"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Classement Fidèlité</vt:lpstr>
      <vt:lpstr>'Classement Fidèlité'!Impression_des_titres</vt:lpstr>
    </vt:vector>
  </TitlesOfParts>
  <Company>Belgian Defence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Flawinne Jean-Michel</dc:creator>
  <cp:lastModifiedBy>Yves</cp:lastModifiedBy>
  <cp:lastPrinted>2019-12-23T20:37:36Z</cp:lastPrinted>
  <dcterms:created xsi:type="dcterms:W3CDTF">2019-02-13T07:49:58Z</dcterms:created>
  <dcterms:modified xsi:type="dcterms:W3CDTF">2019-12-25T13:17:56Z</dcterms:modified>
</cp:coreProperties>
</file>