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285" windowWidth="15600" windowHeight="9735" tabRatio="783" activeTab="1"/>
  </bookViews>
  <sheets>
    <sheet name="Données de base" sheetId="1" r:id="rId1"/>
    <sheet name="Suivi" sheetId="3" r:id="rId2"/>
    <sheet name="Relevé mensuel" sheetId="5" r:id="rId3"/>
    <sheet name="Analyse" sheetId="12" r:id="rId4"/>
  </sheets>
  <definedNames>
    <definedName name="_xlnm._FilterDatabase" localSheetId="1" hidden="1">Suivi!$A$1:$K$500</definedName>
    <definedName name="BDD_SUIVI">Suivi!$A$1:$K$500</definedName>
    <definedName name="COL_DATE_SUIVI">Suivi!$A$2:$A$500</definedName>
    <definedName name="_xlnm.Criteria" localSheetId="2">'Relevé mensuel'!$C$9:$E$10</definedName>
    <definedName name="_xlnm.Extract" localSheetId="2">'Relevé mensuel'!$C$16:$L$500</definedName>
    <definedName name="Hrs_AM_deb">'Données de base'!$I$2:$I$18</definedName>
    <definedName name="Hrs_AM_fin">'Données de base'!$J$2:$J$18</definedName>
    <definedName name="Hrs_PM_deb">'Données de base'!$K$2:$K$12</definedName>
    <definedName name="Hrs_PM_fin">'Données de base'!$L$2:$L$22</definedName>
    <definedName name="LST_ANNEES">'Données de base'!$G$2:$G$10</definedName>
    <definedName name="LST_JOURS">'Données de base'!$C$2:$C$8</definedName>
    <definedName name="LST_MOIS">'Données de base'!$A$2:$A$13</definedName>
    <definedName name="Nbr_sem">'Données de base'!$N$2:$N$54</definedName>
    <definedName name="VAR_DUREE_TRAV_MAX">'Données de base'!$E$2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K3" i="3" l="1"/>
  <c r="K10" i="3"/>
  <c r="K11" i="3"/>
  <c r="K12" i="3"/>
  <c r="K13" i="3"/>
  <c r="K14" i="3"/>
  <c r="K15" i="3"/>
  <c r="K16" i="3"/>
  <c r="K17" i="3"/>
  <c r="K2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2" i="3"/>
  <c r="J3" i="3"/>
  <c r="J5" i="3"/>
  <c r="J6" i="3"/>
  <c r="J7" i="3"/>
  <c r="J8" i="3"/>
  <c r="J9" i="3"/>
  <c r="J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10" i="3"/>
  <c r="I9" i="3"/>
  <c r="I8" i="3"/>
  <c r="I7" i="3"/>
  <c r="I6" i="3"/>
  <c r="I5" i="3"/>
  <c r="I4" i="3"/>
  <c r="J4" i="3" s="1"/>
  <c r="I3" i="3"/>
  <c r="I2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3" i="3"/>
  <c r="L4" i="3"/>
  <c r="L5" i="3"/>
  <c r="L6" i="3"/>
  <c r="L7" i="3"/>
  <c r="L8" i="3"/>
  <c r="L2" i="3"/>
  <c r="M2" i="3" s="1"/>
  <c r="K4" i="3" l="1"/>
  <c r="K5" i="3" s="1"/>
  <c r="K6" i="3" s="1"/>
  <c r="K7" i="3" s="1"/>
  <c r="K8" i="3" s="1"/>
  <c r="K9" i="3"/>
  <c r="M3" i="3"/>
  <c r="M4" i="3" s="1"/>
  <c r="M5" i="3" s="1"/>
  <c r="M6" i="3" s="1"/>
  <c r="M7" i="3" s="1"/>
  <c r="M8" i="3" s="1"/>
  <c r="L9" i="3" l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M151" i="3" s="1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M171" i="3" s="1"/>
  <c r="M172" i="3" s="1"/>
  <c r="M173" i="3" s="1"/>
  <c r="M174" i="3" s="1"/>
  <c r="M175" i="3" s="1"/>
  <c r="M176" i="3" s="1"/>
  <c r="M177" i="3" s="1"/>
  <c r="M178" i="3" s="1"/>
  <c r="M179" i="3" s="1"/>
  <c r="M180" i="3" s="1"/>
  <c r="M181" i="3" s="1"/>
  <c r="M182" i="3" s="1"/>
  <c r="M183" i="3" s="1"/>
  <c r="M184" i="3" s="1"/>
  <c r="M185" i="3" s="1"/>
  <c r="M186" i="3" s="1"/>
  <c r="M187" i="3" s="1"/>
  <c r="M188" i="3" s="1"/>
  <c r="M189" i="3" s="1"/>
  <c r="M190" i="3" s="1"/>
  <c r="M191" i="3" s="1"/>
  <c r="M192" i="3" s="1"/>
  <c r="M193" i="3" s="1"/>
  <c r="M194" i="3" s="1"/>
  <c r="M195" i="3" s="1"/>
  <c r="M196" i="3" s="1"/>
  <c r="M197" i="3" s="1"/>
  <c r="M198" i="3" s="1"/>
  <c r="M199" i="3" s="1"/>
  <c r="M200" i="3" s="1"/>
  <c r="M201" i="3" s="1"/>
  <c r="M202" i="3" s="1"/>
  <c r="M203" i="3" s="1"/>
  <c r="M204" i="3" s="1"/>
  <c r="M205" i="3" s="1"/>
  <c r="M206" i="3" s="1"/>
  <c r="M207" i="3" s="1"/>
  <c r="M208" i="3" s="1"/>
  <c r="M209" i="3" s="1"/>
  <c r="M210" i="3" s="1"/>
  <c r="M211" i="3" s="1"/>
  <c r="M212" i="3" s="1"/>
  <c r="M213" i="3" s="1"/>
  <c r="M214" i="3" s="1"/>
  <c r="M215" i="3" s="1"/>
  <c r="M216" i="3" s="1"/>
  <c r="M217" i="3" s="1"/>
  <c r="M218" i="3" s="1"/>
  <c r="M219" i="3" s="1"/>
  <c r="M220" i="3" s="1"/>
  <c r="M221" i="3" s="1"/>
  <c r="M222" i="3" s="1"/>
  <c r="M223" i="3" s="1"/>
  <c r="M224" i="3" s="1"/>
  <c r="M225" i="3" s="1"/>
  <c r="M226" i="3" s="1"/>
  <c r="M227" i="3" s="1"/>
  <c r="M228" i="3" s="1"/>
  <c r="M229" i="3" s="1"/>
  <c r="M230" i="3" s="1"/>
  <c r="M231" i="3" s="1"/>
  <c r="M232" i="3" s="1"/>
  <c r="M233" i="3" s="1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44" i="3" s="1"/>
  <c r="M245" i="3" s="1"/>
  <c r="M246" i="3" s="1"/>
  <c r="M247" i="3" s="1"/>
  <c r="M248" i="3" s="1"/>
  <c r="M249" i="3" s="1"/>
  <c r="M250" i="3" s="1"/>
  <c r="M251" i="3" s="1"/>
  <c r="M252" i="3" s="1"/>
  <c r="M253" i="3" s="1"/>
  <c r="M254" i="3" s="1"/>
  <c r="M255" i="3" s="1"/>
  <c r="M256" i="3" s="1"/>
  <c r="M257" i="3" s="1"/>
  <c r="M258" i="3" s="1"/>
  <c r="M259" i="3" s="1"/>
  <c r="M260" i="3" s="1"/>
  <c r="M261" i="3" s="1"/>
  <c r="M262" i="3" s="1"/>
  <c r="M263" i="3" s="1"/>
  <c r="M264" i="3" s="1"/>
  <c r="M265" i="3" s="1"/>
  <c r="M266" i="3" s="1"/>
  <c r="M267" i="3" s="1"/>
  <c r="M268" i="3" s="1"/>
  <c r="M269" i="3" s="1"/>
  <c r="M270" i="3" s="1"/>
  <c r="M271" i="3" s="1"/>
  <c r="M272" i="3" s="1"/>
  <c r="M273" i="3" s="1"/>
  <c r="M274" i="3" s="1"/>
  <c r="M275" i="3" s="1"/>
  <c r="M276" i="3" s="1"/>
  <c r="M277" i="3" s="1"/>
  <c r="M278" i="3" s="1"/>
  <c r="M279" i="3" s="1"/>
  <c r="M280" i="3" s="1"/>
  <c r="M281" i="3" s="1"/>
  <c r="M282" i="3" s="1"/>
  <c r="M283" i="3" s="1"/>
  <c r="M284" i="3" s="1"/>
  <c r="M285" i="3" s="1"/>
  <c r="M286" i="3" s="1"/>
  <c r="M287" i="3" s="1"/>
  <c r="M288" i="3" s="1"/>
  <c r="M289" i="3" s="1"/>
  <c r="M290" i="3" s="1"/>
  <c r="M291" i="3" s="1"/>
  <c r="M292" i="3" s="1"/>
  <c r="M293" i="3" s="1"/>
  <c r="M294" i="3" s="1"/>
  <c r="M295" i="3" s="1"/>
  <c r="M296" i="3" s="1"/>
  <c r="M297" i="3" s="1"/>
  <c r="M298" i="3" s="1"/>
  <c r="M299" i="3" s="1"/>
  <c r="M300" i="3" s="1"/>
  <c r="M301" i="3" s="1"/>
  <c r="M302" i="3" s="1"/>
  <c r="M303" i="3" s="1"/>
  <c r="M304" i="3" s="1"/>
  <c r="M305" i="3" s="1"/>
  <c r="M306" i="3" s="1"/>
  <c r="M307" i="3" s="1"/>
  <c r="M308" i="3" s="1"/>
  <c r="M309" i="3" s="1"/>
  <c r="M310" i="3" s="1"/>
  <c r="M311" i="3" s="1"/>
  <c r="M312" i="3" s="1"/>
  <c r="M313" i="3" s="1"/>
  <c r="M314" i="3" s="1"/>
  <c r="M315" i="3" s="1"/>
  <c r="M316" i="3" s="1"/>
  <c r="M317" i="3" s="1"/>
  <c r="M318" i="3" s="1"/>
  <c r="M319" i="3" s="1"/>
  <c r="M320" i="3" s="1"/>
  <c r="M321" i="3" s="1"/>
  <c r="M322" i="3" s="1"/>
  <c r="M323" i="3" s="1"/>
  <c r="M324" i="3" s="1"/>
  <c r="M325" i="3" s="1"/>
  <c r="M326" i="3" s="1"/>
  <c r="M327" i="3" s="1"/>
  <c r="M328" i="3" s="1"/>
  <c r="M329" i="3" s="1"/>
  <c r="M330" i="3" s="1"/>
  <c r="M331" i="3" s="1"/>
  <c r="M332" i="3" s="1"/>
  <c r="M333" i="3" s="1"/>
  <c r="M334" i="3" s="1"/>
  <c r="M335" i="3" s="1"/>
  <c r="M336" i="3" s="1"/>
  <c r="M337" i="3" s="1"/>
  <c r="M338" i="3" s="1"/>
  <c r="M339" i="3" s="1"/>
  <c r="M340" i="3" s="1"/>
  <c r="M341" i="3" s="1"/>
  <c r="M342" i="3" s="1"/>
  <c r="M343" i="3" s="1"/>
  <c r="M344" i="3" s="1"/>
  <c r="M345" i="3" s="1"/>
  <c r="M346" i="3" s="1"/>
  <c r="M347" i="3" s="1"/>
  <c r="M348" i="3" s="1"/>
  <c r="M349" i="3" s="1"/>
  <c r="M350" i="3" s="1"/>
  <c r="M351" i="3" s="1"/>
  <c r="M352" i="3" s="1"/>
  <c r="M353" i="3" s="1"/>
  <c r="M354" i="3" s="1"/>
  <c r="M355" i="3" s="1"/>
  <c r="M356" i="3" s="1"/>
  <c r="M357" i="3" s="1"/>
  <c r="M358" i="3" s="1"/>
  <c r="M359" i="3" s="1"/>
  <c r="M360" i="3" s="1"/>
  <c r="M361" i="3" s="1"/>
  <c r="M362" i="3" s="1"/>
  <c r="M363" i="3" s="1"/>
  <c r="M364" i="3" s="1"/>
  <c r="M365" i="3" s="1"/>
  <c r="M366" i="3" s="1"/>
  <c r="M367" i="3" s="1"/>
  <c r="M368" i="3" s="1"/>
  <c r="M369" i="3" s="1"/>
  <c r="M370" i="3" s="1"/>
  <c r="M371" i="3" s="1"/>
  <c r="M372" i="3" s="1"/>
  <c r="M373" i="3" s="1"/>
  <c r="M374" i="3" s="1"/>
  <c r="M375" i="3" s="1"/>
  <c r="M376" i="3" s="1"/>
  <c r="M377" i="3" s="1"/>
  <c r="M378" i="3" s="1"/>
  <c r="M379" i="3" s="1"/>
  <c r="M380" i="3" s="1"/>
  <c r="M381" i="3" s="1"/>
  <c r="M382" i="3" s="1"/>
  <c r="M383" i="3" s="1"/>
  <c r="M384" i="3" s="1"/>
  <c r="M385" i="3" s="1"/>
  <c r="M386" i="3" s="1"/>
  <c r="M387" i="3" s="1"/>
  <c r="M388" i="3" s="1"/>
  <c r="M389" i="3" s="1"/>
  <c r="M390" i="3" s="1"/>
  <c r="M391" i="3" s="1"/>
  <c r="M392" i="3" s="1"/>
  <c r="M393" i="3" s="1"/>
  <c r="M394" i="3" s="1"/>
  <c r="M395" i="3" s="1"/>
  <c r="M396" i="3" s="1"/>
  <c r="M397" i="3" s="1"/>
  <c r="M398" i="3" s="1"/>
  <c r="M399" i="3" s="1"/>
  <c r="M400" i="3" s="1"/>
  <c r="M401" i="3" s="1"/>
  <c r="M402" i="3" s="1"/>
  <c r="M403" i="3" s="1"/>
  <c r="M404" i="3" s="1"/>
  <c r="M405" i="3" s="1"/>
  <c r="M406" i="3" s="1"/>
  <c r="M407" i="3" s="1"/>
  <c r="M408" i="3" s="1"/>
  <c r="M409" i="3" s="1"/>
  <c r="M410" i="3" s="1"/>
  <c r="M411" i="3" s="1"/>
  <c r="M412" i="3" s="1"/>
  <c r="M413" i="3" s="1"/>
  <c r="M414" i="3" s="1"/>
  <c r="M415" i="3" s="1"/>
  <c r="M416" i="3" s="1"/>
  <c r="M417" i="3" s="1"/>
  <c r="M418" i="3" s="1"/>
  <c r="M419" i="3" s="1"/>
  <c r="M420" i="3" s="1"/>
  <c r="M421" i="3" s="1"/>
  <c r="M422" i="3" s="1"/>
  <c r="M423" i="3" s="1"/>
  <c r="M424" i="3" s="1"/>
  <c r="M425" i="3" s="1"/>
  <c r="M426" i="3" s="1"/>
  <c r="M427" i="3" s="1"/>
  <c r="M428" i="3" s="1"/>
  <c r="M429" i="3" s="1"/>
  <c r="M430" i="3" s="1"/>
  <c r="M431" i="3" s="1"/>
  <c r="M432" i="3" s="1"/>
  <c r="M433" i="3" s="1"/>
  <c r="M434" i="3" s="1"/>
  <c r="M435" i="3" s="1"/>
  <c r="M436" i="3" s="1"/>
  <c r="M437" i="3" s="1"/>
  <c r="M438" i="3" s="1"/>
  <c r="M439" i="3" s="1"/>
  <c r="M440" i="3" s="1"/>
  <c r="M441" i="3" s="1"/>
  <c r="M442" i="3" s="1"/>
  <c r="M443" i="3" s="1"/>
  <c r="M444" i="3" s="1"/>
  <c r="M445" i="3" s="1"/>
  <c r="M446" i="3" s="1"/>
  <c r="M447" i="3" s="1"/>
  <c r="M448" i="3" s="1"/>
  <c r="M449" i="3" s="1"/>
  <c r="M450" i="3" s="1"/>
  <c r="M451" i="3" s="1"/>
  <c r="M452" i="3" s="1"/>
  <c r="M453" i="3" s="1"/>
  <c r="M454" i="3" s="1"/>
  <c r="M455" i="3" s="1"/>
  <c r="M456" i="3" s="1"/>
  <c r="M457" i="3" s="1"/>
  <c r="M458" i="3" s="1"/>
  <c r="M459" i="3" s="1"/>
  <c r="M460" i="3" s="1"/>
  <c r="M461" i="3" s="1"/>
  <c r="M462" i="3" s="1"/>
  <c r="M463" i="3" s="1"/>
  <c r="M464" i="3" s="1"/>
  <c r="M465" i="3" s="1"/>
  <c r="M466" i="3" s="1"/>
  <c r="M467" i="3" s="1"/>
  <c r="M468" i="3" s="1"/>
  <c r="M469" i="3" s="1"/>
  <c r="M470" i="3" s="1"/>
  <c r="M471" i="3" s="1"/>
  <c r="M472" i="3" s="1"/>
  <c r="M473" i="3" s="1"/>
  <c r="M474" i="3" s="1"/>
  <c r="M475" i="3" s="1"/>
  <c r="M476" i="3" s="1"/>
  <c r="M477" i="3" s="1"/>
  <c r="M478" i="3" s="1"/>
  <c r="M479" i="3" s="1"/>
  <c r="M480" i="3" s="1"/>
  <c r="M481" i="3" s="1"/>
  <c r="M482" i="3" s="1"/>
  <c r="M483" i="3" s="1"/>
  <c r="M484" i="3" s="1"/>
  <c r="M485" i="3" s="1"/>
  <c r="M486" i="3" s="1"/>
  <c r="M487" i="3" s="1"/>
  <c r="M488" i="3" s="1"/>
  <c r="M489" i="3" s="1"/>
  <c r="M490" i="3" s="1"/>
  <c r="M491" i="3" s="1"/>
  <c r="M492" i="3" s="1"/>
  <c r="M493" i="3" s="1"/>
  <c r="M494" i="3" s="1"/>
  <c r="M495" i="3" s="1"/>
  <c r="M496" i="3" s="1"/>
  <c r="M497" i="3" s="1"/>
  <c r="M498" i="3" s="1"/>
  <c r="M499" i="3" s="1"/>
  <c r="M500" i="3" s="1"/>
  <c r="C201" i="3" l="1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G2" i="1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G3" i="1" l="1"/>
  <c r="G4" i="1" l="1"/>
  <c r="G5" i="1" l="1"/>
  <c r="G6" i="1" l="1"/>
  <c r="G7" i="1" l="1"/>
  <c r="G8" i="1" l="1"/>
  <c r="G9" i="1" l="1"/>
  <c r="G10" i="1" l="1"/>
</calcChain>
</file>

<file path=xl/sharedStrings.xml><?xml version="1.0" encoding="utf-8"?>
<sst xmlns="http://schemas.openxmlformats.org/spreadsheetml/2006/main" count="68" uniqueCount="47">
  <si>
    <t>Ressource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</si>
  <si>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</si>
  <si>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</si>
  <si>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</si>
  <si>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</si>
  <si>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</si>
  <si>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</si>
  <si>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</si>
  <si>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</si>
  <si>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</si>
  <si>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</si>
  <si>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</si>
  <si>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</si>
  <si>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</si>
  <si>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</si>
  <si>
    <t>Lundi</t>
  </si>
  <si>
    <t>Mardi</t>
  </si>
  <si>
    <t>Mercredi</t>
  </si>
  <si>
    <t>Jeudi</t>
  </si>
  <si>
    <t>Vendredi</t>
  </si>
  <si>
    <t>Date</t>
  </si>
  <si>
    <t>Livrables</t>
  </si>
  <si>
    <t>Année</t>
  </si>
  <si>
    <t>Années</t>
  </si>
  <si>
    <t>Total général</t>
  </si>
  <si>
    <t>Durée max / jour</t>
  </si>
  <si>
    <t>Étiquettes de lignes</t>
  </si>
  <si>
    <t>(vide)</t>
  </si>
  <si>
    <t>Somme de Coût
 horaire</t>
  </si>
  <si>
    <t>(Tous)</t>
  </si>
  <si>
    <t>Étiquettes de colonnes</t>
  </si>
  <si>
    <t>Total (vide)</t>
  </si>
  <si>
    <t>Matin</t>
  </si>
  <si>
    <t>Fin matin</t>
  </si>
  <si>
    <t>Fin après-midi</t>
  </si>
  <si>
    <t>Après-midi</t>
  </si>
  <si>
    <t>Horaires</t>
  </si>
  <si>
    <t>Heures / jour</t>
  </si>
  <si>
    <t>Semaines</t>
  </si>
  <si>
    <t>Semaine</t>
  </si>
  <si>
    <t>Heures supp /jour</t>
  </si>
  <si>
    <t>Relevé d'activité</t>
  </si>
  <si>
    <t>Heures supp cumulées</t>
  </si>
  <si>
    <t>Annee</t>
  </si>
  <si>
    <t>Remarques</t>
  </si>
  <si>
    <t>Heures supp récupérées /jour</t>
  </si>
  <si>
    <t>Heures supp récupérées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</si>
</sst>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hh]&quot;h&quot;mm;[Red]&quot;-&quot;[hh]&quot;h&quot;mm;0,"/>
    <numFmt numFmtId="165" formatCode="h:mm;@"/>
    <numFmt numFmtId="170" formatCode="[hh]\ &quot;h &quot;mm;0;0,"/>
  </numFmts>
  <fonts count="7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theme="3"/>
        </stop>
      </gradientFill>
    </fill>
    <fill>
      <patternFill patternType="solid">
        <fgColor theme="4" tint="0.79998168889431442"/>
        <bgColor indexed="64"/>
      </patternFill>
    </fill>
    <fill>
      <gradientFill degree="45">
        <stop position="0">
          <color theme="0"/>
        </stop>
        <stop position="1">
          <color theme="1"/>
        </stop>
      </gradientFill>
    </fill>
    <fill>
      <gradientFill type="path">
        <stop position="0">
          <color theme="0"/>
        </stop>
        <stop position="1">
          <color rgb="FFFFC000"/>
        </stop>
      </gradientFill>
    </fill>
    <fill>
      <gradientFill type="path">
        <stop position="0">
          <color theme="0"/>
        </stop>
        <stop position="1">
          <color rgb="FF00B05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pivotButton="1"/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0" borderId="0" xfId="0" applyNumberFormat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14" fontId="3" fillId="3" borderId="1" xfId="0" applyNumberFormat="1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70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D5B8EA"/>
      <color rgb="FFCC00CC"/>
      <color rgb="FF3399FF"/>
      <color rgb="FFFFFFFF"/>
      <color rgb="FFCCFFCC"/>
      <color rgb="FF26ABE6"/>
      <color rgb="FF00A1DA"/>
      <color rgb="FF0000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7</xdr:row>
          <xdr:rowOff>129840</xdr:rowOff>
        </xdr:from>
        <xdr:to>
          <xdr:col>8</xdr:col>
          <xdr:colOff>119313</xdr:colOff>
          <xdr:row>9</xdr:row>
          <xdr:rowOff>129840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!!!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INET JOHAN" refreshedDate="41369.400461805555" createdVersion="4" refreshedVersion="4" minRefreshableVersion="3" recordCount="499">
  <cacheSource type="worksheet">
    <worksheetSource ref="A1:C500" sheet="Suivi"/>
  </cacheSource>
  <cacheFields count="13">
    <cacheField name="Date" numFmtId="0">
      <sharedItems containsNonDate="0" containsString="0" containsBlank="1" count="1">
        <m/>
      </sharedItems>
    </cacheField>
    <cacheField name="Année" numFmtId="0">
      <sharedItems count="1">
        <s v=""/>
      </sharedItems>
    </cacheField>
    <cacheField name="Mois" numFmtId="14">
      <sharedItems/>
    </cacheField>
    <cacheField name="Code_x000a_ Tâche " numFmtId="0">
      <sharedItems containsNonDate="0" containsString="0" containsBlank="1"/>
    </cacheField>
    <cacheField name="Libéllé de la tâche" numFmtId="0">
      <sharedItems count="1">
        <s v=""/>
      </sharedItems>
    </cacheField>
    <cacheField name="Livrables" numFmtId="0">
      <sharedItems count="1">
        <s v=""/>
      </sharedItems>
    </cacheField>
    <cacheField name="Famille" numFmtId="0">
      <sharedItems count="1">
        <s v=""/>
      </sharedItems>
    </cacheField>
    <cacheField name="Ressource" numFmtId="0">
      <sharedItems containsNonDate="0" containsString="0" containsBlank="1" count="1">
        <m/>
      </sharedItems>
    </cacheField>
    <cacheField name="Coût_x000a_ horaire" numFmtId="44">
      <sharedItems containsSemiMixedTypes="0" containsString="0" containsNumber="1" containsInteger="1" minValue="0" maxValue="0"/>
    </cacheField>
    <cacheField name="Temps _x000a_consommé" numFmtId="0">
      <sharedItems containsNonDate="0" containsString="0" containsBlank="1" count="1">
        <m/>
      </sharedItems>
    </cacheField>
    <cacheField name="Montant" numFmtId="44">
      <sharedItems containsSemiMixedTypes="0" containsString="0" containsNumber="1" containsInteger="1" minValue="0" maxValue="0"/>
    </cacheField>
    <cacheField name="Tps _x000a_consommé_x000a_cumulé pour la _x000a_ressource" numFmtId="0">
      <sharedItems containsSemiMixedTypes="0" containsString="0" containsNumber="1" containsInteger="1" minValue="0" maxValue="0"/>
    </cacheField>
    <cacheField name="Tps_x000a_consommé_x000a_cumulé pour la tâche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9"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  <r>
    <x v="0"/>
    <x v="0"/>
    <s v=""/>
    <m/>
    <x v="0"/>
    <x v="0"/>
    <x v="0"/>
    <x v="0"/>
    <n v="0"/>
    <x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D10" firstHeaderRow="1" firstDataRow="3" firstDataCol="1" rowPageCount="3" colPageCount="1"/>
  <pivotFields count="13">
    <pivotField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dataField="1" numFmtId="44" showAll="0"/>
    <pivotField axis="axisCol" showAll="0">
      <items count="2">
        <item x="0"/>
        <item t="default"/>
      </items>
    </pivotField>
    <pivotField numFmtId="44" showAll="0"/>
    <pivotField showAll="0"/>
    <pivotField showAll="0"/>
  </pivotFields>
  <rowFields count="1">
    <field x="4"/>
  </rowFields>
  <rowItems count="2">
    <i>
      <x/>
    </i>
    <i t="grand">
      <x/>
    </i>
  </rowItems>
  <colFields count="2">
    <field x="9"/>
    <field x="6"/>
  </colFields>
  <colItems count="3">
    <i>
      <x/>
      <x/>
    </i>
    <i t="default">
      <x/>
    </i>
    <i t="grand">
      <x/>
    </i>
  </colItems>
  <pageFields count="3">
    <pageField fld="1" hier="-1"/>
    <pageField fld="5" hier="-1"/>
    <pageField fld="7" hier="-1"/>
  </pageFields>
  <dataFields count="1">
    <dataField name="Somme de Coût_x000a_ horaire" fld="8" baseField="0" baseItem="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N54"/>
  <sheetViews>
    <sheetView showGridLines="0" workbookViewId="0">
      <selection activeCell="E2" sqref="E2"/>
    </sheetView>
  </sheetViews>
  <sheetFormatPr baseColWidth="10" defaultRowHeight="12.75" x14ac:dyDescent="0.2"/>
  <cols>
    <col min="1" max="1" width="9.140625" style="14" bestFit="1" customWidth="1"/>
    <col min="2" max="2" width="2" style="14" customWidth="1"/>
    <col min="3" max="3" width="8.140625" style="14" bestFit="1" customWidth="1"/>
    <col min="4" max="4" width="1.5703125" style="14" customWidth="1"/>
    <col min="5" max="5" width="14.42578125" style="14" bestFit="1" customWidth="1"/>
    <col min="6" max="6" width="3.28515625" style="14" customWidth="1"/>
    <col min="7" max="7" width="6.85546875" style="14" bestFit="1" customWidth="1"/>
    <col min="8" max="8" width="3.28515625" style="14" customWidth="1"/>
    <col min="9" max="12" width="5.42578125" style="14" bestFit="1" customWidth="1"/>
    <col min="13" max="13" width="3.28515625" style="14" customWidth="1"/>
    <col min="14" max="14" width="8.42578125" style="14" bestFit="1" customWidth="1"/>
    <col min="15" max="16384" width="11.42578125" style="14"/>
  </cols>
  <sheetData>
    <row r="1" spans="1:14" x14ac:dyDescent="0.2">
      <c r="A1" s="13" t="s">
        <v>1</v>
      </c>
      <c r="C1" s="13" t="s">
        <v>14</v>
      </c>
      <c r="E1" s="13" t="s">
        <v>25</v>
      </c>
      <c r="G1" s="13" t="s">
        <v>23</v>
      </c>
      <c r="I1" s="26" t="s">
        <v>36</v>
      </c>
      <c r="J1" s="26"/>
      <c r="K1" s="26"/>
      <c r="L1" s="26"/>
      <c r="N1" s="20" t="s">
        <v>38</v>
      </c>
    </row>
    <row r="2" spans="1:14" x14ac:dyDescent="0.2">
      <c r="A2" s="15" t="s">
        <v>2</v>
      </c>
      <c r="C2" s="15" t="s">
        <v>15</v>
      </c>
      <c r="E2" s="18">
        <v>0.29166666666666669</v>
      </c>
      <c r="G2" s="15">
        <f>YEAR(MIN(COL_DATE_SUIVI))</f>
        <v>2013</v>
      </c>
      <c r="I2" s="16">
        <v>0.25</v>
      </c>
      <c r="J2" s="16">
        <v>0.41666666666666669</v>
      </c>
      <c r="K2" s="16">
        <v>0.5</v>
      </c>
      <c r="L2" s="16">
        <v>0.54166666666666663</v>
      </c>
      <c r="N2" s="15">
        <v>1</v>
      </c>
    </row>
    <row r="3" spans="1:14" x14ac:dyDescent="0.2">
      <c r="A3" s="15" t="s">
        <v>3</v>
      </c>
      <c r="C3" s="15" t="s">
        <v>16</v>
      </c>
      <c r="G3" s="15">
        <f t="shared" ref="G3:G10" si="0">IF(G2&lt;&gt;0,IF(YEAR(MAX(COL_DATE_SUIVI))&gt;G2,G2+1,0),0)</f>
        <v>0</v>
      </c>
      <c r="I3" s="16">
        <v>0.26041666666666669</v>
      </c>
      <c r="J3" s="16">
        <v>0.42708333333333331</v>
      </c>
      <c r="K3" s="16">
        <v>0.51041666666666663</v>
      </c>
      <c r="L3" s="16">
        <v>0.55208333333333337</v>
      </c>
      <c r="N3" s="15">
        <v>2</v>
      </c>
    </row>
    <row r="4" spans="1:14" x14ac:dyDescent="0.2">
      <c r="A4" s="15" t="s">
        <v>4</v>
      </c>
      <c r="C4" s="15" t="s">
        <v>17</v>
      </c>
      <c r="G4" s="15">
        <f t="shared" si="0"/>
        <v>0</v>
      </c>
      <c r="I4" s="16">
        <v>0.27083333333333298</v>
      </c>
      <c r="J4" s="16">
        <v>0.4375</v>
      </c>
      <c r="K4" s="16">
        <v>0.52083333333333304</v>
      </c>
      <c r="L4" s="16">
        <v>0.5625</v>
      </c>
      <c r="N4" s="15">
        <v>3</v>
      </c>
    </row>
    <row r="5" spans="1:14" x14ac:dyDescent="0.2">
      <c r="A5" s="15" t="s">
        <v>5</v>
      </c>
      <c r="C5" s="15" t="s">
        <v>18</v>
      </c>
      <c r="G5" s="15">
        <f t="shared" si="0"/>
        <v>0</v>
      </c>
      <c r="I5" s="16">
        <v>0.28125</v>
      </c>
      <c r="J5" s="16">
        <v>0.44791666666666702</v>
      </c>
      <c r="K5" s="16">
        <v>0.53125</v>
      </c>
      <c r="L5" s="16">
        <v>0.57291666666666696</v>
      </c>
      <c r="N5" s="15">
        <v>4</v>
      </c>
    </row>
    <row r="6" spans="1:14" x14ac:dyDescent="0.2">
      <c r="A6" s="15" t="s">
        <v>6</v>
      </c>
      <c r="C6" s="15" t="s">
        <v>19</v>
      </c>
      <c r="G6" s="15">
        <f t="shared" si="0"/>
        <v>0</v>
      </c>
      <c r="I6" s="16">
        <v>0.29166666666666702</v>
      </c>
      <c r="J6" s="16">
        <v>0.45833333333333298</v>
      </c>
      <c r="K6" s="16">
        <v>0.54166666666666696</v>
      </c>
      <c r="L6" s="16">
        <v>0.58333333333333404</v>
      </c>
      <c r="N6" s="15">
        <v>5</v>
      </c>
    </row>
    <row r="7" spans="1:14" x14ac:dyDescent="0.2">
      <c r="A7" s="15" t="s">
        <v>7</v>
      </c>
      <c r="C7" s="15"/>
      <c r="G7" s="15">
        <f t="shared" si="0"/>
        <v>0</v>
      </c>
      <c r="I7" s="16">
        <v>0.30208333333333298</v>
      </c>
      <c r="J7" s="16">
        <v>0.46875</v>
      </c>
      <c r="K7" s="16">
        <v>0.55208333333333304</v>
      </c>
      <c r="L7" s="16">
        <v>0.59375</v>
      </c>
      <c r="N7" s="15">
        <v>6</v>
      </c>
    </row>
    <row r="8" spans="1:14" x14ac:dyDescent="0.2">
      <c r="A8" s="15" t="s">
        <v>8</v>
      </c>
      <c r="C8" s="15"/>
      <c r="G8" s="15">
        <f t="shared" si="0"/>
        <v>0</v>
      </c>
      <c r="I8" s="16">
        <v>0.3125</v>
      </c>
      <c r="J8" s="16">
        <v>0.47916666666666602</v>
      </c>
      <c r="K8" s="16">
        <v>0.5625</v>
      </c>
      <c r="L8" s="16">
        <v>0.60416666666666696</v>
      </c>
      <c r="N8" s="15">
        <v>7</v>
      </c>
    </row>
    <row r="9" spans="1:14" x14ac:dyDescent="0.2">
      <c r="A9" s="15" t="s">
        <v>9</v>
      </c>
      <c r="G9" s="15">
        <f t="shared" si="0"/>
        <v>0</v>
      </c>
      <c r="I9" s="16">
        <v>0.32291666666666702</v>
      </c>
      <c r="J9" s="16">
        <v>0.48958333333333298</v>
      </c>
      <c r="K9" s="16">
        <v>0.57291666666666596</v>
      </c>
      <c r="L9" s="16">
        <v>0.61458333333333404</v>
      </c>
      <c r="N9" s="15">
        <v>8</v>
      </c>
    </row>
    <row r="10" spans="1:14" x14ac:dyDescent="0.2">
      <c r="A10" s="15" t="s">
        <v>10</v>
      </c>
      <c r="G10" s="15">
        <f t="shared" si="0"/>
        <v>0</v>
      </c>
      <c r="I10" s="16">
        <v>0.33333333333333298</v>
      </c>
      <c r="J10" s="16">
        <v>0.5</v>
      </c>
      <c r="K10" s="16">
        <v>0.58333333333333304</v>
      </c>
      <c r="L10" s="16">
        <v>0.625000000000001</v>
      </c>
      <c r="N10" s="15">
        <v>9</v>
      </c>
    </row>
    <row r="11" spans="1:14" x14ac:dyDescent="0.2">
      <c r="A11" s="15" t="s">
        <v>11</v>
      </c>
      <c r="I11" s="16">
        <v>0.34375</v>
      </c>
      <c r="J11" s="16">
        <v>0.51041666666666596</v>
      </c>
      <c r="K11" s="16">
        <v>0.59375</v>
      </c>
      <c r="L11" s="16">
        <v>0.63541666666666696</v>
      </c>
      <c r="N11" s="15">
        <v>10</v>
      </c>
    </row>
    <row r="12" spans="1:14" x14ac:dyDescent="0.2">
      <c r="A12" s="15" t="s">
        <v>12</v>
      </c>
      <c r="I12" s="16">
        <v>0.35416666666666702</v>
      </c>
      <c r="J12" s="16">
        <v>0.52083333333333304</v>
      </c>
      <c r="K12" s="16">
        <v>0.60416666666666596</v>
      </c>
      <c r="L12" s="16">
        <v>0.64583333333333404</v>
      </c>
      <c r="N12" s="15">
        <v>11</v>
      </c>
    </row>
    <row r="13" spans="1:14" x14ac:dyDescent="0.2">
      <c r="A13" s="15" t="s">
        <v>13</v>
      </c>
      <c r="I13" s="16">
        <v>0.36458333333333398</v>
      </c>
      <c r="J13" s="16">
        <v>0.53125</v>
      </c>
      <c r="L13" s="16">
        <v>0.656250000000001</v>
      </c>
      <c r="N13" s="15">
        <v>12</v>
      </c>
    </row>
    <row r="14" spans="1:14" x14ac:dyDescent="0.2">
      <c r="I14" s="16">
        <v>0.375</v>
      </c>
      <c r="J14" s="16">
        <v>0.54166666666666696</v>
      </c>
      <c r="L14" s="16">
        <v>0.66666666666666796</v>
      </c>
      <c r="N14" s="15">
        <v>13</v>
      </c>
    </row>
    <row r="15" spans="1:14" x14ac:dyDescent="0.2">
      <c r="I15" s="16">
        <v>0.38541666666666702</v>
      </c>
      <c r="J15" s="16">
        <v>0.55208333333333304</v>
      </c>
      <c r="L15" s="16">
        <v>0.67708333333333504</v>
      </c>
      <c r="N15" s="15">
        <v>14</v>
      </c>
    </row>
    <row r="16" spans="1:14" x14ac:dyDescent="0.2">
      <c r="I16" s="16">
        <v>0.39583333333333398</v>
      </c>
      <c r="J16" s="16">
        <v>0.5625</v>
      </c>
      <c r="L16" s="16">
        <v>0.687500000000001</v>
      </c>
      <c r="N16" s="15">
        <v>15</v>
      </c>
    </row>
    <row r="17" spans="9:14" x14ac:dyDescent="0.2">
      <c r="I17" s="16">
        <v>0.40625</v>
      </c>
      <c r="J17" s="16">
        <v>0.57291666666666596</v>
      </c>
      <c r="L17" s="16">
        <v>0.69791666666666796</v>
      </c>
      <c r="N17" s="15">
        <v>16</v>
      </c>
    </row>
    <row r="18" spans="9:14" x14ac:dyDescent="0.2">
      <c r="I18" s="16">
        <v>0.41666666666666702</v>
      </c>
      <c r="J18" s="16">
        <v>0.58333333333333304</v>
      </c>
      <c r="L18" s="16">
        <v>0.70833333333333504</v>
      </c>
      <c r="N18" s="15">
        <v>17</v>
      </c>
    </row>
    <row r="19" spans="9:14" x14ac:dyDescent="0.2">
      <c r="L19" s="16">
        <v>0.718750000000002</v>
      </c>
      <c r="N19" s="15">
        <v>18</v>
      </c>
    </row>
    <row r="20" spans="9:14" x14ac:dyDescent="0.2">
      <c r="L20" s="16">
        <v>0.72916666666666796</v>
      </c>
      <c r="N20" s="15">
        <v>19</v>
      </c>
    </row>
    <row r="21" spans="9:14" x14ac:dyDescent="0.2">
      <c r="L21" s="16">
        <v>0.73958333333333504</v>
      </c>
      <c r="N21" s="15">
        <v>20</v>
      </c>
    </row>
    <row r="22" spans="9:14" x14ac:dyDescent="0.2">
      <c r="L22" s="16">
        <v>0.750000000000002</v>
      </c>
      <c r="N22" s="15">
        <v>21</v>
      </c>
    </row>
    <row r="23" spans="9:14" x14ac:dyDescent="0.2">
      <c r="N23" s="15">
        <v>22</v>
      </c>
    </row>
    <row r="24" spans="9:14" x14ac:dyDescent="0.2">
      <c r="N24" s="15">
        <v>23</v>
      </c>
    </row>
    <row r="25" spans="9:14" x14ac:dyDescent="0.2">
      <c r="N25" s="15">
        <v>24</v>
      </c>
    </row>
    <row r="26" spans="9:14" x14ac:dyDescent="0.2">
      <c r="N26" s="15">
        <v>25</v>
      </c>
    </row>
    <row r="27" spans="9:14" x14ac:dyDescent="0.2">
      <c r="N27" s="15">
        <v>26</v>
      </c>
    </row>
    <row r="28" spans="9:14" x14ac:dyDescent="0.2">
      <c r="N28" s="15">
        <v>27</v>
      </c>
    </row>
    <row r="29" spans="9:14" x14ac:dyDescent="0.2">
      <c r="N29" s="15">
        <v>28</v>
      </c>
    </row>
    <row r="30" spans="9:14" x14ac:dyDescent="0.2">
      <c r="N30" s="15">
        <v>29</v>
      </c>
    </row>
    <row r="31" spans="9:14" x14ac:dyDescent="0.2">
      <c r="N31" s="15">
        <v>30</v>
      </c>
    </row>
    <row r="32" spans="9:14" x14ac:dyDescent="0.2">
      <c r="N32" s="15">
        <v>31</v>
      </c>
    </row>
    <row r="33" spans="14:14" x14ac:dyDescent="0.2">
      <c r="N33" s="15">
        <v>32</v>
      </c>
    </row>
    <row r="34" spans="14:14" x14ac:dyDescent="0.2">
      <c r="N34" s="15">
        <v>33</v>
      </c>
    </row>
    <row r="35" spans="14:14" x14ac:dyDescent="0.2">
      <c r="N35" s="15">
        <v>34</v>
      </c>
    </row>
    <row r="36" spans="14:14" x14ac:dyDescent="0.2">
      <c r="N36" s="15">
        <v>35</v>
      </c>
    </row>
    <row r="37" spans="14:14" x14ac:dyDescent="0.2">
      <c r="N37" s="15">
        <v>36</v>
      </c>
    </row>
    <row r="38" spans="14:14" x14ac:dyDescent="0.2">
      <c r="N38" s="15">
        <v>37</v>
      </c>
    </row>
    <row r="39" spans="14:14" x14ac:dyDescent="0.2">
      <c r="N39" s="15">
        <v>38</v>
      </c>
    </row>
    <row r="40" spans="14:14" x14ac:dyDescent="0.2">
      <c r="N40" s="15">
        <v>39</v>
      </c>
    </row>
    <row r="41" spans="14:14" x14ac:dyDescent="0.2">
      <c r="N41" s="15">
        <v>40</v>
      </c>
    </row>
    <row r="42" spans="14:14" x14ac:dyDescent="0.2">
      <c r="N42" s="15">
        <v>41</v>
      </c>
    </row>
    <row r="43" spans="14:14" x14ac:dyDescent="0.2">
      <c r="N43" s="15">
        <v>42</v>
      </c>
    </row>
    <row r="44" spans="14:14" x14ac:dyDescent="0.2">
      <c r="N44" s="15">
        <v>43</v>
      </c>
    </row>
    <row r="45" spans="14:14" x14ac:dyDescent="0.2">
      <c r="N45" s="15">
        <v>44</v>
      </c>
    </row>
    <row r="46" spans="14:14" x14ac:dyDescent="0.2">
      <c r="N46" s="15">
        <v>45</v>
      </c>
    </row>
    <row r="47" spans="14:14" x14ac:dyDescent="0.2">
      <c r="N47" s="15">
        <v>46</v>
      </c>
    </row>
    <row r="48" spans="14:14" x14ac:dyDescent="0.2">
      <c r="N48" s="15">
        <v>47</v>
      </c>
    </row>
    <row r="49" spans="14:14" x14ac:dyDescent="0.2">
      <c r="N49" s="15">
        <v>48</v>
      </c>
    </row>
    <row r="50" spans="14:14" x14ac:dyDescent="0.2">
      <c r="N50" s="15">
        <v>49</v>
      </c>
    </row>
    <row r="51" spans="14:14" x14ac:dyDescent="0.2">
      <c r="N51" s="15">
        <v>50</v>
      </c>
    </row>
    <row r="52" spans="14:14" x14ac:dyDescent="0.2">
      <c r="N52" s="15">
        <v>51</v>
      </c>
    </row>
    <row r="53" spans="14:14" x14ac:dyDescent="0.2">
      <c r="N53" s="15">
        <v>52</v>
      </c>
    </row>
    <row r="54" spans="14:14" x14ac:dyDescent="0.2">
      <c r="N54" s="15"/>
    </row>
  </sheetData>
  <mergeCells count="1">
    <mergeCell ref="I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1:N500"/>
  <sheetViews>
    <sheetView showZeros="0" tabSelected="1" topLeftCell="D1" zoomScaleNormal="100" workbookViewId="0">
      <selection activeCell="H4" sqref="H4"/>
    </sheetView>
  </sheetViews>
  <sheetFormatPr baseColWidth="10" defaultRowHeight="12.75" x14ac:dyDescent="0.25"/>
  <cols>
    <col min="1" max="1" width="10.42578125" style="5" bestFit="1" customWidth="1"/>
    <col min="2" max="2" width="6.140625" style="5" customWidth="1"/>
    <col min="3" max="3" width="7.140625" style="5" customWidth="1"/>
    <col min="4" max="4" width="7.85546875" style="5" bestFit="1" customWidth="1"/>
    <col min="5" max="5" width="6" style="5" bestFit="1" customWidth="1"/>
    <col min="6" max="6" width="8.5703125" style="5" bestFit="1" customWidth="1"/>
    <col min="7" max="7" width="9.7109375" style="5" bestFit="1" customWidth="1"/>
    <col min="8" max="8" width="12.42578125" style="5" bestFit="1" customWidth="1"/>
    <col min="9" max="9" width="11.42578125" style="5" bestFit="1" customWidth="1"/>
    <col min="10" max="10" width="15.140625" style="5" bestFit="1" customWidth="1"/>
    <col min="11" max="11" width="18.85546875" style="5" bestFit="1" customWidth="1"/>
    <col min="12" max="12" width="24.7109375" style="5" bestFit="1" customWidth="1"/>
    <col min="13" max="13" width="28.28515625" style="5" bestFit="1" customWidth="1"/>
    <col min="14" max="16384" width="11.42578125" style="5"/>
  </cols>
  <sheetData>
    <row r="1" spans="1:14" x14ac:dyDescent="0.25">
      <c r="A1" s="9" t="s">
        <v>20</v>
      </c>
      <c r="B1" s="10" t="s">
        <v>43</v>
      </c>
      <c r="C1" s="10" t="s">
        <v>1</v>
      </c>
      <c r="D1" s="10" t="s">
        <v>39</v>
      </c>
      <c r="E1" s="32" t="s">
        <v>32</v>
      </c>
      <c r="F1" s="32" t="s">
        <v>33</v>
      </c>
      <c r="G1" s="32" t="s">
        <v>35</v>
      </c>
      <c r="H1" s="32" t="s">
        <v>34</v>
      </c>
      <c r="I1" s="32" t="s">
        <v>37</v>
      </c>
      <c r="J1" s="32" t="s">
        <v>40</v>
      </c>
      <c r="K1" s="32" t="s">
        <v>42</v>
      </c>
      <c r="L1" s="32" t="s">
        <v>45</v>
      </c>
      <c r="M1" s="32" t="s">
        <v>46</v>
      </c>
      <c r="N1" s="33" t="s">
        <v>44</v>
      </c>
    </row>
    <row r="2" spans="1:14" x14ac:dyDescent="0.25">
      <c r="A2" s="6">
        <v>41275</v>
      </c>
      <c r="B2" s="11">
        <v>2013</v>
      </c>
      <c r="C2" s="12" t="str">
        <f t="shared" ref="C2:C33" si="0">IF(ISBLANK(A2),"",INDEX(LST_MOIS,MONTH(A2)))</f>
        <v>Janvier</v>
      </c>
      <c r="D2" s="19">
        <v>1</v>
      </c>
      <c r="E2" s="17">
        <v>0.33333333333333298</v>
      </c>
      <c r="F2" s="17">
        <v>0.52083333333333304</v>
      </c>
      <c r="G2" s="17">
        <v>0.54166666666666696</v>
      </c>
      <c r="H2" s="17">
        <v>0.687500000000001</v>
      </c>
      <c r="I2" s="17">
        <f>IF(A2="","",(F2-E2)+(H2-G2))</f>
        <v>0.33333333333333409</v>
      </c>
      <c r="J2" s="34">
        <f>IF(I2&lt;&gt;"",I2-VAR_DUREE_TRAV_MAX,"")</f>
        <v>4.1666666666667407E-2</v>
      </c>
      <c r="K2" s="34">
        <f>IF(J2&lt;&gt;0,J2)</f>
        <v>4.1666666666667407E-2</v>
      </c>
      <c r="L2" s="34">
        <f>IF(AND(I2&lt;VAR_DUREE_TRAV_MAX,I2&lt;&gt;0),VAR_DUREE_TRAV_MAX-Suivi!I2,0)</f>
        <v>0</v>
      </c>
      <c r="M2" s="34">
        <f>IF(L2=0,0,VAR_DUREE_TRAV_MAX-Suivi!I2)</f>
        <v>0</v>
      </c>
      <c r="N2" s="3"/>
    </row>
    <row r="3" spans="1:14" x14ac:dyDescent="0.25">
      <c r="A3" s="6">
        <v>41276</v>
      </c>
      <c r="B3" s="11">
        <f t="shared" ref="B3:B66" si="1">IF(ISBLANK(A3),"",YEAR(A3))</f>
        <v>2013</v>
      </c>
      <c r="C3" s="12" t="str">
        <f t="shared" si="0"/>
        <v>Janvier</v>
      </c>
      <c r="D3" s="19">
        <v>1</v>
      </c>
      <c r="E3" s="17">
        <v>0.25</v>
      </c>
      <c r="F3" s="17">
        <v>0.5</v>
      </c>
      <c r="G3" s="17">
        <v>0.54166666666666696</v>
      </c>
      <c r="H3" s="17">
        <v>0.66666666666666796</v>
      </c>
      <c r="I3" s="17">
        <f>IF(A3="","",(F3-E3)+(H3-G3))</f>
        <v>0.375000000000001</v>
      </c>
      <c r="J3" s="34">
        <f>IF(I3&lt;&gt;"",I3-VAR_DUREE_TRAV_MAX,"")</f>
        <v>8.3333333333334314E-2</v>
      </c>
      <c r="K3" s="34">
        <f>IF(I3="","",J3+K2)</f>
        <v>0.12500000000000172</v>
      </c>
      <c r="L3" s="34">
        <f>IF(AND(I3&lt;VAR_DUREE_TRAV_MAX,I3&lt;&gt;0),VAR_DUREE_TRAV_MAX-Suivi!I3,0)</f>
        <v>0</v>
      </c>
      <c r="M3" s="34">
        <f t="shared" ref="M3:M8" si="2">IF(AND(L3=0,I3=0),"",L3+M2)</f>
        <v>0</v>
      </c>
      <c r="N3" s="3"/>
    </row>
    <row r="4" spans="1:14" x14ac:dyDescent="0.25">
      <c r="A4" s="6">
        <v>41277</v>
      </c>
      <c r="B4" s="11">
        <f t="shared" si="1"/>
        <v>2013</v>
      </c>
      <c r="C4" s="12" t="str">
        <f t="shared" si="0"/>
        <v>Janvier</v>
      </c>
      <c r="D4" s="19">
        <v>1</v>
      </c>
      <c r="E4" s="17">
        <v>0.29166666666666702</v>
      </c>
      <c r="F4" s="17">
        <v>0.45833333333333298</v>
      </c>
      <c r="G4" s="17">
        <v>0.52083333333333304</v>
      </c>
      <c r="H4" s="17">
        <v>0.64583333333333404</v>
      </c>
      <c r="I4" s="17">
        <f>IF(A4="","",(F4-E4)+(H4-G4))</f>
        <v>0.29166666666666696</v>
      </c>
      <c r="J4" s="34">
        <f>IF(I4&lt;&gt;"",I4-VAR_DUREE_TRAV_MAX,"")</f>
        <v>2.7755575615628914E-16</v>
      </c>
      <c r="K4" s="34">
        <f t="shared" ref="K4:K67" si="3">IF(I4="","",J4+K3)</f>
        <v>0.125000000000002</v>
      </c>
      <c r="L4" s="34">
        <f>IF(AND(I4&lt;VAR_DUREE_TRAV_MAX,I4&lt;&gt;0),VAR_DUREE_TRAV_MAX-Suivi!I4,0)</f>
        <v>0</v>
      </c>
      <c r="M4" s="34">
        <f t="shared" si="2"/>
        <v>0</v>
      </c>
      <c r="N4" s="3"/>
    </row>
    <row r="5" spans="1:14" x14ac:dyDescent="0.25">
      <c r="A5" s="6">
        <v>41278</v>
      </c>
      <c r="B5" s="11">
        <f t="shared" si="1"/>
        <v>2013</v>
      </c>
      <c r="C5" s="12" t="str">
        <f t="shared" si="0"/>
        <v>Janvier</v>
      </c>
      <c r="D5" s="19">
        <v>2</v>
      </c>
      <c r="E5" s="17">
        <v>0.25</v>
      </c>
      <c r="F5" s="17">
        <v>0.44791666666666702</v>
      </c>
      <c r="G5" s="17">
        <v>0.5625</v>
      </c>
      <c r="H5" s="17">
        <v>0.72916666666666796</v>
      </c>
      <c r="I5" s="17">
        <f>IF(A5="","",(F5-E5)+(H5-G5))</f>
        <v>0.36458333333333498</v>
      </c>
      <c r="J5" s="34">
        <f>IF(I5&lt;&gt;"",I5-VAR_DUREE_TRAV_MAX,"")</f>
        <v>7.2916666666668295E-2</v>
      </c>
      <c r="K5" s="34">
        <f t="shared" si="3"/>
        <v>0.19791666666667029</v>
      </c>
      <c r="L5" s="34">
        <f>IF(AND(I5&lt;VAR_DUREE_TRAV_MAX,I5&lt;&gt;0),VAR_DUREE_TRAV_MAX-Suivi!I5,0)</f>
        <v>0</v>
      </c>
      <c r="M5" s="34">
        <f t="shared" si="2"/>
        <v>0</v>
      </c>
      <c r="N5" s="3"/>
    </row>
    <row r="6" spans="1:14" x14ac:dyDescent="0.25">
      <c r="A6" s="6">
        <v>41279</v>
      </c>
      <c r="B6" s="11">
        <f t="shared" si="1"/>
        <v>2013</v>
      </c>
      <c r="C6" s="12" t="str">
        <f t="shared" si="0"/>
        <v>Janvier</v>
      </c>
      <c r="D6" s="19">
        <v>2</v>
      </c>
      <c r="E6" s="17">
        <v>0.27083333333333298</v>
      </c>
      <c r="F6" s="17">
        <v>0.48958333333333298</v>
      </c>
      <c r="G6" s="17">
        <v>0.54166666666666696</v>
      </c>
      <c r="H6" s="17">
        <v>0.72916666666666796</v>
      </c>
      <c r="I6" s="17">
        <f>IF(A6="","",(F6-E6)+(H6-G6))</f>
        <v>0.406250000000001</v>
      </c>
      <c r="J6" s="34">
        <f>IF(I6&lt;&gt;"",I6-VAR_DUREE_TRAV_MAX,"")</f>
        <v>0.11458333333333431</v>
      </c>
      <c r="K6" s="34">
        <f t="shared" si="3"/>
        <v>0.31250000000000461</v>
      </c>
      <c r="L6" s="34">
        <f>IF(AND(I6&lt;VAR_DUREE_TRAV_MAX,I6&lt;&gt;0),VAR_DUREE_TRAV_MAX-Suivi!I6,0)</f>
        <v>0</v>
      </c>
      <c r="M6" s="34">
        <f t="shared" si="2"/>
        <v>0</v>
      </c>
      <c r="N6" s="3"/>
    </row>
    <row r="7" spans="1:14" x14ac:dyDescent="0.25">
      <c r="A7" s="6">
        <v>41280</v>
      </c>
      <c r="B7" s="11">
        <f t="shared" si="1"/>
        <v>2013</v>
      </c>
      <c r="C7" s="12" t="str">
        <f t="shared" si="0"/>
        <v>Janvier</v>
      </c>
      <c r="D7" s="19">
        <v>2</v>
      </c>
      <c r="E7" s="17">
        <v>0.35416666666666702</v>
      </c>
      <c r="F7" s="17">
        <v>0.47916666666666602</v>
      </c>
      <c r="G7" s="17">
        <v>0.52083333333333304</v>
      </c>
      <c r="H7" s="17">
        <v>0.60416666666666696</v>
      </c>
      <c r="I7" s="17">
        <f>IF(A7="","",(F7-E7)+(H7-G7))</f>
        <v>0.20833333333333293</v>
      </c>
      <c r="J7" s="34">
        <f>IF(I7&lt;&gt;"",I7-VAR_DUREE_TRAV_MAX,"")</f>
        <v>-8.3333333333333759E-2</v>
      </c>
      <c r="K7" s="34">
        <f t="shared" si="3"/>
        <v>0.22916666666667085</v>
      </c>
      <c r="L7" s="34">
        <f>IF(AND(I7&lt;VAR_DUREE_TRAV_MAX,I7&lt;&gt;0),VAR_DUREE_TRAV_MAX-Suivi!I7,0)</f>
        <v>8.3333333333333759E-2</v>
      </c>
      <c r="M7" s="34">
        <f t="shared" si="2"/>
        <v>8.3333333333333759E-2</v>
      </c>
      <c r="N7" s="3"/>
    </row>
    <row r="8" spans="1:14" x14ac:dyDescent="0.25">
      <c r="A8" s="6">
        <v>41281</v>
      </c>
      <c r="B8" s="11">
        <f t="shared" si="1"/>
        <v>2013</v>
      </c>
      <c r="C8" s="12" t="str">
        <f t="shared" si="0"/>
        <v>Janvier</v>
      </c>
      <c r="D8" s="19">
        <v>2</v>
      </c>
      <c r="E8" s="17">
        <v>0.25</v>
      </c>
      <c r="F8" s="17">
        <v>0.4375</v>
      </c>
      <c r="G8" s="17">
        <v>0.51041666666666663</v>
      </c>
      <c r="H8" s="17">
        <v>0.5625</v>
      </c>
      <c r="I8" s="17">
        <f>IF(A8="","",(F8-E8)+(H8-G8))</f>
        <v>0.23958333333333337</v>
      </c>
      <c r="J8" s="34">
        <f>IF(I8&lt;&gt;"",I8-VAR_DUREE_TRAV_MAX,"")</f>
        <v>-5.2083333333333315E-2</v>
      </c>
      <c r="K8" s="34">
        <f>IF(I8="","",J8+K7)</f>
        <v>0.17708333333333753</v>
      </c>
      <c r="L8" s="34">
        <f>IF(AND(I8&lt;VAR_DUREE_TRAV_MAX,I8&lt;&gt;0),VAR_DUREE_TRAV_MAX-Suivi!I8,0)</f>
        <v>5.2083333333333315E-2</v>
      </c>
      <c r="M8" s="34">
        <f t="shared" si="2"/>
        <v>0.13541666666666707</v>
      </c>
      <c r="N8" s="3"/>
    </row>
    <row r="9" spans="1:14" x14ac:dyDescent="0.25">
      <c r="A9" s="6">
        <v>41282</v>
      </c>
      <c r="B9" s="11">
        <f t="shared" si="1"/>
        <v>2013</v>
      </c>
      <c r="C9" s="12" t="str">
        <f t="shared" si="0"/>
        <v>Janvier</v>
      </c>
      <c r="D9" s="19">
        <v>3</v>
      </c>
      <c r="E9" s="17">
        <v>0.26041666666666669</v>
      </c>
      <c r="F9" s="17">
        <v>0.42708333333333331</v>
      </c>
      <c r="G9" s="17">
        <v>0.52083333333333304</v>
      </c>
      <c r="H9" s="17">
        <v>0.5625</v>
      </c>
      <c r="I9" s="17">
        <f>IF(A9="","",(F9-E9)+(H9-G9))</f>
        <v>0.20833333333333359</v>
      </c>
      <c r="J9" s="34">
        <f>IF(I9&lt;&gt;"",I9-VAR_DUREE_TRAV_MAX,"")</f>
        <v>-8.3333333333333093E-2</v>
      </c>
      <c r="K9" s="34">
        <f t="shared" si="3"/>
        <v>9.3750000000004441E-2</v>
      </c>
      <c r="L9" s="34">
        <f>IF(AND(I9&lt;VAR_DUREE_TRAV_MAX,I9&lt;&gt;0),VAR_DUREE_TRAV_MAX-Suivi!I9,0)</f>
        <v>8.3333333333333093E-2</v>
      </c>
      <c r="M9" s="34">
        <f>IF(AND(L9=0,I9=0),"",L9+M8)</f>
        <v>0.21875000000000017</v>
      </c>
      <c r="N9" s="17"/>
    </row>
    <row r="10" spans="1:14" x14ac:dyDescent="0.25">
      <c r="A10" s="6"/>
      <c r="B10" s="11" t="str">
        <f t="shared" si="1"/>
        <v/>
      </c>
      <c r="C10" s="12" t="str">
        <f t="shared" si="0"/>
        <v/>
      </c>
      <c r="D10" s="19"/>
      <c r="E10" s="17"/>
      <c r="F10" s="17"/>
      <c r="G10" s="17"/>
      <c r="H10" s="17"/>
      <c r="I10" s="17" t="str">
        <f>IF(A10="","",(F10-E10)+(H10-G10))</f>
        <v/>
      </c>
      <c r="J10" s="34" t="str">
        <f>IF(I10&lt;&gt;"",I10-VAR_DUREE_TRAV_MAX,"")</f>
        <v/>
      </c>
      <c r="K10" s="34" t="str">
        <f t="shared" si="3"/>
        <v/>
      </c>
      <c r="L10" s="34">
        <f>IF(AND(I10&lt;VAR_DUREE_TRAV_MAX,I10&lt;&gt;0),VAR_DUREE_TRAV_MAX-Suivi!I10,0)</f>
        <v>0</v>
      </c>
      <c r="M10" s="34">
        <f t="shared" ref="M10:M73" si="4">IF(AND(L10=0,I10=0),"",L10+M9)</f>
        <v>0.21875000000000017</v>
      </c>
      <c r="N10" s="3"/>
    </row>
    <row r="11" spans="1:14" x14ac:dyDescent="0.25">
      <c r="A11" s="6"/>
      <c r="B11" s="11" t="str">
        <f t="shared" si="1"/>
        <v/>
      </c>
      <c r="C11" s="12" t="str">
        <f t="shared" si="0"/>
        <v/>
      </c>
      <c r="D11" s="19"/>
      <c r="E11" s="17"/>
      <c r="F11" s="17"/>
      <c r="G11" s="17"/>
      <c r="H11" s="17"/>
      <c r="I11" s="17" t="str">
        <f t="shared" ref="I11:I74" si="5">IF(A11="","",(F11-E11)+(H11-G11))</f>
        <v/>
      </c>
      <c r="J11" s="34" t="str">
        <f>IF(I11&lt;&gt;"",I11-VAR_DUREE_TRAV_MAX,"")</f>
        <v/>
      </c>
      <c r="K11" s="34" t="str">
        <f t="shared" si="3"/>
        <v/>
      </c>
      <c r="L11" s="34">
        <f>IF(AND(I11&lt;VAR_DUREE_TRAV_MAX,I11&lt;&gt;0),VAR_DUREE_TRAV_MAX-Suivi!I11,0)</f>
        <v>0</v>
      </c>
      <c r="M11" s="34">
        <f t="shared" si="4"/>
        <v>0.21875000000000017</v>
      </c>
      <c r="N11" s="3"/>
    </row>
    <row r="12" spans="1:14" x14ac:dyDescent="0.25">
      <c r="A12" s="6"/>
      <c r="B12" s="11" t="str">
        <f t="shared" si="1"/>
        <v/>
      </c>
      <c r="C12" s="12" t="str">
        <f t="shared" si="0"/>
        <v/>
      </c>
      <c r="D12" s="19"/>
      <c r="E12" s="17"/>
      <c r="F12" s="17"/>
      <c r="G12" s="17"/>
      <c r="H12" s="17"/>
      <c r="I12" s="17" t="str">
        <f t="shared" si="5"/>
        <v/>
      </c>
      <c r="J12" s="34" t="str">
        <f>IF(I12&lt;&gt;"",I12-VAR_DUREE_TRAV_MAX,"")</f>
        <v/>
      </c>
      <c r="K12" s="34" t="str">
        <f t="shared" si="3"/>
        <v/>
      </c>
      <c r="L12" s="34">
        <f>IF(AND(I12&lt;VAR_DUREE_TRAV_MAX,I12&lt;&gt;0),VAR_DUREE_TRAV_MAX-Suivi!I12,0)</f>
        <v>0</v>
      </c>
      <c r="M12" s="34">
        <f t="shared" si="4"/>
        <v>0.21875000000000017</v>
      </c>
      <c r="N12" s="3"/>
    </row>
    <row r="13" spans="1:14" x14ac:dyDescent="0.25">
      <c r="A13" s="6"/>
      <c r="B13" s="11" t="str">
        <f t="shared" si="1"/>
        <v/>
      </c>
      <c r="C13" s="12" t="str">
        <f t="shared" si="0"/>
        <v/>
      </c>
      <c r="D13" s="19"/>
      <c r="E13" s="17"/>
      <c r="F13" s="17"/>
      <c r="G13" s="17"/>
      <c r="H13" s="17"/>
      <c r="I13" s="17" t="str">
        <f t="shared" si="5"/>
        <v/>
      </c>
      <c r="J13" s="34" t="str">
        <f>IF(I13&lt;&gt;"",I13-VAR_DUREE_TRAV_MAX,"")</f>
        <v/>
      </c>
      <c r="K13" s="34" t="str">
        <f t="shared" si="3"/>
        <v/>
      </c>
      <c r="L13" s="34">
        <f>IF(AND(I13&lt;VAR_DUREE_TRAV_MAX,I13&lt;&gt;0),VAR_DUREE_TRAV_MAX-Suivi!I13,0)</f>
        <v>0</v>
      </c>
      <c r="M13" s="34">
        <f t="shared" si="4"/>
        <v>0.21875000000000017</v>
      </c>
      <c r="N13" s="3"/>
    </row>
    <row r="14" spans="1:14" x14ac:dyDescent="0.25">
      <c r="A14" s="6"/>
      <c r="B14" s="11" t="str">
        <f t="shared" si="1"/>
        <v/>
      </c>
      <c r="C14" s="12" t="str">
        <f t="shared" si="0"/>
        <v/>
      </c>
      <c r="D14" s="19"/>
      <c r="E14" s="17"/>
      <c r="F14" s="17"/>
      <c r="G14" s="17"/>
      <c r="H14" s="17"/>
      <c r="I14" s="17" t="str">
        <f t="shared" si="5"/>
        <v/>
      </c>
      <c r="J14" s="34" t="str">
        <f>IF(I14&lt;&gt;"",I14-VAR_DUREE_TRAV_MAX,"")</f>
        <v/>
      </c>
      <c r="K14" s="34" t="str">
        <f t="shared" si="3"/>
        <v/>
      </c>
      <c r="L14" s="34">
        <f>IF(AND(I14&lt;VAR_DUREE_TRAV_MAX,I14&lt;&gt;0),VAR_DUREE_TRAV_MAX-Suivi!I14,0)</f>
        <v>0</v>
      </c>
      <c r="M14" s="34">
        <f t="shared" si="4"/>
        <v>0.21875000000000017</v>
      </c>
      <c r="N14" s="3"/>
    </row>
    <row r="15" spans="1:14" x14ac:dyDescent="0.25">
      <c r="A15" s="6"/>
      <c r="B15" s="11" t="str">
        <f t="shared" si="1"/>
        <v/>
      </c>
      <c r="C15" s="12" t="str">
        <f t="shared" si="0"/>
        <v/>
      </c>
      <c r="D15" s="19"/>
      <c r="E15" s="17"/>
      <c r="F15" s="17"/>
      <c r="G15" s="17"/>
      <c r="H15" s="17"/>
      <c r="I15" s="17" t="str">
        <f t="shared" si="5"/>
        <v/>
      </c>
      <c r="J15" s="34" t="str">
        <f>IF(I15&lt;&gt;"",I15-VAR_DUREE_TRAV_MAX,"")</f>
        <v/>
      </c>
      <c r="K15" s="34" t="str">
        <f t="shared" si="3"/>
        <v/>
      </c>
      <c r="L15" s="34">
        <f>IF(AND(I15&lt;VAR_DUREE_TRAV_MAX,I15&lt;&gt;0),VAR_DUREE_TRAV_MAX-Suivi!I15,0)</f>
        <v>0</v>
      </c>
      <c r="M15" s="34">
        <f t="shared" si="4"/>
        <v>0.21875000000000017</v>
      </c>
      <c r="N15" s="3"/>
    </row>
    <row r="16" spans="1:14" x14ac:dyDescent="0.25">
      <c r="A16" s="6"/>
      <c r="B16" s="11" t="str">
        <f t="shared" si="1"/>
        <v/>
      </c>
      <c r="C16" s="12" t="str">
        <f t="shared" si="0"/>
        <v/>
      </c>
      <c r="D16" s="19"/>
      <c r="E16" s="17"/>
      <c r="F16" s="17"/>
      <c r="G16" s="17"/>
      <c r="H16" s="17"/>
      <c r="I16" s="17" t="str">
        <f t="shared" si="5"/>
        <v/>
      </c>
      <c r="J16" s="34" t="str">
        <f>IF(I16&lt;&gt;"",I16-VAR_DUREE_TRAV_MAX,"")</f>
        <v/>
      </c>
      <c r="K16" s="34" t="str">
        <f t="shared" si="3"/>
        <v/>
      </c>
      <c r="L16" s="34">
        <f>IF(AND(I16&lt;VAR_DUREE_TRAV_MAX,I16&lt;&gt;0),VAR_DUREE_TRAV_MAX-Suivi!I16,0)</f>
        <v>0</v>
      </c>
      <c r="M16" s="34">
        <f t="shared" si="4"/>
        <v>0.21875000000000017</v>
      </c>
      <c r="N16" s="3"/>
    </row>
    <row r="17" spans="1:14" x14ac:dyDescent="0.25">
      <c r="A17" s="6"/>
      <c r="B17" s="11" t="str">
        <f t="shared" si="1"/>
        <v/>
      </c>
      <c r="C17" s="12" t="str">
        <f t="shared" si="0"/>
        <v/>
      </c>
      <c r="D17" s="19"/>
      <c r="E17" s="17"/>
      <c r="F17" s="17"/>
      <c r="G17" s="17"/>
      <c r="H17" s="17"/>
      <c r="I17" s="17" t="str">
        <f t="shared" si="5"/>
        <v/>
      </c>
      <c r="J17" s="34" t="str">
        <f>IF(I17&lt;&gt;"",I17-VAR_DUREE_TRAV_MAX,"")</f>
        <v/>
      </c>
      <c r="K17" s="34" t="str">
        <f t="shared" si="3"/>
        <v/>
      </c>
      <c r="L17" s="34">
        <f>IF(AND(I17&lt;VAR_DUREE_TRAV_MAX,I17&lt;&gt;0),VAR_DUREE_TRAV_MAX-Suivi!I17,0)</f>
        <v>0</v>
      </c>
      <c r="M17" s="34">
        <f t="shared" si="4"/>
        <v>0.21875000000000017</v>
      </c>
      <c r="N17" s="3"/>
    </row>
    <row r="18" spans="1:14" x14ac:dyDescent="0.25">
      <c r="A18" s="6"/>
      <c r="B18" s="11" t="str">
        <f t="shared" si="1"/>
        <v/>
      </c>
      <c r="C18" s="12" t="str">
        <f t="shared" si="0"/>
        <v/>
      </c>
      <c r="D18" s="19"/>
      <c r="E18" s="17"/>
      <c r="F18" s="17"/>
      <c r="G18" s="17"/>
      <c r="H18" s="17"/>
      <c r="I18" s="17" t="str">
        <f t="shared" si="5"/>
        <v/>
      </c>
      <c r="J18" s="34" t="str">
        <f>IF(I18&lt;&gt;"",I18-VAR_DUREE_TRAV_MAX,"")</f>
        <v/>
      </c>
      <c r="K18" s="34" t="str">
        <f t="shared" si="3"/>
        <v/>
      </c>
      <c r="L18" s="34">
        <f>IF(AND(I18&lt;VAR_DUREE_TRAV_MAX,I18&lt;&gt;0),VAR_DUREE_TRAV_MAX-Suivi!I18,0)</f>
        <v>0</v>
      </c>
      <c r="M18" s="34">
        <f t="shared" si="4"/>
        <v>0.21875000000000017</v>
      </c>
      <c r="N18" s="3"/>
    </row>
    <row r="19" spans="1:14" x14ac:dyDescent="0.25">
      <c r="A19" s="6"/>
      <c r="B19" s="11" t="str">
        <f t="shared" si="1"/>
        <v/>
      </c>
      <c r="C19" s="12" t="str">
        <f t="shared" si="0"/>
        <v/>
      </c>
      <c r="D19" s="19"/>
      <c r="E19" s="17"/>
      <c r="F19" s="17"/>
      <c r="G19" s="17"/>
      <c r="H19" s="17"/>
      <c r="I19" s="17" t="str">
        <f t="shared" si="5"/>
        <v/>
      </c>
      <c r="J19" s="34" t="str">
        <f>IF(I19&lt;&gt;"",I19-VAR_DUREE_TRAV_MAX,"")</f>
        <v/>
      </c>
      <c r="K19" s="34" t="str">
        <f t="shared" si="3"/>
        <v/>
      </c>
      <c r="L19" s="34">
        <f>IF(AND(I19&lt;VAR_DUREE_TRAV_MAX,I19&lt;&gt;0),VAR_DUREE_TRAV_MAX-Suivi!I19,0)</f>
        <v>0</v>
      </c>
      <c r="M19" s="34">
        <f t="shared" si="4"/>
        <v>0.21875000000000017</v>
      </c>
      <c r="N19" s="3"/>
    </row>
    <row r="20" spans="1:14" x14ac:dyDescent="0.25">
      <c r="A20" s="6"/>
      <c r="B20" s="11" t="str">
        <f t="shared" si="1"/>
        <v/>
      </c>
      <c r="C20" s="12" t="str">
        <f t="shared" si="0"/>
        <v/>
      </c>
      <c r="D20" s="19"/>
      <c r="E20" s="17"/>
      <c r="F20" s="17"/>
      <c r="G20" s="17"/>
      <c r="H20" s="17"/>
      <c r="I20" s="17" t="str">
        <f t="shared" si="5"/>
        <v/>
      </c>
      <c r="J20" s="34" t="str">
        <f>IF(I20&lt;&gt;"",I20-VAR_DUREE_TRAV_MAX,"")</f>
        <v/>
      </c>
      <c r="K20" s="34" t="str">
        <f t="shared" si="3"/>
        <v/>
      </c>
      <c r="L20" s="34">
        <f>IF(AND(I20&lt;VAR_DUREE_TRAV_MAX,I20&lt;&gt;0),VAR_DUREE_TRAV_MAX-Suivi!I20,0)</f>
        <v>0</v>
      </c>
      <c r="M20" s="34">
        <f t="shared" si="4"/>
        <v>0.21875000000000017</v>
      </c>
      <c r="N20" s="3"/>
    </row>
    <row r="21" spans="1:14" x14ac:dyDescent="0.25">
      <c r="A21" s="6"/>
      <c r="B21" s="11" t="str">
        <f t="shared" si="1"/>
        <v/>
      </c>
      <c r="C21" s="12" t="str">
        <f t="shared" si="0"/>
        <v/>
      </c>
      <c r="D21" s="19"/>
      <c r="E21" s="17"/>
      <c r="F21" s="17"/>
      <c r="G21" s="17"/>
      <c r="H21" s="17"/>
      <c r="I21" s="17" t="str">
        <f t="shared" si="5"/>
        <v/>
      </c>
      <c r="J21" s="34" t="str">
        <f>IF(I21&lt;&gt;"",I21-VAR_DUREE_TRAV_MAX,"")</f>
        <v/>
      </c>
      <c r="K21" s="34" t="str">
        <f t="shared" si="3"/>
        <v/>
      </c>
      <c r="L21" s="34">
        <f>IF(AND(I21&lt;VAR_DUREE_TRAV_MAX,I21&lt;&gt;0),VAR_DUREE_TRAV_MAX-Suivi!I21,0)</f>
        <v>0</v>
      </c>
      <c r="M21" s="34">
        <f t="shared" si="4"/>
        <v>0.21875000000000017</v>
      </c>
      <c r="N21" s="3"/>
    </row>
    <row r="22" spans="1:14" x14ac:dyDescent="0.25">
      <c r="A22" s="6"/>
      <c r="B22" s="11" t="str">
        <f t="shared" si="1"/>
        <v/>
      </c>
      <c r="C22" s="12" t="str">
        <f t="shared" si="0"/>
        <v/>
      </c>
      <c r="D22" s="19"/>
      <c r="E22" s="17"/>
      <c r="F22" s="17"/>
      <c r="G22" s="17"/>
      <c r="H22" s="17"/>
      <c r="I22" s="17" t="str">
        <f t="shared" si="5"/>
        <v/>
      </c>
      <c r="J22" s="34" t="str">
        <f>IF(I22&lt;&gt;"",I22-VAR_DUREE_TRAV_MAX,"")</f>
        <v/>
      </c>
      <c r="K22" s="34" t="str">
        <f t="shared" si="3"/>
        <v/>
      </c>
      <c r="L22" s="34">
        <f>IF(AND(I22&lt;VAR_DUREE_TRAV_MAX,I22&lt;&gt;0),VAR_DUREE_TRAV_MAX-Suivi!I22,0)</f>
        <v>0</v>
      </c>
      <c r="M22" s="34">
        <f t="shared" si="4"/>
        <v>0.21875000000000017</v>
      </c>
      <c r="N22" s="3"/>
    </row>
    <row r="23" spans="1:14" x14ac:dyDescent="0.25">
      <c r="A23" s="6"/>
      <c r="B23" s="11" t="str">
        <f t="shared" si="1"/>
        <v/>
      </c>
      <c r="C23" s="12" t="str">
        <f t="shared" si="0"/>
        <v/>
      </c>
      <c r="D23" s="19"/>
      <c r="E23" s="17"/>
      <c r="F23" s="17"/>
      <c r="G23" s="17"/>
      <c r="H23" s="17"/>
      <c r="I23" s="17" t="str">
        <f t="shared" si="5"/>
        <v/>
      </c>
      <c r="J23" s="34" t="str">
        <f>IF(I23&lt;&gt;"",I23-VAR_DUREE_TRAV_MAX,"")</f>
        <v/>
      </c>
      <c r="K23" s="34" t="str">
        <f t="shared" si="3"/>
        <v/>
      </c>
      <c r="L23" s="34">
        <f>IF(AND(I23&lt;VAR_DUREE_TRAV_MAX,I23&lt;&gt;0),VAR_DUREE_TRAV_MAX-Suivi!I23,0)</f>
        <v>0</v>
      </c>
      <c r="M23" s="34">
        <f t="shared" si="4"/>
        <v>0.21875000000000017</v>
      </c>
      <c r="N23" s="3"/>
    </row>
    <row r="24" spans="1:14" x14ac:dyDescent="0.25">
      <c r="A24" s="6"/>
      <c r="B24" s="11" t="str">
        <f t="shared" si="1"/>
        <v/>
      </c>
      <c r="C24" s="12" t="str">
        <f t="shared" si="0"/>
        <v/>
      </c>
      <c r="D24" s="19"/>
      <c r="E24" s="17"/>
      <c r="F24" s="17"/>
      <c r="G24" s="17"/>
      <c r="H24" s="17"/>
      <c r="I24" s="17" t="str">
        <f t="shared" si="5"/>
        <v/>
      </c>
      <c r="J24" s="34" t="str">
        <f>IF(I24&lt;&gt;"",I24-VAR_DUREE_TRAV_MAX,"")</f>
        <v/>
      </c>
      <c r="K24" s="34" t="str">
        <f t="shared" si="3"/>
        <v/>
      </c>
      <c r="L24" s="34">
        <f>IF(AND(I24&lt;VAR_DUREE_TRAV_MAX,I24&lt;&gt;0),VAR_DUREE_TRAV_MAX-Suivi!I24,0)</f>
        <v>0</v>
      </c>
      <c r="M24" s="34">
        <f t="shared" si="4"/>
        <v>0.21875000000000017</v>
      </c>
      <c r="N24" s="3"/>
    </row>
    <row r="25" spans="1:14" x14ac:dyDescent="0.25">
      <c r="A25" s="6"/>
      <c r="B25" s="11" t="str">
        <f t="shared" si="1"/>
        <v/>
      </c>
      <c r="C25" s="12" t="str">
        <f t="shared" si="0"/>
        <v/>
      </c>
      <c r="D25" s="19"/>
      <c r="E25" s="17"/>
      <c r="F25" s="17"/>
      <c r="G25" s="17"/>
      <c r="H25" s="17"/>
      <c r="I25" s="17" t="str">
        <f t="shared" si="5"/>
        <v/>
      </c>
      <c r="J25" s="34" t="str">
        <f>IF(I25&lt;&gt;"",I25-VAR_DUREE_TRAV_MAX,"")</f>
        <v/>
      </c>
      <c r="K25" s="34" t="str">
        <f t="shared" si="3"/>
        <v/>
      </c>
      <c r="L25" s="34">
        <f>IF(AND(I25&lt;VAR_DUREE_TRAV_MAX,I25&lt;&gt;0),VAR_DUREE_TRAV_MAX-Suivi!I25,0)</f>
        <v>0</v>
      </c>
      <c r="M25" s="34">
        <f t="shared" si="4"/>
        <v>0.21875000000000017</v>
      </c>
      <c r="N25" s="3"/>
    </row>
    <row r="26" spans="1:14" x14ac:dyDescent="0.25">
      <c r="A26" s="6"/>
      <c r="B26" s="11" t="str">
        <f t="shared" si="1"/>
        <v/>
      </c>
      <c r="C26" s="12" t="str">
        <f t="shared" si="0"/>
        <v/>
      </c>
      <c r="D26" s="19"/>
      <c r="E26" s="17"/>
      <c r="F26" s="17"/>
      <c r="G26" s="17"/>
      <c r="H26" s="17"/>
      <c r="I26" s="17" t="str">
        <f t="shared" si="5"/>
        <v/>
      </c>
      <c r="J26" s="34" t="str">
        <f>IF(I26&lt;&gt;"",I26-VAR_DUREE_TRAV_MAX,"")</f>
        <v/>
      </c>
      <c r="K26" s="34" t="str">
        <f t="shared" si="3"/>
        <v/>
      </c>
      <c r="L26" s="34">
        <f>IF(AND(I26&lt;VAR_DUREE_TRAV_MAX,I26&lt;&gt;0),VAR_DUREE_TRAV_MAX-Suivi!I26,0)</f>
        <v>0</v>
      </c>
      <c r="M26" s="34">
        <f t="shared" si="4"/>
        <v>0.21875000000000017</v>
      </c>
      <c r="N26" s="3"/>
    </row>
    <row r="27" spans="1:14" x14ac:dyDescent="0.25">
      <c r="A27" s="6"/>
      <c r="B27" s="11" t="str">
        <f t="shared" si="1"/>
        <v/>
      </c>
      <c r="C27" s="12" t="str">
        <f t="shared" si="0"/>
        <v/>
      </c>
      <c r="D27" s="19"/>
      <c r="E27" s="17"/>
      <c r="F27" s="17"/>
      <c r="G27" s="17"/>
      <c r="H27" s="17"/>
      <c r="I27" s="17" t="str">
        <f t="shared" si="5"/>
        <v/>
      </c>
      <c r="J27" s="34" t="str">
        <f>IF(I27&lt;&gt;"",I27-VAR_DUREE_TRAV_MAX,"")</f>
        <v/>
      </c>
      <c r="K27" s="34" t="str">
        <f t="shared" si="3"/>
        <v/>
      </c>
      <c r="L27" s="34">
        <f>IF(AND(I27&lt;VAR_DUREE_TRAV_MAX,I27&lt;&gt;0),VAR_DUREE_TRAV_MAX-Suivi!I27,0)</f>
        <v>0</v>
      </c>
      <c r="M27" s="34">
        <f t="shared" si="4"/>
        <v>0.21875000000000017</v>
      </c>
      <c r="N27" s="3"/>
    </row>
    <row r="28" spans="1:14" x14ac:dyDescent="0.25">
      <c r="A28" s="6"/>
      <c r="B28" s="11" t="str">
        <f t="shared" si="1"/>
        <v/>
      </c>
      <c r="C28" s="12" t="str">
        <f t="shared" si="0"/>
        <v/>
      </c>
      <c r="D28" s="19"/>
      <c r="E28" s="17"/>
      <c r="F28" s="17"/>
      <c r="G28" s="17"/>
      <c r="H28" s="17"/>
      <c r="I28" s="17" t="str">
        <f t="shared" si="5"/>
        <v/>
      </c>
      <c r="J28" s="34" t="str">
        <f>IF(I28&lt;&gt;"",I28-VAR_DUREE_TRAV_MAX,"")</f>
        <v/>
      </c>
      <c r="K28" s="34" t="str">
        <f t="shared" si="3"/>
        <v/>
      </c>
      <c r="L28" s="34">
        <f>IF(AND(I28&lt;VAR_DUREE_TRAV_MAX,I28&lt;&gt;0),VAR_DUREE_TRAV_MAX-Suivi!I28,0)</f>
        <v>0</v>
      </c>
      <c r="M28" s="34">
        <f t="shared" si="4"/>
        <v>0.21875000000000017</v>
      </c>
      <c r="N28" s="3"/>
    </row>
    <row r="29" spans="1:14" x14ac:dyDescent="0.25">
      <c r="A29" s="6"/>
      <c r="B29" s="11" t="str">
        <f t="shared" si="1"/>
        <v/>
      </c>
      <c r="C29" s="12" t="str">
        <f t="shared" si="0"/>
        <v/>
      </c>
      <c r="D29" s="19"/>
      <c r="E29" s="17"/>
      <c r="F29" s="17"/>
      <c r="G29" s="17"/>
      <c r="H29" s="17"/>
      <c r="I29" s="17" t="str">
        <f t="shared" si="5"/>
        <v/>
      </c>
      <c r="J29" s="34" t="str">
        <f>IF(I29&lt;&gt;"",I29-VAR_DUREE_TRAV_MAX,"")</f>
        <v/>
      </c>
      <c r="K29" s="34" t="str">
        <f t="shared" si="3"/>
        <v/>
      </c>
      <c r="L29" s="34">
        <f>IF(AND(I29&lt;VAR_DUREE_TRAV_MAX,I29&lt;&gt;0),VAR_DUREE_TRAV_MAX-Suivi!I29,0)</f>
        <v>0</v>
      </c>
      <c r="M29" s="34">
        <f t="shared" si="4"/>
        <v>0.21875000000000017</v>
      </c>
      <c r="N29" s="3"/>
    </row>
    <row r="30" spans="1:14" x14ac:dyDescent="0.25">
      <c r="A30" s="6"/>
      <c r="B30" s="11" t="str">
        <f t="shared" si="1"/>
        <v/>
      </c>
      <c r="C30" s="12" t="str">
        <f t="shared" si="0"/>
        <v/>
      </c>
      <c r="D30" s="19"/>
      <c r="E30" s="17"/>
      <c r="F30" s="17"/>
      <c r="G30" s="17"/>
      <c r="H30" s="17"/>
      <c r="I30" s="17" t="str">
        <f t="shared" si="5"/>
        <v/>
      </c>
      <c r="J30" s="34" t="str">
        <f>IF(I30&lt;&gt;"",I30-VAR_DUREE_TRAV_MAX,"")</f>
        <v/>
      </c>
      <c r="K30" s="34" t="str">
        <f t="shared" si="3"/>
        <v/>
      </c>
      <c r="L30" s="34">
        <f>IF(AND(I30&lt;VAR_DUREE_TRAV_MAX,I30&lt;&gt;0),VAR_DUREE_TRAV_MAX-Suivi!I30,0)</f>
        <v>0</v>
      </c>
      <c r="M30" s="34">
        <f t="shared" si="4"/>
        <v>0.21875000000000017</v>
      </c>
      <c r="N30" s="3"/>
    </row>
    <row r="31" spans="1:14" x14ac:dyDescent="0.25">
      <c r="A31" s="6"/>
      <c r="B31" s="11" t="str">
        <f t="shared" si="1"/>
        <v/>
      </c>
      <c r="C31" s="12" t="str">
        <f t="shared" si="0"/>
        <v/>
      </c>
      <c r="D31" s="19"/>
      <c r="E31" s="17"/>
      <c r="F31" s="17"/>
      <c r="G31" s="17"/>
      <c r="H31" s="17"/>
      <c r="I31" s="17" t="str">
        <f t="shared" si="5"/>
        <v/>
      </c>
      <c r="J31" s="34" t="str">
        <f>IF(I31&lt;&gt;"",I31-VAR_DUREE_TRAV_MAX,"")</f>
        <v/>
      </c>
      <c r="K31" s="34" t="str">
        <f t="shared" si="3"/>
        <v/>
      </c>
      <c r="L31" s="34">
        <f>IF(AND(I31&lt;VAR_DUREE_TRAV_MAX,I31&lt;&gt;0),VAR_DUREE_TRAV_MAX-Suivi!I31,0)</f>
        <v>0</v>
      </c>
      <c r="M31" s="34">
        <f t="shared" si="4"/>
        <v>0.21875000000000017</v>
      </c>
      <c r="N31" s="3"/>
    </row>
    <row r="32" spans="1:14" x14ac:dyDescent="0.25">
      <c r="A32" s="6"/>
      <c r="B32" s="11" t="str">
        <f t="shared" si="1"/>
        <v/>
      </c>
      <c r="C32" s="12" t="str">
        <f t="shared" si="0"/>
        <v/>
      </c>
      <c r="D32" s="19"/>
      <c r="E32" s="17"/>
      <c r="F32" s="17"/>
      <c r="G32" s="17"/>
      <c r="H32" s="17"/>
      <c r="I32" s="17" t="str">
        <f t="shared" si="5"/>
        <v/>
      </c>
      <c r="J32" s="34" t="str">
        <f>IF(I32&lt;&gt;"",I32-VAR_DUREE_TRAV_MAX,"")</f>
        <v/>
      </c>
      <c r="K32" s="34" t="str">
        <f t="shared" si="3"/>
        <v/>
      </c>
      <c r="L32" s="34">
        <f>IF(AND(I32&lt;VAR_DUREE_TRAV_MAX,I32&lt;&gt;0),VAR_DUREE_TRAV_MAX-Suivi!I32,0)</f>
        <v>0</v>
      </c>
      <c r="M32" s="34">
        <f t="shared" si="4"/>
        <v>0.21875000000000017</v>
      </c>
      <c r="N32" s="3"/>
    </row>
    <row r="33" spans="1:14" x14ac:dyDescent="0.25">
      <c r="A33" s="6"/>
      <c r="B33" s="11" t="str">
        <f t="shared" si="1"/>
        <v/>
      </c>
      <c r="C33" s="12" t="str">
        <f t="shared" si="0"/>
        <v/>
      </c>
      <c r="D33" s="19"/>
      <c r="E33" s="17"/>
      <c r="F33" s="17"/>
      <c r="G33" s="17"/>
      <c r="H33" s="17"/>
      <c r="I33" s="17" t="str">
        <f t="shared" si="5"/>
        <v/>
      </c>
      <c r="J33" s="34" t="str">
        <f>IF(I33&lt;&gt;"",I33-VAR_DUREE_TRAV_MAX,"")</f>
        <v/>
      </c>
      <c r="K33" s="34" t="str">
        <f t="shared" si="3"/>
        <v/>
      </c>
      <c r="L33" s="34">
        <f>IF(AND(I33&lt;VAR_DUREE_TRAV_MAX,I33&lt;&gt;0),VAR_DUREE_TRAV_MAX-Suivi!I33,0)</f>
        <v>0</v>
      </c>
      <c r="M33" s="34">
        <f t="shared" si="4"/>
        <v>0.21875000000000017</v>
      </c>
      <c r="N33" s="3"/>
    </row>
    <row r="34" spans="1:14" x14ac:dyDescent="0.25">
      <c r="A34" s="6"/>
      <c r="B34" s="11" t="str">
        <f t="shared" si="1"/>
        <v/>
      </c>
      <c r="C34" s="12" t="str">
        <f t="shared" ref="C34:C65" si="6">IF(ISBLANK(A34),"",INDEX(LST_MOIS,MONTH(A34)))</f>
        <v/>
      </c>
      <c r="D34" s="19"/>
      <c r="E34" s="17"/>
      <c r="F34" s="17"/>
      <c r="G34" s="17"/>
      <c r="H34" s="17"/>
      <c r="I34" s="17" t="str">
        <f t="shared" si="5"/>
        <v/>
      </c>
      <c r="J34" s="34" t="str">
        <f>IF(I34&lt;&gt;"",I34-VAR_DUREE_TRAV_MAX,"")</f>
        <v/>
      </c>
      <c r="K34" s="34" t="str">
        <f t="shared" si="3"/>
        <v/>
      </c>
      <c r="L34" s="34">
        <f>IF(AND(I34&lt;VAR_DUREE_TRAV_MAX,I34&lt;&gt;0),VAR_DUREE_TRAV_MAX-Suivi!I34,0)</f>
        <v>0</v>
      </c>
      <c r="M34" s="34">
        <f t="shared" si="4"/>
        <v>0.21875000000000017</v>
      </c>
      <c r="N34" s="3"/>
    </row>
    <row r="35" spans="1:14" x14ac:dyDescent="0.25">
      <c r="A35" s="6"/>
      <c r="B35" s="11" t="str">
        <f t="shared" si="1"/>
        <v/>
      </c>
      <c r="C35" s="12" t="str">
        <f t="shared" si="6"/>
        <v/>
      </c>
      <c r="D35" s="19"/>
      <c r="E35" s="17"/>
      <c r="F35" s="17"/>
      <c r="G35" s="17"/>
      <c r="H35" s="17"/>
      <c r="I35" s="17" t="str">
        <f t="shared" si="5"/>
        <v/>
      </c>
      <c r="J35" s="34" t="str">
        <f>IF(I35&lt;&gt;"",I35-VAR_DUREE_TRAV_MAX,"")</f>
        <v/>
      </c>
      <c r="K35" s="34" t="str">
        <f t="shared" si="3"/>
        <v/>
      </c>
      <c r="L35" s="34">
        <f>IF(AND(I35&lt;VAR_DUREE_TRAV_MAX,I35&lt;&gt;0),VAR_DUREE_TRAV_MAX-Suivi!I35,0)</f>
        <v>0</v>
      </c>
      <c r="M35" s="34">
        <f t="shared" si="4"/>
        <v>0.21875000000000017</v>
      </c>
      <c r="N35" s="3"/>
    </row>
    <row r="36" spans="1:14" x14ac:dyDescent="0.25">
      <c r="A36" s="6"/>
      <c r="B36" s="11" t="str">
        <f t="shared" si="1"/>
        <v/>
      </c>
      <c r="C36" s="12" t="str">
        <f t="shared" si="6"/>
        <v/>
      </c>
      <c r="D36" s="19"/>
      <c r="E36" s="17"/>
      <c r="F36" s="17"/>
      <c r="G36" s="17"/>
      <c r="H36" s="17"/>
      <c r="I36" s="17" t="str">
        <f t="shared" si="5"/>
        <v/>
      </c>
      <c r="J36" s="34" t="str">
        <f>IF(I36&lt;&gt;"",I36-VAR_DUREE_TRAV_MAX,"")</f>
        <v/>
      </c>
      <c r="K36" s="34" t="str">
        <f t="shared" si="3"/>
        <v/>
      </c>
      <c r="L36" s="34">
        <f>IF(AND(I36&lt;VAR_DUREE_TRAV_MAX,I36&lt;&gt;0),VAR_DUREE_TRAV_MAX-Suivi!I36,0)</f>
        <v>0</v>
      </c>
      <c r="M36" s="34">
        <f t="shared" si="4"/>
        <v>0.21875000000000017</v>
      </c>
      <c r="N36" s="3"/>
    </row>
    <row r="37" spans="1:14" x14ac:dyDescent="0.25">
      <c r="A37" s="6"/>
      <c r="B37" s="11" t="str">
        <f t="shared" si="1"/>
        <v/>
      </c>
      <c r="C37" s="12" t="str">
        <f t="shared" si="6"/>
        <v/>
      </c>
      <c r="D37" s="19"/>
      <c r="E37" s="17"/>
      <c r="F37" s="17"/>
      <c r="G37" s="17"/>
      <c r="H37" s="17"/>
      <c r="I37" s="17" t="str">
        <f t="shared" si="5"/>
        <v/>
      </c>
      <c r="J37" s="34" t="str">
        <f>IF(I37&lt;&gt;"",I37-VAR_DUREE_TRAV_MAX,"")</f>
        <v/>
      </c>
      <c r="K37" s="34" t="str">
        <f t="shared" si="3"/>
        <v/>
      </c>
      <c r="L37" s="34">
        <f>IF(AND(I37&lt;VAR_DUREE_TRAV_MAX,I37&lt;&gt;0),VAR_DUREE_TRAV_MAX-Suivi!I37,0)</f>
        <v>0</v>
      </c>
      <c r="M37" s="34">
        <f t="shared" si="4"/>
        <v>0.21875000000000017</v>
      </c>
      <c r="N37" s="3"/>
    </row>
    <row r="38" spans="1:14" x14ac:dyDescent="0.25">
      <c r="A38" s="6"/>
      <c r="B38" s="11" t="str">
        <f t="shared" si="1"/>
        <v/>
      </c>
      <c r="C38" s="12" t="str">
        <f t="shared" si="6"/>
        <v/>
      </c>
      <c r="D38" s="19"/>
      <c r="E38" s="17"/>
      <c r="F38" s="17"/>
      <c r="G38" s="17"/>
      <c r="H38" s="17"/>
      <c r="I38" s="17" t="str">
        <f t="shared" si="5"/>
        <v/>
      </c>
      <c r="J38" s="34" t="str">
        <f>IF(I38&lt;&gt;"",I38-VAR_DUREE_TRAV_MAX,"")</f>
        <v/>
      </c>
      <c r="K38" s="34" t="str">
        <f t="shared" si="3"/>
        <v/>
      </c>
      <c r="L38" s="34">
        <f>IF(AND(I38&lt;VAR_DUREE_TRAV_MAX,I38&lt;&gt;0),VAR_DUREE_TRAV_MAX-Suivi!I38,0)</f>
        <v>0</v>
      </c>
      <c r="M38" s="34">
        <f t="shared" si="4"/>
        <v>0.21875000000000017</v>
      </c>
      <c r="N38" s="3"/>
    </row>
    <row r="39" spans="1:14" x14ac:dyDescent="0.25">
      <c r="A39" s="6"/>
      <c r="B39" s="11" t="str">
        <f t="shared" si="1"/>
        <v/>
      </c>
      <c r="C39" s="12" t="str">
        <f t="shared" si="6"/>
        <v/>
      </c>
      <c r="D39" s="19"/>
      <c r="E39" s="17"/>
      <c r="F39" s="17"/>
      <c r="G39" s="17"/>
      <c r="H39" s="17"/>
      <c r="I39" s="17" t="str">
        <f t="shared" si="5"/>
        <v/>
      </c>
      <c r="J39" s="34" t="str">
        <f>IF(I39&lt;&gt;"",I39-VAR_DUREE_TRAV_MAX,"")</f>
        <v/>
      </c>
      <c r="K39" s="34" t="str">
        <f t="shared" si="3"/>
        <v/>
      </c>
      <c r="L39" s="34">
        <f>IF(AND(I39&lt;VAR_DUREE_TRAV_MAX,I39&lt;&gt;0),VAR_DUREE_TRAV_MAX-Suivi!I39,0)</f>
        <v>0</v>
      </c>
      <c r="M39" s="34">
        <f t="shared" si="4"/>
        <v>0.21875000000000017</v>
      </c>
      <c r="N39" s="3"/>
    </row>
    <row r="40" spans="1:14" x14ac:dyDescent="0.25">
      <c r="A40" s="6"/>
      <c r="B40" s="11" t="str">
        <f t="shared" si="1"/>
        <v/>
      </c>
      <c r="C40" s="12" t="str">
        <f t="shared" si="6"/>
        <v/>
      </c>
      <c r="D40" s="19"/>
      <c r="E40" s="17"/>
      <c r="F40" s="17"/>
      <c r="G40" s="17"/>
      <c r="H40" s="17"/>
      <c r="I40" s="17" t="str">
        <f t="shared" si="5"/>
        <v/>
      </c>
      <c r="J40" s="34" t="str">
        <f>IF(I40&lt;&gt;"",I40-VAR_DUREE_TRAV_MAX,"")</f>
        <v/>
      </c>
      <c r="K40" s="34" t="str">
        <f t="shared" si="3"/>
        <v/>
      </c>
      <c r="L40" s="34">
        <f>IF(AND(I40&lt;VAR_DUREE_TRAV_MAX,I40&lt;&gt;0),VAR_DUREE_TRAV_MAX-Suivi!I40,0)</f>
        <v>0</v>
      </c>
      <c r="M40" s="34">
        <f t="shared" si="4"/>
        <v>0.21875000000000017</v>
      </c>
      <c r="N40" s="3"/>
    </row>
    <row r="41" spans="1:14" x14ac:dyDescent="0.25">
      <c r="A41" s="6"/>
      <c r="B41" s="11" t="str">
        <f t="shared" si="1"/>
        <v/>
      </c>
      <c r="C41" s="12" t="str">
        <f t="shared" si="6"/>
        <v/>
      </c>
      <c r="D41" s="19"/>
      <c r="E41" s="17"/>
      <c r="F41" s="17"/>
      <c r="G41" s="17"/>
      <c r="H41" s="17"/>
      <c r="I41" s="17" t="str">
        <f t="shared" si="5"/>
        <v/>
      </c>
      <c r="J41" s="34" t="str">
        <f>IF(I41&lt;&gt;"",I41-VAR_DUREE_TRAV_MAX,"")</f>
        <v/>
      </c>
      <c r="K41" s="34" t="str">
        <f t="shared" si="3"/>
        <v/>
      </c>
      <c r="L41" s="34">
        <f>IF(AND(I41&lt;VAR_DUREE_TRAV_MAX,I41&lt;&gt;0),VAR_DUREE_TRAV_MAX-Suivi!I41,0)</f>
        <v>0</v>
      </c>
      <c r="M41" s="34">
        <f t="shared" si="4"/>
        <v>0.21875000000000017</v>
      </c>
      <c r="N41" s="3"/>
    </row>
    <row r="42" spans="1:14" x14ac:dyDescent="0.25">
      <c r="A42" s="6"/>
      <c r="B42" s="11" t="str">
        <f t="shared" si="1"/>
        <v/>
      </c>
      <c r="C42" s="12" t="str">
        <f t="shared" si="6"/>
        <v/>
      </c>
      <c r="D42" s="19"/>
      <c r="E42" s="17"/>
      <c r="F42" s="17"/>
      <c r="G42" s="17"/>
      <c r="H42" s="17"/>
      <c r="I42" s="17" t="str">
        <f t="shared" si="5"/>
        <v/>
      </c>
      <c r="J42" s="34" t="str">
        <f>IF(I42&lt;&gt;"",I42-VAR_DUREE_TRAV_MAX,"")</f>
        <v/>
      </c>
      <c r="K42" s="34" t="str">
        <f t="shared" si="3"/>
        <v/>
      </c>
      <c r="L42" s="34">
        <f>IF(AND(I42&lt;VAR_DUREE_TRAV_MAX,I42&lt;&gt;0),VAR_DUREE_TRAV_MAX-Suivi!I42,0)</f>
        <v>0</v>
      </c>
      <c r="M42" s="34">
        <f t="shared" si="4"/>
        <v>0.21875000000000017</v>
      </c>
      <c r="N42" s="3"/>
    </row>
    <row r="43" spans="1:14" x14ac:dyDescent="0.25">
      <c r="A43" s="6"/>
      <c r="B43" s="11" t="str">
        <f t="shared" si="1"/>
        <v/>
      </c>
      <c r="C43" s="12" t="str">
        <f t="shared" si="6"/>
        <v/>
      </c>
      <c r="D43" s="19"/>
      <c r="E43" s="17"/>
      <c r="F43" s="17"/>
      <c r="G43" s="17"/>
      <c r="H43" s="17"/>
      <c r="I43" s="17" t="str">
        <f t="shared" si="5"/>
        <v/>
      </c>
      <c r="J43" s="34" t="str">
        <f>IF(I43&lt;&gt;"",I43-VAR_DUREE_TRAV_MAX,"")</f>
        <v/>
      </c>
      <c r="K43" s="34" t="str">
        <f t="shared" si="3"/>
        <v/>
      </c>
      <c r="L43" s="34">
        <f>IF(AND(I43&lt;VAR_DUREE_TRAV_MAX,I43&lt;&gt;0),VAR_DUREE_TRAV_MAX-Suivi!I43,0)</f>
        <v>0</v>
      </c>
      <c r="M43" s="34">
        <f t="shared" si="4"/>
        <v>0.21875000000000017</v>
      </c>
      <c r="N43" s="3"/>
    </row>
    <row r="44" spans="1:14" x14ac:dyDescent="0.25">
      <c r="A44" s="6"/>
      <c r="B44" s="11" t="str">
        <f t="shared" si="1"/>
        <v/>
      </c>
      <c r="C44" s="12" t="str">
        <f t="shared" si="6"/>
        <v/>
      </c>
      <c r="D44" s="19"/>
      <c r="E44" s="17"/>
      <c r="F44" s="17"/>
      <c r="G44" s="17"/>
      <c r="H44" s="17"/>
      <c r="I44" s="17" t="str">
        <f t="shared" si="5"/>
        <v/>
      </c>
      <c r="J44" s="34" t="str">
        <f>IF(I44&lt;&gt;"",I44-VAR_DUREE_TRAV_MAX,"")</f>
        <v/>
      </c>
      <c r="K44" s="34" t="str">
        <f t="shared" si="3"/>
        <v/>
      </c>
      <c r="L44" s="34">
        <f>IF(AND(I44&lt;VAR_DUREE_TRAV_MAX,I44&lt;&gt;0),VAR_DUREE_TRAV_MAX-Suivi!I44,0)</f>
        <v>0</v>
      </c>
      <c r="M44" s="34">
        <f t="shared" si="4"/>
        <v>0.21875000000000017</v>
      </c>
      <c r="N44" s="3"/>
    </row>
    <row r="45" spans="1:14" x14ac:dyDescent="0.25">
      <c r="A45" s="6"/>
      <c r="B45" s="11" t="str">
        <f t="shared" si="1"/>
        <v/>
      </c>
      <c r="C45" s="12" t="str">
        <f t="shared" si="6"/>
        <v/>
      </c>
      <c r="D45" s="19"/>
      <c r="E45" s="17"/>
      <c r="F45" s="17"/>
      <c r="G45" s="17"/>
      <c r="H45" s="17"/>
      <c r="I45" s="17" t="str">
        <f t="shared" si="5"/>
        <v/>
      </c>
      <c r="J45" s="34" t="str">
        <f>IF(I45&lt;&gt;"",I45-VAR_DUREE_TRAV_MAX,"")</f>
        <v/>
      </c>
      <c r="K45" s="34" t="str">
        <f t="shared" si="3"/>
        <v/>
      </c>
      <c r="L45" s="34">
        <f>IF(AND(I45&lt;VAR_DUREE_TRAV_MAX,I45&lt;&gt;0),VAR_DUREE_TRAV_MAX-Suivi!I45,0)</f>
        <v>0</v>
      </c>
      <c r="M45" s="34">
        <f t="shared" si="4"/>
        <v>0.21875000000000017</v>
      </c>
      <c r="N45" s="3"/>
    </row>
    <row r="46" spans="1:14" x14ac:dyDescent="0.25">
      <c r="A46" s="6"/>
      <c r="B46" s="11" t="str">
        <f t="shared" si="1"/>
        <v/>
      </c>
      <c r="C46" s="12" t="str">
        <f t="shared" si="6"/>
        <v/>
      </c>
      <c r="D46" s="19"/>
      <c r="E46" s="17"/>
      <c r="F46" s="17"/>
      <c r="G46" s="17"/>
      <c r="H46" s="17"/>
      <c r="I46" s="17" t="str">
        <f t="shared" si="5"/>
        <v/>
      </c>
      <c r="J46" s="34" t="str">
        <f>IF(I46&lt;&gt;"",I46-VAR_DUREE_TRAV_MAX,"")</f>
        <v/>
      </c>
      <c r="K46" s="34" t="str">
        <f t="shared" si="3"/>
        <v/>
      </c>
      <c r="L46" s="34">
        <f>IF(AND(I46&lt;VAR_DUREE_TRAV_MAX,I46&lt;&gt;0),VAR_DUREE_TRAV_MAX-Suivi!I46,0)</f>
        <v>0</v>
      </c>
      <c r="M46" s="34">
        <f t="shared" si="4"/>
        <v>0.21875000000000017</v>
      </c>
      <c r="N46" s="3"/>
    </row>
    <row r="47" spans="1:14" x14ac:dyDescent="0.25">
      <c r="A47" s="6"/>
      <c r="B47" s="11" t="str">
        <f t="shared" si="1"/>
        <v/>
      </c>
      <c r="C47" s="12" t="str">
        <f t="shared" si="6"/>
        <v/>
      </c>
      <c r="D47" s="19"/>
      <c r="E47" s="17"/>
      <c r="F47" s="17"/>
      <c r="G47" s="17"/>
      <c r="H47" s="17"/>
      <c r="I47" s="17" t="str">
        <f t="shared" si="5"/>
        <v/>
      </c>
      <c r="J47" s="34" t="str">
        <f>IF(I47&lt;&gt;"",I47-VAR_DUREE_TRAV_MAX,"")</f>
        <v/>
      </c>
      <c r="K47" s="34" t="str">
        <f t="shared" si="3"/>
        <v/>
      </c>
      <c r="L47" s="34">
        <f>IF(AND(I47&lt;VAR_DUREE_TRAV_MAX,I47&lt;&gt;0),VAR_DUREE_TRAV_MAX-Suivi!I47,0)</f>
        <v>0</v>
      </c>
      <c r="M47" s="34">
        <f t="shared" si="4"/>
        <v>0.21875000000000017</v>
      </c>
      <c r="N47" s="3"/>
    </row>
    <row r="48" spans="1:14" x14ac:dyDescent="0.25">
      <c r="A48" s="6"/>
      <c r="B48" s="11" t="str">
        <f t="shared" si="1"/>
        <v/>
      </c>
      <c r="C48" s="12" t="str">
        <f t="shared" si="6"/>
        <v/>
      </c>
      <c r="D48" s="19"/>
      <c r="E48" s="17"/>
      <c r="F48" s="17"/>
      <c r="G48" s="17"/>
      <c r="H48" s="17"/>
      <c r="I48" s="17" t="str">
        <f t="shared" si="5"/>
        <v/>
      </c>
      <c r="J48" s="34" t="str">
        <f>IF(I48&lt;&gt;"",I48-VAR_DUREE_TRAV_MAX,"")</f>
        <v/>
      </c>
      <c r="K48" s="34" t="str">
        <f t="shared" si="3"/>
        <v/>
      </c>
      <c r="L48" s="34">
        <f>IF(AND(I48&lt;VAR_DUREE_TRAV_MAX,I48&lt;&gt;0),VAR_DUREE_TRAV_MAX-Suivi!I48,0)</f>
        <v>0</v>
      </c>
      <c r="M48" s="34">
        <f t="shared" si="4"/>
        <v>0.21875000000000017</v>
      </c>
      <c r="N48" s="3"/>
    </row>
    <row r="49" spans="1:14" x14ac:dyDescent="0.25">
      <c r="A49" s="6"/>
      <c r="B49" s="11" t="str">
        <f t="shared" si="1"/>
        <v/>
      </c>
      <c r="C49" s="12" t="str">
        <f t="shared" si="6"/>
        <v/>
      </c>
      <c r="D49" s="19"/>
      <c r="E49" s="17"/>
      <c r="F49" s="17"/>
      <c r="G49" s="17"/>
      <c r="H49" s="17"/>
      <c r="I49" s="17" t="str">
        <f t="shared" si="5"/>
        <v/>
      </c>
      <c r="J49" s="34" t="str">
        <f>IF(I49&lt;&gt;"",I49-VAR_DUREE_TRAV_MAX,"")</f>
        <v/>
      </c>
      <c r="K49" s="34" t="str">
        <f t="shared" si="3"/>
        <v/>
      </c>
      <c r="L49" s="34">
        <f>IF(AND(I49&lt;VAR_DUREE_TRAV_MAX,I49&lt;&gt;0),VAR_DUREE_TRAV_MAX-Suivi!I49,0)</f>
        <v>0</v>
      </c>
      <c r="M49" s="34">
        <f t="shared" si="4"/>
        <v>0.21875000000000017</v>
      </c>
      <c r="N49" s="3"/>
    </row>
    <row r="50" spans="1:14" x14ac:dyDescent="0.25">
      <c r="A50" s="6"/>
      <c r="B50" s="11" t="str">
        <f t="shared" si="1"/>
        <v/>
      </c>
      <c r="C50" s="12" t="str">
        <f t="shared" si="6"/>
        <v/>
      </c>
      <c r="D50" s="19"/>
      <c r="E50" s="17"/>
      <c r="F50" s="17"/>
      <c r="G50" s="17"/>
      <c r="H50" s="17"/>
      <c r="I50" s="17" t="str">
        <f t="shared" si="5"/>
        <v/>
      </c>
      <c r="J50" s="34" t="str">
        <f>IF(I50&lt;&gt;"",I50-VAR_DUREE_TRAV_MAX,"")</f>
        <v/>
      </c>
      <c r="K50" s="34" t="str">
        <f t="shared" si="3"/>
        <v/>
      </c>
      <c r="L50" s="34">
        <f>IF(AND(I50&lt;VAR_DUREE_TRAV_MAX,I50&lt;&gt;0),VAR_DUREE_TRAV_MAX-Suivi!I50,0)</f>
        <v>0</v>
      </c>
      <c r="M50" s="34">
        <f t="shared" si="4"/>
        <v>0.21875000000000017</v>
      </c>
      <c r="N50" s="3"/>
    </row>
    <row r="51" spans="1:14" x14ac:dyDescent="0.25">
      <c r="A51" s="6"/>
      <c r="B51" s="11" t="str">
        <f t="shared" si="1"/>
        <v/>
      </c>
      <c r="C51" s="12" t="str">
        <f t="shared" si="6"/>
        <v/>
      </c>
      <c r="D51" s="19"/>
      <c r="E51" s="17"/>
      <c r="F51" s="17"/>
      <c r="G51" s="17"/>
      <c r="H51" s="17"/>
      <c r="I51" s="17" t="str">
        <f t="shared" si="5"/>
        <v/>
      </c>
      <c r="J51" s="34" t="str">
        <f>IF(I51&lt;&gt;"",I51-VAR_DUREE_TRAV_MAX,"")</f>
        <v/>
      </c>
      <c r="K51" s="34" t="str">
        <f t="shared" si="3"/>
        <v/>
      </c>
      <c r="L51" s="34">
        <f>IF(AND(I51&lt;VAR_DUREE_TRAV_MAX,I51&lt;&gt;0),VAR_DUREE_TRAV_MAX-Suivi!I51,0)</f>
        <v>0</v>
      </c>
      <c r="M51" s="34">
        <f t="shared" si="4"/>
        <v>0.21875000000000017</v>
      </c>
      <c r="N51" s="3"/>
    </row>
    <row r="52" spans="1:14" x14ac:dyDescent="0.25">
      <c r="A52" s="6"/>
      <c r="B52" s="11" t="str">
        <f t="shared" si="1"/>
        <v/>
      </c>
      <c r="C52" s="12" t="str">
        <f t="shared" si="6"/>
        <v/>
      </c>
      <c r="D52" s="19"/>
      <c r="E52" s="17"/>
      <c r="F52" s="17"/>
      <c r="G52" s="17"/>
      <c r="H52" s="17"/>
      <c r="I52" s="17" t="str">
        <f t="shared" si="5"/>
        <v/>
      </c>
      <c r="J52" s="34" t="str">
        <f>IF(I52&lt;&gt;"",I52-VAR_DUREE_TRAV_MAX,"")</f>
        <v/>
      </c>
      <c r="K52" s="34" t="str">
        <f t="shared" si="3"/>
        <v/>
      </c>
      <c r="L52" s="34">
        <f>IF(AND(I52&lt;VAR_DUREE_TRAV_MAX,I52&lt;&gt;0),VAR_DUREE_TRAV_MAX-Suivi!I52,0)</f>
        <v>0</v>
      </c>
      <c r="M52" s="34">
        <f t="shared" si="4"/>
        <v>0.21875000000000017</v>
      </c>
      <c r="N52" s="3"/>
    </row>
    <row r="53" spans="1:14" x14ac:dyDescent="0.25">
      <c r="A53" s="6"/>
      <c r="B53" s="11" t="str">
        <f t="shared" si="1"/>
        <v/>
      </c>
      <c r="C53" s="12" t="str">
        <f t="shared" si="6"/>
        <v/>
      </c>
      <c r="D53" s="19"/>
      <c r="E53" s="17"/>
      <c r="F53" s="17"/>
      <c r="G53" s="17"/>
      <c r="H53" s="17"/>
      <c r="I53" s="17" t="str">
        <f t="shared" si="5"/>
        <v/>
      </c>
      <c r="J53" s="34" t="str">
        <f>IF(I53&lt;&gt;"",I53-VAR_DUREE_TRAV_MAX,"")</f>
        <v/>
      </c>
      <c r="K53" s="34" t="str">
        <f t="shared" si="3"/>
        <v/>
      </c>
      <c r="L53" s="34">
        <f>IF(AND(I53&lt;VAR_DUREE_TRAV_MAX,I53&lt;&gt;0),VAR_DUREE_TRAV_MAX-Suivi!I53,0)</f>
        <v>0</v>
      </c>
      <c r="M53" s="34">
        <f t="shared" si="4"/>
        <v>0.21875000000000017</v>
      </c>
      <c r="N53" s="3"/>
    </row>
    <row r="54" spans="1:14" x14ac:dyDescent="0.25">
      <c r="A54" s="6"/>
      <c r="B54" s="11" t="str">
        <f t="shared" si="1"/>
        <v/>
      </c>
      <c r="C54" s="12" t="str">
        <f t="shared" si="6"/>
        <v/>
      </c>
      <c r="D54" s="19"/>
      <c r="E54" s="17"/>
      <c r="F54" s="17"/>
      <c r="G54" s="17"/>
      <c r="H54" s="17"/>
      <c r="I54" s="17" t="str">
        <f t="shared" si="5"/>
        <v/>
      </c>
      <c r="J54" s="34" t="str">
        <f>IF(I54&lt;&gt;"",I54-VAR_DUREE_TRAV_MAX,"")</f>
        <v/>
      </c>
      <c r="K54" s="34" t="str">
        <f t="shared" si="3"/>
        <v/>
      </c>
      <c r="L54" s="34">
        <f>IF(AND(I54&lt;VAR_DUREE_TRAV_MAX,I54&lt;&gt;0),VAR_DUREE_TRAV_MAX-Suivi!I54,0)</f>
        <v>0</v>
      </c>
      <c r="M54" s="34">
        <f t="shared" si="4"/>
        <v>0.21875000000000017</v>
      </c>
      <c r="N54" s="3"/>
    </row>
    <row r="55" spans="1:14" x14ac:dyDescent="0.25">
      <c r="A55" s="6"/>
      <c r="B55" s="11" t="str">
        <f t="shared" si="1"/>
        <v/>
      </c>
      <c r="C55" s="12" t="str">
        <f t="shared" si="6"/>
        <v/>
      </c>
      <c r="D55" s="19"/>
      <c r="E55" s="17"/>
      <c r="F55" s="17"/>
      <c r="G55" s="17"/>
      <c r="H55" s="17"/>
      <c r="I55" s="17" t="str">
        <f t="shared" si="5"/>
        <v/>
      </c>
      <c r="J55" s="34" t="str">
        <f>IF(I55&lt;&gt;"",I55-VAR_DUREE_TRAV_MAX,"")</f>
        <v/>
      </c>
      <c r="K55" s="34" t="str">
        <f t="shared" si="3"/>
        <v/>
      </c>
      <c r="L55" s="34">
        <f>IF(AND(I55&lt;VAR_DUREE_TRAV_MAX,I55&lt;&gt;0),VAR_DUREE_TRAV_MAX-Suivi!I55,0)</f>
        <v>0</v>
      </c>
      <c r="M55" s="34">
        <f t="shared" si="4"/>
        <v>0.21875000000000017</v>
      </c>
      <c r="N55" s="3"/>
    </row>
    <row r="56" spans="1:14" x14ac:dyDescent="0.25">
      <c r="A56" s="6"/>
      <c r="B56" s="11" t="str">
        <f t="shared" si="1"/>
        <v/>
      </c>
      <c r="C56" s="12" t="str">
        <f t="shared" si="6"/>
        <v/>
      </c>
      <c r="D56" s="19"/>
      <c r="E56" s="17"/>
      <c r="F56" s="17"/>
      <c r="G56" s="17"/>
      <c r="H56" s="17"/>
      <c r="I56" s="17" t="str">
        <f t="shared" si="5"/>
        <v/>
      </c>
      <c r="J56" s="34" t="str">
        <f>IF(I56&lt;&gt;"",I56-VAR_DUREE_TRAV_MAX,"")</f>
        <v/>
      </c>
      <c r="K56" s="34" t="str">
        <f t="shared" si="3"/>
        <v/>
      </c>
      <c r="L56" s="34">
        <f>IF(AND(I56&lt;VAR_DUREE_TRAV_MAX,I56&lt;&gt;0),VAR_DUREE_TRAV_MAX-Suivi!I56,0)</f>
        <v>0</v>
      </c>
      <c r="M56" s="34">
        <f t="shared" si="4"/>
        <v>0.21875000000000017</v>
      </c>
      <c r="N56" s="3"/>
    </row>
    <row r="57" spans="1:14" x14ac:dyDescent="0.25">
      <c r="A57" s="6"/>
      <c r="B57" s="11" t="str">
        <f t="shared" si="1"/>
        <v/>
      </c>
      <c r="C57" s="12" t="str">
        <f t="shared" si="6"/>
        <v/>
      </c>
      <c r="D57" s="19"/>
      <c r="E57" s="17"/>
      <c r="F57" s="17"/>
      <c r="G57" s="17"/>
      <c r="H57" s="17"/>
      <c r="I57" s="17" t="str">
        <f t="shared" si="5"/>
        <v/>
      </c>
      <c r="J57" s="34" t="str">
        <f>IF(I57&lt;&gt;"",I57-VAR_DUREE_TRAV_MAX,"")</f>
        <v/>
      </c>
      <c r="K57" s="34" t="str">
        <f t="shared" si="3"/>
        <v/>
      </c>
      <c r="L57" s="34">
        <f>IF(AND(I57&lt;VAR_DUREE_TRAV_MAX,I57&lt;&gt;0),VAR_DUREE_TRAV_MAX-Suivi!I57,0)</f>
        <v>0</v>
      </c>
      <c r="M57" s="34">
        <f t="shared" si="4"/>
        <v>0.21875000000000017</v>
      </c>
      <c r="N57" s="3"/>
    </row>
    <row r="58" spans="1:14" x14ac:dyDescent="0.25">
      <c r="A58" s="6"/>
      <c r="B58" s="11" t="str">
        <f t="shared" si="1"/>
        <v/>
      </c>
      <c r="C58" s="12" t="str">
        <f t="shared" si="6"/>
        <v/>
      </c>
      <c r="D58" s="19"/>
      <c r="E58" s="17"/>
      <c r="F58" s="17"/>
      <c r="G58" s="17"/>
      <c r="H58" s="17"/>
      <c r="I58" s="17" t="str">
        <f t="shared" si="5"/>
        <v/>
      </c>
      <c r="J58" s="34" t="str">
        <f>IF(I58&lt;&gt;"",I58-VAR_DUREE_TRAV_MAX,"")</f>
        <v/>
      </c>
      <c r="K58" s="34" t="str">
        <f t="shared" si="3"/>
        <v/>
      </c>
      <c r="L58" s="34">
        <f>IF(AND(I58&lt;VAR_DUREE_TRAV_MAX,I58&lt;&gt;0),VAR_DUREE_TRAV_MAX-Suivi!I58,0)</f>
        <v>0</v>
      </c>
      <c r="M58" s="34">
        <f t="shared" si="4"/>
        <v>0.21875000000000017</v>
      </c>
      <c r="N58" s="3"/>
    </row>
    <row r="59" spans="1:14" x14ac:dyDescent="0.25">
      <c r="A59" s="6"/>
      <c r="B59" s="11" t="str">
        <f t="shared" si="1"/>
        <v/>
      </c>
      <c r="C59" s="12" t="str">
        <f t="shared" si="6"/>
        <v/>
      </c>
      <c r="D59" s="19"/>
      <c r="E59" s="17"/>
      <c r="F59" s="17"/>
      <c r="G59" s="17"/>
      <c r="H59" s="17"/>
      <c r="I59" s="17" t="str">
        <f t="shared" si="5"/>
        <v/>
      </c>
      <c r="J59" s="34" t="str">
        <f>IF(I59&lt;&gt;"",I59-VAR_DUREE_TRAV_MAX,"")</f>
        <v/>
      </c>
      <c r="K59" s="34" t="str">
        <f t="shared" si="3"/>
        <v/>
      </c>
      <c r="L59" s="34">
        <f>IF(AND(I59&lt;VAR_DUREE_TRAV_MAX,I59&lt;&gt;0),VAR_DUREE_TRAV_MAX-Suivi!I59,0)</f>
        <v>0</v>
      </c>
      <c r="M59" s="34">
        <f t="shared" si="4"/>
        <v>0.21875000000000017</v>
      </c>
      <c r="N59" s="3"/>
    </row>
    <row r="60" spans="1:14" x14ac:dyDescent="0.25">
      <c r="A60" s="6"/>
      <c r="B60" s="11" t="str">
        <f t="shared" si="1"/>
        <v/>
      </c>
      <c r="C60" s="12" t="str">
        <f t="shared" si="6"/>
        <v/>
      </c>
      <c r="D60" s="19"/>
      <c r="E60" s="17"/>
      <c r="F60" s="17"/>
      <c r="G60" s="17"/>
      <c r="H60" s="17"/>
      <c r="I60" s="17" t="str">
        <f t="shared" si="5"/>
        <v/>
      </c>
      <c r="J60" s="34" t="str">
        <f>IF(I60&lt;&gt;"",I60-VAR_DUREE_TRAV_MAX,"")</f>
        <v/>
      </c>
      <c r="K60" s="34" t="str">
        <f t="shared" si="3"/>
        <v/>
      </c>
      <c r="L60" s="34">
        <f>IF(AND(I60&lt;VAR_DUREE_TRAV_MAX,I60&lt;&gt;0),VAR_DUREE_TRAV_MAX-Suivi!I60,0)</f>
        <v>0</v>
      </c>
      <c r="M60" s="34">
        <f t="shared" si="4"/>
        <v>0.21875000000000017</v>
      </c>
      <c r="N60" s="3"/>
    </row>
    <row r="61" spans="1:14" x14ac:dyDescent="0.25">
      <c r="A61" s="6"/>
      <c r="B61" s="11" t="str">
        <f t="shared" si="1"/>
        <v/>
      </c>
      <c r="C61" s="12" t="str">
        <f t="shared" si="6"/>
        <v/>
      </c>
      <c r="D61" s="19"/>
      <c r="E61" s="17"/>
      <c r="F61" s="17"/>
      <c r="G61" s="17"/>
      <c r="H61" s="17"/>
      <c r="I61" s="17" t="str">
        <f t="shared" si="5"/>
        <v/>
      </c>
      <c r="J61" s="34" t="str">
        <f>IF(I61&lt;&gt;"",I61-VAR_DUREE_TRAV_MAX,"")</f>
        <v/>
      </c>
      <c r="K61" s="34" t="str">
        <f t="shared" si="3"/>
        <v/>
      </c>
      <c r="L61" s="34">
        <f>IF(AND(I61&lt;VAR_DUREE_TRAV_MAX,I61&lt;&gt;0),VAR_DUREE_TRAV_MAX-Suivi!I61,0)</f>
        <v>0</v>
      </c>
      <c r="M61" s="34">
        <f t="shared" si="4"/>
        <v>0.21875000000000017</v>
      </c>
      <c r="N61" s="3"/>
    </row>
    <row r="62" spans="1:14" x14ac:dyDescent="0.25">
      <c r="A62" s="6"/>
      <c r="B62" s="11" t="str">
        <f t="shared" si="1"/>
        <v/>
      </c>
      <c r="C62" s="12" t="str">
        <f t="shared" si="6"/>
        <v/>
      </c>
      <c r="D62" s="19"/>
      <c r="E62" s="17"/>
      <c r="F62" s="17"/>
      <c r="G62" s="17"/>
      <c r="H62" s="17"/>
      <c r="I62" s="17" t="str">
        <f t="shared" si="5"/>
        <v/>
      </c>
      <c r="J62" s="34" t="str">
        <f>IF(I62&lt;&gt;"",I62-VAR_DUREE_TRAV_MAX,"")</f>
        <v/>
      </c>
      <c r="K62" s="34" t="str">
        <f t="shared" si="3"/>
        <v/>
      </c>
      <c r="L62" s="34">
        <f>IF(AND(I62&lt;VAR_DUREE_TRAV_MAX,I62&lt;&gt;0),VAR_DUREE_TRAV_MAX-Suivi!I62,0)</f>
        <v>0</v>
      </c>
      <c r="M62" s="34">
        <f t="shared" si="4"/>
        <v>0.21875000000000017</v>
      </c>
      <c r="N62" s="3"/>
    </row>
    <row r="63" spans="1:14" x14ac:dyDescent="0.25">
      <c r="A63" s="6"/>
      <c r="B63" s="11" t="str">
        <f t="shared" si="1"/>
        <v/>
      </c>
      <c r="C63" s="12" t="str">
        <f t="shared" si="6"/>
        <v/>
      </c>
      <c r="D63" s="19"/>
      <c r="E63" s="17"/>
      <c r="F63" s="17"/>
      <c r="G63" s="17"/>
      <c r="H63" s="17"/>
      <c r="I63" s="17" t="str">
        <f t="shared" si="5"/>
        <v/>
      </c>
      <c r="J63" s="34" t="str">
        <f>IF(I63&lt;&gt;"",I63-VAR_DUREE_TRAV_MAX,"")</f>
        <v/>
      </c>
      <c r="K63" s="34" t="str">
        <f t="shared" si="3"/>
        <v/>
      </c>
      <c r="L63" s="34">
        <f>IF(AND(I63&lt;VAR_DUREE_TRAV_MAX,I63&lt;&gt;0),VAR_DUREE_TRAV_MAX-Suivi!I63,0)</f>
        <v>0</v>
      </c>
      <c r="M63" s="34">
        <f t="shared" si="4"/>
        <v>0.21875000000000017</v>
      </c>
      <c r="N63" s="3"/>
    </row>
    <row r="64" spans="1:14" x14ac:dyDescent="0.25">
      <c r="A64" s="6"/>
      <c r="B64" s="11" t="str">
        <f t="shared" si="1"/>
        <v/>
      </c>
      <c r="C64" s="12" t="str">
        <f t="shared" si="6"/>
        <v/>
      </c>
      <c r="D64" s="19"/>
      <c r="E64" s="17"/>
      <c r="F64" s="17"/>
      <c r="G64" s="17"/>
      <c r="H64" s="17"/>
      <c r="I64" s="17" t="str">
        <f t="shared" si="5"/>
        <v/>
      </c>
      <c r="J64" s="34" t="str">
        <f>IF(I64&lt;&gt;"",I64-VAR_DUREE_TRAV_MAX,"")</f>
        <v/>
      </c>
      <c r="K64" s="34" t="str">
        <f t="shared" si="3"/>
        <v/>
      </c>
      <c r="L64" s="34">
        <f>IF(AND(I64&lt;VAR_DUREE_TRAV_MAX,I64&lt;&gt;0),VAR_DUREE_TRAV_MAX-Suivi!I64,0)</f>
        <v>0</v>
      </c>
      <c r="M64" s="34">
        <f t="shared" si="4"/>
        <v>0.21875000000000017</v>
      </c>
      <c r="N64" s="3"/>
    </row>
    <row r="65" spans="1:14" x14ac:dyDescent="0.25">
      <c r="A65" s="6"/>
      <c r="B65" s="11" t="str">
        <f t="shared" si="1"/>
        <v/>
      </c>
      <c r="C65" s="12" t="str">
        <f t="shared" si="6"/>
        <v/>
      </c>
      <c r="D65" s="19"/>
      <c r="E65" s="17"/>
      <c r="F65" s="17"/>
      <c r="G65" s="17"/>
      <c r="H65" s="17"/>
      <c r="I65" s="17" t="str">
        <f t="shared" si="5"/>
        <v/>
      </c>
      <c r="J65" s="34" t="str">
        <f>IF(I65&lt;&gt;"",I65-VAR_DUREE_TRAV_MAX,"")</f>
        <v/>
      </c>
      <c r="K65" s="34" t="str">
        <f t="shared" si="3"/>
        <v/>
      </c>
      <c r="L65" s="34">
        <f>IF(AND(I65&lt;VAR_DUREE_TRAV_MAX,I65&lt;&gt;0),VAR_DUREE_TRAV_MAX-Suivi!I65,0)</f>
        <v>0</v>
      </c>
      <c r="M65" s="34">
        <f t="shared" si="4"/>
        <v>0.21875000000000017</v>
      </c>
      <c r="N65" s="3"/>
    </row>
    <row r="66" spans="1:14" x14ac:dyDescent="0.25">
      <c r="A66" s="6"/>
      <c r="B66" s="11" t="str">
        <f t="shared" si="1"/>
        <v/>
      </c>
      <c r="C66" s="12" t="str">
        <f t="shared" ref="C66:C97" si="7">IF(ISBLANK(A66),"",INDEX(LST_MOIS,MONTH(A66)))</f>
        <v/>
      </c>
      <c r="D66" s="19"/>
      <c r="E66" s="17"/>
      <c r="F66" s="17"/>
      <c r="G66" s="17"/>
      <c r="H66" s="17"/>
      <c r="I66" s="17" t="str">
        <f t="shared" si="5"/>
        <v/>
      </c>
      <c r="J66" s="34" t="str">
        <f>IF(I66&lt;&gt;"",I66-VAR_DUREE_TRAV_MAX,"")</f>
        <v/>
      </c>
      <c r="K66" s="34" t="str">
        <f t="shared" si="3"/>
        <v/>
      </c>
      <c r="L66" s="34">
        <f>IF(AND(I66&lt;VAR_DUREE_TRAV_MAX,I66&lt;&gt;0),VAR_DUREE_TRAV_MAX-Suivi!I66,0)</f>
        <v>0</v>
      </c>
      <c r="M66" s="34">
        <f t="shared" si="4"/>
        <v>0.21875000000000017</v>
      </c>
      <c r="N66" s="3"/>
    </row>
    <row r="67" spans="1:14" x14ac:dyDescent="0.25">
      <c r="A67" s="6"/>
      <c r="B67" s="11" t="str">
        <f t="shared" ref="B67:B130" si="8">IF(ISBLANK(A67),"",YEAR(A67))</f>
        <v/>
      </c>
      <c r="C67" s="12" t="str">
        <f t="shared" si="7"/>
        <v/>
      </c>
      <c r="D67" s="19"/>
      <c r="E67" s="17"/>
      <c r="F67" s="17"/>
      <c r="G67" s="17"/>
      <c r="H67" s="17"/>
      <c r="I67" s="17" t="str">
        <f t="shared" si="5"/>
        <v/>
      </c>
      <c r="J67" s="34" t="str">
        <f>IF(I67&lt;&gt;"",I67-VAR_DUREE_TRAV_MAX,"")</f>
        <v/>
      </c>
      <c r="K67" s="34" t="str">
        <f t="shared" si="3"/>
        <v/>
      </c>
      <c r="L67" s="34">
        <f>IF(AND(I67&lt;VAR_DUREE_TRAV_MAX,I67&lt;&gt;0),VAR_DUREE_TRAV_MAX-Suivi!I67,0)</f>
        <v>0</v>
      </c>
      <c r="M67" s="34">
        <f t="shared" si="4"/>
        <v>0.21875000000000017</v>
      </c>
      <c r="N67" s="3"/>
    </row>
    <row r="68" spans="1:14" x14ac:dyDescent="0.25">
      <c r="A68" s="6"/>
      <c r="B68" s="11" t="str">
        <f t="shared" si="8"/>
        <v/>
      </c>
      <c r="C68" s="12" t="str">
        <f t="shared" si="7"/>
        <v/>
      </c>
      <c r="D68" s="19"/>
      <c r="E68" s="17"/>
      <c r="F68" s="17"/>
      <c r="G68" s="17"/>
      <c r="H68" s="17"/>
      <c r="I68" s="17" t="str">
        <f t="shared" si="5"/>
        <v/>
      </c>
      <c r="J68" s="34" t="str">
        <f>IF(I68&lt;&gt;"",I68-VAR_DUREE_TRAV_MAX,"")</f>
        <v/>
      </c>
      <c r="K68" s="34" t="str">
        <f t="shared" ref="K68:K131" si="9">IF(I68="","",J68+K67)</f>
        <v/>
      </c>
      <c r="L68" s="34">
        <f>IF(AND(I68&lt;VAR_DUREE_TRAV_MAX,I68&lt;&gt;0),VAR_DUREE_TRAV_MAX-Suivi!I68,0)</f>
        <v>0</v>
      </c>
      <c r="M68" s="34">
        <f t="shared" si="4"/>
        <v>0.21875000000000017</v>
      </c>
      <c r="N68" s="3"/>
    </row>
    <row r="69" spans="1:14" x14ac:dyDescent="0.25">
      <c r="A69" s="6"/>
      <c r="B69" s="11" t="str">
        <f t="shared" si="8"/>
        <v/>
      </c>
      <c r="C69" s="12" t="str">
        <f t="shared" si="7"/>
        <v/>
      </c>
      <c r="D69" s="19"/>
      <c r="E69" s="17"/>
      <c r="F69" s="17"/>
      <c r="G69" s="17"/>
      <c r="H69" s="17"/>
      <c r="I69" s="17" t="str">
        <f t="shared" si="5"/>
        <v/>
      </c>
      <c r="J69" s="34" t="str">
        <f>IF(I69&lt;&gt;"",I69-VAR_DUREE_TRAV_MAX,"")</f>
        <v/>
      </c>
      <c r="K69" s="34" t="str">
        <f t="shared" si="9"/>
        <v/>
      </c>
      <c r="L69" s="34">
        <f>IF(AND(I69&lt;VAR_DUREE_TRAV_MAX,I69&lt;&gt;0),VAR_DUREE_TRAV_MAX-Suivi!I69,0)</f>
        <v>0</v>
      </c>
      <c r="M69" s="34">
        <f t="shared" si="4"/>
        <v>0.21875000000000017</v>
      </c>
      <c r="N69" s="3"/>
    </row>
    <row r="70" spans="1:14" x14ac:dyDescent="0.25">
      <c r="A70" s="6"/>
      <c r="B70" s="11" t="str">
        <f t="shared" si="8"/>
        <v/>
      </c>
      <c r="C70" s="12" t="str">
        <f t="shared" si="7"/>
        <v/>
      </c>
      <c r="D70" s="19"/>
      <c r="E70" s="17"/>
      <c r="F70" s="17"/>
      <c r="G70" s="17"/>
      <c r="H70" s="17"/>
      <c r="I70" s="17" t="str">
        <f t="shared" si="5"/>
        <v/>
      </c>
      <c r="J70" s="34" t="str">
        <f>IF(I70&lt;&gt;"",I70-VAR_DUREE_TRAV_MAX,"")</f>
        <v/>
      </c>
      <c r="K70" s="34" t="str">
        <f t="shared" si="9"/>
        <v/>
      </c>
      <c r="L70" s="34">
        <f>IF(AND(I70&lt;VAR_DUREE_TRAV_MAX,I70&lt;&gt;0),VAR_DUREE_TRAV_MAX-Suivi!I70,0)</f>
        <v>0</v>
      </c>
      <c r="M70" s="34">
        <f t="shared" si="4"/>
        <v>0.21875000000000017</v>
      </c>
      <c r="N70" s="3"/>
    </row>
    <row r="71" spans="1:14" x14ac:dyDescent="0.25">
      <c r="A71" s="6"/>
      <c r="B71" s="11" t="str">
        <f t="shared" si="8"/>
        <v/>
      </c>
      <c r="C71" s="12" t="str">
        <f t="shared" si="7"/>
        <v/>
      </c>
      <c r="D71" s="19"/>
      <c r="E71" s="17"/>
      <c r="F71" s="17"/>
      <c r="G71" s="17"/>
      <c r="H71" s="17"/>
      <c r="I71" s="17" t="str">
        <f t="shared" si="5"/>
        <v/>
      </c>
      <c r="J71" s="34" t="str">
        <f>IF(I71&lt;&gt;"",I71-VAR_DUREE_TRAV_MAX,"")</f>
        <v/>
      </c>
      <c r="K71" s="34" t="str">
        <f t="shared" si="9"/>
        <v/>
      </c>
      <c r="L71" s="34">
        <f>IF(AND(I71&lt;VAR_DUREE_TRAV_MAX,I71&lt;&gt;0),VAR_DUREE_TRAV_MAX-Suivi!I71,0)</f>
        <v>0</v>
      </c>
      <c r="M71" s="34">
        <f t="shared" si="4"/>
        <v>0.21875000000000017</v>
      </c>
      <c r="N71" s="3"/>
    </row>
    <row r="72" spans="1:14" x14ac:dyDescent="0.25">
      <c r="A72" s="6"/>
      <c r="B72" s="11" t="str">
        <f t="shared" si="8"/>
        <v/>
      </c>
      <c r="C72" s="12" t="str">
        <f t="shared" si="7"/>
        <v/>
      </c>
      <c r="D72" s="19"/>
      <c r="E72" s="17"/>
      <c r="F72" s="17"/>
      <c r="G72" s="17"/>
      <c r="H72" s="17"/>
      <c r="I72" s="17" t="str">
        <f t="shared" si="5"/>
        <v/>
      </c>
      <c r="J72" s="34" t="str">
        <f>IF(I72&lt;&gt;"",I72-VAR_DUREE_TRAV_MAX,"")</f>
        <v/>
      </c>
      <c r="K72" s="34" t="str">
        <f t="shared" si="9"/>
        <v/>
      </c>
      <c r="L72" s="34">
        <f>IF(AND(I72&lt;VAR_DUREE_TRAV_MAX,I72&lt;&gt;0),VAR_DUREE_TRAV_MAX-Suivi!I72,0)</f>
        <v>0</v>
      </c>
      <c r="M72" s="34">
        <f t="shared" si="4"/>
        <v>0.21875000000000017</v>
      </c>
      <c r="N72" s="3"/>
    </row>
    <row r="73" spans="1:14" x14ac:dyDescent="0.25">
      <c r="A73" s="6"/>
      <c r="B73" s="11" t="str">
        <f t="shared" si="8"/>
        <v/>
      </c>
      <c r="C73" s="12" t="str">
        <f t="shared" si="7"/>
        <v/>
      </c>
      <c r="D73" s="19"/>
      <c r="E73" s="17"/>
      <c r="F73" s="17"/>
      <c r="G73" s="17"/>
      <c r="H73" s="17"/>
      <c r="I73" s="17" t="str">
        <f t="shared" si="5"/>
        <v/>
      </c>
      <c r="J73" s="34" t="str">
        <f>IF(I73&lt;&gt;"",I73-VAR_DUREE_TRAV_MAX,"")</f>
        <v/>
      </c>
      <c r="K73" s="34" t="str">
        <f t="shared" si="9"/>
        <v/>
      </c>
      <c r="L73" s="34">
        <f>IF(AND(I73&lt;VAR_DUREE_TRAV_MAX,I73&lt;&gt;0),VAR_DUREE_TRAV_MAX-Suivi!I73,0)</f>
        <v>0</v>
      </c>
      <c r="M73" s="34">
        <f t="shared" si="4"/>
        <v>0.21875000000000017</v>
      </c>
      <c r="N73" s="3"/>
    </row>
    <row r="74" spans="1:14" x14ac:dyDescent="0.25">
      <c r="A74" s="6"/>
      <c r="B74" s="11" t="str">
        <f t="shared" si="8"/>
        <v/>
      </c>
      <c r="C74" s="12" t="str">
        <f t="shared" si="7"/>
        <v/>
      </c>
      <c r="D74" s="19"/>
      <c r="E74" s="17"/>
      <c r="F74" s="17"/>
      <c r="G74" s="17"/>
      <c r="H74" s="17"/>
      <c r="I74" s="17" t="str">
        <f t="shared" si="5"/>
        <v/>
      </c>
      <c r="J74" s="34" t="str">
        <f>IF(I74&lt;&gt;"",I74-VAR_DUREE_TRAV_MAX,"")</f>
        <v/>
      </c>
      <c r="K74" s="34" t="str">
        <f t="shared" si="9"/>
        <v/>
      </c>
      <c r="L74" s="34">
        <f>IF(AND(I74&lt;VAR_DUREE_TRAV_MAX,I74&lt;&gt;0),VAR_DUREE_TRAV_MAX-Suivi!I74,0)</f>
        <v>0</v>
      </c>
      <c r="M74" s="34">
        <f t="shared" ref="M74:M137" si="10">IF(AND(L74=0,I74=0),"",L74+M73)</f>
        <v>0.21875000000000017</v>
      </c>
      <c r="N74" s="3"/>
    </row>
    <row r="75" spans="1:14" x14ac:dyDescent="0.25">
      <c r="A75" s="6"/>
      <c r="B75" s="11" t="str">
        <f t="shared" si="8"/>
        <v/>
      </c>
      <c r="C75" s="12" t="str">
        <f t="shared" si="7"/>
        <v/>
      </c>
      <c r="D75" s="19"/>
      <c r="E75" s="17"/>
      <c r="F75" s="17"/>
      <c r="G75" s="17"/>
      <c r="H75" s="17"/>
      <c r="I75" s="17" t="str">
        <f t="shared" ref="I75:I138" si="11">IF(A75="","",(F75-E75)+(H75-G75))</f>
        <v/>
      </c>
      <c r="J75" s="34" t="str">
        <f>IF(I75&lt;&gt;"",I75-VAR_DUREE_TRAV_MAX,"")</f>
        <v/>
      </c>
      <c r="K75" s="34" t="str">
        <f t="shared" si="9"/>
        <v/>
      </c>
      <c r="L75" s="34">
        <f>IF(AND(I75&lt;VAR_DUREE_TRAV_MAX,I75&lt;&gt;0),VAR_DUREE_TRAV_MAX-Suivi!I75,0)</f>
        <v>0</v>
      </c>
      <c r="M75" s="34">
        <f t="shared" si="10"/>
        <v>0.21875000000000017</v>
      </c>
      <c r="N75" s="3"/>
    </row>
    <row r="76" spans="1:14" x14ac:dyDescent="0.25">
      <c r="A76" s="6"/>
      <c r="B76" s="11" t="str">
        <f t="shared" si="8"/>
        <v/>
      </c>
      <c r="C76" s="12" t="str">
        <f t="shared" si="7"/>
        <v/>
      </c>
      <c r="D76" s="19"/>
      <c r="E76" s="17"/>
      <c r="F76" s="17"/>
      <c r="G76" s="17"/>
      <c r="H76" s="17"/>
      <c r="I76" s="17" t="str">
        <f t="shared" si="11"/>
        <v/>
      </c>
      <c r="J76" s="34" t="str">
        <f>IF(I76&lt;&gt;"",I76-VAR_DUREE_TRAV_MAX,"")</f>
        <v/>
      </c>
      <c r="K76" s="34" t="str">
        <f t="shared" si="9"/>
        <v/>
      </c>
      <c r="L76" s="34">
        <f>IF(AND(I76&lt;VAR_DUREE_TRAV_MAX,I76&lt;&gt;0),VAR_DUREE_TRAV_MAX-Suivi!I76,0)</f>
        <v>0</v>
      </c>
      <c r="M76" s="34">
        <f t="shared" si="10"/>
        <v>0.21875000000000017</v>
      </c>
      <c r="N76" s="3"/>
    </row>
    <row r="77" spans="1:14" x14ac:dyDescent="0.25">
      <c r="A77" s="6"/>
      <c r="B77" s="11" t="str">
        <f t="shared" si="8"/>
        <v/>
      </c>
      <c r="C77" s="12" t="str">
        <f t="shared" si="7"/>
        <v/>
      </c>
      <c r="D77" s="19"/>
      <c r="E77" s="17"/>
      <c r="F77" s="17"/>
      <c r="G77" s="17"/>
      <c r="H77" s="17"/>
      <c r="I77" s="17" t="str">
        <f t="shared" si="11"/>
        <v/>
      </c>
      <c r="J77" s="34" t="str">
        <f>IF(I77&lt;&gt;"",I77-VAR_DUREE_TRAV_MAX,"")</f>
        <v/>
      </c>
      <c r="K77" s="34" t="str">
        <f t="shared" si="9"/>
        <v/>
      </c>
      <c r="L77" s="34">
        <f>IF(AND(I77&lt;VAR_DUREE_TRAV_MAX,I77&lt;&gt;0),VAR_DUREE_TRAV_MAX-Suivi!I77,0)</f>
        <v>0</v>
      </c>
      <c r="M77" s="34">
        <f t="shared" si="10"/>
        <v>0.21875000000000017</v>
      </c>
      <c r="N77" s="3"/>
    </row>
    <row r="78" spans="1:14" x14ac:dyDescent="0.25">
      <c r="A78" s="6"/>
      <c r="B78" s="11" t="str">
        <f t="shared" si="8"/>
        <v/>
      </c>
      <c r="C78" s="12" t="str">
        <f t="shared" si="7"/>
        <v/>
      </c>
      <c r="D78" s="19"/>
      <c r="E78" s="17"/>
      <c r="F78" s="17"/>
      <c r="G78" s="17"/>
      <c r="H78" s="17"/>
      <c r="I78" s="17" t="str">
        <f t="shared" si="11"/>
        <v/>
      </c>
      <c r="J78" s="34" t="str">
        <f>IF(I78&lt;&gt;"",I78-VAR_DUREE_TRAV_MAX,"")</f>
        <v/>
      </c>
      <c r="K78" s="34" t="str">
        <f t="shared" si="9"/>
        <v/>
      </c>
      <c r="L78" s="34">
        <f>IF(AND(I78&lt;VAR_DUREE_TRAV_MAX,I78&lt;&gt;0),VAR_DUREE_TRAV_MAX-Suivi!I78,0)</f>
        <v>0</v>
      </c>
      <c r="M78" s="34">
        <f t="shared" si="10"/>
        <v>0.21875000000000017</v>
      </c>
      <c r="N78" s="3"/>
    </row>
    <row r="79" spans="1:14" x14ac:dyDescent="0.25">
      <c r="A79" s="6"/>
      <c r="B79" s="11" t="str">
        <f t="shared" si="8"/>
        <v/>
      </c>
      <c r="C79" s="12" t="str">
        <f t="shared" si="7"/>
        <v/>
      </c>
      <c r="D79" s="19"/>
      <c r="E79" s="17"/>
      <c r="F79" s="17"/>
      <c r="G79" s="17"/>
      <c r="H79" s="17"/>
      <c r="I79" s="17" t="str">
        <f t="shared" si="11"/>
        <v/>
      </c>
      <c r="J79" s="34" t="str">
        <f>IF(I79&lt;&gt;"",I79-VAR_DUREE_TRAV_MAX,"")</f>
        <v/>
      </c>
      <c r="K79" s="34" t="str">
        <f t="shared" si="9"/>
        <v/>
      </c>
      <c r="L79" s="34">
        <f>IF(AND(I79&lt;VAR_DUREE_TRAV_MAX,I79&lt;&gt;0),VAR_DUREE_TRAV_MAX-Suivi!I79,0)</f>
        <v>0</v>
      </c>
      <c r="M79" s="34">
        <f t="shared" si="10"/>
        <v>0.21875000000000017</v>
      </c>
      <c r="N79" s="3"/>
    </row>
    <row r="80" spans="1:14" x14ac:dyDescent="0.25">
      <c r="A80" s="6"/>
      <c r="B80" s="11" t="str">
        <f t="shared" si="8"/>
        <v/>
      </c>
      <c r="C80" s="12" t="str">
        <f t="shared" si="7"/>
        <v/>
      </c>
      <c r="D80" s="19"/>
      <c r="E80" s="17"/>
      <c r="F80" s="17"/>
      <c r="G80" s="17"/>
      <c r="H80" s="17"/>
      <c r="I80" s="17" t="str">
        <f t="shared" si="11"/>
        <v/>
      </c>
      <c r="J80" s="34" t="str">
        <f>IF(I80&lt;&gt;"",I80-VAR_DUREE_TRAV_MAX,"")</f>
        <v/>
      </c>
      <c r="K80" s="34" t="str">
        <f t="shared" si="9"/>
        <v/>
      </c>
      <c r="L80" s="34">
        <f>IF(AND(I80&lt;VAR_DUREE_TRAV_MAX,I80&lt;&gt;0),VAR_DUREE_TRAV_MAX-Suivi!I80,0)</f>
        <v>0</v>
      </c>
      <c r="M80" s="34">
        <f t="shared" si="10"/>
        <v>0.21875000000000017</v>
      </c>
      <c r="N80" s="3"/>
    </row>
    <row r="81" spans="1:14" x14ac:dyDescent="0.25">
      <c r="A81" s="6"/>
      <c r="B81" s="11" t="str">
        <f t="shared" si="8"/>
        <v/>
      </c>
      <c r="C81" s="12" t="str">
        <f t="shared" si="7"/>
        <v/>
      </c>
      <c r="D81" s="19"/>
      <c r="E81" s="17"/>
      <c r="F81" s="17"/>
      <c r="G81" s="17"/>
      <c r="H81" s="17"/>
      <c r="I81" s="17" t="str">
        <f t="shared" si="11"/>
        <v/>
      </c>
      <c r="J81" s="34" t="str">
        <f>IF(I81&lt;&gt;"",I81-VAR_DUREE_TRAV_MAX,"")</f>
        <v/>
      </c>
      <c r="K81" s="34" t="str">
        <f t="shared" si="9"/>
        <v/>
      </c>
      <c r="L81" s="34">
        <f>IF(AND(I81&lt;VAR_DUREE_TRAV_MAX,I81&lt;&gt;0),VAR_DUREE_TRAV_MAX-Suivi!I81,0)</f>
        <v>0</v>
      </c>
      <c r="M81" s="34">
        <f t="shared" si="10"/>
        <v>0.21875000000000017</v>
      </c>
      <c r="N81" s="3"/>
    </row>
    <row r="82" spans="1:14" x14ac:dyDescent="0.25">
      <c r="A82" s="6"/>
      <c r="B82" s="11" t="str">
        <f t="shared" si="8"/>
        <v/>
      </c>
      <c r="C82" s="12" t="str">
        <f t="shared" si="7"/>
        <v/>
      </c>
      <c r="D82" s="19"/>
      <c r="E82" s="17"/>
      <c r="F82" s="17"/>
      <c r="G82" s="17"/>
      <c r="H82" s="17"/>
      <c r="I82" s="17" t="str">
        <f t="shared" si="11"/>
        <v/>
      </c>
      <c r="J82" s="34" t="str">
        <f>IF(I82&lt;&gt;"",I82-VAR_DUREE_TRAV_MAX,"")</f>
        <v/>
      </c>
      <c r="K82" s="34" t="str">
        <f t="shared" si="9"/>
        <v/>
      </c>
      <c r="L82" s="34">
        <f>IF(AND(I82&lt;VAR_DUREE_TRAV_MAX,I82&lt;&gt;0),VAR_DUREE_TRAV_MAX-Suivi!I82,0)</f>
        <v>0</v>
      </c>
      <c r="M82" s="34">
        <f t="shared" si="10"/>
        <v>0.21875000000000017</v>
      </c>
      <c r="N82" s="3"/>
    </row>
    <row r="83" spans="1:14" x14ac:dyDescent="0.25">
      <c r="A83" s="6"/>
      <c r="B83" s="11" t="str">
        <f t="shared" si="8"/>
        <v/>
      </c>
      <c r="C83" s="12" t="str">
        <f t="shared" si="7"/>
        <v/>
      </c>
      <c r="D83" s="19"/>
      <c r="E83" s="17"/>
      <c r="F83" s="17"/>
      <c r="G83" s="17"/>
      <c r="H83" s="17"/>
      <c r="I83" s="17" t="str">
        <f t="shared" si="11"/>
        <v/>
      </c>
      <c r="J83" s="34" t="str">
        <f>IF(I83&lt;&gt;"",I83-VAR_DUREE_TRAV_MAX,"")</f>
        <v/>
      </c>
      <c r="K83" s="34" t="str">
        <f t="shared" si="9"/>
        <v/>
      </c>
      <c r="L83" s="34">
        <f>IF(AND(I83&lt;VAR_DUREE_TRAV_MAX,I83&lt;&gt;0),VAR_DUREE_TRAV_MAX-Suivi!I83,0)</f>
        <v>0</v>
      </c>
      <c r="M83" s="34">
        <f t="shared" si="10"/>
        <v>0.21875000000000017</v>
      </c>
      <c r="N83" s="3"/>
    </row>
    <row r="84" spans="1:14" x14ac:dyDescent="0.25">
      <c r="A84" s="6"/>
      <c r="B84" s="11" t="str">
        <f t="shared" si="8"/>
        <v/>
      </c>
      <c r="C84" s="12" t="str">
        <f t="shared" si="7"/>
        <v/>
      </c>
      <c r="D84" s="19"/>
      <c r="E84" s="17"/>
      <c r="F84" s="17"/>
      <c r="G84" s="17"/>
      <c r="H84" s="17"/>
      <c r="I84" s="17" t="str">
        <f t="shared" si="11"/>
        <v/>
      </c>
      <c r="J84" s="34" t="str">
        <f>IF(I84&lt;&gt;"",I84-VAR_DUREE_TRAV_MAX,"")</f>
        <v/>
      </c>
      <c r="K84" s="34" t="str">
        <f t="shared" si="9"/>
        <v/>
      </c>
      <c r="L84" s="34">
        <f>IF(AND(I84&lt;VAR_DUREE_TRAV_MAX,I84&lt;&gt;0),VAR_DUREE_TRAV_MAX-Suivi!I84,0)</f>
        <v>0</v>
      </c>
      <c r="M84" s="34">
        <f t="shared" si="10"/>
        <v>0.21875000000000017</v>
      </c>
      <c r="N84" s="3"/>
    </row>
    <row r="85" spans="1:14" x14ac:dyDescent="0.25">
      <c r="A85" s="6"/>
      <c r="B85" s="11" t="str">
        <f t="shared" si="8"/>
        <v/>
      </c>
      <c r="C85" s="12" t="str">
        <f t="shared" si="7"/>
        <v/>
      </c>
      <c r="D85" s="19"/>
      <c r="E85" s="17"/>
      <c r="F85" s="17"/>
      <c r="G85" s="17"/>
      <c r="H85" s="17"/>
      <c r="I85" s="17" t="str">
        <f t="shared" si="11"/>
        <v/>
      </c>
      <c r="J85" s="34" t="str">
        <f>IF(I85&lt;&gt;"",I85-VAR_DUREE_TRAV_MAX,"")</f>
        <v/>
      </c>
      <c r="K85" s="34" t="str">
        <f t="shared" si="9"/>
        <v/>
      </c>
      <c r="L85" s="34">
        <f>IF(AND(I85&lt;VAR_DUREE_TRAV_MAX,I85&lt;&gt;0),VAR_DUREE_TRAV_MAX-Suivi!I85,0)</f>
        <v>0</v>
      </c>
      <c r="M85" s="34">
        <f t="shared" si="10"/>
        <v>0.21875000000000017</v>
      </c>
      <c r="N85" s="3"/>
    </row>
    <row r="86" spans="1:14" x14ac:dyDescent="0.25">
      <c r="A86" s="6"/>
      <c r="B86" s="11" t="str">
        <f t="shared" si="8"/>
        <v/>
      </c>
      <c r="C86" s="12" t="str">
        <f t="shared" si="7"/>
        <v/>
      </c>
      <c r="D86" s="19"/>
      <c r="E86" s="17"/>
      <c r="F86" s="17"/>
      <c r="G86" s="17"/>
      <c r="H86" s="17"/>
      <c r="I86" s="17" t="str">
        <f t="shared" si="11"/>
        <v/>
      </c>
      <c r="J86" s="34" t="str">
        <f>IF(I86&lt;&gt;"",I86-VAR_DUREE_TRAV_MAX,"")</f>
        <v/>
      </c>
      <c r="K86" s="34" t="str">
        <f t="shared" si="9"/>
        <v/>
      </c>
      <c r="L86" s="34">
        <f>IF(AND(I86&lt;VAR_DUREE_TRAV_MAX,I86&lt;&gt;0),VAR_DUREE_TRAV_MAX-Suivi!I86,0)</f>
        <v>0</v>
      </c>
      <c r="M86" s="34">
        <f t="shared" si="10"/>
        <v>0.21875000000000017</v>
      </c>
      <c r="N86" s="3"/>
    </row>
    <row r="87" spans="1:14" x14ac:dyDescent="0.25">
      <c r="A87" s="6"/>
      <c r="B87" s="11" t="str">
        <f t="shared" si="8"/>
        <v/>
      </c>
      <c r="C87" s="12" t="str">
        <f t="shared" si="7"/>
        <v/>
      </c>
      <c r="D87" s="19"/>
      <c r="E87" s="17"/>
      <c r="F87" s="17"/>
      <c r="G87" s="17"/>
      <c r="H87" s="17"/>
      <c r="I87" s="17" t="str">
        <f t="shared" si="11"/>
        <v/>
      </c>
      <c r="J87" s="34" t="str">
        <f>IF(I87&lt;&gt;"",I87-VAR_DUREE_TRAV_MAX,"")</f>
        <v/>
      </c>
      <c r="K87" s="34" t="str">
        <f t="shared" si="9"/>
        <v/>
      </c>
      <c r="L87" s="34">
        <f>IF(AND(I87&lt;VAR_DUREE_TRAV_MAX,I87&lt;&gt;0),VAR_DUREE_TRAV_MAX-Suivi!I87,0)</f>
        <v>0</v>
      </c>
      <c r="M87" s="34">
        <f t="shared" si="10"/>
        <v>0.21875000000000017</v>
      </c>
      <c r="N87" s="3"/>
    </row>
    <row r="88" spans="1:14" x14ac:dyDescent="0.25">
      <c r="A88" s="6"/>
      <c r="B88" s="11" t="str">
        <f t="shared" si="8"/>
        <v/>
      </c>
      <c r="C88" s="12" t="str">
        <f t="shared" si="7"/>
        <v/>
      </c>
      <c r="D88" s="19"/>
      <c r="E88" s="17"/>
      <c r="F88" s="17"/>
      <c r="G88" s="17"/>
      <c r="H88" s="17"/>
      <c r="I88" s="17" t="str">
        <f t="shared" si="11"/>
        <v/>
      </c>
      <c r="J88" s="34" t="str">
        <f>IF(I88&lt;&gt;"",I88-VAR_DUREE_TRAV_MAX,"")</f>
        <v/>
      </c>
      <c r="K88" s="34" t="str">
        <f t="shared" si="9"/>
        <v/>
      </c>
      <c r="L88" s="34">
        <f>IF(AND(I88&lt;VAR_DUREE_TRAV_MAX,I88&lt;&gt;0),VAR_DUREE_TRAV_MAX-Suivi!I88,0)</f>
        <v>0</v>
      </c>
      <c r="M88" s="34">
        <f t="shared" si="10"/>
        <v>0.21875000000000017</v>
      </c>
      <c r="N88" s="3"/>
    </row>
    <row r="89" spans="1:14" x14ac:dyDescent="0.25">
      <c r="A89" s="6"/>
      <c r="B89" s="11" t="str">
        <f t="shared" si="8"/>
        <v/>
      </c>
      <c r="C89" s="12" t="str">
        <f t="shared" si="7"/>
        <v/>
      </c>
      <c r="D89" s="19"/>
      <c r="E89" s="17"/>
      <c r="F89" s="17"/>
      <c r="G89" s="17"/>
      <c r="H89" s="17"/>
      <c r="I89" s="17" t="str">
        <f t="shared" si="11"/>
        <v/>
      </c>
      <c r="J89" s="34" t="str">
        <f>IF(I89&lt;&gt;"",I89-VAR_DUREE_TRAV_MAX,"")</f>
        <v/>
      </c>
      <c r="K89" s="34" t="str">
        <f t="shared" si="9"/>
        <v/>
      </c>
      <c r="L89" s="34">
        <f>IF(AND(I89&lt;VAR_DUREE_TRAV_MAX,I89&lt;&gt;0),VAR_DUREE_TRAV_MAX-Suivi!I89,0)</f>
        <v>0</v>
      </c>
      <c r="M89" s="34">
        <f t="shared" si="10"/>
        <v>0.21875000000000017</v>
      </c>
      <c r="N89" s="3"/>
    </row>
    <row r="90" spans="1:14" x14ac:dyDescent="0.25">
      <c r="A90" s="6"/>
      <c r="B90" s="11" t="str">
        <f t="shared" si="8"/>
        <v/>
      </c>
      <c r="C90" s="12" t="str">
        <f t="shared" si="7"/>
        <v/>
      </c>
      <c r="D90" s="19"/>
      <c r="E90" s="17"/>
      <c r="F90" s="17"/>
      <c r="G90" s="17"/>
      <c r="H90" s="17"/>
      <c r="I90" s="17" t="str">
        <f t="shared" si="11"/>
        <v/>
      </c>
      <c r="J90" s="34" t="str">
        <f>IF(I90&lt;&gt;"",I90-VAR_DUREE_TRAV_MAX,"")</f>
        <v/>
      </c>
      <c r="K90" s="34" t="str">
        <f t="shared" si="9"/>
        <v/>
      </c>
      <c r="L90" s="34">
        <f>IF(AND(I90&lt;VAR_DUREE_TRAV_MAX,I90&lt;&gt;0),VAR_DUREE_TRAV_MAX-Suivi!I90,0)</f>
        <v>0</v>
      </c>
      <c r="M90" s="34">
        <f t="shared" si="10"/>
        <v>0.21875000000000017</v>
      </c>
      <c r="N90" s="3"/>
    </row>
    <row r="91" spans="1:14" x14ac:dyDescent="0.25">
      <c r="A91" s="6"/>
      <c r="B91" s="11" t="str">
        <f t="shared" si="8"/>
        <v/>
      </c>
      <c r="C91" s="12" t="str">
        <f t="shared" si="7"/>
        <v/>
      </c>
      <c r="D91" s="19"/>
      <c r="E91" s="17"/>
      <c r="F91" s="17"/>
      <c r="G91" s="17"/>
      <c r="H91" s="17"/>
      <c r="I91" s="17" t="str">
        <f t="shared" si="11"/>
        <v/>
      </c>
      <c r="J91" s="34" t="str">
        <f>IF(I91&lt;&gt;"",I91-VAR_DUREE_TRAV_MAX,"")</f>
        <v/>
      </c>
      <c r="K91" s="34" t="str">
        <f t="shared" si="9"/>
        <v/>
      </c>
      <c r="L91" s="34">
        <f>IF(AND(I91&lt;VAR_DUREE_TRAV_MAX,I91&lt;&gt;0),VAR_DUREE_TRAV_MAX-Suivi!I91,0)</f>
        <v>0</v>
      </c>
      <c r="M91" s="34">
        <f t="shared" si="10"/>
        <v>0.21875000000000017</v>
      </c>
      <c r="N91" s="3"/>
    </row>
    <row r="92" spans="1:14" x14ac:dyDescent="0.25">
      <c r="A92" s="6"/>
      <c r="B92" s="11" t="str">
        <f t="shared" si="8"/>
        <v/>
      </c>
      <c r="C92" s="12" t="str">
        <f t="shared" si="7"/>
        <v/>
      </c>
      <c r="D92" s="19"/>
      <c r="E92" s="17"/>
      <c r="F92" s="17"/>
      <c r="G92" s="17"/>
      <c r="H92" s="17"/>
      <c r="I92" s="17" t="str">
        <f t="shared" si="11"/>
        <v/>
      </c>
      <c r="J92" s="34" t="str">
        <f>IF(I92&lt;&gt;"",I92-VAR_DUREE_TRAV_MAX,"")</f>
        <v/>
      </c>
      <c r="K92" s="34" t="str">
        <f t="shared" si="9"/>
        <v/>
      </c>
      <c r="L92" s="34">
        <f>IF(AND(I92&lt;VAR_DUREE_TRAV_MAX,I92&lt;&gt;0),VAR_DUREE_TRAV_MAX-Suivi!I92,0)</f>
        <v>0</v>
      </c>
      <c r="M92" s="34">
        <f t="shared" si="10"/>
        <v>0.21875000000000017</v>
      </c>
      <c r="N92" s="3"/>
    </row>
    <row r="93" spans="1:14" x14ac:dyDescent="0.25">
      <c r="A93" s="6"/>
      <c r="B93" s="11" t="str">
        <f t="shared" si="8"/>
        <v/>
      </c>
      <c r="C93" s="12" t="str">
        <f t="shared" si="7"/>
        <v/>
      </c>
      <c r="D93" s="19"/>
      <c r="E93" s="17"/>
      <c r="F93" s="17"/>
      <c r="G93" s="17"/>
      <c r="H93" s="17"/>
      <c r="I93" s="17" t="str">
        <f t="shared" si="11"/>
        <v/>
      </c>
      <c r="J93" s="34" t="str">
        <f>IF(I93&lt;&gt;"",I93-VAR_DUREE_TRAV_MAX,"")</f>
        <v/>
      </c>
      <c r="K93" s="34" t="str">
        <f t="shared" si="9"/>
        <v/>
      </c>
      <c r="L93" s="34">
        <f>IF(AND(I93&lt;VAR_DUREE_TRAV_MAX,I93&lt;&gt;0),VAR_DUREE_TRAV_MAX-Suivi!I93,0)</f>
        <v>0</v>
      </c>
      <c r="M93" s="34">
        <f t="shared" si="10"/>
        <v>0.21875000000000017</v>
      </c>
      <c r="N93" s="3"/>
    </row>
    <row r="94" spans="1:14" x14ac:dyDescent="0.25">
      <c r="A94" s="6"/>
      <c r="B94" s="11" t="str">
        <f t="shared" si="8"/>
        <v/>
      </c>
      <c r="C94" s="12" t="str">
        <f t="shared" si="7"/>
        <v/>
      </c>
      <c r="D94" s="19"/>
      <c r="E94" s="17"/>
      <c r="F94" s="17"/>
      <c r="G94" s="17"/>
      <c r="H94" s="17"/>
      <c r="I94" s="17" t="str">
        <f t="shared" si="11"/>
        <v/>
      </c>
      <c r="J94" s="34" t="str">
        <f>IF(I94&lt;&gt;"",I94-VAR_DUREE_TRAV_MAX,"")</f>
        <v/>
      </c>
      <c r="K94" s="34" t="str">
        <f t="shared" si="9"/>
        <v/>
      </c>
      <c r="L94" s="34">
        <f>IF(AND(I94&lt;VAR_DUREE_TRAV_MAX,I94&lt;&gt;0),VAR_DUREE_TRAV_MAX-Suivi!I94,0)</f>
        <v>0</v>
      </c>
      <c r="M94" s="34">
        <f t="shared" si="10"/>
        <v>0.21875000000000017</v>
      </c>
      <c r="N94" s="3"/>
    </row>
    <row r="95" spans="1:14" x14ac:dyDescent="0.25">
      <c r="A95" s="6"/>
      <c r="B95" s="11" t="str">
        <f t="shared" si="8"/>
        <v/>
      </c>
      <c r="C95" s="12" t="str">
        <f t="shared" si="7"/>
        <v/>
      </c>
      <c r="D95" s="19"/>
      <c r="E95" s="17"/>
      <c r="F95" s="17"/>
      <c r="G95" s="17"/>
      <c r="H95" s="17"/>
      <c r="I95" s="17" t="str">
        <f t="shared" si="11"/>
        <v/>
      </c>
      <c r="J95" s="34" t="str">
        <f>IF(I95&lt;&gt;"",I95-VAR_DUREE_TRAV_MAX,"")</f>
        <v/>
      </c>
      <c r="K95" s="34" t="str">
        <f t="shared" si="9"/>
        <v/>
      </c>
      <c r="L95" s="34">
        <f>IF(AND(I95&lt;VAR_DUREE_TRAV_MAX,I95&lt;&gt;0),VAR_DUREE_TRAV_MAX-Suivi!I95,0)</f>
        <v>0</v>
      </c>
      <c r="M95" s="34">
        <f t="shared" si="10"/>
        <v>0.21875000000000017</v>
      </c>
      <c r="N95" s="3"/>
    </row>
    <row r="96" spans="1:14" x14ac:dyDescent="0.25">
      <c r="A96" s="6"/>
      <c r="B96" s="11" t="str">
        <f t="shared" si="8"/>
        <v/>
      </c>
      <c r="C96" s="12" t="str">
        <f t="shared" si="7"/>
        <v/>
      </c>
      <c r="D96" s="19"/>
      <c r="E96" s="17"/>
      <c r="F96" s="17"/>
      <c r="G96" s="17"/>
      <c r="H96" s="17"/>
      <c r="I96" s="17" t="str">
        <f t="shared" si="11"/>
        <v/>
      </c>
      <c r="J96" s="34" t="str">
        <f>IF(I96&lt;&gt;"",I96-VAR_DUREE_TRAV_MAX,"")</f>
        <v/>
      </c>
      <c r="K96" s="34" t="str">
        <f t="shared" si="9"/>
        <v/>
      </c>
      <c r="L96" s="34">
        <f>IF(AND(I96&lt;VAR_DUREE_TRAV_MAX,I96&lt;&gt;0),VAR_DUREE_TRAV_MAX-Suivi!I96,0)</f>
        <v>0</v>
      </c>
      <c r="M96" s="34">
        <f t="shared" si="10"/>
        <v>0.21875000000000017</v>
      </c>
      <c r="N96" s="3"/>
    </row>
    <row r="97" spans="1:14" x14ac:dyDescent="0.25">
      <c r="A97" s="6"/>
      <c r="B97" s="11" t="str">
        <f t="shared" si="8"/>
        <v/>
      </c>
      <c r="C97" s="12" t="str">
        <f t="shared" si="7"/>
        <v/>
      </c>
      <c r="D97" s="19"/>
      <c r="E97" s="17"/>
      <c r="F97" s="17"/>
      <c r="G97" s="17"/>
      <c r="H97" s="17"/>
      <c r="I97" s="17" t="str">
        <f t="shared" si="11"/>
        <v/>
      </c>
      <c r="J97" s="34" t="str">
        <f>IF(I97&lt;&gt;"",I97-VAR_DUREE_TRAV_MAX,"")</f>
        <v/>
      </c>
      <c r="K97" s="34" t="str">
        <f t="shared" si="9"/>
        <v/>
      </c>
      <c r="L97" s="34">
        <f>IF(AND(I97&lt;VAR_DUREE_TRAV_MAX,I97&lt;&gt;0),VAR_DUREE_TRAV_MAX-Suivi!I97,0)</f>
        <v>0</v>
      </c>
      <c r="M97" s="34">
        <f t="shared" si="10"/>
        <v>0.21875000000000017</v>
      </c>
      <c r="N97" s="3"/>
    </row>
    <row r="98" spans="1:14" x14ac:dyDescent="0.25">
      <c r="A98" s="6"/>
      <c r="B98" s="11" t="str">
        <f t="shared" si="8"/>
        <v/>
      </c>
      <c r="C98" s="12" t="str">
        <f t="shared" ref="C98:C129" si="12">IF(ISBLANK(A98),"",INDEX(LST_MOIS,MONTH(A98)))</f>
        <v/>
      </c>
      <c r="D98" s="19"/>
      <c r="E98" s="17"/>
      <c r="F98" s="17"/>
      <c r="G98" s="17"/>
      <c r="H98" s="17"/>
      <c r="I98" s="17" t="str">
        <f t="shared" si="11"/>
        <v/>
      </c>
      <c r="J98" s="34" t="str">
        <f>IF(I98&lt;&gt;"",I98-VAR_DUREE_TRAV_MAX,"")</f>
        <v/>
      </c>
      <c r="K98" s="34" t="str">
        <f t="shared" si="9"/>
        <v/>
      </c>
      <c r="L98" s="34">
        <f>IF(AND(I98&lt;VAR_DUREE_TRAV_MAX,I98&lt;&gt;0),VAR_DUREE_TRAV_MAX-Suivi!I98,0)</f>
        <v>0</v>
      </c>
      <c r="M98" s="34">
        <f t="shared" si="10"/>
        <v>0.21875000000000017</v>
      </c>
      <c r="N98" s="3"/>
    </row>
    <row r="99" spans="1:14" x14ac:dyDescent="0.25">
      <c r="A99" s="6"/>
      <c r="B99" s="11" t="str">
        <f t="shared" si="8"/>
        <v/>
      </c>
      <c r="C99" s="12" t="str">
        <f t="shared" si="12"/>
        <v/>
      </c>
      <c r="D99" s="19"/>
      <c r="E99" s="17"/>
      <c r="F99" s="17"/>
      <c r="G99" s="17"/>
      <c r="H99" s="17"/>
      <c r="I99" s="17" t="str">
        <f t="shared" si="11"/>
        <v/>
      </c>
      <c r="J99" s="34" t="str">
        <f>IF(I99&lt;&gt;"",I99-VAR_DUREE_TRAV_MAX,"")</f>
        <v/>
      </c>
      <c r="K99" s="34" t="str">
        <f t="shared" si="9"/>
        <v/>
      </c>
      <c r="L99" s="34">
        <f>IF(AND(I99&lt;VAR_DUREE_TRAV_MAX,I99&lt;&gt;0),VAR_DUREE_TRAV_MAX-Suivi!I99,0)</f>
        <v>0</v>
      </c>
      <c r="M99" s="34">
        <f t="shared" si="10"/>
        <v>0.21875000000000017</v>
      </c>
      <c r="N99" s="3"/>
    </row>
    <row r="100" spans="1:14" x14ac:dyDescent="0.25">
      <c r="A100" s="6"/>
      <c r="B100" s="11" t="str">
        <f t="shared" si="8"/>
        <v/>
      </c>
      <c r="C100" s="12" t="str">
        <f t="shared" si="12"/>
        <v/>
      </c>
      <c r="D100" s="19"/>
      <c r="E100" s="17"/>
      <c r="F100" s="17"/>
      <c r="G100" s="17"/>
      <c r="H100" s="17"/>
      <c r="I100" s="17" t="str">
        <f t="shared" si="11"/>
        <v/>
      </c>
      <c r="J100" s="34" t="str">
        <f>IF(I100&lt;&gt;"",I100-VAR_DUREE_TRAV_MAX,"")</f>
        <v/>
      </c>
      <c r="K100" s="34" t="str">
        <f t="shared" si="9"/>
        <v/>
      </c>
      <c r="L100" s="34">
        <f>IF(AND(I100&lt;VAR_DUREE_TRAV_MAX,I100&lt;&gt;0),VAR_DUREE_TRAV_MAX-Suivi!I100,0)</f>
        <v>0</v>
      </c>
      <c r="M100" s="34">
        <f t="shared" si="10"/>
        <v>0.21875000000000017</v>
      </c>
      <c r="N100" s="3"/>
    </row>
    <row r="101" spans="1:14" x14ac:dyDescent="0.25">
      <c r="A101" s="6"/>
      <c r="B101" s="11" t="str">
        <f t="shared" si="8"/>
        <v/>
      </c>
      <c r="C101" s="12" t="str">
        <f t="shared" si="12"/>
        <v/>
      </c>
      <c r="D101" s="19"/>
      <c r="E101" s="17"/>
      <c r="F101" s="17"/>
      <c r="G101" s="17"/>
      <c r="H101" s="17"/>
      <c r="I101" s="17" t="str">
        <f t="shared" si="11"/>
        <v/>
      </c>
      <c r="J101" s="34" t="str">
        <f>IF(I101&lt;&gt;"",I101-VAR_DUREE_TRAV_MAX,"")</f>
        <v/>
      </c>
      <c r="K101" s="34" t="str">
        <f t="shared" si="9"/>
        <v/>
      </c>
      <c r="L101" s="34">
        <f>IF(AND(I101&lt;VAR_DUREE_TRAV_MAX,I101&lt;&gt;0),VAR_DUREE_TRAV_MAX-Suivi!I101,0)</f>
        <v>0</v>
      </c>
      <c r="M101" s="34">
        <f t="shared" si="10"/>
        <v>0.21875000000000017</v>
      </c>
      <c r="N101" s="3"/>
    </row>
    <row r="102" spans="1:14" x14ac:dyDescent="0.25">
      <c r="A102" s="6"/>
      <c r="B102" s="11" t="str">
        <f t="shared" si="8"/>
        <v/>
      </c>
      <c r="C102" s="12" t="str">
        <f t="shared" si="12"/>
        <v/>
      </c>
      <c r="D102" s="19"/>
      <c r="E102" s="17"/>
      <c r="F102" s="17"/>
      <c r="G102" s="17"/>
      <c r="H102" s="17"/>
      <c r="I102" s="17" t="str">
        <f t="shared" si="11"/>
        <v/>
      </c>
      <c r="J102" s="34" t="str">
        <f>IF(I102&lt;&gt;"",I102-VAR_DUREE_TRAV_MAX,"")</f>
        <v/>
      </c>
      <c r="K102" s="34" t="str">
        <f t="shared" si="9"/>
        <v/>
      </c>
      <c r="L102" s="34">
        <f>IF(AND(I102&lt;VAR_DUREE_TRAV_MAX,I102&lt;&gt;0),VAR_DUREE_TRAV_MAX-Suivi!I102,0)</f>
        <v>0</v>
      </c>
      <c r="M102" s="34">
        <f t="shared" si="10"/>
        <v>0.21875000000000017</v>
      </c>
      <c r="N102" s="3"/>
    </row>
    <row r="103" spans="1:14" x14ac:dyDescent="0.25">
      <c r="A103" s="6"/>
      <c r="B103" s="11" t="str">
        <f t="shared" si="8"/>
        <v/>
      </c>
      <c r="C103" s="12" t="str">
        <f t="shared" si="12"/>
        <v/>
      </c>
      <c r="D103" s="19"/>
      <c r="E103" s="17"/>
      <c r="F103" s="17"/>
      <c r="G103" s="17"/>
      <c r="H103" s="17"/>
      <c r="I103" s="17" t="str">
        <f t="shared" si="11"/>
        <v/>
      </c>
      <c r="J103" s="34" t="str">
        <f>IF(I103&lt;&gt;"",I103-VAR_DUREE_TRAV_MAX,"")</f>
        <v/>
      </c>
      <c r="K103" s="34" t="str">
        <f t="shared" si="9"/>
        <v/>
      </c>
      <c r="L103" s="34">
        <f>IF(AND(I103&lt;VAR_DUREE_TRAV_MAX,I103&lt;&gt;0),VAR_DUREE_TRAV_MAX-Suivi!I103,0)</f>
        <v>0</v>
      </c>
      <c r="M103" s="34">
        <f t="shared" si="10"/>
        <v>0.21875000000000017</v>
      </c>
      <c r="N103" s="3"/>
    </row>
    <row r="104" spans="1:14" x14ac:dyDescent="0.25">
      <c r="A104" s="6"/>
      <c r="B104" s="11" t="str">
        <f t="shared" si="8"/>
        <v/>
      </c>
      <c r="C104" s="12" t="str">
        <f t="shared" si="12"/>
        <v/>
      </c>
      <c r="D104" s="19"/>
      <c r="E104" s="17"/>
      <c r="F104" s="17"/>
      <c r="G104" s="17"/>
      <c r="H104" s="17"/>
      <c r="I104" s="17" t="str">
        <f t="shared" si="11"/>
        <v/>
      </c>
      <c r="J104" s="34" t="str">
        <f>IF(I104&lt;&gt;"",I104-VAR_DUREE_TRAV_MAX,"")</f>
        <v/>
      </c>
      <c r="K104" s="34" t="str">
        <f t="shared" si="9"/>
        <v/>
      </c>
      <c r="L104" s="34">
        <f>IF(AND(I104&lt;VAR_DUREE_TRAV_MAX,I104&lt;&gt;0),VAR_DUREE_TRAV_MAX-Suivi!I104,0)</f>
        <v>0</v>
      </c>
      <c r="M104" s="34">
        <f t="shared" si="10"/>
        <v>0.21875000000000017</v>
      </c>
      <c r="N104" s="3"/>
    </row>
    <row r="105" spans="1:14" x14ac:dyDescent="0.25">
      <c r="A105" s="6"/>
      <c r="B105" s="11" t="str">
        <f t="shared" si="8"/>
        <v/>
      </c>
      <c r="C105" s="12" t="str">
        <f t="shared" si="12"/>
        <v/>
      </c>
      <c r="D105" s="19"/>
      <c r="E105" s="17"/>
      <c r="F105" s="17"/>
      <c r="G105" s="17"/>
      <c r="H105" s="17"/>
      <c r="I105" s="17" t="str">
        <f t="shared" si="11"/>
        <v/>
      </c>
      <c r="J105" s="34" t="str">
        <f>IF(I105&lt;&gt;"",I105-VAR_DUREE_TRAV_MAX,"")</f>
        <v/>
      </c>
      <c r="K105" s="34" t="str">
        <f t="shared" si="9"/>
        <v/>
      </c>
      <c r="L105" s="34">
        <f>IF(AND(I105&lt;VAR_DUREE_TRAV_MAX,I105&lt;&gt;0),VAR_DUREE_TRAV_MAX-Suivi!I105,0)</f>
        <v>0</v>
      </c>
      <c r="M105" s="34">
        <f t="shared" si="10"/>
        <v>0.21875000000000017</v>
      </c>
      <c r="N105" s="3"/>
    </row>
    <row r="106" spans="1:14" x14ac:dyDescent="0.25">
      <c r="A106" s="6"/>
      <c r="B106" s="11" t="str">
        <f t="shared" si="8"/>
        <v/>
      </c>
      <c r="C106" s="12" t="str">
        <f t="shared" si="12"/>
        <v/>
      </c>
      <c r="D106" s="19"/>
      <c r="E106" s="17"/>
      <c r="F106" s="17"/>
      <c r="G106" s="17"/>
      <c r="H106" s="17"/>
      <c r="I106" s="17" t="str">
        <f t="shared" si="11"/>
        <v/>
      </c>
      <c r="J106" s="34" t="str">
        <f>IF(I106&lt;&gt;"",I106-VAR_DUREE_TRAV_MAX,"")</f>
        <v/>
      </c>
      <c r="K106" s="34" t="str">
        <f t="shared" si="9"/>
        <v/>
      </c>
      <c r="L106" s="34">
        <f>IF(AND(I106&lt;VAR_DUREE_TRAV_MAX,I106&lt;&gt;0),VAR_DUREE_TRAV_MAX-Suivi!I106,0)</f>
        <v>0</v>
      </c>
      <c r="M106" s="34">
        <f t="shared" si="10"/>
        <v>0.21875000000000017</v>
      </c>
      <c r="N106" s="3"/>
    </row>
    <row r="107" spans="1:14" x14ac:dyDescent="0.25">
      <c r="A107" s="6"/>
      <c r="B107" s="11" t="str">
        <f t="shared" si="8"/>
        <v/>
      </c>
      <c r="C107" s="12" t="str">
        <f t="shared" si="12"/>
        <v/>
      </c>
      <c r="D107" s="19"/>
      <c r="E107" s="17"/>
      <c r="F107" s="17"/>
      <c r="G107" s="17"/>
      <c r="H107" s="17"/>
      <c r="I107" s="17" t="str">
        <f t="shared" si="11"/>
        <v/>
      </c>
      <c r="J107" s="34" t="str">
        <f>IF(I107&lt;&gt;"",I107-VAR_DUREE_TRAV_MAX,"")</f>
        <v/>
      </c>
      <c r="K107" s="34" t="str">
        <f t="shared" si="9"/>
        <v/>
      </c>
      <c r="L107" s="34">
        <f>IF(AND(I107&lt;VAR_DUREE_TRAV_MAX,I107&lt;&gt;0),VAR_DUREE_TRAV_MAX-Suivi!I107,0)</f>
        <v>0</v>
      </c>
      <c r="M107" s="34">
        <f t="shared" si="10"/>
        <v>0.21875000000000017</v>
      </c>
      <c r="N107" s="3"/>
    </row>
    <row r="108" spans="1:14" x14ac:dyDescent="0.25">
      <c r="A108" s="6"/>
      <c r="B108" s="11" t="str">
        <f t="shared" si="8"/>
        <v/>
      </c>
      <c r="C108" s="12" t="str">
        <f t="shared" si="12"/>
        <v/>
      </c>
      <c r="D108" s="19"/>
      <c r="E108" s="17"/>
      <c r="F108" s="17"/>
      <c r="G108" s="17"/>
      <c r="H108" s="17"/>
      <c r="I108" s="17" t="str">
        <f t="shared" si="11"/>
        <v/>
      </c>
      <c r="J108" s="34" t="str">
        <f>IF(I108&lt;&gt;"",I108-VAR_DUREE_TRAV_MAX,"")</f>
        <v/>
      </c>
      <c r="K108" s="34" t="str">
        <f t="shared" si="9"/>
        <v/>
      </c>
      <c r="L108" s="34">
        <f>IF(AND(I108&lt;VAR_DUREE_TRAV_MAX,I108&lt;&gt;0),VAR_DUREE_TRAV_MAX-Suivi!I108,0)</f>
        <v>0</v>
      </c>
      <c r="M108" s="34">
        <f t="shared" si="10"/>
        <v>0.21875000000000017</v>
      </c>
      <c r="N108" s="3"/>
    </row>
    <row r="109" spans="1:14" x14ac:dyDescent="0.25">
      <c r="A109" s="6"/>
      <c r="B109" s="11" t="str">
        <f t="shared" si="8"/>
        <v/>
      </c>
      <c r="C109" s="12" t="str">
        <f t="shared" si="12"/>
        <v/>
      </c>
      <c r="D109" s="19"/>
      <c r="E109" s="17"/>
      <c r="F109" s="17"/>
      <c r="G109" s="17"/>
      <c r="H109" s="17"/>
      <c r="I109" s="17" t="str">
        <f t="shared" si="11"/>
        <v/>
      </c>
      <c r="J109" s="34" t="str">
        <f>IF(I109&lt;&gt;"",I109-VAR_DUREE_TRAV_MAX,"")</f>
        <v/>
      </c>
      <c r="K109" s="34" t="str">
        <f t="shared" si="9"/>
        <v/>
      </c>
      <c r="L109" s="34">
        <f>IF(AND(I109&lt;VAR_DUREE_TRAV_MAX,I109&lt;&gt;0),VAR_DUREE_TRAV_MAX-Suivi!I109,0)</f>
        <v>0</v>
      </c>
      <c r="M109" s="34">
        <f t="shared" si="10"/>
        <v>0.21875000000000017</v>
      </c>
      <c r="N109" s="3"/>
    </row>
    <row r="110" spans="1:14" x14ac:dyDescent="0.25">
      <c r="A110" s="6"/>
      <c r="B110" s="11" t="str">
        <f t="shared" si="8"/>
        <v/>
      </c>
      <c r="C110" s="12" t="str">
        <f t="shared" si="12"/>
        <v/>
      </c>
      <c r="D110" s="19"/>
      <c r="E110" s="17"/>
      <c r="F110" s="17"/>
      <c r="G110" s="17"/>
      <c r="H110" s="17"/>
      <c r="I110" s="17" t="str">
        <f t="shared" si="11"/>
        <v/>
      </c>
      <c r="J110" s="34" t="str">
        <f>IF(I110&lt;&gt;"",I110-VAR_DUREE_TRAV_MAX,"")</f>
        <v/>
      </c>
      <c r="K110" s="34" t="str">
        <f t="shared" si="9"/>
        <v/>
      </c>
      <c r="L110" s="34">
        <f>IF(AND(I110&lt;VAR_DUREE_TRAV_MAX,I110&lt;&gt;0),VAR_DUREE_TRAV_MAX-Suivi!I110,0)</f>
        <v>0</v>
      </c>
      <c r="M110" s="34">
        <f t="shared" si="10"/>
        <v>0.21875000000000017</v>
      </c>
      <c r="N110" s="3"/>
    </row>
    <row r="111" spans="1:14" x14ac:dyDescent="0.25">
      <c r="A111" s="6"/>
      <c r="B111" s="11" t="str">
        <f t="shared" si="8"/>
        <v/>
      </c>
      <c r="C111" s="12" t="str">
        <f t="shared" si="12"/>
        <v/>
      </c>
      <c r="D111" s="19"/>
      <c r="E111" s="17"/>
      <c r="F111" s="17"/>
      <c r="G111" s="17"/>
      <c r="H111" s="17"/>
      <c r="I111" s="17" t="str">
        <f t="shared" si="11"/>
        <v/>
      </c>
      <c r="J111" s="34" t="str">
        <f>IF(I111&lt;&gt;"",I111-VAR_DUREE_TRAV_MAX,"")</f>
        <v/>
      </c>
      <c r="K111" s="34" t="str">
        <f t="shared" si="9"/>
        <v/>
      </c>
      <c r="L111" s="34">
        <f>IF(AND(I111&lt;VAR_DUREE_TRAV_MAX,I111&lt;&gt;0),VAR_DUREE_TRAV_MAX-Suivi!I111,0)</f>
        <v>0</v>
      </c>
      <c r="M111" s="34">
        <f t="shared" si="10"/>
        <v>0.21875000000000017</v>
      </c>
      <c r="N111" s="3"/>
    </row>
    <row r="112" spans="1:14" x14ac:dyDescent="0.25">
      <c r="A112" s="6"/>
      <c r="B112" s="11" t="str">
        <f t="shared" si="8"/>
        <v/>
      </c>
      <c r="C112" s="12" t="str">
        <f t="shared" si="12"/>
        <v/>
      </c>
      <c r="D112" s="19"/>
      <c r="E112" s="17"/>
      <c r="F112" s="17"/>
      <c r="G112" s="17"/>
      <c r="H112" s="17"/>
      <c r="I112" s="17" t="str">
        <f t="shared" si="11"/>
        <v/>
      </c>
      <c r="J112" s="34" t="str">
        <f>IF(I112&lt;&gt;"",I112-VAR_DUREE_TRAV_MAX,"")</f>
        <v/>
      </c>
      <c r="K112" s="34" t="str">
        <f t="shared" si="9"/>
        <v/>
      </c>
      <c r="L112" s="34">
        <f>IF(AND(I112&lt;VAR_DUREE_TRAV_MAX,I112&lt;&gt;0),VAR_DUREE_TRAV_MAX-Suivi!I112,0)</f>
        <v>0</v>
      </c>
      <c r="M112" s="34">
        <f t="shared" si="10"/>
        <v>0.21875000000000017</v>
      </c>
      <c r="N112" s="3"/>
    </row>
    <row r="113" spans="1:14" x14ac:dyDescent="0.25">
      <c r="A113" s="6"/>
      <c r="B113" s="11" t="str">
        <f t="shared" si="8"/>
        <v/>
      </c>
      <c r="C113" s="12" t="str">
        <f t="shared" si="12"/>
        <v/>
      </c>
      <c r="D113" s="19"/>
      <c r="E113" s="17"/>
      <c r="F113" s="17"/>
      <c r="G113" s="17"/>
      <c r="H113" s="17"/>
      <c r="I113" s="17" t="str">
        <f t="shared" si="11"/>
        <v/>
      </c>
      <c r="J113" s="34" t="str">
        <f>IF(I113&lt;&gt;"",I113-VAR_DUREE_TRAV_MAX,"")</f>
        <v/>
      </c>
      <c r="K113" s="34" t="str">
        <f t="shared" si="9"/>
        <v/>
      </c>
      <c r="L113" s="34">
        <f>IF(AND(I113&lt;VAR_DUREE_TRAV_MAX,I113&lt;&gt;0),VAR_DUREE_TRAV_MAX-Suivi!I113,0)</f>
        <v>0</v>
      </c>
      <c r="M113" s="34">
        <f t="shared" si="10"/>
        <v>0.21875000000000017</v>
      </c>
      <c r="N113" s="3"/>
    </row>
    <row r="114" spans="1:14" x14ac:dyDescent="0.25">
      <c r="A114" s="6"/>
      <c r="B114" s="11" t="str">
        <f t="shared" si="8"/>
        <v/>
      </c>
      <c r="C114" s="12" t="str">
        <f t="shared" si="12"/>
        <v/>
      </c>
      <c r="D114" s="19"/>
      <c r="E114" s="17"/>
      <c r="F114" s="17"/>
      <c r="G114" s="17"/>
      <c r="H114" s="17"/>
      <c r="I114" s="17" t="str">
        <f t="shared" si="11"/>
        <v/>
      </c>
      <c r="J114" s="34" t="str">
        <f>IF(I114&lt;&gt;"",I114-VAR_DUREE_TRAV_MAX,"")</f>
        <v/>
      </c>
      <c r="K114" s="34" t="str">
        <f t="shared" si="9"/>
        <v/>
      </c>
      <c r="L114" s="34">
        <f>IF(AND(I114&lt;VAR_DUREE_TRAV_MAX,I114&lt;&gt;0),VAR_DUREE_TRAV_MAX-Suivi!I114,0)</f>
        <v>0</v>
      </c>
      <c r="M114" s="34">
        <f t="shared" si="10"/>
        <v>0.21875000000000017</v>
      </c>
      <c r="N114" s="3"/>
    </row>
    <row r="115" spans="1:14" x14ac:dyDescent="0.25">
      <c r="A115" s="6"/>
      <c r="B115" s="11" t="str">
        <f t="shared" si="8"/>
        <v/>
      </c>
      <c r="C115" s="12" t="str">
        <f t="shared" si="12"/>
        <v/>
      </c>
      <c r="D115" s="19"/>
      <c r="E115" s="17"/>
      <c r="F115" s="17"/>
      <c r="G115" s="17"/>
      <c r="H115" s="17"/>
      <c r="I115" s="17" t="str">
        <f t="shared" si="11"/>
        <v/>
      </c>
      <c r="J115" s="34" t="str">
        <f>IF(I115&lt;&gt;"",I115-VAR_DUREE_TRAV_MAX,"")</f>
        <v/>
      </c>
      <c r="K115" s="34" t="str">
        <f t="shared" si="9"/>
        <v/>
      </c>
      <c r="L115" s="34">
        <f>IF(AND(I115&lt;VAR_DUREE_TRAV_MAX,I115&lt;&gt;0),VAR_DUREE_TRAV_MAX-Suivi!I115,0)</f>
        <v>0</v>
      </c>
      <c r="M115" s="34">
        <f t="shared" si="10"/>
        <v>0.21875000000000017</v>
      </c>
      <c r="N115" s="3"/>
    </row>
    <row r="116" spans="1:14" x14ac:dyDescent="0.25">
      <c r="A116" s="6"/>
      <c r="B116" s="11" t="str">
        <f t="shared" si="8"/>
        <v/>
      </c>
      <c r="C116" s="12" t="str">
        <f t="shared" si="12"/>
        <v/>
      </c>
      <c r="D116" s="19"/>
      <c r="E116" s="17"/>
      <c r="F116" s="17"/>
      <c r="G116" s="17"/>
      <c r="H116" s="17"/>
      <c r="I116" s="17" t="str">
        <f t="shared" si="11"/>
        <v/>
      </c>
      <c r="J116" s="34" t="str">
        <f>IF(I116&lt;&gt;"",I116-VAR_DUREE_TRAV_MAX,"")</f>
        <v/>
      </c>
      <c r="K116" s="34" t="str">
        <f t="shared" si="9"/>
        <v/>
      </c>
      <c r="L116" s="34">
        <f>IF(AND(I116&lt;VAR_DUREE_TRAV_MAX,I116&lt;&gt;0),VAR_DUREE_TRAV_MAX-Suivi!I116,0)</f>
        <v>0</v>
      </c>
      <c r="M116" s="34">
        <f t="shared" si="10"/>
        <v>0.21875000000000017</v>
      </c>
      <c r="N116" s="3"/>
    </row>
    <row r="117" spans="1:14" x14ac:dyDescent="0.25">
      <c r="A117" s="6"/>
      <c r="B117" s="11" t="str">
        <f t="shared" si="8"/>
        <v/>
      </c>
      <c r="C117" s="12" t="str">
        <f t="shared" si="12"/>
        <v/>
      </c>
      <c r="D117" s="19"/>
      <c r="E117" s="17"/>
      <c r="F117" s="17"/>
      <c r="G117" s="17"/>
      <c r="H117" s="17"/>
      <c r="I117" s="17" t="str">
        <f t="shared" si="11"/>
        <v/>
      </c>
      <c r="J117" s="34" t="str">
        <f>IF(I117&lt;&gt;"",I117-VAR_DUREE_TRAV_MAX,"")</f>
        <v/>
      </c>
      <c r="K117" s="34" t="str">
        <f t="shared" si="9"/>
        <v/>
      </c>
      <c r="L117" s="34">
        <f>IF(AND(I117&lt;VAR_DUREE_TRAV_MAX,I117&lt;&gt;0),VAR_DUREE_TRAV_MAX-Suivi!I117,0)</f>
        <v>0</v>
      </c>
      <c r="M117" s="34">
        <f t="shared" si="10"/>
        <v>0.21875000000000017</v>
      </c>
      <c r="N117" s="3"/>
    </row>
    <row r="118" spans="1:14" x14ac:dyDescent="0.25">
      <c r="A118" s="6"/>
      <c r="B118" s="11" t="str">
        <f t="shared" si="8"/>
        <v/>
      </c>
      <c r="C118" s="12" t="str">
        <f t="shared" si="12"/>
        <v/>
      </c>
      <c r="D118" s="19"/>
      <c r="E118" s="17"/>
      <c r="F118" s="17"/>
      <c r="G118" s="17"/>
      <c r="H118" s="17"/>
      <c r="I118" s="17" t="str">
        <f t="shared" si="11"/>
        <v/>
      </c>
      <c r="J118" s="34" t="str">
        <f>IF(I118&lt;&gt;"",I118-VAR_DUREE_TRAV_MAX,"")</f>
        <v/>
      </c>
      <c r="K118" s="34" t="str">
        <f t="shared" si="9"/>
        <v/>
      </c>
      <c r="L118" s="34">
        <f>IF(AND(I118&lt;VAR_DUREE_TRAV_MAX,I118&lt;&gt;0),VAR_DUREE_TRAV_MAX-Suivi!I118,0)</f>
        <v>0</v>
      </c>
      <c r="M118" s="34">
        <f t="shared" si="10"/>
        <v>0.21875000000000017</v>
      </c>
      <c r="N118" s="3"/>
    </row>
    <row r="119" spans="1:14" x14ac:dyDescent="0.25">
      <c r="A119" s="6"/>
      <c r="B119" s="11" t="str">
        <f t="shared" si="8"/>
        <v/>
      </c>
      <c r="C119" s="12" t="str">
        <f t="shared" si="12"/>
        <v/>
      </c>
      <c r="D119" s="19"/>
      <c r="E119" s="17"/>
      <c r="F119" s="17"/>
      <c r="G119" s="17"/>
      <c r="H119" s="17"/>
      <c r="I119" s="17" t="str">
        <f t="shared" si="11"/>
        <v/>
      </c>
      <c r="J119" s="34" t="str">
        <f>IF(I119&lt;&gt;"",I119-VAR_DUREE_TRAV_MAX,"")</f>
        <v/>
      </c>
      <c r="K119" s="34" t="str">
        <f t="shared" si="9"/>
        <v/>
      </c>
      <c r="L119" s="34">
        <f>IF(AND(I119&lt;VAR_DUREE_TRAV_MAX,I119&lt;&gt;0),VAR_DUREE_TRAV_MAX-Suivi!I119,0)</f>
        <v>0</v>
      </c>
      <c r="M119" s="34">
        <f t="shared" si="10"/>
        <v>0.21875000000000017</v>
      </c>
      <c r="N119" s="3"/>
    </row>
    <row r="120" spans="1:14" x14ac:dyDescent="0.25">
      <c r="A120" s="6"/>
      <c r="B120" s="11" t="str">
        <f t="shared" si="8"/>
        <v/>
      </c>
      <c r="C120" s="12" t="str">
        <f t="shared" si="12"/>
        <v/>
      </c>
      <c r="D120" s="19"/>
      <c r="E120" s="17"/>
      <c r="F120" s="17"/>
      <c r="G120" s="17"/>
      <c r="H120" s="17"/>
      <c r="I120" s="17" t="str">
        <f t="shared" si="11"/>
        <v/>
      </c>
      <c r="J120" s="34" t="str">
        <f>IF(I120&lt;&gt;"",I120-VAR_DUREE_TRAV_MAX,"")</f>
        <v/>
      </c>
      <c r="K120" s="34" t="str">
        <f t="shared" si="9"/>
        <v/>
      </c>
      <c r="L120" s="34">
        <f>IF(AND(I120&lt;VAR_DUREE_TRAV_MAX,I120&lt;&gt;0),VAR_DUREE_TRAV_MAX-Suivi!I120,0)</f>
        <v>0</v>
      </c>
      <c r="M120" s="34">
        <f t="shared" si="10"/>
        <v>0.21875000000000017</v>
      </c>
      <c r="N120" s="3"/>
    </row>
    <row r="121" spans="1:14" x14ac:dyDescent="0.25">
      <c r="A121" s="6"/>
      <c r="B121" s="11" t="str">
        <f t="shared" si="8"/>
        <v/>
      </c>
      <c r="C121" s="12" t="str">
        <f t="shared" si="12"/>
        <v/>
      </c>
      <c r="D121" s="19"/>
      <c r="E121" s="17"/>
      <c r="F121" s="17"/>
      <c r="G121" s="17"/>
      <c r="H121" s="17"/>
      <c r="I121" s="17" t="str">
        <f t="shared" si="11"/>
        <v/>
      </c>
      <c r="J121" s="34" t="str">
        <f>IF(I121&lt;&gt;"",I121-VAR_DUREE_TRAV_MAX,"")</f>
        <v/>
      </c>
      <c r="K121" s="34" t="str">
        <f t="shared" si="9"/>
        <v/>
      </c>
      <c r="L121" s="34">
        <f>IF(AND(I121&lt;VAR_DUREE_TRAV_MAX,I121&lt;&gt;0),VAR_DUREE_TRAV_MAX-Suivi!I121,0)</f>
        <v>0</v>
      </c>
      <c r="M121" s="34">
        <f t="shared" si="10"/>
        <v>0.21875000000000017</v>
      </c>
      <c r="N121" s="3"/>
    </row>
    <row r="122" spans="1:14" x14ac:dyDescent="0.25">
      <c r="A122" s="6"/>
      <c r="B122" s="11" t="str">
        <f t="shared" si="8"/>
        <v/>
      </c>
      <c r="C122" s="12" t="str">
        <f t="shared" si="12"/>
        <v/>
      </c>
      <c r="D122" s="19"/>
      <c r="E122" s="17"/>
      <c r="F122" s="17"/>
      <c r="G122" s="17"/>
      <c r="H122" s="17"/>
      <c r="I122" s="17" t="str">
        <f t="shared" si="11"/>
        <v/>
      </c>
      <c r="J122" s="34" t="str">
        <f>IF(I122&lt;&gt;"",I122-VAR_DUREE_TRAV_MAX,"")</f>
        <v/>
      </c>
      <c r="K122" s="34" t="str">
        <f t="shared" si="9"/>
        <v/>
      </c>
      <c r="L122" s="34">
        <f>IF(AND(I122&lt;VAR_DUREE_TRAV_MAX,I122&lt;&gt;0),VAR_DUREE_TRAV_MAX-Suivi!I122,0)</f>
        <v>0</v>
      </c>
      <c r="M122" s="34">
        <f t="shared" si="10"/>
        <v>0.21875000000000017</v>
      </c>
      <c r="N122" s="3"/>
    </row>
    <row r="123" spans="1:14" x14ac:dyDescent="0.25">
      <c r="A123" s="6"/>
      <c r="B123" s="11" t="str">
        <f t="shared" si="8"/>
        <v/>
      </c>
      <c r="C123" s="12" t="str">
        <f t="shared" si="12"/>
        <v/>
      </c>
      <c r="D123" s="19"/>
      <c r="E123" s="17"/>
      <c r="F123" s="17"/>
      <c r="G123" s="17"/>
      <c r="H123" s="17"/>
      <c r="I123" s="17" t="str">
        <f t="shared" si="11"/>
        <v/>
      </c>
      <c r="J123" s="34" t="str">
        <f>IF(I123&lt;&gt;"",I123-VAR_DUREE_TRAV_MAX,"")</f>
        <v/>
      </c>
      <c r="K123" s="34" t="str">
        <f t="shared" si="9"/>
        <v/>
      </c>
      <c r="L123" s="34">
        <f>IF(AND(I123&lt;VAR_DUREE_TRAV_MAX,I123&lt;&gt;0),VAR_DUREE_TRAV_MAX-Suivi!I123,0)</f>
        <v>0</v>
      </c>
      <c r="M123" s="34">
        <f t="shared" si="10"/>
        <v>0.21875000000000017</v>
      </c>
      <c r="N123" s="3"/>
    </row>
    <row r="124" spans="1:14" x14ac:dyDescent="0.25">
      <c r="A124" s="6"/>
      <c r="B124" s="11" t="str">
        <f t="shared" si="8"/>
        <v/>
      </c>
      <c r="C124" s="12" t="str">
        <f t="shared" si="12"/>
        <v/>
      </c>
      <c r="D124" s="19"/>
      <c r="E124" s="17"/>
      <c r="F124" s="17"/>
      <c r="G124" s="17"/>
      <c r="H124" s="17"/>
      <c r="I124" s="17" t="str">
        <f t="shared" si="11"/>
        <v/>
      </c>
      <c r="J124" s="34" t="str">
        <f>IF(I124&lt;&gt;"",I124-VAR_DUREE_TRAV_MAX,"")</f>
        <v/>
      </c>
      <c r="K124" s="34" t="str">
        <f t="shared" si="9"/>
        <v/>
      </c>
      <c r="L124" s="34">
        <f>IF(AND(I124&lt;VAR_DUREE_TRAV_MAX,I124&lt;&gt;0),VAR_DUREE_TRAV_MAX-Suivi!I124,0)</f>
        <v>0</v>
      </c>
      <c r="M124" s="34">
        <f t="shared" si="10"/>
        <v>0.21875000000000017</v>
      </c>
      <c r="N124" s="3"/>
    </row>
    <row r="125" spans="1:14" x14ac:dyDescent="0.25">
      <c r="A125" s="6"/>
      <c r="B125" s="11" t="str">
        <f t="shared" si="8"/>
        <v/>
      </c>
      <c r="C125" s="12" t="str">
        <f t="shared" si="12"/>
        <v/>
      </c>
      <c r="D125" s="19"/>
      <c r="E125" s="17"/>
      <c r="F125" s="17"/>
      <c r="G125" s="17"/>
      <c r="H125" s="17"/>
      <c r="I125" s="17" t="str">
        <f t="shared" si="11"/>
        <v/>
      </c>
      <c r="J125" s="34" t="str">
        <f>IF(I125&lt;&gt;"",I125-VAR_DUREE_TRAV_MAX,"")</f>
        <v/>
      </c>
      <c r="K125" s="34" t="str">
        <f t="shared" si="9"/>
        <v/>
      </c>
      <c r="L125" s="34">
        <f>IF(AND(I125&lt;VAR_DUREE_TRAV_MAX,I125&lt;&gt;0),VAR_DUREE_TRAV_MAX-Suivi!I125,0)</f>
        <v>0</v>
      </c>
      <c r="M125" s="34">
        <f t="shared" si="10"/>
        <v>0.21875000000000017</v>
      </c>
      <c r="N125" s="3"/>
    </row>
    <row r="126" spans="1:14" x14ac:dyDescent="0.25">
      <c r="A126" s="6"/>
      <c r="B126" s="11" t="str">
        <f t="shared" si="8"/>
        <v/>
      </c>
      <c r="C126" s="12" t="str">
        <f t="shared" si="12"/>
        <v/>
      </c>
      <c r="D126" s="19"/>
      <c r="E126" s="17"/>
      <c r="F126" s="17"/>
      <c r="G126" s="17"/>
      <c r="H126" s="17"/>
      <c r="I126" s="17" t="str">
        <f t="shared" si="11"/>
        <v/>
      </c>
      <c r="J126" s="34" t="str">
        <f>IF(I126&lt;&gt;"",I126-VAR_DUREE_TRAV_MAX,"")</f>
        <v/>
      </c>
      <c r="K126" s="34" t="str">
        <f t="shared" si="9"/>
        <v/>
      </c>
      <c r="L126" s="34">
        <f>IF(AND(I126&lt;VAR_DUREE_TRAV_MAX,I126&lt;&gt;0),VAR_DUREE_TRAV_MAX-Suivi!I126,0)</f>
        <v>0</v>
      </c>
      <c r="M126" s="34">
        <f t="shared" si="10"/>
        <v>0.21875000000000017</v>
      </c>
      <c r="N126" s="3"/>
    </row>
    <row r="127" spans="1:14" x14ac:dyDescent="0.25">
      <c r="A127" s="6"/>
      <c r="B127" s="11" t="str">
        <f t="shared" si="8"/>
        <v/>
      </c>
      <c r="C127" s="12" t="str">
        <f t="shared" si="12"/>
        <v/>
      </c>
      <c r="D127" s="19"/>
      <c r="E127" s="17"/>
      <c r="F127" s="17"/>
      <c r="G127" s="17"/>
      <c r="H127" s="17"/>
      <c r="I127" s="17" t="str">
        <f t="shared" si="11"/>
        <v/>
      </c>
      <c r="J127" s="34" t="str">
        <f>IF(I127&lt;&gt;"",I127-VAR_DUREE_TRAV_MAX,"")</f>
        <v/>
      </c>
      <c r="K127" s="34" t="str">
        <f t="shared" si="9"/>
        <v/>
      </c>
      <c r="L127" s="34">
        <f>IF(AND(I127&lt;VAR_DUREE_TRAV_MAX,I127&lt;&gt;0),VAR_DUREE_TRAV_MAX-Suivi!I127,0)</f>
        <v>0</v>
      </c>
      <c r="M127" s="34">
        <f t="shared" si="10"/>
        <v>0.21875000000000017</v>
      </c>
      <c r="N127" s="3"/>
    </row>
    <row r="128" spans="1:14" x14ac:dyDescent="0.25">
      <c r="A128" s="6"/>
      <c r="B128" s="11" t="str">
        <f t="shared" si="8"/>
        <v/>
      </c>
      <c r="C128" s="12" t="str">
        <f t="shared" si="12"/>
        <v/>
      </c>
      <c r="D128" s="19"/>
      <c r="E128" s="17"/>
      <c r="F128" s="17"/>
      <c r="G128" s="17"/>
      <c r="H128" s="17"/>
      <c r="I128" s="17" t="str">
        <f t="shared" si="11"/>
        <v/>
      </c>
      <c r="J128" s="34" t="str">
        <f>IF(I128&lt;&gt;"",I128-VAR_DUREE_TRAV_MAX,"")</f>
        <v/>
      </c>
      <c r="K128" s="34" t="str">
        <f t="shared" si="9"/>
        <v/>
      </c>
      <c r="L128" s="34">
        <f>IF(AND(I128&lt;VAR_DUREE_TRAV_MAX,I128&lt;&gt;0),VAR_DUREE_TRAV_MAX-Suivi!I128,0)</f>
        <v>0</v>
      </c>
      <c r="M128" s="34">
        <f t="shared" si="10"/>
        <v>0.21875000000000017</v>
      </c>
      <c r="N128" s="3"/>
    </row>
    <row r="129" spans="1:14" x14ac:dyDescent="0.25">
      <c r="A129" s="6"/>
      <c r="B129" s="11" t="str">
        <f t="shared" si="8"/>
        <v/>
      </c>
      <c r="C129" s="12" t="str">
        <f t="shared" si="12"/>
        <v/>
      </c>
      <c r="D129" s="19"/>
      <c r="E129" s="17"/>
      <c r="F129" s="17"/>
      <c r="G129" s="17"/>
      <c r="H129" s="17"/>
      <c r="I129" s="17" t="str">
        <f t="shared" si="11"/>
        <v/>
      </c>
      <c r="J129" s="34" t="str">
        <f>IF(I129&lt;&gt;"",I129-VAR_DUREE_TRAV_MAX,"")</f>
        <v/>
      </c>
      <c r="K129" s="34" t="str">
        <f t="shared" si="9"/>
        <v/>
      </c>
      <c r="L129" s="34">
        <f>IF(AND(I129&lt;VAR_DUREE_TRAV_MAX,I129&lt;&gt;0),VAR_DUREE_TRAV_MAX-Suivi!I129,0)</f>
        <v>0</v>
      </c>
      <c r="M129" s="34">
        <f t="shared" si="10"/>
        <v>0.21875000000000017</v>
      </c>
      <c r="N129" s="3"/>
    </row>
    <row r="130" spans="1:14" x14ac:dyDescent="0.25">
      <c r="A130" s="6"/>
      <c r="B130" s="11" t="str">
        <f t="shared" si="8"/>
        <v/>
      </c>
      <c r="C130" s="12" t="str">
        <f t="shared" ref="C130:C161" si="13">IF(ISBLANK(A130),"",INDEX(LST_MOIS,MONTH(A130)))</f>
        <v/>
      </c>
      <c r="D130" s="19"/>
      <c r="E130" s="17"/>
      <c r="F130" s="17"/>
      <c r="G130" s="17"/>
      <c r="H130" s="17"/>
      <c r="I130" s="17" t="str">
        <f t="shared" si="11"/>
        <v/>
      </c>
      <c r="J130" s="34" t="str">
        <f>IF(I130&lt;&gt;"",I130-VAR_DUREE_TRAV_MAX,"")</f>
        <v/>
      </c>
      <c r="K130" s="34" t="str">
        <f t="shared" si="9"/>
        <v/>
      </c>
      <c r="L130" s="34">
        <f>IF(AND(I130&lt;VAR_DUREE_TRAV_MAX,I130&lt;&gt;0),VAR_DUREE_TRAV_MAX-Suivi!I130,0)</f>
        <v>0</v>
      </c>
      <c r="M130" s="34">
        <f t="shared" si="10"/>
        <v>0.21875000000000017</v>
      </c>
      <c r="N130" s="3"/>
    </row>
    <row r="131" spans="1:14" x14ac:dyDescent="0.25">
      <c r="A131" s="6"/>
      <c r="B131" s="11" t="str">
        <f t="shared" ref="B131:B193" si="14">IF(ISBLANK(A131),"",YEAR(A131))</f>
        <v/>
      </c>
      <c r="C131" s="12" t="str">
        <f t="shared" si="13"/>
        <v/>
      </c>
      <c r="D131" s="19"/>
      <c r="E131" s="17"/>
      <c r="F131" s="17"/>
      <c r="G131" s="17"/>
      <c r="H131" s="17"/>
      <c r="I131" s="17" t="str">
        <f t="shared" si="11"/>
        <v/>
      </c>
      <c r="J131" s="34" t="str">
        <f>IF(I131&lt;&gt;"",I131-VAR_DUREE_TRAV_MAX,"")</f>
        <v/>
      </c>
      <c r="K131" s="34" t="str">
        <f t="shared" si="9"/>
        <v/>
      </c>
      <c r="L131" s="34">
        <f>IF(AND(I131&lt;VAR_DUREE_TRAV_MAX,I131&lt;&gt;0),VAR_DUREE_TRAV_MAX-Suivi!I131,0)</f>
        <v>0</v>
      </c>
      <c r="M131" s="34">
        <f t="shared" si="10"/>
        <v>0.21875000000000017</v>
      </c>
      <c r="N131" s="3"/>
    </row>
    <row r="132" spans="1:14" x14ac:dyDescent="0.25">
      <c r="A132" s="6"/>
      <c r="B132" s="11" t="str">
        <f t="shared" si="14"/>
        <v/>
      </c>
      <c r="C132" s="12" t="str">
        <f t="shared" si="13"/>
        <v/>
      </c>
      <c r="D132" s="19"/>
      <c r="E132" s="17"/>
      <c r="F132" s="17"/>
      <c r="G132" s="17"/>
      <c r="H132" s="17"/>
      <c r="I132" s="17" t="str">
        <f t="shared" si="11"/>
        <v/>
      </c>
      <c r="J132" s="34" t="str">
        <f>IF(I132&lt;&gt;"",I132-VAR_DUREE_TRAV_MAX,"")</f>
        <v/>
      </c>
      <c r="K132" s="34" t="str">
        <f t="shared" ref="K132:K195" si="15">IF(I132="","",J132+K131)</f>
        <v/>
      </c>
      <c r="L132" s="34">
        <f>IF(AND(I132&lt;VAR_DUREE_TRAV_MAX,I132&lt;&gt;0),VAR_DUREE_TRAV_MAX-Suivi!I132,0)</f>
        <v>0</v>
      </c>
      <c r="M132" s="34">
        <f t="shared" si="10"/>
        <v>0.21875000000000017</v>
      </c>
      <c r="N132" s="3"/>
    </row>
    <row r="133" spans="1:14" x14ac:dyDescent="0.25">
      <c r="A133" s="6"/>
      <c r="B133" s="11" t="str">
        <f t="shared" si="14"/>
        <v/>
      </c>
      <c r="C133" s="12" t="str">
        <f t="shared" si="13"/>
        <v/>
      </c>
      <c r="D133" s="19"/>
      <c r="E133" s="17"/>
      <c r="F133" s="17"/>
      <c r="G133" s="17"/>
      <c r="H133" s="17"/>
      <c r="I133" s="17" t="str">
        <f t="shared" si="11"/>
        <v/>
      </c>
      <c r="J133" s="34" t="str">
        <f>IF(I133&lt;&gt;"",I133-VAR_DUREE_TRAV_MAX,"")</f>
        <v/>
      </c>
      <c r="K133" s="34" t="str">
        <f t="shared" si="15"/>
        <v/>
      </c>
      <c r="L133" s="34">
        <f>IF(AND(I133&lt;VAR_DUREE_TRAV_MAX,I133&lt;&gt;0),VAR_DUREE_TRAV_MAX-Suivi!I133,0)</f>
        <v>0</v>
      </c>
      <c r="M133" s="34">
        <f t="shared" si="10"/>
        <v>0.21875000000000017</v>
      </c>
      <c r="N133" s="3"/>
    </row>
    <row r="134" spans="1:14" x14ac:dyDescent="0.25">
      <c r="A134" s="6"/>
      <c r="B134" s="11" t="str">
        <f t="shared" si="14"/>
        <v/>
      </c>
      <c r="C134" s="12" t="str">
        <f t="shared" si="13"/>
        <v/>
      </c>
      <c r="D134" s="19"/>
      <c r="E134" s="17"/>
      <c r="F134" s="17"/>
      <c r="G134" s="17"/>
      <c r="H134" s="17"/>
      <c r="I134" s="17" t="str">
        <f t="shared" si="11"/>
        <v/>
      </c>
      <c r="J134" s="34" t="str">
        <f>IF(I134&lt;&gt;"",I134-VAR_DUREE_TRAV_MAX,"")</f>
        <v/>
      </c>
      <c r="K134" s="34" t="str">
        <f t="shared" si="15"/>
        <v/>
      </c>
      <c r="L134" s="34">
        <f>IF(AND(I134&lt;VAR_DUREE_TRAV_MAX,I134&lt;&gt;0),VAR_DUREE_TRAV_MAX-Suivi!I134,0)</f>
        <v>0</v>
      </c>
      <c r="M134" s="34">
        <f t="shared" si="10"/>
        <v>0.21875000000000017</v>
      </c>
      <c r="N134" s="3"/>
    </row>
    <row r="135" spans="1:14" x14ac:dyDescent="0.25">
      <c r="A135" s="6"/>
      <c r="B135" s="11" t="str">
        <f t="shared" si="14"/>
        <v/>
      </c>
      <c r="C135" s="12" t="str">
        <f t="shared" si="13"/>
        <v/>
      </c>
      <c r="D135" s="19"/>
      <c r="E135" s="17"/>
      <c r="F135" s="17"/>
      <c r="G135" s="17"/>
      <c r="H135" s="17"/>
      <c r="I135" s="17" t="str">
        <f t="shared" si="11"/>
        <v/>
      </c>
      <c r="J135" s="34" t="str">
        <f>IF(I135&lt;&gt;"",I135-VAR_DUREE_TRAV_MAX,"")</f>
        <v/>
      </c>
      <c r="K135" s="34" t="str">
        <f t="shared" si="15"/>
        <v/>
      </c>
      <c r="L135" s="34">
        <f>IF(AND(I135&lt;VAR_DUREE_TRAV_MAX,I135&lt;&gt;0),VAR_DUREE_TRAV_MAX-Suivi!I135,0)</f>
        <v>0</v>
      </c>
      <c r="M135" s="34">
        <f t="shared" si="10"/>
        <v>0.21875000000000017</v>
      </c>
      <c r="N135" s="3"/>
    </row>
    <row r="136" spans="1:14" x14ac:dyDescent="0.25">
      <c r="A136" s="6"/>
      <c r="B136" s="11" t="str">
        <f t="shared" si="14"/>
        <v/>
      </c>
      <c r="C136" s="12" t="str">
        <f t="shared" si="13"/>
        <v/>
      </c>
      <c r="D136" s="19"/>
      <c r="E136" s="17"/>
      <c r="F136" s="17"/>
      <c r="G136" s="17"/>
      <c r="H136" s="17"/>
      <c r="I136" s="17" t="str">
        <f t="shared" si="11"/>
        <v/>
      </c>
      <c r="J136" s="34" t="str">
        <f>IF(I136&lt;&gt;"",I136-VAR_DUREE_TRAV_MAX,"")</f>
        <v/>
      </c>
      <c r="K136" s="34" t="str">
        <f t="shared" si="15"/>
        <v/>
      </c>
      <c r="L136" s="34">
        <f>IF(AND(I136&lt;VAR_DUREE_TRAV_MAX,I136&lt;&gt;0),VAR_DUREE_TRAV_MAX-Suivi!I136,0)</f>
        <v>0</v>
      </c>
      <c r="M136" s="34">
        <f t="shared" si="10"/>
        <v>0.21875000000000017</v>
      </c>
      <c r="N136" s="3"/>
    </row>
    <row r="137" spans="1:14" x14ac:dyDescent="0.25">
      <c r="A137" s="6"/>
      <c r="B137" s="11" t="str">
        <f t="shared" si="14"/>
        <v/>
      </c>
      <c r="C137" s="12" t="str">
        <f t="shared" si="13"/>
        <v/>
      </c>
      <c r="D137" s="19"/>
      <c r="E137" s="17"/>
      <c r="F137" s="17"/>
      <c r="G137" s="17"/>
      <c r="H137" s="17"/>
      <c r="I137" s="17" t="str">
        <f t="shared" si="11"/>
        <v/>
      </c>
      <c r="J137" s="34" t="str">
        <f>IF(I137&lt;&gt;"",I137-VAR_DUREE_TRAV_MAX,"")</f>
        <v/>
      </c>
      <c r="K137" s="34" t="str">
        <f t="shared" si="15"/>
        <v/>
      </c>
      <c r="L137" s="34">
        <f>IF(AND(I137&lt;VAR_DUREE_TRAV_MAX,I137&lt;&gt;0),VAR_DUREE_TRAV_MAX-Suivi!I137,0)</f>
        <v>0</v>
      </c>
      <c r="M137" s="34">
        <f t="shared" si="10"/>
        <v>0.21875000000000017</v>
      </c>
      <c r="N137" s="3"/>
    </row>
    <row r="138" spans="1:14" x14ac:dyDescent="0.25">
      <c r="A138" s="6"/>
      <c r="B138" s="11" t="str">
        <f t="shared" si="14"/>
        <v/>
      </c>
      <c r="C138" s="12" t="str">
        <f t="shared" si="13"/>
        <v/>
      </c>
      <c r="D138" s="19"/>
      <c r="E138" s="17"/>
      <c r="F138" s="17"/>
      <c r="G138" s="17"/>
      <c r="H138" s="17"/>
      <c r="I138" s="17" t="str">
        <f t="shared" si="11"/>
        <v/>
      </c>
      <c r="J138" s="34" t="str">
        <f>IF(I138&lt;&gt;"",I138-VAR_DUREE_TRAV_MAX,"")</f>
        <v/>
      </c>
      <c r="K138" s="34" t="str">
        <f t="shared" si="15"/>
        <v/>
      </c>
      <c r="L138" s="34">
        <f>IF(AND(I138&lt;VAR_DUREE_TRAV_MAX,I138&lt;&gt;0),VAR_DUREE_TRAV_MAX-Suivi!I138,0)</f>
        <v>0</v>
      </c>
      <c r="M138" s="34">
        <f t="shared" ref="M138:M201" si="16">IF(AND(L138=0,I138=0),"",L138+M137)</f>
        <v>0.21875000000000017</v>
      </c>
      <c r="N138" s="3"/>
    </row>
    <row r="139" spans="1:14" x14ac:dyDescent="0.25">
      <c r="A139" s="6"/>
      <c r="B139" s="11" t="str">
        <f t="shared" si="14"/>
        <v/>
      </c>
      <c r="C139" s="12" t="str">
        <f t="shared" si="13"/>
        <v/>
      </c>
      <c r="D139" s="19"/>
      <c r="E139" s="17"/>
      <c r="F139" s="17"/>
      <c r="G139" s="17"/>
      <c r="H139" s="17"/>
      <c r="I139" s="17" t="str">
        <f t="shared" ref="I139:I202" si="17">IF(A139="","",(F139-E139)+(H139-G139))</f>
        <v/>
      </c>
      <c r="J139" s="34" t="str">
        <f>IF(I139&lt;&gt;"",I139-VAR_DUREE_TRAV_MAX,"")</f>
        <v/>
      </c>
      <c r="K139" s="34" t="str">
        <f t="shared" si="15"/>
        <v/>
      </c>
      <c r="L139" s="34">
        <f>IF(AND(I139&lt;VAR_DUREE_TRAV_MAX,I139&lt;&gt;0),VAR_DUREE_TRAV_MAX-Suivi!I139,0)</f>
        <v>0</v>
      </c>
      <c r="M139" s="34">
        <f t="shared" si="16"/>
        <v>0.21875000000000017</v>
      </c>
      <c r="N139" s="3"/>
    </row>
    <row r="140" spans="1:14" x14ac:dyDescent="0.25">
      <c r="A140" s="6"/>
      <c r="B140" s="11" t="str">
        <f t="shared" si="14"/>
        <v/>
      </c>
      <c r="C140" s="12" t="str">
        <f t="shared" si="13"/>
        <v/>
      </c>
      <c r="D140" s="19"/>
      <c r="E140" s="17"/>
      <c r="F140" s="17"/>
      <c r="G140" s="17"/>
      <c r="H140" s="17"/>
      <c r="I140" s="17" t="str">
        <f t="shared" si="17"/>
        <v/>
      </c>
      <c r="J140" s="34" t="str">
        <f>IF(I140&lt;&gt;"",I140-VAR_DUREE_TRAV_MAX,"")</f>
        <v/>
      </c>
      <c r="K140" s="34" t="str">
        <f t="shared" si="15"/>
        <v/>
      </c>
      <c r="L140" s="34">
        <f>IF(AND(I140&lt;VAR_DUREE_TRAV_MAX,I140&lt;&gt;0),VAR_DUREE_TRAV_MAX-Suivi!I140,0)</f>
        <v>0</v>
      </c>
      <c r="M140" s="34">
        <f t="shared" si="16"/>
        <v>0.21875000000000017</v>
      </c>
      <c r="N140" s="3"/>
    </row>
    <row r="141" spans="1:14" x14ac:dyDescent="0.25">
      <c r="A141" s="6"/>
      <c r="B141" s="11" t="str">
        <f t="shared" si="14"/>
        <v/>
      </c>
      <c r="C141" s="12" t="str">
        <f t="shared" si="13"/>
        <v/>
      </c>
      <c r="D141" s="19"/>
      <c r="E141" s="17"/>
      <c r="F141" s="17"/>
      <c r="G141" s="17"/>
      <c r="H141" s="17"/>
      <c r="I141" s="17" t="str">
        <f t="shared" si="17"/>
        <v/>
      </c>
      <c r="J141" s="34" t="str">
        <f>IF(I141&lt;&gt;"",I141-VAR_DUREE_TRAV_MAX,"")</f>
        <v/>
      </c>
      <c r="K141" s="34" t="str">
        <f t="shared" si="15"/>
        <v/>
      </c>
      <c r="L141" s="34">
        <f>IF(AND(I141&lt;VAR_DUREE_TRAV_MAX,I141&lt;&gt;0),VAR_DUREE_TRAV_MAX-Suivi!I141,0)</f>
        <v>0</v>
      </c>
      <c r="M141" s="34">
        <f t="shared" si="16"/>
        <v>0.21875000000000017</v>
      </c>
      <c r="N141" s="3"/>
    </row>
    <row r="142" spans="1:14" x14ac:dyDescent="0.25">
      <c r="A142" s="6"/>
      <c r="B142" s="11" t="str">
        <f t="shared" si="14"/>
        <v/>
      </c>
      <c r="C142" s="12" t="str">
        <f t="shared" si="13"/>
        <v/>
      </c>
      <c r="D142" s="19"/>
      <c r="E142" s="17"/>
      <c r="F142" s="17"/>
      <c r="G142" s="17"/>
      <c r="H142" s="17"/>
      <c r="I142" s="17" t="str">
        <f t="shared" si="17"/>
        <v/>
      </c>
      <c r="J142" s="34" t="str">
        <f>IF(I142&lt;&gt;"",I142-VAR_DUREE_TRAV_MAX,"")</f>
        <v/>
      </c>
      <c r="K142" s="34" t="str">
        <f t="shared" si="15"/>
        <v/>
      </c>
      <c r="L142" s="34">
        <f>IF(AND(I142&lt;VAR_DUREE_TRAV_MAX,I142&lt;&gt;0),VAR_DUREE_TRAV_MAX-Suivi!I142,0)</f>
        <v>0</v>
      </c>
      <c r="M142" s="34">
        <f t="shared" si="16"/>
        <v>0.21875000000000017</v>
      </c>
      <c r="N142" s="3"/>
    </row>
    <row r="143" spans="1:14" x14ac:dyDescent="0.25">
      <c r="A143" s="6"/>
      <c r="B143" s="11" t="str">
        <f t="shared" si="14"/>
        <v/>
      </c>
      <c r="C143" s="12" t="str">
        <f t="shared" si="13"/>
        <v/>
      </c>
      <c r="D143" s="19"/>
      <c r="E143" s="17"/>
      <c r="F143" s="17"/>
      <c r="G143" s="17"/>
      <c r="H143" s="17"/>
      <c r="I143" s="17" t="str">
        <f t="shared" si="17"/>
        <v/>
      </c>
      <c r="J143" s="34" t="str">
        <f>IF(I143&lt;&gt;"",I143-VAR_DUREE_TRAV_MAX,"")</f>
        <v/>
      </c>
      <c r="K143" s="34" t="str">
        <f t="shared" si="15"/>
        <v/>
      </c>
      <c r="L143" s="34">
        <f>IF(AND(I143&lt;VAR_DUREE_TRAV_MAX,I143&lt;&gt;0),VAR_DUREE_TRAV_MAX-Suivi!I143,0)</f>
        <v>0</v>
      </c>
      <c r="M143" s="34">
        <f t="shared" si="16"/>
        <v>0.21875000000000017</v>
      </c>
      <c r="N143" s="3"/>
    </row>
    <row r="144" spans="1:14" x14ac:dyDescent="0.25">
      <c r="A144" s="6"/>
      <c r="B144" s="11" t="str">
        <f t="shared" si="14"/>
        <v/>
      </c>
      <c r="C144" s="12" t="str">
        <f t="shared" si="13"/>
        <v/>
      </c>
      <c r="D144" s="19"/>
      <c r="E144" s="17"/>
      <c r="F144" s="17"/>
      <c r="G144" s="17"/>
      <c r="H144" s="17"/>
      <c r="I144" s="17" t="str">
        <f t="shared" si="17"/>
        <v/>
      </c>
      <c r="J144" s="34" t="str">
        <f>IF(I144&lt;&gt;"",I144-VAR_DUREE_TRAV_MAX,"")</f>
        <v/>
      </c>
      <c r="K144" s="34" t="str">
        <f t="shared" si="15"/>
        <v/>
      </c>
      <c r="L144" s="34">
        <f>IF(AND(I144&lt;VAR_DUREE_TRAV_MAX,I144&lt;&gt;0),VAR_DUREE_TRAV_MAX-Suivi!I144,0)</f>
        <v>0</v>
      </c>
      <c r="M144" s="34">
        <f t="shared" si="16"/>
        <v>0.21875000000000017</v>
      </c>
      <c r="N144" s="3"/>
    </row>
    <row r="145" spans="1:14" x14ac:dyDescent="0.25">
      <c r="A145" s="6"/>
      <c r="B145" s="11" t="str">
        <f t="shared" si="14"/>
        <v/>
      </c>
      <c r="C145" s="12" t="str">
        <f t="shared" si="13"/>
        <v/>
      </c>
      <c r="D145" s="19"/>
      <c r="E145" s="17"/>
      <c r="F145" s="17"/>
      <c r="G145" s="17"/>
      <c r="H145" s="17"/>
      <c r="I145" s="17" t="str">
        <f t="shared" si="17"/>
        <v/>
      </c>
      <c r="J145" s="34" t="str">
        <f>IF(I145&lt;&gt;"",I145-VAR_DUREE_TRAV_MAX,"")</f>
        <v/>
      </c>
      <c r="K145" s="34" t="str">
        <f t="shared" si="15"/>
        <v/>
      </c>
      <c r="L145" s="34">
        <f>IF(AND(I145&lt;VAR_DUREE_TRAV_MAX,I145&lt;&gt;0),VAR_DUREE_TRAV_MAX-Suivi!I145,0)</f>
        <v>0</v>
      </c>
      <c r="M145" s="34">
        <f t="shared" si="16"/>
        <v>0.21875000000000017</v>
      </c>
      <c r="N145" s="3"/>
    </row>
    <row r="146" spans="1:14" x14ac:dyDescent="0.25">
      <c r="A146" s="6"/>
      <c r="B146" s="11" t="str">
        <f t="shared" si="14"/>
        <v/>
      </c>
      <c r="C146" s="12" t="str">
        <f t="shared" si="13"/>
        <v/>
      </c>
      <c r="D146" s="19"/>
      <c r="E146" s="17"/>
      <c r="F146" s="17"/>
      <c r="G146" s="17"/>
      <c r="H146" s="17"/>
      <c r="I146" s="17" t="str">
        <f t="shared" si="17"/>
        <v/>
      </c>
      <c r="J146" s="34" t="str">
        <f>IF(I146&lt;&gt;"",I146-VAR_DUREE_TRAV_MAX,"")</f>
        <v/>
      </c>
      <c r="K146" s="34" t="str">
        <f t="shared" si="15"/>
        <v/>
      </c>
      <c r="L146" s="34">
        <f>IF(AND(I146&lt;VAR_DUREE_TRAV_MAX,I146&lt;&gt;0),VAR_DUREE_TRAV_MAX-Suivi!I146,0)</f>
        <v>0</v>
      </c>
      <c r="M146" s="34">
        <f t="shared" si="16"/>
        <v>0.21875000000000017</v>
      </c>
      <c r="N146" s="3"/>
    </row>
    <row r="147" spans="1:14" x14ac:dyDescent="0.25">
      <c r="A147" s="6"/>
      <c r="B147" s="11" t="str">
        <f t="shared" si="14"/>
        <v/>
      </c>
      <c r="C147" s="12" t="str">
        <f t="shared" si="13"/>
        <v/>
      </c>
      <c r="D147" s="19"/>
      <c r="E147" s="17"/>
      <c r="F147" s="17"/>
      <c r="G147" s="17"/>
      <c r="H147" s="17"/>
      <c r="I147" s="17" t="str">
        <f t="shared" si="17"/>
        <v/>
      </c>
      <c r="J147" s="34" t="str">
        <f>IF(I147&lt;&gt;"",I147-VAR_DUREE_TRAV_MAX,"")</f>
        <v/>
      </c>
      <c r="K147" s="34" t="str">
        <f t="shared" si="15"/>
        <v/>
      </c>
      <c r="L147" s="34">
        <f>IF(AND(I147&lt;VAR_DUREE_TRAV_MAX,I147&lt;&gt;0),VAR_DUREE_TRAV_MAX-Suivi!I147,0)</f>
        <v>0</v>
      </c>
      <c r="M147" s="34">
        <f t="shared" si="16"/>
        <v>0.21875000000000017</v>
      </c>
      <c r="N147" s="3"/>
    </row>
    <row r="148" spans="1:14" x14ac:dyDescent="0.25">
      <c r="A148" s="6"/>
      <c r="B148" s="11" t="str">
        <f t="shared" si="14"/>
        <v/>
      </c>
      <c r="C148" s="12" t="str">
        <f t="shared" si="13"/>
        <v/>
      </c>
      <c r="D148" s="19"/>
      <c r="E148" s="17"/>
      <c r="F148" s="17"/>
      <c r="G148" s="17"/>
      <c r="H148" s="17"/>
      <c r="I148" s="17" t="str">
        <f t="shared" si="17"/>
        <v/>
      </c>
      <c r="J148" s="34" t="str">
        <f>IF(I148&lt;&gt;"",I148-VAR_DUREE_TRAV_MAX,"")</f>
        <v/>
      </c>
      <c r="K148" s="34" t="str">
        <f t="shared" si="15"/>
        <v/>
      </c>
      <c r="L148" s="34">
        <f>IF(AND(I148&lt;VAR_DUREE_TRAV_MAX,I148&lt;&gt;0),VAR_DUREE_TRAV_MAX-Suivi!I148,0)</f>
        <v>0</v>
      </c>
      <c r="M148" s="34">
        <f t="shared" si="16"/>
        <v>0.21875000000000017</v>
      </c>
      <c r="N148" s="3"/>
    </row>
    <row r="149" spans="1:14" x14ac:dyDescent="0.25">
      <c r="A149" s="6"/>
      <c r="B149" s="11" t="str">
        <f t="shared" si="14"/>
        <v/>
      </c>
      <c r="C149" s="12" t="str">
        <f t="shared" si="13"/>
        <v/>
      </c>
      <c r="D149" s="19"/>
      <c r="E149" s="17"/>
      <c r="F149" s="17"/>
      <c r="G149" s="17"/>
      <c r="H149" s="17"/>
      <c r="I149" s="17" t="str">
        <f t="shared" si="17"/>
        <v/>
      </c>
      <c r="J149" s="34" t="str">
        <f>IF(I149&lt;&gt;"",I149-VAR_DUREE_TRAV_MAX,"")</f>
        <v/>
      </c>
      <c r="K149" s="34" t="str">
        <f t="shared" si="15"/>
        <v/>
      </c>
      <c r="L149" s="34">
        <f>IF(AND(I149&lt;VAR_DUREE_TRAV_MAX,I149&lt;&gt;0),VAR_DUREE_TRAV_MAX-Suivi!I149,0)</f>
        <v>0</v>
      </c>
      <c r="M149" s="34">
        <f t="shared" si="16"/>
        <v>0.21875000000000017</v>
      </c>
      <c r="N149" s="3"/>
    </row>
    <row r="150" spans="1:14" x14ac:dyDescent="0.25">
      <c r="A150" s="6"/>
      <c r="B150" s="11" t="str">
        <f t="shared" si="14"/>
        <v/>
      </c>
      <c r="C150" s="12" t="str">
        <f t="shared" si="13"/>
        <v/>
      </c>
      <c r="D150" s="19"/>
      <c r="E150" s="17"/>
      <c r="F150" s="17"/>
      <c r="G150" s="17"/>
      <c r="H150" s="17"/>
      <c r="I150" s="17" t="str">
        <f t="shared" si="17"/>
        <v/>
      </c>
      <c r="J150" s="34" t="str">
        <f>IF(I150&lt;&gt;"",I150-VAR_DUREE_TRAV_MAX,"")</f>
        <v/>
      </c>
      <c r="K150" s="34" t="str">
        <f t="shared" si="15"/>
        <v/>
      </c>
      <c r="L150" s="34">
        <f>IF(AND(I150&lt;VAR_DUREE_TRAV_MAX,I150&lt;&gt;0),VAR_DUREE_TRAV_MAX-Suivi!I150,0)</f>
        <v>0</v>
      </c>
      <c r="M150" s="34">
        <f t="shared" si="16"/>
        <v>0.21875000000000017</v>
      </c>
      <c r="N150" s="3"/>
    </row>
    <row r="151" spans="1:14" x14ac:dyDescent="0.25">
      <c r="A151" s="6"/>
      <c r="B151" s="11" t="str">
        <f t="shared" si="14"/>
        <v/>
      </c>
      <c r="C151" s="12" t="str">
        <f t="shared" si="13"/>
        <v/>
      </c>
      <c r="D151" s="19"/>
      <c r="E151" s="17"/>
      <c r="F151" s="17"/>
      <c r="G151" s="17"/>
      <c r="H151" s="17"/>
      <c r="I151" s="17" t="str">
        <f t="shared" si="17"/>
        <v/>
      </c>
      <c r="J151" s="34" t="str">
        <f>IF(I151&lt;&gt;"",I151-VAR_DUREE_TRAV_MAX,"")</f>
        <v/>
      </c>
      <c r="K151" s="34" t="str">
        <f t="shared" si="15"/>
        <v/>
      </c>
      <c r="L151" s="34">
        <f>IF(AND(I151&lt;VAR_DUREE_TRAV_MAX,I151&lt;&gt;0),VAR_DUREE_TRAV_MAX-Suivi!I151,0)</f>
        <v>0</v>
      </c>
      <c r="M151" s="34">
        <f t="shared" si="16"/>
        <v>0.21875000000000017</v>
      </c>
      <c r="N151" s="3"/>
    </row>
    <row r="152" spans="1:14" x14ac:dyDescent="0.25">
      <c r="A152" s="6"/>
      <c r="B152" s="11" t="str">
        <f t="shared" si="14"/>
        <v/>
      </c>
      <c r="C152" s="12" t="str">
        <f t="shared" si="13"/>
        <v/>
      </c>
      <c r="D152" s="19"/>
      <c r="E152" s="17"/>
      <c r="F152" s="17"/>
      <c r="G152" s="17"/>
      <c r="H152" s="17"/>
      <c r="I152" s="17" t="str">
        <f t="shared" si="17"/>
        <v/>
      </c>
      <c r="J152" s="34" t="str">
        <f>IF(I152&lt;&gt;"",I152-VAR_DUREE_TRAV_MAX,"")</f>
        <v/>
      </c>
      <c r="K152" s="34" t="str">
        <f t="shared" si="15"/>
        <v/>
      </c>
      <c r="L152" s="34">
        <f>IF(AND(I152&lt;VAR_DUREE_TRAV_MAX,I152&lt;&gt;0),VAR_DUREE_TRAV_MAX-Suivi!I152,0)</f>
        <v>0</v>
      </c>
      <c r="M152" s="34">
        <f t="shared" si="16"/>
        <v>0.21875000000000017</v>
      </c>
      <c r="N152" s="3"/>
    </row>
    <row r="153" spans="1:14" x14ac:dyDescent="0.25">
      <c r="A153" s="6"/>
      <c r="B153" s="11" t="str">
        <f t="shared" si="14"/>
        <v/>
      </c>
      <c r="C153" s="12" t="str">
        <f t="shared" si="13"/>
        <v/>
      </c>
      <c r="D153" s="19"/>
      <c r="E153" s="17"/>
      <c r="F153" s="17"/>
      <c r="G153" s="17"/>
      <c r="H153" s="17"/>
      <c r="I153" s="17" t="str">
        <f t="shared" si="17"/>
        <v/>
      </c>
      <c r="J153" s="34" t="str">
        <f>IF(I153&lt;&gt;"",I153-VAR_DUREE_TRAV_MAX,"")</f>
        <v/>
      </c>
      <c r="K153" s="34" t="str">
        <f t="shared" si="15"/>
        <v/>
      </c>
      <c r="L153" s="34">
        <f>IF(AND(I153&lt;VAR_DUREE_TRAV_MAX,I153&lt;&gt;0),VAR_DUREE_TRAV_MAX-Suivi!I153,0)</f>
        <v>0</v>
      </c>
      <c r="M153" s="34">
        <f t="shared" si="16"/>
        <v>0.21875000000000017</v>
      </c>
      <c r="N153" s="3"/>
    </row>
    <row r="154" spans="1:14" x14ac:dyDescent="0.25">
      <c r="A154" s="6"/>
      <c r="B154" s="11" t="str">
        <f t="shared" si="14"/>
        <v/>
      </c>
      <c r="C154" s="12" t="str">
        <f t="shared" si="13"/>
        <v/>
      </c>
      <c r="D154" s="19"/>
      <c r="E154" s="17"/>
      <c r="F154" s="17"/>
      <c r="G154" s="17"/>
      <c r="H154" s="17"/>
      <c r="I154" s="17" t="str">
        <f t="shared" si="17"/>
        <v/>
      </c>
      <c r="J154" s="34" t="str">
        <f>IF(I154&lt;&gt;"",I154-VAR_DUREE_TRAV_MAX,"")</f>
        <v/>
      </c>
      <c r="K154" s="34" t="str">
        <f t="shared" si="15"/>
        <v/>
      </c>
      <c r="L154" s="34">
        <f>IF(AND(I154&lt;VAR_DUREE_TRAV_MAX,I154&lt;&gt;0),VAR_DUREE_TRAV_MAX-Suivi!I154,0)</f>
        <v>0</v>
      </c>
      <c r="M154" s="34">
        <f t="shared" si="16"/>
        <v>0.21875000000000017</v>
      </c>
      <c r="N154" s="3"/>
    </row>
    <row r="155" spans="1:14" x14ac:dyDescent="0.25">
      <c r="A155" s="6"/>
      <c r="B155" s="11" t="str">
        <f t="shared" si="14"/>
        <v/>
      </c>
      <c r="C155" s="12" t="str">
        <f t="shared" si="13"/>
        <v/>
      </c>
      <c r="D155" s="19"/>
      <c r="E155" s="17"/>
      <c r="F155" s="17"/>
      <c r="G155" s="17"/>
      <c r="H155" s="17"/>
      <c r="I155" s="17" t="str">
        <f t="shared" si="17"/>
        <v/>
      </c>
      <c r="J155" s="34" t="str">
        <f>IF(I155&lt;&gt;"",I155-VAR_DUREE_TRAV_MAX,"")</f>
        <v/>
      </c>
      <c r="K155" s="34" t="str">
        <f t="shared" si="15"/>
        <v/>
      </c>
      <c r="L155" s="34">
        <f>IF(AND(I155&lt;VAR_DUREE_TRAV_MAX,I155&lt;&gt;0),VAR_DUREE_TRAV_MAX-Suivi!I155,0)</f>
        <v>0</v>
      </c>
      <c r="M155" s="34">
        <f t="shared" si="16"/>
        <v>0.21875000000000017</v>
      </c>
      <c r="N155" s="3"/>
    </row>
    <row r="156" spans="1:14" x14ac:dyDescent="0.25">
      <c r="A156" s="6"/>
      <c r="B156" s="11" t="str">
        <f t="shared" si="14"/>
        <v/>
      </c>
      <c r="C156" s="12" t="str">
        <f t="shared" si="13"/>
        <v/>
      </c>
      <c r="D156" s="19"/>
      <c r="E156" s="17"/>
      <c r="F156" s="17"/>
      <c r="G156" s="17"/>
      <c r="H156" s="17"/>
      <c r="I156" s="17" t="str">
        <f t="shared" si="17"/>
        <v/>
      </c>
      <c r="J156" s="34" t="str">
        <f>IF(I156&lt;&gt;"",I156-VAR_DUREE_TRAV_MAX,"")</f>
        <v/>
      </c>
      <c r="K156" s="34" t="str">
        <f t="shared" si="15"/>
        <v/>
      </c>
      <c r="L156" s="34">
        <f>IF(AND(I156&lt;VAR_DUREE_TRAV_MAX,I156&lt;&gt;0),VAR_DUREE_TRAV_MAX-Suivi!I156,0)</f>
        <v>0</v>
      </c>
      <c r="M156" s="34">
        <f t="shared" si="16"/>
        <v>0.21875000000000017</v>
      </c>
      <c r="N156" s="3"/>
    </row>
    <row r="157" spans="1:14" x14ac:dyDescent="0.25">
      <c r="A157" s="6"/>
      <c r="B157" s="11" t="str">
        <f t="shared" si="14"/>
        <v/>
      </c>
      <c r="C157" s="12" t="str">
        <f t="shared" si="13"/>
        <v/>
      </c>
      <c r="D157" s="19"/>
      <c r="E157" s="17"/>
      <c r="F157" s="17"/>
      <c r="G157" s="17"/>
      <c r="H157" s="17"/>
      <c r="I157" s="17" t="str">
        <f t="shared" si="17"/>
        <v/>
      </c>
      <c r="J157" s="34" t="str">
        <f>IF(I157&lt;&gt;"",I157-VAR_DUREE_TRAV_MAX,"")</f>
        <v/>
      </c>
      <c r="K157" s="34" t="str">
        <f t="shared" si="15"/>
        <v/>
      </c>
      <c r="L157" s="34">
        <f>IF(AND(I157&lt;VAR_DUREE_TRAV_MAX,I157&lt;&gt;0),VAR_DUREE_TRAV_MAX-Suivi!I157,0)</f>
        <v>0</v>
      </c>
      <c r="M157" s="34">
        <f t="shared" si="16"/>
        <v>0.21875000000000017</v>
      </c>
      <c r="N157" s="3"/>
    </row>
    <row r="158" spans="1:14" x14ac:dyDescent="0.25">
      <c r="A158" s="6"/>
      <c r="B158" s="11" t="str">
        <f t="shared" si="14"/>
        <v/>
      </c>
      <c r="C158" s="12" t="str">
        <f t="shared" si="13"/>
        <v/>
      </c>
      <c r="D158" s="19"/>
      <c r="E158" s="17"/>
      <c r="F158" s="17"/>
      <c r="G158" s="17"/>
      <c r="H158" s="17"/>
      <c r="I158" s="17" t="str">
        <f t="shared" si="17"/>
        <v/>
      </c>
      <c r="J158" s="34" t="str">
        <f>IF(I158&lt;&gt;"",I158-VAR_DUREE_TRAV_MAX,"")</f>
        <v/>
      </c>
      <c r="K158" s="34" t="str">
        <f t="shared" si="15"/>
        <v/>
      </c>
      <c r="L158" s="34">
        <f>IF(AND(I158&lt;VAR_DUREE_TRAV_MAX,I158&lt;&gt;0),VAR_DUREE_TRAV_MAX-Suivi!I158,0)</f>
        <v>0</v>
      </c>
      <c r="M158" s="34">
        <f t="shared" si="16"/>
        <v>0.21875000000000017</v>
      </c>
      <c r="N158" s="3"/>
    </row>
    <row r="159" spans="1:14" x14ac:dyDescent="0.25">
      <c r="A159" s="6"/>
      <c r="B159" s="11" t="str">
        <f t="shared" si="14"/>
        <v/>
      </c>
      <c r="C159" s="12" t="str">
        <f t="shared" si="13"/>
        <v/>
      </c>
      <c r="D159" s="19"/>
      <c r="E159" s="17"/>
      <c r="F159" s="17"/>
      <c r="G159" s="17"/>
      <c r="H159" s="17"/>
      <c r="I159" s="17" t="str">
        <f t="shared" si="17"/>
        <v/>
      </c>
      <c r="J159" s="34" t="str">
        <f>IF(I159&lt;&gt;"",I159-VAR_DUREE_TRAV_MAX,"")</f>
        <v/>
      </c>
      <c r="K159" s="34" t="str">
        <f t="shared" si="15"/>
        <v/>
      </c>
      <c r="L159" s="34">
        <f>IF(AND(I159&lt;VAR_DUREE_TRAV_MAX,I159&lt;&gt;0),VAR_DUREE_TRAV_MAX-Suivi!I159,0)</f>
        <v>0</v>
      </c>
      <c r="M159" s="34">
        <f t="shared" si="16"/>
        <v>0.21875000000000017</v>
      </c>
      <c r="N159" s="3"/>
    </row>
    <row r="160" spans="1:14" x14ac:dyDescent="0.25">
      <c r="A160" s="6"/>
      <c r="B160" s="11" t="str">
        <f t="shared" si="14"/>
        <v/>
      </c>
      <c r="C160" s="12" t="str">
        <f t="shared" si="13"/>
        <v/>
      </c>
      <c r="D160" s="19"/>
      <c r="E160" s="17"/>
      <c r="F160" s="17"/>
      <c r="G160" s="17"/>
      <c r="H160" s="17"/>
      <c r="I160" s="17" t="str">
        <f t="shared" si="17"/>
        <v/>
      </c>
      <c r="J160" s="34" t="str">
        <f>IF(I160&lt;&gt;"",I160-VAR_DUREE_TRAV_MAX,"")</f>
        <v/>
      </c>
      <c r="K160" s="34" t="str">
        <f t="shared" si="15"/>
        <v/>
      </c>
      <c r="L160" s="34">
        <f>IF(AND(I160&lt;VAR_DUREE_TRAV_MAX,I160&lt;&gt;0),VAR_DUREE_TRAV_MAX-Suivi!I160,0)</f>
        <v>0</v>
      </c>
      <c r="M160" s="34">
        <f t="shared" si="16"/>
        <v>0.21875000000000017</v>
      </c>
      <c r="N160" s="3"/>
    </row>
    <row r="161" spans="1:14" x14ac:dyDescent="0.25">
      <c r="A161" s="6"/>
      <c r="B161" s="11" t="str">
        <f t="shared" si="14"/>
        <v/>
      </c>
      <c r="C161" s="12" t="str">
        <f t="shared" si="13"/>
        <v/>
      </c>
      <c r="D161" s="19"/>
      <c r="E161" s="17"/>
      <c r="F161" s="17"/>
      <c r="G161" s="17"/>
      <c r="H161" s="17"/>
      <c r="I161" s="17" t="str">
        <f t="shared" si="17"/>
        <v/>
      </c>
      <c r="J161" s="34" t="str">
        <f>IF(I161&lt;&gt;"",I161-VAR_DUREE_TRAV_MAX,"")</f>
        <v/>
      </c>
      <c r="K161" s="34" t="str">
        <f t="shared" si="15"/>
        <v/>
      </c>
      <c r="L161" s="34">
        <f>IF(AND(I161&lt;VAR_DUREE_TRAV_MAX,I161&lt;&gt;0),VAR_DUREE_TRAV_MAX-Suivi!I161,0)</f>
        <v>0</v>
      </c>
      <c r="M161" s="34">
        <f t="shared" si="16"/>
        <v>0.21875000000000017</v>
      </c>
      <c r="N161" s="3"/>
    </row>
    <row r="162" spans="1:14" x14ac:dyDescent="0.25">
      <c r="A162" s="6"/>
      <c r="B162" s="11" t="str">
        <f t="shared" si="14"/>
        <v/>
      </c>
      <c r="C162" s="12" t="str">
        <f t="shared" ref="C162:C193" si="18">IF(ISBLANK(A162),"",INDEX(LST_MOIS,MONTH(A162)))</f>
        <v/>
      </c>
      <c r="D162" s="19"/>
      <c r="E162" s="17"/>
      <c r="F162" s="17"/>
      <c r="G162" s="17"/>
      <c r="H162" s="17"/>
      <c r="I162" s="17" t="str">
        <f t="shared" si="17"/>
        <v/>
      </c>
      <c r="J162" s="34" t="str">
        <f>IF(I162&lt;&gt;"",I162-VAR_DUREE_TRAV_MAX,"")</f>
        <v/>
      </c>
      <c r="K162" s="34" t="str">
        <f t="shared" si="15"/>
        <v/>
      </c>
      <c r="L162" s="34">
        <f>IF(AND(I162&lt;VAR_DUREE_TRAV_MAX,I162&lt;&gt;0),VAR_DUREE_TRAV_MAX-Suivi!I162,0)</f>
        <v>0</v>
      </c>
      <c r="M162" s="34">
        <f t="shared" si="16"/>
        <v>0.21875000000000017</v>
      </c>
      <c r="N162" s="3"/>
    </row>
    <row r="163" spans="1:14" x14ac:dyDescent="0.25">
      <c r="A163" s="6"/>
      <c r="B163" s="11" t="str">
        <f t="shared" si="14"/>
        <v/>
      </c>
      <c r="C163" s="12" t="str">
        <f t="shared" si="18"/>
        <v/>
      </c>
      <c r="D163" s="19"/>
      <c r="E163" s="17"/>
      <c r="F163" s="17"/>
      <c r="G163" s="17"/>
      <c r="H163" s="17"/>
      <c r="I163" s="17" t="str">
        <f t="shared" si="17"/>
        <v/>
      </c>
      <c r="J163" s="34" t="str">
        <f>IF(I163&lt;&gt;"",I163-VAR_DUREE_TRAV_MAX,"")</f>
        <v/>
      </c>
      <c r="K163" s="34" t="str">
        <f t="shared" si="15"/>
        <v/>
      </c>
      <c r="L163" s="34">
        <f>IF(AND(I163&lt;VAR_DUREE_TRAV_MAX,I163&lt;&gt;0),VAR_DUREE_TRAV_MAX-Suivi!I163,0)</f>
        <v>0</v>
      </c>
      <c r="M163" s="34">
        <f t="shared" si="16"/>
        <v>0.21875000000000017</v>
      </c>
      <c r="N163" s="3"/>
    </row>
    <row r="164" spans="1:14" x14ac:dyDescent="0.25">
      <c r="A164" s="6"/>
      <c r="B164" s="11" t="str">
        <f t="shared" si="14"/>
        <v/>
      </c>
      <c r="C164" s="12" t="str">
        <f t="shared" si="18"/>
        <v/>
      </c>
      <c r="D164" s="19"/>
      <c r="E164" s="17"/>
      <c r="F164" s="17"/>
      <c r="G164" s="17"/>
      <c r="H164" s="17"/>
      <c r="I164" s="17" t="str">
        <f t="shared" si="17"/>
        <v/>
      </c>
      <c r="J164" s="34" t="str">
        <f>IF(I164&lt;&gt;"",I164-VAR_DUREE_TRAV_MAX,"")</f>
        <v/>
      </c>
      <c r="K164" s="34" t="str">
        <f t="shared" si="15"/>
        <v/>
      </c>
      <c r="L164" s="34">
        <f>IF(AND(I164&lt;VAR_DUREE_TRAV_MAX,I164&lt;&gt;0),VAR_DUREE_TRAV_MAX-Suivi!I164,0)</f>
        <v>0</v>
      </c>
      <c r="M164" s="34">
        <f t="shared" si="16"/>
        <v>0.21875000000000017</v>
      </c>
      <c r="N164" s="3"/>
    </row>
    <row r="165" spans="1:14" x14ac:dyDescent="0.25">
      <c r="A165" s="6"/>
      <c r="B165" s="11" t="str">
        <f t="shared" si="14"/>
        <v/>
      </c>
      <c r="C165" s="12" t="str">
        <f t="shared" si="18"/>
        <v/>
      </c>
      <c r="D165" s="19"/>
      <c r="E165" s="17"/>
      <c r="F165" s="17"/>
      <c r="G165" s="17"/>
      <c r="H165" s="17"/>
      <c r="I165" s="17" t="str">
        <f t="shared" si="17"/>
        <v/>
      </c>
      <c r="J165" s="34" t="str">
        <f>IF(I165&lt;&gt;"",I165-VAR_DUREE_TRAV_MAX,"")</f>
        <v/>
      </c>
      <c r="K165" s="34" t="str">
        <f t="shared" si="15"/>
        <v/>
      </c>
      <c r="L165" s="34">
        <f>IF(AND(I165&lt;VAR_DUREE_TRAV_MAX,I165&lt;&gt;0),VAR_DUREE_TRAV_MAX-Suivi!I165,0)</f>
        <v>0</v>
      </c>
      <c r="M165" s="34">
        <f t="shared" si="16"/>
        <v>0.21875000000000017</v>
      </c>
      <c r="N165" s="3"/>
    </row>
    <row r="166" spans="1:14" x14ac:dyDescent="0.25">
      <c r="A166" s="6"/>
      <c r="B166" s="11" t="str">
        <f t="shared" si="14"/>
        <v/>
      </c>
      <c r="C166" s="12" t="str">
        <f t="shared" si="18"/>
        <v/>
      </c>
      <c r="D166" s="19"/>
      <c r="E166" s="17"/>
      <c r="F166" s="17"/>
      <c r="G166" s="17"/>
      <c r="H166" s="17"/>
      <c r="I166" s="17" t="str">
        <f t="shared" si="17"/>
        <v/>
      </c>
      <c r="J166" s="34" t="str">
        <f>IF(I166&lt;&gt;"",I166-VAR_DUREE_TRAV_MAX,"")</f>
        <v/>
      </c>
      <c r="K166" s="34" t="str">
        <f t="shared" si="15"/>
        <v/>
      </c>
      <c r="L166" s="34">
        <f>IF(AND(I166&lt;VAR_DUREE_TRAV_MAX,I166&lt;&gt;0),VAR_DUREE_TRAV_MAX-Suivi!I166,0)</f>
        <v>0</v>
      </c>
      <c r="M166" s="34">
        <f t="shared" si="16"/>
        <v>0.21875000000000017</v>
      </c>
      <c r="N166" s="3"/>
    </row>
    <row r="167" spans="1:14" x14ac:dyDescent="0.25">
      <c r="A167" s="6"/>
      <c r="B167" s="11" t="str">
        <f t="shared" si="14"/>
        <v/>
      </c>
      <c r="C167" s="12" t="str">
        <f t="shared" si="18"/>
        <v/>
      </c>
      <c r="D167" s="19"/>
      <c r="E167" s="17"/>
      <c r="F167" s="17"/>
      <c r="G167" s="17"/>
      <c r="H167" s="17"/>
      <c r="I167" s="17" t="str">
        <f t="shared" si="17"/>
        <v/>
      </c>
      <c r="J167" s="34" t="str">
        <f>IF(I167&lt;&gt;"",I167-VAR_DUREE_TRAV_MAX,"")</f>
        <v/>
      </c>
      <c r="K167" s="34" t="str">
        <f t="shared" si="15"/>
        <v/>
      </c>
      <c r="L167" s="34">
        <f>IF(AND(I167&lt;VAR_DUREE_TRAV_MAX,I167&lt;&gt;0),VAR_DUREE_TRAV_MAX-Suivi!I167,0)</f>
        <v>0</v>
      </c>
      <c r="M167" s="34">
        <f t="shared" si="16"/>
        <v>0.21875000000000017</v>
      </c>
      <c r="N167" s="3"/>
    </row>
    <row r="168" spans="1:14" x14ac:dyDescent="0.25">
      <c r="A168" s="6"/>
      <c r="B168" s="11" t="str">
        <f t="shared" si="14"/>
        <v/>
      </c>
      <c r="C168" s="12" t="str">
        <f t="shared" si="18"/>
        <v/>
      </c>
      <c r="D168" s="19"/>
      <c r="E168" s="17"/>
      <c r="F168" s="17"/>
      <c r="G168" s="17"/>
      <c r="H168" s="17"/>
      <c r="I168" s="17" t="str">
        <f t="shared" si="17"/>
        <v/>
      </c>
      <c r="J168" s="34" t="str">
        <f>IF(I168&lt;&gt;"",I168-VAR_DUREE_TRAV_MAX,"")</f>
        <v/>
      </c>
      <c r="K168" s="34" t="str">
        <f t="shared" si="15"/>
        <v/>
      </c>
      <c r="L168" s="34">
        <f>IF(AND(I168&lt;VAR_DUREE_TRAV_MAX,I168&lt;&gt;0),VAR_DUREE_TRAV_MAX-Suivi!I168,0)</f>
        <v>0</v>
      </c>
      <c r="M168" s="34">
        <f t="shared" si="16"/>
        <v>0.21875000000000017</v>
      </c>
      <c r="N168" s="3"/>
    </row>
    <row r="169" spans="1:14" x14ac:dyDescent="0.25">
      <c r="A169" s="6"/>
      <c r="B169" s="11" t="str">
        <f t="shared" si="14"/>
        <v/>
      </c>
      <c r="C169" s="12" t="str">
        <f t="shared" si="18"/>
        <v/>
      </c>
      <c r="D169" s="19"/>
      <c r="E169" s="17"/>
      <c r="F169" s="17"/>
      <c r="G169" s="17"/>
      <c r="H169" s="17"/>
      <c r="I169" s="17" t="str">
        <f t="shared" si="17"/>
        <v/>
      </c>
      <c r="J169" s="34" t="str">
        <f>IF(I169&lt;&gt;"",I169-VAR_DUREE_TRAV_MAX,"")</f>
        <v/>
      </c>
      <c r="K169" s="34" t="str">
        <f t="shared" si="15"/>
        <v/>
      </c>
      <c r="L169" s="34">
        <f>IF(AND(I169&lt;VAR_DUREE_TRAV_MAX,I169&lt;&gt;0),VAR_DUREE_TRAV_MAX-Suivi!I169,0)</f>
        <v>0</v>
      </c>
      <c r="M169" s="34">
        <f t="shared" si="16"/>
        <v>0.21875000000000017</v>
      </c>
      <c r="N169" s="3"/>
    </row>
    <row r="170" spans="1:14" x14ac:dyDescent="0.25">
      <c r="A170" s="6"/>
      <c r="B170" s="11" t="str">
        <f t="shared" si="14"/>
        <v/>
      </c>
      <c r="C170" s="12" t="str">
        <f t="shared" si="18"/>
        <v/>
      </c>
      <c r="D170" s="19"/>
      <c r="E170" s="17"/>
      <c r="F170" s="17"/>
      <c r="G170" s="17"/>
      <c r="H170" s="17"/>
      <c r="I170" s="17" t="str">
        <f t="shared" si="17"/>
        <v/>
      </c>
      <c r="J170" s="34" t="str">
        <f>IF(I170&lt;&gt;"",I170-VAR_DUREE_TRAV_MAX,"")</f>
        <v/>
      </c>
      <c r="K170" s="34" t="str">
        <f t="shared" si="15"/>
        <v/>
      </c>
      <c r="L170" s="34">
        <f>IF(AND(I170&lt;VAR_DUREE_TRAV_MAX,I170&lt;&gt;0),VAR_DUREE_TRAV_MAX-Suivi!I170,0)</f>
        <v>0</v>
      </c>
      <c r="M170" s="34">
        <f t="shared" si="16"/>
        <v>0.21875000000000017</v>
      </c>
      <c r="N170" s="3"/>
    </row>
    <row r="171" spans="1:14" x14ac:dyDescent="0.25">
      <c r="A171" s="6"/>
      <c r="B171" s="11" t="str">
        <f t="shared" si="14"/>
        <v/>
      </c>
      <c r="C171" s="12" t="str">
        <f t="shared" si="18"/>
        <v/>
      </c>
      <c r="D171" s="19"/>
      <c r="E171" s="17"/>
      <c r="F171" s="17"/>
      <c r="G171" s="17"/>
      <c r="H171" s="17"/>
      <c r="I171" s="17" t="str">
        <f t="shared" si="17"/>
        <v/>
      </c>
      <c r="J171" s="34" t="str">
        <f>IF(I171&lt;&gt;"",I171-VAR_DUREE_TRAV_MAX,"")</f>
        <v/>
      </c>
      <c r="K171" s="34" t="str">
        <f t="shared" si="15"/>
        <v/>
      </c>
      <c r="L171" s="34">
        <f>IF(AND(I171&lt;VAR_DUREE_TRAV_MAX,I171&lt;&gt;0),VAR_DUREE_TRAV_MAX-Suivi!I171,0)</f>
        <v>0</v>
      </c>
      <c r="M171" s="34">
        <f t="shared" si="16"/>
        <v>0.21875000000000017</v>
      </c>
      <c r="N171" s="3"/>
    </row>
    <row r="172" spans="1:14" x14ac:dyDescent="0.25">
      <c r="A172" s="6"/>
      <c r="B172" s="11" t="str">
        <f t="shared" si="14"/>
        <v/>
      </c>
      <c r="C172" s="12" t="str">
        <f t="shared" si="18"/>
        <v/>
      </c>
      <c r="D172" s="19"/>
      <c r="E172" s="17"/>
      <c r="F172" s="17"/>
      <c r="G172" s="17"/>
      <c r="H172" s="17"/>
      <c r="I172" s="17" t="str">
        <f t="shared" si="17"/>
        <v/>
      </c>
      <c r="J172" s="34" t="str">
        <f>IF(I172&lt;&gt;"",I172-VAR_DUREE_TRAV_MAX,"")</f>
        <v/>
      </c>
      <c r="K172" s="34" t="str">
        <f t="shared" si="15"/>
        <v/>
      </c>
      <c r="L172" s="34">
        <f>IF(AND(I172&lt;VAR_DUREE_TRAV_MAX,I172&lt;&gt;0),VAR_DUREE_TRAV_MAX-Suivi!I172,0)</f>
        <v>0</v>
      </c>
      <c r="M172" s="34">
        <f t="shared" si="16"/>
        <v>0.21875000000000017</v>
      </c>
      <c r="N172" s="3"/>
    </row>
    <row r="173" spans="1:14" x14ac:dyDescent="0.25">
      <c r="A173" s="6"/>
      <c r="B173" s="11" t="str">
        <f t="shared" si="14"/>
        <v/>
      </c>
      <c r="C173" s="12" t="str">
        <f t="shared" si="18"/>
        <v/>
      </c>
      <c r="D173" s="19"/>
      <c r="E173" s="17"/>
      <c r="F173" s="17"/>
      <c r="G173" s="17"/>
      <c r="H173" s="17"/>
      <c r="I173" s="17" t="str">
        <f t="shared" si="17"/>
        <v/>
      </c>
      <c r="J173" s="34" t="str">
        <f>IF(I173&lt;&gt;"",I173-VAR_DUREE_TRAV_MAX,"")</f>
        <v/>
      </c>
      <c r="K173" s="34" t="str">
        <f t="shared" si="15"/>
        <v/>
      </c>
      <c r="L173" s="34">
        <f>IF(AND(I173&lt;VAR_DUREE_TRAV_MAX,I173&lt;&gt;0),VAR_DUREE_TRAV_MAX-Suivi!I173,0)</f>
        <v>0</v>
      </c>
      <c r="M173" s="34">
        <f t="shared" si="16"/>
        <v>0.21875000000000017</v>
      </c>
      <c r="N173" s="3"/>
    </row>
    <row r="174" spans="1:14" x14ac:dyDescent="0.25">
      <c r="A174" s="6"/>
      <c r="B174" s="11" t="str">
        <f t="shared" si="14"/>
        <v/>
      </c>
      <c r="C174" s="12" t="str">
        <f t="shared" si="18"/>
        <v/>
      </c>
      <c r="D174" s="19"/>
      <c r="E174" s="17"/>
      <c r="F174" s="17"/>
      <c r="G174" s="17"/>
      <c r="H174" s="17"/>
      <c r="I174" s="17" t="str">
        <f t="shared" si="17"/>
        <v/>
      </c>
      <c r="J174" s="34" t="str">
        <f>IF(I174&lt;&gt;"",I174-VAR_DUREE_TRAV_MAX,"")</f>
        <v/>
      </c>
      <c r="K174" s="34" t="str">
        <f t="shared" si="15"/>
        <v/>
      </c>
      <c r="L174" s="34">
        <f>IF(AND(I174&lt;VAR_DUREE_TRAV_MAX,I174&lt;&gt;0),VAR_DUREE_TRAV_MAX-Suivi!I174,0)</f>
        <v>0</v>
      </c>
      <c r="M174" s="34">
        <f t="shared" si="16"/>
        <v>0.21875000000000017</v>
      </c>
      <c r="N174" s="3"/>
    </row>
    <row r="175" spans="1:14" x14ac:dyDescent="0.25">
      <c r="A175" s="6"/>
      <c r="B175" s="11" t="str">
        <f t="shared" si="14"/>
        <v/>
      </c>
      <c r="C175" s="12" t="str">
        <f t="shared" si="18"/>
        <v/>
      </c>
      <c r="D175" s="19"/>
      <c r="E175" s="17"/>
      <c r="F175" s="17"/>
      <c r="G175" s="17"/>
      <c r="H175" s="17"/>
      <c r="I175" s="17" t="str">
        <f t="shared" si="17"/>
        <v/>
      </c>
      <c r="J175" s="34" t="str">
        <f>IF(I175&lt;&gt;"",I175-VAR_DUREE_TRAV_MAX,"")</f>
        <v/>
      </c>
      <c r="K175" s="34" t="str">
        <f t="shared" si="15"/>
        <v/>
      </c>
      <c r="L175" s="34">
        <f>IF(AND(I175&lt;VAR_DUREE_TRAV_MAX,I175&lt;&gt;0),VAR_DUREE_TRAV_MAX-Suivi!I175,0)</f>
        <v>0</v>
      </c>
      <c r="M175" s="34">
        <f t="shared" si="16"/>
        <v>0.21875000000000017</v>
      </c>
      <c r="N175" s="3"/>
    </row>
    <row r="176" spans="1:14" x14ac:dyDescent="0.25">
      <c r="A176" s="6"/>
      <c r="B176" s="11" t="str">
        <f t="shared" si="14"/>
        <v/>
      </c>
      <c r="C176" s="12" t="str">
        <f t="shared" si="18"/>
        <v/>
      </c>
      <c r="D176" s="19"/>
      <c r="E176" s="17"/>
      <c r="F176" s="17"/>
      <c r="G176" s="17"/>
      <c r="H176" s="17"/>
      <c r="I176" s="17" t="str">
        <f t="shared" si="17"/>
        <v/>
      </c>
      <c r="J176" s="34" t="str">
        <f>IF(I176&lt;&gt;"",I176-VAR_DUREE_TRAV_MAX,"")</f>
        <v/>
      </c>
      <c r="K176" s="34" t="str">
        <f t="shared" si="15"/>
        <v/>
      </c>
      <c r="L176" s="34">
        <f>IF(AND(I176&lt;VAR_DUREE_TRAV_MAX,I176&lt;&gt;0),VAR_DUREE_TRAV_MAX-Suivi!I176,0)</f>
        <v>0</v>
      </c>
      <c r="M176" s="34">
        <f t="shared" si="16"/>
        <v>0.21875000000000017</v>
      </c>
      <c r="N176" s="3"/>
    </row>
    <row r="177" spans="1:14" x14ac:dyDescent="0.25">
      <c r="A177" s="6"/>
      <c r="B177" s="11" t="str">
        <f t="shared" si="14"/>
        <v/>
      </c>
      <c r="C177" s="12" t="str">
        <f t="shared" si="18"/>
        <v/>
      </c>
      <c r="D177" s="19"/>
      <c r="E177" s="17"/>
      <c r="F177" s="17"/>
      <c r="G177" s="17"/>
      <c r="H177" s="17"/>
      <c r="I177" s="17" t="str">
        <f t="shared" si="17"/>
        <v/>
      </c>
      <c r="J177" s="34" t="str">
        <f>IF(I177&lt;&gt;"",I177-VAR_DUREE_TRAV_MAX,"")</f>
        <v/>
      </c>
      <c r="K177" s="34" t="str">
        <f t="shared" si="15"/>
        <v/>
      </c>
      <c r="L177" s="34">
        <f>IF(AND(I177&lt;VAR_DUREE_TRAV_MAX,I177&lt;&gt;0),VAR_DUREE_TRAV_MAX-Suivi!I177,0)</f>
        <v>0</v>
      </c>
      <c r="M177" s="34">
        <f t="shared" si="16"/>
        <v>0.21875000000000017</v>
      </c>
      <c r="N177" s="3"/>
    </row>
    <row r="178" spans="1:14" x14ac:dyDescent="0.25">
      <c r="A178" s="6"/>
      <c r="B178" s="11" t="str">
        <f t="shared" si="14"/>
        <v/>
      </c>
      <c r="C178" s="12" t="str">
        <f t="shared" si="18"/>
        <v/>
      </c>
      <c r="D178" s="19"/>
      <c r="E178" s="17"/>
      <c r="F178" s="17"/>
      <c r="G178" s="17"/>
      <c r="H178" s="17"/>
      <c r="I178" s="17" t="str">
        <f t="shared" si="17"/>
        <v/>
      </c>
      <c r="J178" s="34" t="str">
        <f>IF(I178&lt;&gt;"",I178-VAR_DUREE_TRAV_MAX,"")</f>
        <v/>
      </c>
      <c r="K178" s="34" t="str">
        <f t="shared" si="15"/>
        <v/>
      </c>
      <c r="L178" s="34">
        <f>IF(AND(I178&lt;VAR_DUREE_TRAV_MAX,I178&lt;&gt;0),VAR_DUREE_TRAV_MAX-Suivi!I178,0)</f>
        <v>0</v>
      </c>
      <c r="M178" s="34">
        <f t="shared" si="16"/>
        <v>0.21875000000000017</v>
      </c>
      <c r="N178" s="3"/>
    </row>
    <row r="179" spans="1:14" x14ac:dyDescent="0.25">
      <c r="A179" s="6"/>
      <c r="B179" s="11" t="str">
        <f t="shared" si="14"/>
        <v/>
      </c>
      <c r="C179" s="12" t="str">
        <f t="shared" si="18"/>
        <v/>
      </c>
      <c r="D179" s="19"/>
      <c r="E179" s="17"/>
      <c r="F179" s="17"/>
      <c r="G179" s="17"/>
      <c r="H179" s="17"/>
      <c r="I179" s="17" t="str">
        <f t="shared" si="17"/>
        <v/>
      </c>
      <c r="J179" s="34" t="str">
        <f>IF(I179&lt;&gt;"",I179-VAR_DUREE_TRAV_MAX,"")</f>
        <v/>
      </c>
      <c r="K179" s="34" t="str">
        <f t="shared" si="15"/>
        <v/>
      </c>
      <c r="L179" s="34">
        <f>IF(AND(I179&lt;VAR_DUREE_TRAV_MAX,I179&lt;&gt;0),VAR_DUREE_TRAV_MAX-Suivi!I179,0)</f>
        <v>0</v>
      </c>
      <c r="M179" s="34">
        <f t="shared" si="16"/>
        <v>0.21875000000000017</v>
      </c>
      <c r="N179" s="3"/>
    </row>
    <row r="180" spans="1:14" x14ac:dyDescent="0.25">
      <c r="A180" s="6"/>
      <c r="B180" s="11" t="str">
        <f t="shared" si="14"/>
        <v/>
      </c>
      <c r="C180" s="12" t="str">
        <f t="shared" si="18"/>
        <v/>
      </c>
      <c r="D180" s="19"/>
      <c r="E180" s="17"/>
      <c r="F180" s="17"/>
      <c r="G180" s="17"/>
      <c r="H180" s="17"/>
      <c r="I180" s="17" t="str">
        <f t="shared" si="17"/>
        <v/>
      </c>
      <c r="J180" s="34" t="str">
        <f>IF(I180&lt;&gt;"",I180-VAR_DUREE_TRAV_MAX,"")</f>
        <v/>
      </c>
      <c r="K180" s="34" t="str">
        <f t="shared" si="15"/>
        <v/>
      </c>
      <c r="L180" s="34">
        <f>IF(AND(I180&lt;VAR_DUREE_TRAV_MAX,I180&lt;&gt;0),VAR_DUREE_TRAV_MAX-Suivi!I180,0)</f>
        <v>0</v>
      </c>
      <c r="M180" s="34">
        <f t="shared" si="16"/>
        <v>0.21875000000000017</v>
      </c>
      <c r="N180" s="3"/>
    </row>
    <row r="181" spans="1:14" x14ac:dyDescent="0.25">
      <c r="A181" s="6"/>
      <c r="B181" s="11" t="str">
        <f t="shared" si="14"/>
        <v/>
      </c>
      <c r="C181" s="12" t="str">
        <f t="shared" si="18"/>
        <v/>
      </c>
      <c r="D181" s="19"/>
      <c r="E181" s="17"/>
      <c r="F181" s="17"/>
      <c r="G181" s="17"/>
      <c r="H181" s="17"/>
      <c r="I181" s="17" t="str">
        <f t="shared" si="17"/>
        <v/>
      </c>
      <c r="J181" s="34" t="str">
        <f>IF(I181&lt;&gt;"",I181-VAR_DUREE_TRAV_MAX,"")</f>
        <v/>
      </c>
      <c r="K181" s="34" t="str">
        <f t="shared" si="15"/>
        <v/>
      </c>
      <c r="L181" s="34">
        <f>IF(AND(I181&lt;VAR_DUREE_TRAV_MAX,I181&lt;&gt;0),VAR_DUREE_TRAV_MAX-Suivi!I181,0)</f>
        <v>0</v>
      </c>
      <c r="M181" s="34">
        <f t="shared" si="16"/>
        <v>0.21875000000000017</v>
      </c>
      <c r="N181" s="3"/>
    </row>
    <row r="182" spans="1:14" x14ac:dyDescent="0.25">
      <c r="A182" s="6"/>
      <c r="B182" s="11" t="str">
        <f t="shared" si="14"/>
        <v/>
      </c>
      <c r="C182" s="12" t="str">
        <f t="shared" si="18"/>
        <v/>
      </c>
      <c r="D182" s="19"/>
      <c r="E182" s="17"/>
      <c r="F182" s="17"/>
      <c r="G182" s="17"/>
      <c r="H182" s="17"/>
      <c r="I182" s="17" t="str">
        <f t="shared" si="17"/>
        <v/>
      </c>
      <c r="J182" s="34" t="str">
        <f>IF(I182&lt;&gt;"",I182-VAR_DUREE_TRAV_MAX,"")</f>
        <v/>
      </c>
      <c r="K182" s="34" t="str">
        <f t="shared" si="15"/>
        <v/>
      </c>
      <c r="L182" s="34">
        <f>IF(AND(I182&lt;VAR_DUREE_TRAV_MAX,I182&lt;&gt;0),VAR_DUREE_TRAV_MAX-Suivi!I182,0)</f>
        <v>0</v>
      </c>
      <c r="M182" s="34">
        <f t="shared" si="16"/>
        <v>0.21875000000000017</v>
      </c>
      <c r="N182" s="3"/>
    </row>
    <row r="183" spans="1:14" x14ac:dyDescent="0.25">
      <c r="A183" s="6"/>
      <c r="B183" s="11" t="str">
        <f t="shared" si="14"/>
        <v/>
      </c>
      <c r="C183" s="12" t="str">
        <f t="shared" si="18"/>
        <v/>
      </c>
      <c r="D183" s="19"/>
      <c r="E183" s="17"/>
      <c r="F183" s="17"/>
      <c r="G183" s="17"/>
      <c r="H183" s="17"/>
      <c r="I183" s="17" t="str">
        <f t="shared" si="17"/>
        <v/>
      </c>
      <c r="J183" s="34" t="str">
        <f>IF(I183&lt;&gt;"",I183-VAR_DUREE_TRAV_MAX,"")</f>
        <v/>
      </c>
      <c r="K183" s="34" t="str">
        <f t="shared" si="15"/>
        <v/>
      </c>
      <c r="L183" s="34">
        <f>IF(AND(I183&lt;VAR_DUREE_TRAV_MAX,I183&lt;&gt;0),VAR_DUREE_TRAV_MAX-Suivi!I183,0)</f>
        <v>0</v>
      </c>
      <c r="M183" s="34">
        <f t="shared" si="16"/>
        <v>0.21875000000000017</v>
      </c>
      <c r="N183" s="3"/>
    </row>
    <row r="184" spans="1:14" x14ac:dyDescent="0.25">
      <c r="A184" s="6"/>
      <c r="B184" s="11" t="str">
        <f t="shared" si="14"/>
        <v/>
      </c>
      <c r="C184" s="12" t="str">
        <f t="shared" si="18"/>
        <v/>
      </c>
      <c r="D184" s="19"/>
      <c r="E184" s="17"/>
      <c r="F184" s="17"/>
      <c r="G184" s="17"/>
      <c r="H184" s="17"/>
      <c r="I184" s="17" t="str">
        <f t="shared" si="17"/>
        <v/>
      </c>
      <c r="J184" s="34" t="str">
        <f>IF(I184&lt;&gt;"",I184-VAR_DUREE_TRAV_MAX,"")</f>
        <v/>
      </c>
      <c r="K184" s="34" t="str">
        <f t="shared" si="15"/>
        <v/>
      </c>
      <c r="L184" s="34">
        <f>IF(AND(I184&lt;VAR_DUREE_TRAV_MAX,I184&lt;&gt;0),VAR_DUREE_TRAV_MAX-Suivi!I184,0)</f>
        <v>0</v>
      </c>
      <c r="M184" s="34">
        <f t="shared" si="16"/>
        <v>0.21875000000000017</v>
      </c>
      <c r="N184" s="3"/>
    </row>
    <row r="185" spans="1:14" x14ac:dyDescent="0.25">
      <c r="A185" s="6"/>
      <c r="B185" s="11" t="str">
        <f t="shared" si="14"/>
        <v/>
      </c>
      <c r="C185" s="12" t="str">
        <f t="shared" si="18"/>
        <v/>
      </c>
      <c r="D185" s="19"/>
      <c r="E185" s="17"/>
      <c r="F185" s="17"/>
      <c r="G185" s="17"/>
      <c r="H185" s="17"/>
      <c r="I185" s="17" t="str">
        <f t="shared" si="17"/>
        <v/>
      </c>
      <c r="J185" s="34" t="str">
        <f>IF(I185&lt;&gt;"",I185-VAR_DUREE_TRAV_MAX,"")</f>
        <v/>
      </c>
      <c r="K185" s="34" t="str">
        <f t="shared" si="15"/>
        <v/>
      </c>
      <c r="L185" s="34">
        <f>IF(AND(I185&lt;VAR_DUREE_TRAV_MAX,I185&lt;&gt;0),VAR_DUREE_TRAV_MAX-Suivi!I185,0)</f>
        <v>0</v>
      </c>
      <c r="M185" s="34">
        <f t="shared" si="16"/>
        <v>0.21875000000000017</v>
      </c>
      <c r="N185" s="3"/>
    </row>
    <row r="186" spans="1:14" x14ac:dyDescent="0.25">
      <c r="A186" s="6"/>
      <c r="B186" s="11" t="str">
        <f t="shared" si="14"/>
        <v/>
      </c>
      <c r="C186" s="12" t="str">
        <f t="shared" si="18"/>
        <v/>
      </c>
      <c r="D186" s="19"/>
      <c r="E186" s="17"/>
      <c r="F186" s="17"/>
      <c r="G186" s="17"/>
      <c r="H186" s="17"/>
      <c r="I186" s="17" t="str">
        <f t="shared" si="17"/>
        <v/>
      </c>
      <c r="J186" s="34" t="str">
        <f>IF(I186&lt;&gt;"",I186-VAR_DUREE_TRAV_MAX,"")</f>
        <v/>
      </c>
      <c r="K186" s="34" t="str">
        <f t="shared" si="15"/>
        <v/>
      </c>
      <c r="L186" s="34">
        <f>IF(AND(I186&lt;VAR_DUREE_TRAV_MAX,I186&lt;&gt;0),VAR_DUREE_TRAV_MAX-Suivi!I186,0)</f>
        <v>0</v>
      </c>
      <c r="M186" s="34">
        <f t="shared" si="16"/>
        <v>0.21875000000000017</v>
      </c>
      <c r="N186" s="3"/>
    </row>
    <row r="187" spans="1:14" x14ac:dyDescent="0.25">
      <c r="A187" s="6"/>
      <c r="B187" s="11" t="str">
        <f t="shared" si="14"/>
        <v/>
      </c>
      <c r="C187" s="12" t="str">
        <f t="shared" si="18"/>
        <v/>
      </c>
      <c r="D187" s="19"/>
      <c r="E187" s="17"/>
      <c r="F187" s="17"/>
      <c r="G187" s="17"/>
      <c r="H187" s="17"/>
      <c r="I187" s="17" t="str">
        <f t="shared" si="17"/>
        <v/>
      </c>
      <c r="J187" s="34" t="str">
        <f>IF(I187&lt;&gt;"",I187-VAR_DUREE_TRAV_MAX,"")</f>
        <v/>
      </c>
      <c r="K187" s="34" t="str">
        <f t="shared" si="15"/>
        <v/>
      </c>
      <c r="L187" s="34">
        <f>IF(AND(I187&lt;VAR_DUREE_TRAV_MAX,I187&lt;&gt;0),VAR_DUREE_TRAV_MAX-Suivi!I187,0)</f>
        <v>0</v>
      </c>
      <c r="M187" s="34">
        <f t="shared" si="16"/>
        <v>0.21875000000000017</v>
      </c>
      <c r="N187" s="3"/>
    </row>
    <row r="188" spans="1:14" x14ac:dyDescent="0.25">
      <c r="A188" s="6"/>
      <c r="B188" s="11" t="str">
        <f t="shared" si="14"/>
        <v/>
      </c>
      <c r="C188" s="12" t="str">
        <f t="shared" si="18"/>
        <v/>
      </c>
      <c r="D188" s="19"/>
      <c r="E188" s="17"/>
      <c r="F188" s="17"/>
      <c r="G188" s="17"/>
      <c r="H188" s="17"/>
      <c r="I188" s="17" t="str">
        <f t="shared" si="17"/>
        <v/>
      </c>
      <c r="J188" s="34" t="str">
        <f>IF(I188&lt;&gt;"",I188-VAR_DUREE_TRAV_MAX,"")</f>
        <v/>
      </c>
      <c r="K188" s="34" t="str">
        <f t="shared" si="15"/>
        <v/>
      </c>
      <c r="L188" s="34">
        <f>IF(AND(I188&lt;VAR_DUREE_TRAV_MAX,I188&lt;&gt;0),VAR_DUREE_TRAV_MAX-Suivi!I188,0)</f>
        <v>0</v>
      </c>
      <c r="M188" s="34">
        <f t="shared" si="16"/>
        <v>0.21875000000000017</v>
      </c>
      <c r="N188" s="3"/>
    </row>
    <row r="189" spans="1:14" x14ac:dyDescent="0.25">
      <c r="A189" s="6"/>
      <c r="B189" s="11" t="str">
        <f t="shared" si="14"/>
        <v/>
      </c>
      <c r="C189" s="12" t="str">
        <f t="shared" si="18"/>
        <v/>
      </c>
      <c r="D189" s="19"/>
      <c r="E189" s="17"/>
      <c r="F189" s="17"/>
      <c r="G189" s="17"/>
      <c r="H189" s="17"/>
      <c r="I189" s="17" t="str">
        <f t="shared" si="17"/>
        <v/>
      </c>
      <c r="J189" s="34" t="str">
        <f>IF(I189&lt;&gt;"",I189-VAR_DUREE_TRAV_MAX,"")</f>
        <v/>
      </c>
      <c r="K189" s="34" t="str">
        <f t="shared" si="15"/>
        <v/>
      </c>
      <c r="L189" s="34">
        <f>IF(AND(I189&lt;VAR_DUREE_TRAV_MAX,I189&lt;&gt;0),VAR_DUREE_TRAV_MAX-Suivi!I189,0)</f>
        <v>0</v>
      </c>
      <c r="M189" s="34">
        <f t="shared" si="16"/>
        <v>0.21875000000000017</v>
      </c>
      <c r="N189" s="3"/>
    </row>
    <row r="190" spans="1:14" x14ac:dyDescent="0.25">
      <c r="A190" s="6"/>
      <c r="B190" s="11" t="str">
        <f t="shared" si="14"/>
        <v/>
      </c>
      <c r="C190" s="12" t="str">
        <f t="shared" si="18"/>
        <v/>
      </c>
      <c r="D190" s="19"/>
      <c r="E190" s="17"/>
      <c r="F190" s="17"/>
      <c r="G190" s="17"/>
      <c r="H190" s="17"/>
      <c r="I190" s="17" t="str">
        <f t="shared" si="17"/>
        <v/>
      </c>
      <c r="J190" s="34" t="str">
        <f>IF(I190&lt;&gt;"",I190-VAR_DUREE_TRAV_MAX,"")</f>
        <v/>
      </c>
      <c r="K190" s="34" t="str">
        <f t="shared" si="15"/>
        <v/>
      </c>
      <c r="L190" s="34">
        <f>IF(AND(I190&lt;VAR_DUREE_TRAV_MAX,I190&lt;&gt;0),VAR_DUREE_TRAV_MAX-Suivi!I190,0)</f>
        <v>0</v>
      </c>
      <c r="M190" s="34">
        <f t="shared" si="16"/>
        <v>0.21875000000000017</v>
      </c>
      <c r="N190" s="3"/>
    </row>
    <row r="191" spans="1:14" x14ac:dyDescent="0.25">
      <c r="A191" s="6"/>
      <c r="B191" s="11" t="str">
        <f t="shared" si="14"/>
        <v/>
      </c>
      <c r="C191" s="12" t="str">
        <f t="shared" si="18"/>
        <v/>
      </c>
      <c r="D191" s="19"/>
      <c r="E191" s="17"/>
      <c r="F191" s="17"/>
      <c r="G191" s="17"/>
      <c r="H191" s="17"/>
      <c r="I191" s="17" t="str">
        <f t="shared" si="17"/>
        <v/>
      </c>
      <c r="J191" s="34" t="str">
        <f>IF(I191&lt;&gt;"",I191-VAR_DUREE_TRAV_MAX,"")</f>
        <v/>
      </c>
      <c r="K191" s="34" t="str">
        <f t="shared" si="15"/>
        <v/>
      </c>
      <c r="L191" s="34">
        <f>IF(AND(I191&lt;VAR_DUREE_TRAV_MAX,I191&lt;&gt;0),VAR_DUREE_TRAV_MAX-Suivi!I191,0)</f>
        <v>0</v>
      </c>
      <c r="M191" s="34">
        <f t="shared" si="16"/>
        <v>0.21875000000000017</v>
      </c>
      <c r="N191" s="3"/>
    </row>
    <row r="192" spans="1:14" x14ac:dyDescent="0.25">
      <c r="A192" s="6"/>
      <c r="B192" s="11" t="str">
        <f t="shared" si="14"/>
        <v/>
      </c>
      <c r="C192" s="12" t="str">
        <f t="shared" si="18"/>
        <v/>
      </c>
      <c r="D192" s="19"/>
      <c r="E192" s="17"/>
      <c r="F192" s="17"/>
      <c r="G192" s="17"/>
      <c r="H192" s="17"/>
      <c r="I192" s="17" t="str">
        <f t="shared" si="17"/>
        <v/>
      </c>
      <c r="J192" s="34" t="str">
        <f>IF(I192&lt;&gt;"",I192-VAR_DUREE_TRAV_MAX,"")</f>
        <v/>
      </c>
      <c r="K192" s="34" t="str">
        <f t="shared" si="15"/>
        <v/>
      </c>
      <c r="L192" s="34">
        <f>IF(AND(I192&lt;VAR_DUREE_TRAV_MAX,I192&lt;&gt;0),VAR_DUREE_TRAV_MAX-Suivi!I192,0)</f>
        <v>0</v>
      </c>
      <c r="M192" s="34">
        <f t="shared" si="16"/>
        <v>0.21875000000000017</v>
      </c>
      <c r="N192" s="3"/>
    </row>
    <row r="193" spans="1:14" x14ac:dyDescent="0.25">
      <c r="A193" s="6"/>
      <c r="B193" s="11" t="str">
        <f t="shared" si="14"/>
        <v/>
      </c>
      <c r="C193" s="12" t="str">
        <f t="shared" si="18"/>
        <v/>
      </c>
      <c r="D193" s="19"/>
      <c r="E193" s="17"/>
      <c r="F193" s="17"/>
      <c r="G193" s="17"/>
      <c r="H193" s="17"/>
      <c r="I193" s="17" t="str">
        <f t="shared" si="17"/>
        <v/>
      </c>
      <c r="J193" s="34" t="str">
        <f>IF(I193&lt;&gt;"",I193-VAR_DUREE_TRAV_MAX,"")</f>
        <v/>
      </c>
      <c r="K193" s="34" t="str">
        <f t="shared" si="15"/>
        <v/>
      </c>
      <c r="L193" s="34">
        <f>IF(AND(I193&lt;VAR_DUREE_TRAV_MAX,I193&lt;&gt;0),VAR_DUREE_TRAV_MAX-Suivi!I193,0)</f>
        <v>0</v>
      </c>
      <c r="M193" s="34">
        <f t="shared" si="16"/>
        <v>0.21875000000000017</v>
      </c>
      <c r="N193" s="3"/>
    </row>
    <row r="194" spans="1:14" x14ac:dyDescent="0.25">
      <c r="A194" s="6"/>
      <c r="B194" s="11" t="str">
        <f>IF(ISBLANK(A194),"",YEAR(A194))</f>
        <v/>
      </c>
      <c r="C194" s="12" t="str">
        <f>IF(ISBLANK(A194),"",INDEX(LST_MOIS,MONTH(A194)))</f>
        <v/>
      </c>
      <c r="D194" s="19"/>
      <c r="E194" s="17"/>
      <c r="F194" s="17"/>
      <c r="G194" s="17"/>
      <c r="H194" s="17"/>
      <c r="I194" s="17" t="str">
        <f t="shared" si="17"/>
        <v/>
      </c>
      <c r="J194" s="34" t="str">
        <f>IF(I194&lt;&gt;"",I194-VAR_DUREE_TRAV_MAX,"")</f>
        <v/>
      </c>
      <c r="K194" s="34" t="str">
        <f t="shared" si="15"/>
        <v/>
      </c>
      <c r="L194" s="34">
        <f>IF(AND(I194&lt;VAR_DUREE_TRAV_MAX,I194&lt;&gt;0),VAR_DUREE_TRAV_MAX-Suivi!I194,0)</f>
        <v>0</v>
      </c>
      <c r="M194" s="34">
        <f t="shared" si="16"/>
        <v>0.21875000000000017</v>
      </c>
      <c r="N194" s="3"/>
    </row>
    <row r="195" spans="1:14" x14ac:dyDescent="0.25">
      <c r="A195" s="6"/>
      <c r="B195" s="11" t="str">
        <f t="shared" ref="B195:B258" si="19">IF(ISBLANK(A195),"",YEAR(A195))</f>
        <v/>
      </c>
      <c r="C195" s="12" t="str">
        <f t="shared" ref="C195:C258" si="20">IF(ISBLANK(A195),"",INDEX(LST_MOIS,MONTH(A195)))</f>
        <v/>
      </c>
      <c r="D195" s="19"/>
      <c r="E195" s="17"/>
      <c r="F195" s="17"/>
      <c r="G195" s="17"/>
      <c r="H195" s="17"/>
      <c r="I195" s="17" t="str">
        <f t="shared" si="17"/>
        <v/>
      </c>
      <c r="J195" s="34" t="str">
        <f>IF(I195&lt;&gt;"",I195-VAR_DUREE_TRAV_MAX,"")</f>
        <v/>
      </c>
      <c r="K195" s="34" t="str">
        <f t="shared" si="15"/>
        <v/>
      </c>
      <c r="L195" s="34">
        <f>IF(AND(I195&lt;VAR_DUREE_TRAV_MAX,I195&lt;&gt;0),VAR_DUREE_TRAV_MAX-Suivi!I195,0)</f>
        <v>0</v>
      </c>
      <c r="M195" s="34">
        <f t="shared" si="16"/>
        <v>0.21875000000000017</v>
      </c>
      <c r="N195" s="3"/>
    </row>
    <row r="196" spans="1:14" x14ac:dyDescent="0.25">
      <c r="A196" s="6"/>
      <c r="B196" s="11" t="str">
        <f t="shared" si="19"/>
        <v/>
      </c>
      <c r="C196" s="12" t="str">
        <f t="shared" si="20"/>
        <v/>
      </c>
      <c r="D196" s="19"/>
      <c r="E196" s="17"/>
      <c r="F196" s="17"/>
      <c r="G196" s="17"/>
      <c r="H196" s="17"/>
      <c r="I196" s="17" t="str">
        <f t="shared" si="17"/>
        <v/>
      </c>
      <c r="J196" s="34" t="str">
        <f>IF(I196&lt;&gt;"",I196-VAR_DUREE_TRAV_MAX,"")</f>
        <v/>
      </c>
      <c r="K196" s="34" t="str">
        <f t="shared" ref="K196:K259" si="21">IF(I196="","",J196+K195)</f>
        <v/>
      </c>
      <c r="L196" s="34">
        <f>IF(AND(I196&lt;VAR_DUREE_TRAV_MAX,I196&lt;&gt;0),VAR_DUREE_TRAV_MAX-Suivi!I196,0)</f>
        <v>0</v>
      </c>
      <c r="M196" s="34">
        <f t="shared" si="16"/>
        <v>0.21875000000000017</v>
      </c>
      <c r="N196" s="3"/>
    </row>
    <row r="197" spans="1:14" x14ac:dyDescent="0.25">
      <c r="A197" s="6"/>
      <c r="B197" s="11" t="str">
        <f>IF(ISBLANK(A197),"",YEAR(A197))</f>
        <v/>
      </c>
      <c r="C197" s="12" t="str">
        <f>IF(ISBLANK(A197),"",INDEX(LST_MOIS,MONTH(A197)))</f>
        <v/>
      </c>
      <c r="D197" s="19"/>
      <c r="E197" s="17"/>
      <c r="F197" s="17"/>
      <c r="G197" s="17"/>
      <c r="H197" s="17"/>
      <c r="I197" s="17" t="str">
        <f t="shared" si="17"/>
        <v/>
      </c>
      <c r="J197" s="34" t="str">
        <f>IF(I197&lt;&gt;"",I197-VAR_DUREE_TRAV_MAX,"")</f>
        <v/>
      </c>
      <c r="K197" s="34" t="str">
        <f t="shared" si="21"/>
        <v/>
      </c>
      <c r="L197" s="34">
        <f>IF(AND(I197&lt;VAR_DUREE_TRAV_MAX,I197&lt;&gt;0),VAR_DUREE_TRAV_MAX-Suivi!I197,0)</f>
        <v>0</v>
      </c>
      <c r="M197" s="34">
        <f t="shared" si="16"/>
        <v>0.21875000000000017</v>
      </c>
      <c r="N197" s="3"/>
    </row>
    <row r="198" spans="1:14" x14ac:dyDescent="0.25">
      <c r="A198" s="6"/>
      <c r="B198" s="11" t="str">
        <f t="shared" si="19"/>
        <v/>
      </c>
      <c r="C198" s="12" t="str">
        <f t="shared" si="20"/>
        <v/>
      </c>
      <c r="D198" s="19"/>
      <c r="E198" s="17"/>
      <c r="F198" s="17"/>
      <c r="G198" s="17"/>
      <c r="H198" s="17"/>
      <c r="I198" s="17" t="str">
        <f t="shared" si="17"/>
        <v/>
      </c>
      <c r="J198" s="34" t="str">
        <f>IF(I198&lt;&gt;"",I198-VAR_DUREE_TRAV_MAX,"")</f>
        <v/>
      </c>
      <c r="K198" s="34" t="str">
        <f t="shared" si="21"/>
        <v/>
      </c>
      <c r="L198" s="34">
        <f>IF(AND(I198&lt;VAR_DUREE_TRAV_MAX,I198&lt;&gt;0),VAR_DUREE_TRAV_MAX-Suivi!I198,0)</f>
        <v>0</v>
      </c>
      <c r="M198" s="34">
        <f t="shared" si="16"/>
        <v>0.21875000000000017</v>
      </c>
      <c r="N198" s="3"/>
    </row>
    <row r="199" spans="1:14" x14ac:dyDescent="0.25">
      <c r="A199" s="6"/>
      <c r="B199" s="11" t="str">
        <f t="shared" si="19"/>
        <v/>
      </c>
      <c r="C199" s="12" t="str">
        <f t="shared" si="20"/>
        <v/>
      </c>
      <c r="D199" s="19"/>
      <c r="E199" s="17"/>
      <c r="F199" s="17"/>
      <c r="G199" s="17"/>
      <c r="H199" s="17"/>
      <c r="I199" s="17" t="str">
        <f t="shared" si="17"/>
        <v/>
      </c>
      <c r="J199" s="34" t="str">
        <f>IF(I199&lt;&gt;"",I199-VAR_DUREE_TRAV_MAX,"")</f>
        <v/>
      </c>
      <c r="K199" s="34" t="str">
        <f t="shared" si="21"/>
        <v/>
      </c>
      <c r="L199" s="34">
        <f>IF(AND(I199&lt;VAR_DUREE_TRAV_MAX,I199&lt;&gt;0),VAR_DUREE_TRAV_MAX-Suivi!I199,0)</f>
        <v>0</v>
      </c>
      <c r="M199" s="34">
        <f t="shared" si="16"/>
        <v>0.21875000000000017</v>
      </c>
      <c r="N199" s="3"/>
    </row>
    <row r="200" spans="1:14" x14ac:dyDescent="0.25">
      <c r="A200" s="6"/>
      <c r="B200" s="11" t="str">
        <f t="shared" si="19"/>
        <v/>
      </c>
      <c r="C200" s="12" t="str">
        <f t="shared" si="20"/>
        <v/>
      </c>
      <c r="D200" s="19"/>
      <c r="E200" s="17"/>
      <c r="F200" s="17"/>
      <c r="G200" s="17"/>
      <c r="H200" s="17"/>
      <c r="I200" s="17" t="str">
        <f t="shared" si="17"/>
        <v/>
      </c>
      <c r="J200" s="34" t="str">
        <f>IF(I200&lt;&gt;"",I200-VAR_DUREE_TRAV_MAX,"")</f>
        <v/>
      </c>
      <c r="K200" s="34" t="str">
        <f t="shared" si="21"/>
        <v/>
      </c>
      <c r="L200" s="34">
        <f>IF(AND(I200&lt;VAR_DUREE_TRAV_MAX,I200&lt;&gt;0),VAR_DUREE_TRAV_MAX-Suivi!I200,0)</f>
        <v>0</v>
      </c>
      <c r="M200" s="34">
        <f t="shared" si="16"/>
        <v>0.21875000000000017</v>
      </c>
      <c r="N200" s="3"/>
    </row>
    <row r="201" spans="1:14" x14ac:dyDescent="0.25">
      <c r="A201" s="6"/>
      <c r="B201" s="11" t="str">
        <f t="shared" si="19"/>
        <v/>
      </c>
      <c r="C201" s="12" t="str">
        <f t="shared" si="20"/>
        <v/>
      </c>
      <c r="D201" s="19"/>
      <c r="E201" s="17"/>
      <c r="F201" s="17"/>
      <c r="G201" s="17"/>
      <c r="H201" s="17"/>
      <c r="I201" s="17" t="str">
        <f t="shared" si="17"/>
        <v/>
      </c>
      <c r="J201" s="34" t="str">
        <f>IF(I201&lt;&gt;"",I201-VAR_DUREE_TRAV_MAX,"")</f>
        <v/>
      </c>
      <c r="K201" s="34" t="str">
        <f t="shared" si="21"/>
        <v/>
      </c>
      <c r="L201" s="34">
        <f>IF(AND(I201&lt;VAR_DUREE_TRAV_MAX,I201&lt;&gt;0),VAR_DUREE_TRAV_MAX-Suivi!I201,0)</f>
        <v>0</v>
      </c>
      <c r="M201" s="34">
        <f t="shared" si="16"/>
        <v>0.21875000000000017</v>
      </c>
      <c r="N201" s="3"/>
    </row>
    <row r="202" spans="1:14" x14ac:dyDescent="0.25">
      <c r="A202" s="6"/>
      <c r="B202" s="11" t="str">
        <f t="shared" si="19"/>
        <v/>
      </c>
      <c r="C202" s="12" t="str">
        <f t="shared" si="20"/>
        <v/>
      </c>
      <c r="D202" s="19"/>
      <c r="E202" s="17"/>
      <c r="F202" s="17"/>
      <c r="G202" s="17"/>
      <c r="H202" s="17"/>
      <c r="I202" s="17" t="str">
        <f t="shared" si="17"/>
        <v/>
      </c>
      <c r="J202" s="34" t="str">
        <f>IF(I202&lt;&gt;"",I202-VAR_DUREE_TRAV_MAX,"")</f>
        <v/>
      </c>
      <c r="K202" s="34" t="str">
        <f t="shared" si="21"/>
        <v/>
      </c>
      <c r="L202" s="34">
        <f>IF(AND(I202&lt;VAR_DUREE_TRAV_MAX,I202&lt;&gt;0),VAR_DUREE_TRAV_MAX-Suivi!I202,0)</f>
        <v>0</v>
      </c>
      <c r="M202" s="34">
        <f t="shared" ref="M202:M265" si="22">IF(AND(L202=0,I202=0),"",L202+M201)</f>
        <v>0.21875000000000017</v>
      </c>
      <c r="N202" s="3"/>
    </row>
    <row r="203" spans="1:14" x14ac:dyDescent="0.25">
      <c r="A203" s="6"/>
      <c r="B203" s="11" t="str">
        <f t="shared" si="19"/>
        <v/>
      </c>
      <c r="C203" s="12" t="str">
        <f t="shared" si="20"/>
        <v/>
      </c>
      <c r="D203" s="19"/>
      <c r="E203" s="17"/>
      <c r="F203" s="17"/>
      <c r="G203" s="17"/>
      <c r="H203" s="17"/>
      <c r="I203" s="17" t="str">
        <f t="shared" ref="I203:I266" si="23">IF(A203="","",(F203-E203)+(H203-G203))</f>
        <v/>
      </c>
      <c r="J203" s="34" t="str">
        <f>IF(I203&lt;&gt;"",I203-VAR_DUREE_TRAV_MAX,"")</f>
        <v/>
      </c>
      <c r="K203" s="34" t="str">
        <f t="shared" si="21"/>
        <v/>
      </c>
      <c r="L203" s="34">
        <f>IF(AND(I203&lt;VAR_DUREE_TRAV_MAX,I203&lt;&gt;0),VAR_DUREE_TRAV_MAX-Suivi!I203,0)</f>
        <v>0</v>
      </c>
      <c r="M203" s="34">
        <f t="shared" si="22"/>
        <v>0.21875000000000017</v>
      </c>
      <c r="N203" s="3"/>
    </row>
    <row r="204" spans="1:14" x14ac:dyDescent="0.25">
      <c r="A204" s="6"/>
      <c r="B204" s="11" t="str">
        <f t="shared" si="19"/>
        <v/>
      </c>
      <c r="C204" s="12" t="str">
        <f t="shared" si="20"/>
        <v/>
      </c>
      <c r="D204" s="19"/>
      <c r="E204" s="17"/>
      <c r="F204" s="17"/>
      <c r="G204" s="17"/>
      <c r="H204" s="17"/>
      <c r="I204" s="17" t="str">
        <f t="shared" si="23"/>
        <v/>
      </c>
      <c r="J204" s="34" t="str">
        <f>IF(I204&lt;&gt;"",I204-VAR_DUREE_TRAV_MAX,"")</f>
        <v/>
      </c>
      <c r="K204" s="34" t="str">
        <f t="shared" si="21"/>
        <v/>
      </c>
      <c r="L204" s="34">
        <f>IF(AND(I204&lt;VAR_DUREE_TRAV_MAX,I204&lt;&gt;0),VAR_DUREE_TRAV_MAX-Suivi!I204,0)</f>
        <v>0</v>
      </c>
      <c r="M204" s="34">
        <f t="shared" si="22"/>
        <v>0.21875000000000017</v>
      </c>
      <c r="N204" s="3"/>
    </row>
    <row r="205" spans="1:14" x14ac:dyDescent="0.25">
      <c r="A205" s="6"/>
      <c r="B205" s="11" t="str">
        <f t="shared" si="19"/>
        <v/>
      </c>
      <c r="C205" s="12" t="str">
        <f t="shared" si="20"/>
        <v/>
      </c>
      <c r="D205" s="19"/>
      <c r="E205" s="17"/>
      <c r="F205" s="17"/>
      <c r="G205" s="17"/>
      <c r="H205" s="17"/>
      <c r="I205" s="17" t="str">
        <f t="shared" si="23"/>
        <v/>
      </c>
      <c r="J205" s="34" t="str">
        <f>IF(I205&lt;&gt;"",I205-VAR_DUREE_TRAV_MAX,"")</f>
        <v/>
      </c>
      <c r="K205" s="34" t="str">
        <f t="shared" si="21"/>
        <v/>
      </c>
      <c r="L205" s="34">
        <f>IF(AND(I205&lt;VAR_DUREE_TRAV_MAX,I205&lt;&gt;0),VAR_DUREE_TRAV_MAX-Suivi!I205,0)</f>
        <v>0</v>
      </c>
      <c r="M205" s="34">
        <f t="shared" si="22"/>
        <v>0.21875000000000017</v>
      </c>
      <c r="N205" s="3"/>
    </row>
    <row r="206" spans="1:14" x14ac:dyDescent="0.25">
      <c r="A206" s="6"/>
      <c r="B206" s="11" t="str">
        <f t="shared" si="19"/>
        <v/>
      </c>
      <c r="C206" s="12" t="str">
        <f t="shared" si="20"/>
        <v/>
      </c>
      <c r="D206" s="19"/>
      <c r="E206" s="17"/>
      <c r="F206" s="17"/>
      <c r="G206" s="17"/>
      <c r="H206" s="17"/>
      <c r="I206" s="17" t="str">
        <f t="shared" si="23"/>
        <v/>
      </c>
      <c r="J206" s="34" t="str">
        <f>IF(I206&lt;&gt;"",I206-VAR_DUREE_TRAV_MAX,"")</f>
        <v/>
      </c>
      <c r="K206" s="34" t="str">
        <f t="shared" si="21"/>
        <v/>
      </c>
      <c r="L206" s="34">
        <f>IF(AND(I206&lt;VAR_DUREE_TRAV_MAX,I206&lt;&gt;0),VAR_DUREE_TRAV_MAX-Suivi!I206,0)</f>
        <v>0</v>
      </c>
      <c r="M206" s="34">
        <f t="shared" si="22"/>
        <v>0.21875000000000017</v>
      </c>
      <c r="N206" s="3"/>
    </row>
    <row r="207" spans="1:14" x14ac:dyDescent="0.25">
      <c r="A207" s="6"/>
      <c r="B207" s="11" t="str">
        <f t="shared" si="19"/>
        <v/>
      </c>
      <c r="C207" s="12" t="str">
        <f t="shared" si="20"/>
        <v/>
      </c>
      <c r="D207" s="19"/>
      <c r="E207" s="17"/>
      <c r="F207" s="17"/>
      <c r="G207" s="17"/>
      <c r="H207" s="17"/>
      <c r="I207" s="17" t="str">
        <f t="shared" si="23"/>
        <v/>
      </c>
      <c r="J207" s="34" t="str">
        <f>IF(I207&lt;&gt;"",I207-VAR_DUREE_TRAV_MAX,"")</f>
        <v/>
      </c>
      <c r="K207" s="34" t="str">
        <f t="shared" si="21"/>
        <v/>
      </c>
      <c r="L207" s="34">
        <f>IF(AND(I207&lt;VAR_DUREE_TRAV_MAX,I207&lt;&gt;0),VAR_DUREE_TRAV_MAX-Suivi!I207,0)</f>
        <v>0</v>
      </c>
      <c r="M207" s="34">
        <f t="shared" si="22"/>
        <v>0.21875000000000017</v>
      </c>
      <c r="N207" s="3"/>
    </row>
    <row r="208" spans="1:14" x14ac:dyDescent="0.25">
      <c r="A208" s="6"/>
      <c r="B208" s="11" t="str">
        <f t="shared" si="19"/>
        <v/>
      </c>
      <c r="C208" s="12" t="str">
        <f t="shared" si="20"/>
        <v/>
      </c>
      <c r="D208" s="19"/>
      <c r="E208" s="17"/>
      <c r="F208" s="17"/>
      <c r="G208" s="17"/>
      <c r="H208" s="17"/>
      <c r="I208" s="17" t="str">
        <f t="shared" si="23"/>
        <v/>
      </c>
      <c r="J208" s="34" t="str">
        <f>IF(I208&lt;&gt;"",I208-VAR_DUREE_TRAV_MAX,"")</f>
        <v/>
      </c>
      <c r="K208" s="34" t="str">
        <f t="shared" si="21"/>
        <v/>
      </c>
      <c r="L208" s="34">
        <f>IF(AND(I208&lt;VAR_DUREE_TRAV_MAX,I208&lt;&gt;0),VAR_DUREE_TRAV_MAX-Suivi!I208,0)</f>
        <v>0</v>
      </c>
      <c r="M208" s="34">
        <f t="shared" si="22"/>
        <v>0.21875000000000017</v>
      </c>
      <c r="N208" s="3"/>
    </row>
    <row r="209" spans="1:14" x14ac:dyDescent="0.25">
      <c r="A209" s="6"/>
      <c r="B209" s="11" t="str">
        <f t="shared" si="19"/>
        <v/>
      </c>
      <c r="C209" s="12" t="str">
        <f t="shared" si="20"/>
        <v/>
      </c>
      <c r="D209" s="19"/>
      <c r="E209" s="17"/>
      <c r="F209" s="17"/>
      <c r="G209" s="17"/>
      <c r="H209" s="17"/>
      <c r="I209" s="17" t="str">
        <f t="shared" si="23"/>
        <v/>
      </c>
      <c r="J209" s="34" t="str">
        <f>IF(I209&lt;&gt;"",I209-VAR_DUREE_TRAV_MAX,"")</f>
        <v/>
      </c>
      <c r="K209" s="34" t="str">
        <f t="shared" si="21"/>
        <v/>
      </c>
      <c r="L209" s="34">
        <f>IF(AND(I209&lt;VAR_DUREE_TRAV_MAX,I209&lt;&gt;0),VAR_DUREE_TRAV_MAX-Suivi!I209,0)</f>
        <v>0</v>
      </c>
      <c r="M209" s="34">
        <f t="shared" si="22"/>
        <v>0.21875000000000017</v>
      </c>
      <c r="N209" s="3"/>
    </row>
    <row r="210" spans="1:14" x14ac:dyDescent="0.25">
      <c r="A210" s="6"/>
      <c r="B210" s="11" t="str">
        <f t="shared" si="19"/>
        <v/>
      </c>
      <c r="C210" s="12" t="str">
        <f t="shared" si="20"/>
        <v/>
      </c>
      <c r="D210" s="19"/>
      <c r="E210" s="17"/>
      <c r="F210" s="17"/>
      <c r="G210" s="17"/>
      <c r="H210" s="17"/>
      <c r="I210" s="17" t="str">
        <f t="shared" si="23"/>
        <v/>
      </c>
      <c r="J210" s="34" t="str">
        <f>IF(I210&lt;&gt;"",I210-VAR_DUREE_TRAV_MAX,"")</f>
        <v/>
      </c>
      <c r="K210" s="34" t="str">
        <f t="shared" si="21"/>
        <v/>
      </c>
      <c r="L210" s="34">
        <f>IF(AND(I210&lt;VAR_DUREE_TRAV_MAX,I210&lt;&gt;0),VAR_DUREE_TRAV_MAX-Suivi!I210,0)</f>
        <v>0</v>
      </c>
      <c r="M210" s="34">
        <f t="shared" si="22"/>
        <v>0.21875000000000017</v>
      </c>
      <c r="N210" s="3"/>
    </row>
    <row r="211" spans="1:14" x14ac:dyDescent="0.25">
      <c r="A211" s="6"/>
      <c r="B211" s="11" t="str">
        <f t="shared" si="19"/>
        <v/>
      </c>
      <c r="C211" s="12" t="str">
        <f t="shared" si="20"/>
        <v/>
      </c>
      <c r="D211" s="19"/>
      <c r="E211" s="17"/>
      <c r="F211" s="17"/>
      <c r="G211" s="17"/>
      <c r="H211" s="17"/>
      <c r="I211" s="17" t="str">
        <f t="shared" si="23"/>
        <v/>
      </c>
      <c r="J211" s="34" t="str">
        <f>IF(I211&lt;&gt;"",I211-VAR_DUREE_TRAV_MAX,"")</f>
        <v/>
      </c>
      <c r="K211" s="34" t="str">
        <f t="shared" si="21"/>
        <v/>
      </c>
      <c r="L211" s="34">
        <f>IF(AND(I211&lt;VAR_DUREE_TRAV_MAX,I211&lt;&gt;0),VAR_DUREE_TRAV_MAX-Suivi!I211,0)</f>
        <v>0</v>
      </c>
      <c r="M211" s="34">
        <f t="shared" si="22"/>
        <v>0.21875000000000017</v>
      </c>
      <c r="N211" s="3"/>
    </row>
    <row r="212" spans="1:14" x14ac:dyDescent="0.25">
      <c r="A212" s="6"/>
      <c r="B212" s="11" t="str">
        <f t="shared" si="19"/>
        <v/>
      </c>
      <c r="C212" s="12" t="str">
        <f t="shared" si="20"/>
        <v/>
      </c>
      <c r="D212" s="19"/>
      <c r="E212" s="17"/>
      <c r="F212" s="17"/>
      <c r="G212" s="17"/>
      <c r="H212" s="17"/>
      <c r="I212" s="17" t="str">
        <f t="shared" si="23"/>
        <v/>
      </c>
      <c r="J212" s="34" t="str">
        <f>IF(I212&lt;&gt;"",I212-VAR_DUREE_TRAV_MAX,"")</f>
        <v/>
      </c>
      <c r="K212" s="34" t="str">
        <f t="shared" si="21"/>
        <v/>
      </c>
      <c r="L212" s="34">
        <f>IF(AND(I212&lt;VAR_DUREE_TRAV_MAX,I212&lt;&gt;0),VAR_DUREE_TRAV_MAX-Suivi!I212,0)</f>
        <v>0</v>
      </c>
      <c r="M212" s="34">
        <f t="shared" si="22"/>
        <v>0.21875000000000017</v>
      </c>
      <c r="N212" s="3"/>
    </row>
    <row r="213" spans="1:14" x14ac:dyDescent="0.25">
      <c r="A213" s="6"/>
      <c r="B213" s="11" t="str">
        <f t="shared" si="19"/>
        <v/>
      </c>
      <c r="C213" s="12" t="str">
        <f t="shared" si="20"/>
        <v/>
      </c>
      <c r="D213" s="19"/>
      <c r="E213" s="17"/>
      <c r="F213" s="17"/>
      <c r="G213" s="17"/>
      <c r="H213" s="17"/>
      <c r="I213" s="17" t="str">
        <f t="shared" si="23"/>
        <v/>
      </c>
      <c r="J213" s="34" t="str">
        <f>IF(I213&lt;&gt;"",I213-VAR_DUREE_TRAV_MAX,"")</f>
        <v/>
      </c>
      <c r="K213" s="34" t="str">
        <f t="shared" si="21"/>
        <v/>
      </c>
      <c r="L213" s="34">
        <f>IF(AND(I213&lt;VAR_DUREE_TRAV_MAX,I213&lt;&gt;0),VAR_DUREE_TRAV_MAX-Suivi!I213,0)</f>
        <v>0</v>
      </c>
      <c r="M213" s="34">
        <f t="shared" si="22"/>
        <v>0.21875000000000017</v>
      </c>
      <c r="N213" s="3"/>
    </row>
    <row r="214" spans="1:14" x14ac:dyDescent="0.25">
      <c r="A214" s="6"/>
      <c r="B214" s="11" t="str">
        <f t="shared" si="19"/>
        <v/>
      </c>
      <c r="C214" s="12" t="str">
        <f t="shared" si="20"/>
        <v/>
      </c>
      <c r="D214" s="19"/>
      <c r="E214" s="17"/>
      <c r="F214" s="17"/>
      <c r="G214" s="17"/>
      <c r="H214" s="17"/>
      <c r="I214" s="17" t="str">
        <f t="shared" si="23"/>
        <v/>
      </c>
      <c r="J214" s="34" t="str">
        <f>IF(I214&lt;&gt;"",I214-VAR_DUREE_TRAV_MAX,"")</f>
        <v/>
      </c>
      <c r="K214" s="34" t="str">
        <f t="shared" si="21"/>
        <v/>
      </c>
      <c r="L214" s="34">
        <f>IF(AND(I214&lt;VAR_DUREE_TRAV_MAX,I214&lt;&gt;0),VAR_DUREE_TRAV_MAX-Suivi!I214,0)</f>
        <v>0</v>
      </c>
      <c r="M214" s="34">
        <f t="shared" si="22"/>
        <v>0.21875000000000017</v>
      </c>
      <c r="N214" s="3"/>
    </row>
    <row r="215" spans="1:14" x14ac:dyDescent="0.25">
      <c r="A215" s="6"/>
      <c r="B215" s="11" t="str">
        <f t="shared" si="19"/>
        <v/>
      </c>
      <c r="C215" s="12" t="str">
        <f t="shared" si="20"/>
        <v/>
      </c>
      <c r="D215" s="19"/>
      <c r="E215" s="17"/>
      <c r="F215" s="17"/>
      <c r="G215" s="17"/>
      <c r="H215" s="17"/>
      <c r="I215" s="17" t="str">
        <f t="shared" si="23"/>
        <v/>
      </c>
      <c r="J215" s="34" t="str">
        <f>IF(I215&lt;&gt;"",I215-VAR_DUREE_TRAV_MAX,"")</f>
        <v/>
      </c>
      <c r="K215" s="34" t="str">
        <f t="shared" si="21"/>
        <v/>
      </c>
      <c r="L215" s="34">
        <f>IF(AND(I215&lt;VAR_DUREE_TRAV_MAX,I215&lt;&gt;0),VAR_DUREE_TRAV_MAX-Suivi!I215,0)</f>
        <v>0</v>
      </c>
      <c r="M215" s="34">
        <f t="shared" si="22"/>
        <v>0.21875000000000017</v>
      </c>
      <c r="N215" s="3"/>
    </row>
    <row r="216" spans="1:14" x14ac:dyDescent="0.25">
      <c r="A216" s="6"/>
      <c r="B216" s="11" t="str">
        <f t="shared" si="19"/>
        <v/>
      </c>
      <c r="C216" s="12" t="str">
        <f t="shared" si="20"/>
        <v/>
      </c>
      <c r="D216" s="19"/>
      <c r="E216" s="17"/>
      <c r="F216" s="17"/>
      <c r="G216" s="17"/>
      <c r="H216" s="17"/>
      <c r="I216" s="17" t="str">
        <f t="shared" si="23"/>
        <v/>
      </c>
      <c r="J216" s="34" t="str">
        <f>IF(I216&lt;&gt;"",I216-VAR_DUREE_TRAV_MAX,"")</f>
        <v/>
      </c>
      <c r="K216" s="34" t="str">
        <f t="shared" si="21"/>
        <v/>
      </c>
      <c r="L216" s="34">
        <f>IF(AND(I216&lt;VAR_DUREE_TRAV_MAX,I216&lt;&gt;0),VAR_DUREE_TRAV_MAX-Suivi!I216,0)</f>
        <v>0</v>
      </c>
      <c r="M216" s="34">
        <f t="shared" si="22"/>
        <v>0.21875000000000017</v>
      </c>
      <c r="N216" s="3"/>
    </row>
    <row r="217" spans="1:14" x14ac:dyDescent="0.25">
      <c r="A217" s="6"/>
      <c r="B217" s="11" t="str">
        <f t="shared" si="19"/>
        <v/>
      </c>
      <c r="C217" s="12" t="str">
        <f t="shared" si="20"/>
        <v/>
      </c>
      <c r="D217" s="19"/>
      <c r="E217" s="17"/>
      <c r="F217" s="17"/>
      <c r="G217" s="17"/>
      <c r="H217" s="17"/>
      <c r="I217" s="17" t="str">
        <f t="shared" si="23"/>
        <v/>
      </c>
      <c r="J217" s="34" t="str">
        <f>IF(I217&lt;&gt;"",I217-VAR_DUREE_TRAV_MAX,"")</f>
        <v/>
      </c>
      <c r="K217" s="34" t="str">
        <f t="shared" si="21"/>
        <v/>
      </c>
      <c r="L217" s="34">
        <f>IF(AND(I217&lt;VAR_DUREE_TRAV_MAX,I217&lt;&gt;0),VAR_DUREE_TRAV_MAX-Suivi!I217,0)</f>
        <v>0</v>
      </c>
      <c r="M217" s="34">
        <f t="shared" si="22"/>
        <v>0.21875000000000017</v>
      </c>
      <c r="N217" s="3"/>
    </row>
    <row r="218" spans="1:14" x14ac:dyDescent="0.25">
      <c r="A218" s="6"/>
      <c r="B218" s="11" t="str">
        <f t="shared" si="19"/>
        <v/>
      </c>
      <c r="C218" s="12" t="str">
        <f t="shared" si="20"/>
        <v/>
      </c>
      <c r="D218" s="19"/>
      <c r="E218" s="17"/>
      <c r="F218" s="17"/>
      <c r="G218" s="17"/>
      <c r="H218" s="17"/>
      <c r="I218" s="17" t="str">
        <f t="shared" si="23"/>
        <v/>
      </c>
      <c r="J218" s="34" t="str">
        <f>IF(I218&lt;&gt;"",I218-VAR_DUREE_TRAV_MAX,"")</f>
        <v/>
      </c>
      <c r="K218" s="34" t="str">
        <f t="shared" si="21"/>
        <v/>
      </c>
      <c r="L218" s="34">
        <f>IF(AND(I218&lt;VAR_DUREE_TRAV_MAX,I218&lt;&gt;0),VAR_DUREE_TRAV_MAX-Suivi!I218,0)</f>
        <v>0</v>
      </c>
      <c r="M218" s="34">
        <f t="shared" si="22"/>
        <v>0.21875000000000017</v>
      </c>
      <c r="N218" s="3"/>
    </row>
    <row r="219" spans="1:14" x14ac:dyDescent="0.25">
      <c r="A219" s="6"/>
      <c r="B219" s="11" t="str">
        <f t="shared" si="19"/>
        <v/>
      </c>
      <c r="C219" s="12" t="str">
        <f t="shared" si="20"/>
        <v/>
      </c>
      <c r="D219" s="19"/>
      <c r="E219" s="17"/>
      <c r="F219" s="17"/>
      <c r="G219" s="17"/>
      <c r="H219" s="17"/>
      <c r="I219" s="17" t="str">
        <f t="shared" si="23"/>
        <v/>
      </c>
      <c r="J219" s="34" t="str">
        <f>IF(I219&lt;&gt;"",I219-VAR_DUREE_TRAV_MAX,"")</f>
        <v/>
      </c>
      <c r="K219" s="34" t="str">
        <f t="shared" si="21"/>
        <v/>
      </c>
      <c r="L219" s="34">
        <f>IF(AND(I219&lt;VAR_DUREE_TRAV_MAX,I219&lt;&gt;0),VAR_DUREE_TRAV_MAX-Suivi!I219,0)</f>
        <v>0</v>
      </c>
      <c r="M219" s="34">
        <f t="shared" si="22"/>
        <v>0.21875000000000017</v>
      </c>
      <c r="N219" s="3"/>
    </row>
    <row r="220" spans="1:14" x14ac:dyDescent="0.25">
      <c r="A220" s="6"/>
      <c r="B220" s="11" t="str">
        <f t="shared" si="19"/>
        <v/>
      </c>
      <c r="C220" s="12" t="str">
        <f t="shared" si="20"/>
        <v/>
      </c>
      <c r="D220" s="19"/>
      <c r="E220" s="17"/>
      <c r="F220" s="17"/>
      <c r="G220" s="17"/>
      <c r="H220" s="17"/>
      <c r="I220" s="17" t="str">
        <f t="shared" si="23"/>
        <v/>
      </c>
      <c r="J220" s="34" t="str">
        <f>IF(I220&lt;&gt;"",I220-VAR_DUREE_TRAV_MAX,"")</f>
        <v/>
      </c>
      <c r="K220" s="34" t="str">
        <f t="shared" si="21"/>
        <v/>
      </c>
      <c r="L220" s="34">
        <f>IF(AND(I220&lt;VAR_DUREE_TRAV_MAX,I220&lt;&gt;0),VAR_DUREE_TRAV_MAX-Suivi!I220,0)</f>
        <v>0</v>
      </c>
      <c r="M220" s="34">
        <f t="shared" si="22"/>
        <v>0.21875000000000017</v>
      </c>
      <c r="N220" s="3"/>
    </row>
    <row r="221" spans="1:14" x14ac:dyDescent="0.25">
      <c r="A221" s="6"/>
      <c r="B221" s="11" t="str">
        <f t="shared" si="19"/>
        <v/>
      </c>
      <c r="C221" s="12" t="str">
        <f t="shared" si="20"/>
        <v/>
      </c>
      <c r="D221" s="19"/>
      <c r="E221" s="17"/>
      <c r="F221" s="17"/>
      <c r="G221" s="17"/>
      <c r="H221" s="17"/>
      <c r="I221" s="17" t="str">
        <f t="shared" si="23"/>
        <v/>
      </c>
      <c r="J221" s="34" t="str">
        <f>IF(I221&lt;&gt;"",I221-VAR_DUREE_TRAV_MAX,"")</f>
        <v/>
      </c>
      <c r="K221" s="34" t="str">
        <f t="shared" si="21"/>
        <v/>
      </c>
      <c r="L221" s="34">
        <f>IF(AND(I221&lt;VAR_DUREE_TRAV_MAX,I221&lt;&gt;0),VAR_DUREE_TRAV_MAX-Suivi!I221,0)</f>
        <v>0</v>
      </c>
      <c r="M221" s="34">
        <f t="shared" si="22"/>
        <v>0.21875000000000017</v>
      </c>
      <c r="N221" s="3"/>
    </row>
    <row r="222" spans="1:14" x14ac:dyDescent="0.25">
      <c r="A222" s="6"/>
      <c r="B222" s="11" t="str">
        <f t="shared" si="19"/>
        <v/>
      </c>
      <c r="C222" s="12" t="str">
        <f t="shared" si="20"/>
        <v/>
      </c>
      <c r="D222" s="19"/>
      <c r="E222" s="17"/>
      <c r="F222" s="17"/>
      <c r="G222" s="17"/>
      <c r="H222" s="17"/>
      <c r="I222" s="17" t="str">
        <f t="shared" si="23"/>
        <v/>
      </c>
      <c r="J222" s="34" t="str">
        <f>IF(I222&lt;&gt;"",I222-VAR_DUREE_TRAV_MAX,"")</f>
        <v/>
      </c>
      <c r="K222" s="34" t="str">
        <f t="shared" si="21"/>
        <v/>
      </c>
      <c r="L222" s="34">
        <f>IF(AND(I222&lt;VAR_DUREE_TRAV_MAX,I222&lt;&gt;0),VAR_DUREE_TRAV_MAX-Suivi!I222,0)</f>
        <v>0</v>
      </c>
      <c r="M222" s="34">
        <f t="shared" si="22"/>
        <v>0.21875000000000017</v>
      </c>
      <c r="N222" s="3"/>
    </row>
    <row r="223" spans="1:14" x14ac:dyDescent="0.25">
      <c r="A223" s="6"/>
      <c r="B223" s="11" t="str">
        <f t="shared" si="19"/>
        <v/>
      </c>
      <c r="C223" s="12" t="str">
        <f t="shared" si="20"/>
        <v/>
      </c>
      <c r="D223" s="19"/>
      <c r="E223" s="17"/>
      <c r="F223" s="17"/>
      <c r="G223" s="17"/>
      <c r="H223" s="17"/>
      <c r="I223" s="17" t="str">
        <f t="shared" si="23"/>
        <v/>
      </c>
      <c r="J223" s="34" t="str">
        <f>IF(I223&lt;&gt;"",I223-VAR_DUREE_TRAV_MAX,"")</f>
        <v/>
      </c>
      <c r="K223" s="34" t="str">
        <f t="shared" si="21"/>
        <v/>
      </c>
      <c r="L223" s="34">
        <f>IF(AND(I223&lt;VAR_DUREE_TRAV_MAX,I223&lt;&gt;0),VAR_DUREE_TRAV_MAX-Suivi!I223,0)</f>
        <v>0</v>
      </c>
      <c r="M223" s="34">
        <f t="shared" si="22"/>
        <v>0.21875000000000017</v>
      </c>
      <c r="N223" s="3"/>
    </row>
    <row r="224" spans="1:14" x14ac:dyDescent="0.25">
      <c r="A224" s="6"/>
      <c r="B224" s="11" t="str">
        <f t="shared" si="19"/>
        <v/>
      </c>
      <c r="C224" s="12" t="str">
        <f t="shared" si="20"/>
        <v/>
      </c>
      <c r="D224" s="19"/>
      <c r="E224" s="17"/>
      <c r="F224" s="17"/>
      <c r="G224" s="17"/>
      <c r="H224" s="17"/>
      <c r="I224" s="17" t="str">
        <f t="shared" si="23"/>
        <v/>
      </c>
      <c r="J224" s="34" t="str">
        <f>IF(I224&lt;&gt;"",I224-VAR_DUREE_TRAV_MAX,"")</f>
        <v/>
      </c>
      <c r="K224" s="34" t="str">
        <f t="shared" si="21"/>
        <v/>
      </c>
      <c r="L224" s="34">
        <f>IF(AND(I224&lt;VAR_DUREE_TRAV_MAX,I224&lt;&gt;0),VAR_DUREE_TRAV_MAX-Suivi!I224,0)</f>
        <v>0</v>
      </c>
      <c r="M224" s="34">
        <f t="shared" si="22"/>
        <v>0.21875000000000017</v>
      </c>
      <c r="N224" s="3"/>
    </row>
    <row r="225" spans="1:14" x14ac:dyDescent="0.25">
      <c r="A225" s="6"/>
      <c r="B225" s="11" t="str">
        <f t="shared" si="19"/>
        <v/>
      </c>
      <c r="C225" s="12" t="str">
        <f t="shared" si="20"/>
        <v/>
      </c>
      <c r="D225" s="19"/>
      <c r="E225" s="17"/>
      <c r="F225" s="17"/>
      <c r="G225" s="17"/>
      <c r="H225" s="17"/>
      <c r="I225" s="17" t="str">
        <f t="shared" si="23"/>
        <v/>
      </c>
      <c r="J225" s="34" t="str">
        <f>IF(I225&lt;&gt;"",I225-VAR_DUREE_TRAV_MAX,"")</f>
        <v/>
      </c>
      <c r="K225" s="34" t="str">
        <f t="shared" si="21"/>
        <v/>
      </c>
      <c r="L225" s="34">
        <f>IF(AND(I225&lt;VAR_DUREE_TRAV_MAX,I225&lt;&gt;0),VAR_DUREE_TRAV_MAX-Suivi!I225,0)</f>
        <v>0</v>
      </c>
      <c r="M225" s="34">
        <f t="shared" si="22"/>
        <v>0.21875000000000017</v>
      </c>
      <c r="N225" s="3"/>
    </row>
    <row r="226" spans="1:14" x14ac:dyDescent="0.25">
      <c r="A226" s="6"/>
      <c r="B226" s="11" t="str">
        <f t="shared" si="19"/>
        <v/>
      </c>
      <c r="C226" s="12" t="str">
        <f t="shared" si="20"/>
        <v/>
      </c>
      <c r="D226" s="19"/>
      <c r="E226" s="17"/>
      <c r="F226" s="17"/>
      <c r="G226" s="17"/>
      <c r="H226" s="17"/>
      <c r="I226" s="17" t="str">
        <f t="shared" si="23"/>
        <v/>
      </c>
      <c r="J226" s="34" t="str">
        <f>IF(I226&lt;&gt;"",I226-VAR_DUREE_TRAV_MAX,"")</f>
        <v/>
      </c>
      <c r="K226" s="34" t="str">
        <f t="shared" si="21"/>
        <v/>
      </c>
      <c r="L226" s="34">
        <f>IF(AND(I226&lt;VAR_DUREE_TRAV_MAX,I226&lt;&gt;0),VAR_DUREE_TRAV_MAX-Suivi!I226,0)</f>
        <v>0</v>
      </c>
      <c r="M226" s="34">
        <f t="shared" si="22"/>
        <v>0.21875000000000017</v>
      </c>
      <c r="N226" s="3"/>
    </row>
    <row r="227" spans="1:14" x14ac:dyDescent="0.25">
      <c r="A227" s="6"/>
      <c r="B227" s="11" t="str">
        <f t="shared" si="19"/>
        <v/>
      </c>
      <c r="C227" s="12" t="str">
        <f t="shared" si="20"/>
        <v/>
      </c>
      <c r="D227" s="19"/>
      <c r="E227" s="17"/>
      <c r="F227" s="17"/>
      <c r="G227" s="17"/>
      <c r="H227" s="17"/>
      <c r="I227" s="17" t="str">
        <f t="shared" si="23"/>
        <v/>
      </c>
      <c r="J227" s="34" t="str">
        <f>IF(I227&lt;&gt;"",I227-VAR_DUREE_TRAV_MAX,"")</f>
        <v/>
      </c>
      <c r="K227" s="34" t="str">
        <f t="shared" si="21"/>
        <v/>
      </c>
      <c r="L227" s="34">
        <f>IF(AND(I227&lt;VAR_DUREE_TRAV_MAX,I227&lt;&gt;0),VAR_DUREE_TRAV_MAX-Suivi!I227,0)</f>
        <v>0</v>
      </c>
      <c r="M227" s="34">
        <f t="shared" si="22"/>
        <v>0.21875000000000017</v>
      </c>
      <c r="N227" s="3"/>
    </row>
    <row r="228" spans="1:14" x14ac:dyDescent="0.25">
      <c r="A228" s="6"/>
      <c r="B228" s="11" t="str">
        <f t="shared" si="19"/>
        <v/>
      </c>
      <c r="C228" s="12" t="str">
        <f t="shared" si="20"/>
        <v/>
      </c>
      <c r="D228" s="19"/>
      <c r="E228" s="17"/>
      <c r="F228" s="17"/>
      <c r="G228" s="17"/>
      <c r="H228" s="17"/>
      <c r="I228" s="17" t="str">
        <f t="shared" si="23"/>
        <v/>
      </c>
      <c r="J228" s="34" t="str">
        <f>IF(I228&lt;&gt;"",I228-VAR_DUREE_TRAV_MAX,"")</f>
        <v/>
      </c>
      <c r="K228" s="34" t="str">
        <f t="shared" si="21"/>
        <v/>
      </c>
      <c r="L228" s="34">
        <f>IF(AND(I228&lt;VAR_DUREE_TRAV_MAX,I228&lt;&gt;0),VAR_DUREE_TRAV_MAX-Suivi!I228,0)</f>
        <v>0</v>
      </c>
      <c r="M228" s="34">
        <f t="shared" si="22"/>
        <v>0.21875000000000017</v>
      </c>
      <c r="N228" s="3"/>
    </row>
    <row r="229" spans="1:14" x14ac:dyDescent="0.25">
      <c r="A229" s="6"/>
      <c r="B229" s="11" t="str">
        <f t="shared" si="19"/>
        <v/>
      </c>
      <c r="C229" s="12" t="str">
        <f t="shared" si="20"/>
        <v/>
      </c>
      <c r="D229" s="19"/>
      <c r="E229" s="17"/>
      <c r="F229" s="17"/>
      <c r="G229" s="17"/>
      <c r="H229" s="17"/>
      <c r="I229" s="17" t="str">
        <f t="shared" si="23"/>
        <v/>
      </c>
      <c r="J229" s="34" t="str">
        <f>IF(I229&lt;&gt;"",I229-VAR_DUREE_TRAV_MAX,"")</f>
        <v/>
      </c>
      <c r="K229" s="34" t="str">
        <f t="shared" si="21"/>
        <v/>
      </c>
      <c r="L229" s="34">
        <f>IF(AND(I229&lt;VAR_DUREE_TRAV_MAX,I229&lt;&gt;0),VAR_DUREE_TRAV_MAX-Suivi!I229,0)</f>
        <v>0</v>
      </c>
      <c r="M229" s="34">
        <f t="shared" si="22"/>
        <v>0.21875000000000017</v>
      </c>
      <c r="N229" s="3"/>
    </row>
    <row r="230" spans="1:14" x14ac:dyDescent="0.25">
      <c r="A230" s="6"/>
      <c r="B230" s="11" t="str">
        <f t="shared" si="19"/>
        <v/>
      </c>
      <c r="C230" s="12" t="str">
        <f t="shared" si="20"/>
        <v/>
      </c>
      <c r="D230" s="19"/>
      <c r="E230" s="17"/>
      <c r="F230" s="17"/>
      <c r="G230" s="17"/>
      <c r="H230" s="17"/>
      <c r="I230" s="17" t="str">
        <f t="shared" si="23"/>
        <v/>
      </c>
      <c r="J230" s="34" t="str">
        <f>IF(I230&lt;&gt;"",I230-VAR_DUREE_TRAV_MAX,"")</f>
        <v/>
      </c>
      <c r="K230" s="34" t="str">
        <f t="shared" si="21"/>
        <v/>
      </c>
      <c r="L230" s="34">
        <f>IF(AND(I230&lt;VAR_DUREE_TRAV_MAX,I230&lt;&gt;0),VAR_DUREE_TRAV_MAX-Suivi!I230,0)</f>
        <v>0</v>
      </c>
      <c r="M230" s="34">
        <f t="shared" si="22"/>
        <v>0.21875000000000017</v>
      </c>
      <c r="N230" s="3"/>
    </row>
    <row r="231" spans="1:14" x14ac:dyDescent="0.25">
      <c r="A231" s="6"/>
      <c r="B231" s="11" t="str">
        <f t="shared" si="19"/>
        <v/>
      </c>
      <c r="C231" s="12" t="str">
        <f t="shared" si="20"/>
        <v/>
      </c>
      <c r="D231" s="19"/>
      <c r="E231" s="17"/>
      <c r="F231" s="17"/>
      <c r="G231" s="17"/>
      <c r="H231" s="17"/>
      <c r="I231" s="17" t="str">
        <f t="shared" si="23"/>
        <v/>
      </c>
      <c r="J231" s="34" t="str">
        <f>IF(I231&lt;&gt;"",I231-VAR_DUREE_TRAV_MAX,"")</f>
        <v/>
      </c>
      <c r="K231" s="34" t="str">
        <f t="shared" si="21"/>
        <v/>
      </c>
      <c r="L231" s="34">
        <f>IF(AND(I231&lt;VAR_DUREE_TRAV_MAX,I231&lt;&gt;0),VAR_DUREE_TRAV_MAX-Suivi!I231,0)</f>
        <v>0</v>
      </c>
      <c r="M231" s="34">
        <f t="shared" si="22"/>
        <v>0.21875000000000017</v>
      </c>
      <c r="N231" s="3"/>
    </row>
    <row r="232" spans="1:14" x14ac:dyDescent="0.25">
      <c r="A232" s="6"/>
      <c r="B232" s="11" t="str">
        <f t="shared" si="19"/>
        <v/>
      </c>
      <c r="C232" s="12" t="str">
        <f t="shared" si="20"/>
        <v/>
      </c>
      <c r="D232" s="19"/>
      <c r="E232" s="17"/>
      <c r="F232" s="17"/>
      <c r="G232" s="17"/>
      <c r="H232" s="17"/>
      <c r="I232" s="17" t="str">
        <f t="shared" si="23"/>
        <v/>
      </c>
      <c r="J232" s="34" t="str">
        <f>IF(I232&lt;&gt;"",I232-VAR_DUREE_TRAV_MAX,"")</f>
        <v/>
      </c>
      <c r="K232" s="34" t="str">
        <f t="shared" si="21"/>
        <v/>
      </c>
      <c r="L232" s="34">
        <f>IF(AND(I232&lt;VAR_DUREE_TRAV_MAX,I232&lt;&gt;0),VAR_DUREE_TRAV_MAX-Suivi!I232,0)</f>
        <v>0</v>
      </c>
      <c r="M232" s="34">
        <f t="shared" si="22"/>
        <v>0.21875000000000017</v>
      </c>
      <c r="N232" s="3"/>
    </row>
    <row r="233" spans="1:14" x14ac:dyDescent="0.25">
      <c r="A233" s="6"/>
      <c r="B233" s="11" t="str">
        <f t="shared" si="19"/>
        <v/>
      </c>
      <c r="C233" s="12" t="str">
        <f t="shared" si="20"/>
        <v/>
      </c>
      <c r="D233" s="19"/>
      <c r="E233" s="17"/>
      <c r="F233" s="17"/>
      <c r="G233" s="17"/>
      <c r="H233" s="17"/>
      <c r="I233" s="17" t="str">
        <f t="shared" si="23"/>
        <v/>
      </c>
      <c r="J233" s="34" t="str">
        <f>IF(I233&lt;&gt;"",I233-VAR_DUREE_TRAV_MAX,"")</f>
        <v/>
      </c>
      <c r="K233" s="34" t="str">
        <f t="shared" si="21"/>
        <v/>
      </c>
      <c r="L233" s="34">
        <f>IF(AND(I233&lt;VAR_DUREE_TRAV_MAX,I233&lt;&gt;0),VAR_DUREE_TRAV_MAX-Suivi!I233,0)</f>
        <v>0</v>
      </c>
      <c r="M233" s="34">
        <f t="shared" si="22"/>
        <v>0.21875000000000017</v>
      </c>
      <c r="N233" s="3"/>
    </row>
    <row r="234" spans="1:14" x14ac:dyDescent="0.25">
      <c r="A234" s="6"/>
      <c r="B234" s="11" t="str">
        <f t="shared" si="19"/>
        <v/>
      </c>
      <c r="C234" s="12" t="str">
        <f t="shared" si="20"/>
        <v/>
      </c>
      <c r="D234" s="19"/>
      <c r="E234" s="17"/>
      <c r="F234" s="17"/>
      <c r="G234" s="17"/>
      <c r="H234" s="17"/>
      <c r="I234" s="17" t="str">
        <f t="shared" si="23"/>
        <v/>
      </c>
      <c r="J234" s="34" t="str">
        <f>IF(I234&lt;&gt;"",I234-VAR_DUREE_TRAV_MAX,"")</f>
        <v/>
      </c>
      <c r="K234" s="34" t="str">
        <f t="shared" si="21"/>
        <v/>
      </c>
      <c r="L234" s="34">
        <f>IF(AND(I234&lt;VAR_DUREE_TRAV_MAX,I234&lt;&gt;0),VAR_DUREE_TRAV_MAX-Suivi!I234,0)</f>
        <v>0</v>
      </c>
      <c r="M234" s="34">
        <f t="shared" si="22"/>
        <v>0.21875000000000017</v>
      </c>
      <c r="N234" s="3"/>
    </row>
    <row r="235" spans="1:14" x14ac:dyDescent="0.25">
      <c r="A235" s="6"/>
      <c r="B235" s="11" t="str">
        <f t="shared" si="19"/>
        <v/>
      </c>
      <c r="C235" s="12" t="str">
        <f t="shared" si="20"/>
        <v/>
      </c>
      <c r="D235" s="19"/>
      <c r="E235" s="17"/>
      <c r="F235" s="17"/>
      <c r="G235" s="17"/>
      <c r="H235" s="17"/>
      <c r="I235" s="17" t="str">
        <f t="shared" si="23"/>
        <v/>
      </c>
      <c r="J235" s="34" t="str">
        <f>IF(I235&lt;&gt;"",I235-VAR_DUREE_TRAV_MAX,"")</f>
        <v/>
      </c>
      <c r="K235" s="34" t="str">
        <f t="shared" si="21"/>
        <v/>
      </c>
      <c r="L235" s="34">
        <f>IF(AND(I235&lt;VAR_DUREE_TRAV_MAX,I235&lt;&gt;0),VAR_DUREE_TRAV_MAX-Suivi!I235,0)</f>
        <v>0</v>
      </c>
      <c r="M235" s="34">
        <f t="shared" si="22"/>
        <v>0.21875000000000017</v>
      </c>
      <c r="N235" s="3"/>
    </row>
    <row r="236" spans="1:14" x14ac:dyDescent="0.25">
      <c r="A236" s="6"/>
      <c r="B236" s="11" t="str">
        <f t="shared" si="19"/>
        <v/>
      </c>
      <c r="C236" s="12" t="str">
        <f t="shared" si="20"/>
        <v/>
      </c>
      <c r="D236" s="19"/>
      <c r="E236" s="17"/>
      <c r="F236" s="17"/>
      <c r="G236" s="17"/>
      <c r="H236" s="17"/>
      <c r="I236" s="17" t="str">
        <f t="shared" si="23"/>
        <v/>
      </c>
      <c r="J236" s="34" t="str">
        <f>IF(I236&lt;&gt;"",I236-VAR_DUREE_TRAV_MAX,"")</f>
        <v/>
      </c>
      <c r="K236" s="34" t="str">
        <f t="shared" si="21"/>
        <v/>
      </c>
      <c r="L236" s="34">
        <f>IF(AND(I236&lt;VAR_DUREE_TRAV_MAX,I236&lt;&gt;0),VAR_DUREE_TRAV_MAX-Suivi!I236,0)</f>
        <v>0</v>
      </c>
      <c r="M236" s="34">
        <f t="shared" si="22"/>
        <v>0.21875000000000017</v>
      </c>
      <c r="N236" s="3"/>
    </row>
    <row r="237" spans="1:14" x14ac:dyDescent="0.25">
      <c r="A237" s="6"/>
      <c r="B237" s="11" t="str">
        <f t="shared" si="19"/>
        <v/>
      </c>
      <c r="C237" s="12" t="str">
        <f t="shared" si="20"/>
        <v/>
      </c>
      <c r="D237" s="19"/>
      <c r="E237" s="17"/>
      <c r="F237" s="17"/>
      <c r="G237" s="17"/>
      <c r="H237" s="17"/>
      <c r="I237" s="17" t="str">
        <f t="shared" si="23"/>
        <v/>
      </c>
      <c r="J237" s="34" t="str">
        <f>IF(I237&lt;&gt;"",I237-VAR_DUREE_TRAV_MAX,"")</f>
        <v/>
      </c>
      <c r="K237" s="34" t="str">
        <f t="shared" si="21"/>
        <v/>
      </c>
      <c r="L237" s="34">
        <f>IF(AND(I237&lt;VAR_DUREE_TRAV_MAX,I237&lt;&gt;0),VAR_DUREE_TRAV_MAX-Suivi!I237,0)</f>
        <v>0</v>
      </c>
      <c r="M237" s="34">
        <f t="shared" si="22"/>
        <v>0.21875000000000017</v>
      </c>
      <c r="N237" s="3"/>
    </row>
    <row r="238" spans="1:14" x14ac:dyDescent="0.25">
      <c r="A238" s="6"/>
      <c r="B238" s="11" t="str">
        <f t="shared" si="19"/>
        <v/>
      </c>
      <c r="C238" s="12" t="str">
        <f t="shared" si="20"/>
        <v/>
      </c>
      <c r="D238" s="19"/>
      <c r="E238" s="17"/>
      <c r="F238" s="17"/>
      <c r="G238" s="17"/>
      <c r="H238" s="17"/>
      <c r="I238" s="17" t="str">
        <f t="shared" si="23"/>
        <v/>
      </c>
      <c r="J238" s="34" t="str">
        <f>IF(I238&lt;&gt;"",I238-VAR_DUREE_TRAV_MAX,"")</f>
        <v/>
      </c>
      <c r="K238" s="34" t="str">
        <f t="shared" si="21"/>
        <v/>
      </c>
      <c r="L238" s="34">
        <f>IF(AND(I238&lt;VAR_DUREE_TRAV_MAX,I238&lt;&gt;0),VAR_DUREE_TRAV_MAX-Suivi!I238,0)</f>
        <v>0</v>
      </c>
      <c r="M238" s="34">
        <f t="shared" si="22"/>
        <v>0.21875000000000017</v>
      </c>
      <c r="N238" s="3"/>
    </row>
    <row r="239" spans="1:14" x14ac:dyDescent="0.25">
      <c r="A239" s="6"/>
      <c r="B239" s="11" t="str">
        <f t="shared" si="19"/>
        <v/>
      </c>
      <c r="C239" s="12" t="str">
        <f t="shared" si="20"/>
        <v/>
      </c>
      <c r="D239" s="19"/>
      <c r="E239" s="17"/>
      <c r="F239" s="17"/>
      <c r="G239" s="17"/>
      <c r="H239" s="17"/>
      <c r="I239" s="17" t="str">
        <f t="shared" si="23"/>
        <v/>
      </c>
      <c r="J239" s="34" t="str">
        <f>IF(I239&lt;&gt;"",I239-VAR_DUREE_TRAV_MAX,"")</f>
        <v/>
      </c>
      <c r="K239" s="34" t="str">
        <f t="shared" si="21"/>
        <v/>
      </c>
      <c r="L239" s="34">
        <f>IF(AND(I239&lt;VAR_DUREE_TRAV_MAX,I239&lt;&gt;0),VAR_DUREE_TRAV_MAX-Suivi!I239,0)</f>
        <v>0</v>
      </c>
      <c r="M239" s="34">
        <f t="shared" si="22"/>
        <v>0.21875000000000017</v>
      </c>
      <c r="N239" s="3"/>
    </row>
    <row r="240" spans="1:14" x14ac:dyDescent="0.25">
      <c r="A240" s="6"/>
      <c r="B240" s="11" t="str">
        <f t="shared" si="19"/>
        <v/>
      </c>
      <c r="C240" s="12" t="str">
        <f t="shared" si="20"/>
        <v/>
      </c>
      <c r="D240" s="19"/>
      <c r="E240" s="17"/>
      <c r="F240" s="17"/>
      <c r="G240" s="17"/>
      <c r="H240" s="17"/>
      <c r="I240" s="17" t="str">
        <f t="shared" si="23"/>
        <v/>
      </c>
      <c r="J240" s="34" t="str">
        <f>IF(I240&lt;&gt;"",I240-VAR_DUREE_TRAV_MAX,"")</f>
        <v/>
      </c>
      <c r="K240" s="34" t="str">
        <f t="shared" si="21"/>
        <v/>
      </c>
      <c r="L240" s="34">
        <f>IF(AND(I240&lt;VAR_DUREE_TRAV_MAX,I240&lt;&gt;0),VAR_DUREE_TRAV_MAX-Suivi!I240,0)</f>
        <v>0</v>
      </c>
      <c r="M240" s="34">
        <f t="shared" si="22"/>
        <v>0.21875000000000017</v>
      </c>
      <c r="N240" s="3"/>
    </row>
    <row r="241" spans="1:14" x14ac:dyDescent="0.25">
      <c r="A241" s="6"/>
      <c r="B241" s="11" t="str">
        <f t="shared" si="19"/>
        <v/>
      </c>
      <c r="C241" s="12" t="str">
        <f t="shared" si="20"/>
        <v/>
      </c>
      <c r="D241" s="19"/>
      <c r="E241" s="17"/>
      <c r="F241" s="17"/>
      <c r="G241" s="17"/>
      <c r="H241" s="17"/>
      <c r="I241" s="17" t="str">
        <f t="shared" si="23"/>
        <v/>
      </c>
      <c r="J241" s="34" t="str">
        <f>IF(I241&lt;&gt;"",I241-VAR_DUREE_TRAV_MAX,"")</f>
        <v/>
      </c>
      <c r="K241" s="34" t="str">
        <f t="shared" si="21"/>
        <v/>
      </c>
      <c r="L241" s="34">
        <f>IF(AND(I241&lt;VAR_DUREE_TRAV_MAX,I241&lt;&gt;0),VAR_DUREE_TRAV_MAX-Suivi!I241,0)</f>
        <v>0</v>
      </c>
      <c r="M241" s="34">
        <f t="shared" si="22"/>
        <v>0.21875000000000017</v>
      </c>
      <c r="N241" s="3"/>
    </row>
    <row r="242" spans="1:14" x14ac:dyDescent="0.25">
      <c r="A242" s="6"/>
      <c r="B242" s="11" t="str">
        <f t="shared" si="19"/>
        <v/>
      </c>
      <c r="C242" s="12" t="str">
        <f t="shared" si="20"/>
        <v/>
      </c>
      <c r="D242" s="19"/>
      <c r="E242" s="17"/>
      <c r="F242" s="17"/>
      <c r="G242" s="17"/>
      <c r="H242" s="17"/>
      <c r="I242" s="17" t="str">
        <f t="shared" si="23"/>
        <v/>
      </c>
      <c r="J242" s="34" t="str">
        <f>IF(I242&lt;&gt;"",I242-VAR_DUREE_TRAV_MAX,"")</f>
        <v/>
      </c>
      <c r="K242" s="34" t="str">
        <f t="shared" si="21"/>
        <v/>
      </c>
      <c r="L242" s="34">
        <f>IF(AND(I242&lt;VAR_DUREE_TRAV_MAX,I242&lt;&gt;0),VAR_DUREE_TRAV_MAX-Suivi!I242,0)</f>
        <v>0</v>
      </c>
      <c r="M242" s="34">
        <f t="shared" si="22"/>
        <v>0.21875000000000017</v>
      </c>
      <c r="N242" s="3"/>
    </row>
    <row r="243" spans="1:14" x14ac:dyDescent="0.25">
      <c r="A243" s="6"/>
      <c r="B243" s="11" t="str">
        <f t="shared" si="19"/>
        <v/>
      </c>
      <c r="C243" s="12" t="str">
        <f t="shared" si="20"/>
        <v/>
      </c>
      <c r="D243" s="19"/>
      <c r="E243" s="17"/>
      <c r="F243" s="17"/>
      <c r="G243" s="17"/>
      <c r="H243" s="17"/>
      <c r="I243" s="17" t="str">
        <f t="shared" si="23"/>
        <v/>
      </c>
      <c r="J243" s="34" t="str">
        <f>IF(I243&lt;&gt;"",I243-VAR_DUREE_TRAV_MAX,"")</f>
        <v/>
      </c>
      <c r="K243" s="34" t="str">
        <f t="shared" si="21"/>
        <v/>
      </c>
      <c r="L243" s="34">
        <f>IF(AND(I243&lt;VAR_DUREE_TRAV_MAX,I243&lt;&gt;0),VAR_DUREE_TRAV_MAX-Suivi!I243,0)</f>
        <v>0</v>
      </c>
      <c r="M243" s="34">
        <f t="shared" si="22"/>
        <v>0.21875000000000017</v>
      </c>
      <c r="N243" s="3"/>
    </row>
    <row r="244" spans="1:14" x14ac:dyDescent="0.25">
      <c r="A244" s="6"/>
      <c r="B244" s="11" t="str">
        <f t="shared" si="19"/>
        <v/>
      </c>
      <c r="C244" s="12" t="str">
        <f t="shared" si="20"/>
        <v/>
      </c>
      <c r="D244" s="19"/>
      <c r="E244" s="17"/>
      <c r="F244" s="17"/>
      <c r="G244" s="17"/>
      <c r="H244" s="17"/>
      <c r="I244" s="17" t="str">
        <f t="shared" si="23"/>
        <v/>
      </c>
      <c r="J244" s="34" t="str">
        <f>IF(I244&lt;&gt;"",I244-VAR_DUREE_TRAV_MAX,"")</f>
        <v/>
      </c>
      <c r="K244" s="34" t="str">
        <f t="shared" si="21"/>
        <v/>
      </c>
      <c r="L244" s="34">
        <f>IF(AND(I244&lt;VAR_DUREE_TRAV_MAX,I244&lt;&gt;0),VAR_DUREE_TRAV_MAX-Suivi!I244,0)</f>
        <v>0</v>
      </c>
      <c r="M244" s="34">
        <f t="shared" si="22"/>
        <v>0.21875000000000017</v>
      </c>
      <c r="N244" s="3"/>
    </row>
    <row r="245" spans="1:14" x14ac:dyDescent="0.25">
      <c r="A245" s="6"/>
      <c r="B245" s="11" t="str">
        <f t="shared" si="19"/>
        <v/>
      </c>
      <c r="C245" s="12" t="str">
        <f t="shared" si="20"/>
        <v/>
      </c>
      <c r="D245" s="19"/>
      <c r="E245" s="17"/>
      <c r="F245" s="17"/>
      <c r="G245" s="17"/>
      <c r="H245" s="17"/>
      <c r="I245" s="17" t="str">
        <f t="shared" si="23"/>
        <v/>
      </c>
      <c r="J245" s="34" t="str">
        <f>IF(I245&lt;&gt;"",I245-VAR_DUREE_TRAV_MAX,"")</f>
        <v/>
      </c>
      <c r="K245" s="34" t="str">
        <f t="shared" si="21"/>
        <v/>
      </c>
      <c r="L245" s="34">
        <f>IF(AND(I245&lt;VAR_DUREE_TRAV_MAX,I245&lt;&gt;0),VAR_DUREE_TRAV_MAX-Suivi!I245,0)</f>
        <v>0</v>
      </c>
      <c r="M245" s="34">
        <f t="shared" si="22"/>
        <v>0.21875000000000017</v>
      </c>
      <c r="N245" s="3"/>
    </row>
    <row r="246" spans="1:14" x14ac:dyDescent="0.25">
      <c r="A246" s="6"/>
      <c r="B246" s="11" t="str">
        <f t="shared" si="19"/>
        <v/>
      </c>
      <c r="C246" s="12" t="str">
        <f t="shared" si="20"/>
        <v/>
      </c>
      <c r="D246" s="19"/>
      <c r="E246" s="17"/>
      <c r="F246" s="17"/>
      <c r="G246" s="17"/>
      <c r="H246" s="17"/>
      <c r="I246" s="17" t="str">
        <f t="shared" si="23"/>
        <v/>
      </c>
      <c r="J246" s="34" t="str">
        <f>IF(I246&lt;&gt;"",I246-VAR_DUREE_TRAV_MAX,"")</f>
        <v/>
      </c>
      <c r="K246" s="34" t="str">
        <f t="shared" si="21"/>
        <v/>
      </c>
      <c r="L246" s="34">
        <f>IF(AND(I246&lt;VAR_DUREE_TRAV_MAX,I246&lt;&gt;0),VAR_DUREE_TRAV_MAX-Suivi!I246,0)</f>
        <v>0</v>
      </c>
      <c r="M246" s="34">
        <f t="shared" si="22"/>
        <v>0.21875000000000017</v>
      </c>
      <c r="N246" s="3"/>
    </row>
    <row r="247" spans="1:14" x14ac:dyDescent="0.25">
      <c r="A247" s="6"/>
      <c r="B247" s="11" t="str">
        <f t="shared" si="19"/>
        <v/>
      </c>
      <c r="C247" s="12" t="str">
        <f t="shared" si="20"/>
        <v/>
      </c>
      <c r="D247" s="19"/>
      <c r="E247" s="17"/>
      <c r="F247" s="17"/>
      <c r="G247" s="17"/>
      <c r="H247" s="17"/>
      <c r="I247" s="17" t="str">
        <f t="shared" si="23"/>
        <v/>
      </c>
      <c r="J247" s="34" t="str">
        <f>IF(I247&lt;&gt;"",I247-VAR_DUREE_TRAV_MAX,"")</f>
        <v/>
      </c>
      <c r="K247" s="34" t="str">
        <f t="shared" si="21"/>
        <v/>
      </c>
      <c r="L247" s="34">
        <f>IF(AND(I247&lt;VAR_DUREE_TRAV_MAX,I247&lt;&gt;0),VAR_DUREE_TRAV_MAX-Suivi!I247,0)</f>
        <v>0</v>
      </c>
      <c r="M247" s="34">
        <f t="shared" si="22"/>
        <v>0.21875000000000017</v>
      </c>
      <c r="N247" s="3"/>
    </row>
    <row r="248" spans="1:14" x14ac:dyDescent="0.25">
      <c r="A248" s="6"/>
      <c r="B248" s="11" t="str">
        <f t="shared" si="19"/>
        <v/>
      </c>
      <c r="C248" s="12" t="str">
        <f t="shared" si="20"/>
        <v/>
      </c>
      <c r="D248" s="19"/>
      <c r="E248" s="17"/>
      <c r="F248" s="17"/>
      <c r="G248" s="17"/>
      <c r="H248" s="17"/>
      <c r="I248" s="17" t="str">
        <f t="shared" si="23"/>
        <v/>
      </c>
      <c r="J248" s="34" t="str">
        <f>IF(I248&lt;&gt;"",I248-VAR_DUREE_TRAV_MAX,"")</f>
        <v/>
      </c>
      <c r="K248" s="34" t="str">
        <f t="shared" si="21"/>
        <v/>
      </c>
      <c r="L248" s="34">
        <f>IF(AND(I248&lt;VAR_DUREE_TRAV_MAX,I248&lt;&gt;0),VAR_DUREE_TRAV_MAX-Suivi!I248,0)</f>
        <v>0</v>
      </c>
      <c r="M248" s="34">
        <f t="shared" si="22"/>
        <v>0.21875000000000017</v>
      </c>
      <c r="N248" s="3"/>
    </row>
    <row r="249" spans="1:14" x14ac:dyDescent="0.25">
      <c r="A249" s="6"/>
      <c r="B249" s="11" t="str">
        <f t="shared" si="19"/>
        <v/>
      </c>
      <c r="C249" s="12" t="str">
        <f t="shared" si="20"/>
        <v/>
      </c>
      <c r="D249" s="19"/>
      <c r="E249" s="17"/>
      <c r="F249" s="17"/>
      <c r="G249" s="17"/>
      <c r="H249" s="17"/>
      <c r="I249" s="17" t="str">
        <f t="shared" si="23"/>
        <v/>
      </c>
      <c r="J249" s="34" t="str">
        <f>IF(I249&lt;&gt;"",I249-VAR_DUREE_TRAV_MAX,"")</f>
        <v/>
      </c>
      <c r="K249" s="34" t="str">
        <f t="shared" si="21"/>
        <v/>
      </c>
      <c r="L249" s="34">
        <f>IF(AND(I249&lt;VAR_DUREE_TRAV_MAX,I249&lt;&gt;0),VAR_DUREE_TRAV_MAX-Suivi!I249,0)</f>
        <v>0</v>
      </c>
      <c r="M249" s="34">
        <f t="shared" si="22"/>
        <v>0.21875000000000017</v>
      </c>
      <c r="N249" s="3"/>
    </row>
    <row r="250" spans="1:14" x14ac:dyDescent="0.25">
      <c r="A250" s="6"/>
      <c r="B250" s="11" t="str">
        <f t="shared" si="19"/>
        <v/>
      </c>
      <c r="C250" s="12" t="str">
        <f t="shared" si="20"/>
        <v/>
      </c>
      <c r="D250" s="19"/>
      <c r="E250" s="17"/>
      <c r="F250" s="17"/>
      <c r="G250" s="17"/>
      <c r="H250" s="17"/>
      <c r="I250" s="17" t="str">
        <f t="shared" si="23"/>
        <v/>
      </c>
      <c r="J250" s="34" t="str">
        <f>IF(I250&lt;&gt;"",I250-VAR_DUREE_TRAV_MAX,"")</f>
        <v/>
      </c>
      <c r="K250" s="34" t="str">
        <f t="shared" si="21"/>
        <v/>
      </c>
      <c r="L250" s="34">
        <f>IF(AND(I250&lt;VAR_DUREE_TRAV_MAX,I250&lt;&gt;0),VAR_DUREE_TRAV_MAX-Suivi!I250,0)</f>
        <v>0</v>
      </c>
      <c r="M250" s="34">
        <f t="shared" si="22"/>
        <v>0.21875000000000017</v>
      </c>
      <c r="N250" s="3"/>
    </row>
    <row r="251" spans="1:14" x14ac:dyDescent="0.25">
      <c r="A251" s="6"/>
      <c r="B251" s="11" t="str">
        <f t="shared" si="19"/>
        <v/>
      </c>
      <c r="C251" s="12" t="str">
        <f t="shared" si="20"/>
        <v/>
      </c>
      <c r="D251" s="19"/>
      <c r="E251" s="17"/>
      <c r="F251" s="17"/>
      <c r="G251" s="17"/>
      <c r="H251" s="17"/>
      <c r="I251" s="17" t="str">
        <f t="shared" si="23"/>
        <v/>
      </c>
      <c r="J251" s="34" t="str">
        <f>IF(I251&lt;&gt;"",I251-VAR_DUREE_TRAV_MAX,"")</f>
        <v/>
      </c>
      <c r="K251" s="34" t="str">
        <f t="shared" si="21"/>
        <v/>
      </c>
      <c r="L251" s="34">
        <f>IF(AND(I251&lt;VAR_DUREE_TRAV_MAX,I251&lt;&gt;0),VAR_DUREE_TRAV_MAX-Suivi!I251,0)</f>
        <v>0</v>
      </c>
      <c r="M251" s="34">
        <f t="shared" si="22"/>
        <v>0.21875000000000017</v>
      </c>
      <c r="N251" s="3"/>
    </row>
    <row r="252" spans="1:14" x14ac:dyDescent="0.25">
      <c r="A252" s="6"/>
      <c r="B252" s="11" t="str">
        <f t="shared" si="19"/>
        <v/>
      </c>
      <c r="C252" s="12" t="str">
        <f t="shared" si="20"/>
        <v/>
      </c>
      <c r="D252" s="19"/>
      <c r="E252" s="17"/>
      <c r="F252" s="17"/>
      <c r="G252" s="17"/>
      <c r="H252" s="17"/>
      <c r="I252" s="17" t="str">
        <f t="shared" si="23"/>
        <v/>
      </c>
      <c r="J252" s="34" t="str">
        <f>IF(I252&lt;&gt;"",I252-VAR_DUREE_TRAV_MAX,"")</f>
        <v/>
      </c>
      <c r="K252" s="34" t="str">
        <f t="shared" si="21"/>
        <v/>
      </c>
      <c r="L252" s="34">
        <f>IF(AND(I252&lt;VAR_DUREE_TRAV_MAX,I252&lt;&gt;0),VAR_DUREE_TRAV_MAX-Suivi!I252,0)</f>
        <v>0</v>
      </c>
      <c r="M252" s="34">
        <f t="shared" si="22"/>
        <v>0.21875000000000017</v>
      </c>
      <c r="N252" s="3"/>
    </row>
    <row r="253" spans="1:14" x14ac:dyDescent="0.25">
      <c r="A253" s="6"/>
      <c r="B253" s="11" t="str">
        <f t="shared" si="19"/>
        <v/>
      </c>
      <c r="C253" s="12" t="str">
        <f t="shared" si="20"/>
        <v/>
      </c>
      <c r="D253" s="19"/>
      <c r="E253" s="17"/>
      <c r="F253" s="17"/>
      <c r="G253" s="17"/>
      <c r="H253" s="17"/>
      <c r="I253" s="17" t="str">
        <f t="shared" si="23"/>
        <v/>
      </c>
      <c r="J253" s="34" t="str">
        <f>IF(I253&lt;&gt;"",I253-VAR_DUREE_TRAV_MAX,"")</f>
        <v/>
      </c>
      <c r="K253" s="34" t="str">
        <f t="shared" si="21"/>
        <v/>
      </c>
      <c r="L253" s="34">
        <f>IF(AND(I253&lt;VAR_DUREE_TRAV_MAX,I253&lt;&gt;0),VAR_DUREE_TRAV_MAX-Suivi!I253,0)</f>
        <v>0</v>
      </c>
      <c r="M253" s="34">
        <f t="shared" si="22"/>
        <v>0.21875000000000017</v>
      </c>
      <c r="N253" s="3"/>
    </row>
    <row r="254" spans="1:14" x14ac:dyDescent="0.25">
      <c r="A254" s="6"/>
      <c r="B254" s="11" t="str">
        <f t="shared" si="19"/>
        <v/>
      </c>
      <c r="C254" s="12" t="str">
        <f t="shared" si="20"/>
        <v/>
      </c>
      <c r="D254" s="19"/>
      <c r="E254" s="17"/>
      <c r="F254" s="17"/>
      <c r="G254" s="17"/>
      <c r="H254" s="17"/>
      <c r="I254" s="17" t="str">
        <f t="shared" si="23"/>
        <v/>
      </c>
      <c r="J254" s="34" t="str">
        <f>IF(I254&lt;&gt;"",I254-VAR_DUREE_TRAV_MAX,"")</f>
        <v/>
      </c>
      <c r="K254" s="34" t="str">
        <f t="shared" si="21"/>
        <v/>
      </c>
      <c r="L254" s="34">
        <f>IF(AND(I254&lt;VAR_DUREE_TRAV_MAX,I254&lt;&gt;0),VAR_DUREE_TRAV_MAX-Suivi!I254,0)</f>
        <v>0</v>
      </c>
      <c r="M254" s="34">
        <f t="shared" si="22"/>
        <v>0.21875000000000017</v>
      </c>
      <c r="N254" s="3"/>
    </row>
    <row r="255" spans="1:14" x14ac:dyDescent="0.25">
      <c r="A255" s="6"/>
      <c r="B255" s="11" t="str">
        <f t="shared" si="19"/>
        <v/>
      </c>
      <c r="C255" s="12" t="str">
        <f t="shared" si="20"/>
        <v/>
      </c>
      <c r="D255" s="19"/>
      <c r="E255" s="17"/>
      <c r="F255" s="17"/>
      <c r="G255" s="17"/>
      <c r="H255" s="17"/>
      <c r="I255" s="17" t="str">
        <f t="shared" si="23"/>
        <v/>
      </c>
      <c r="J255" s="34" t="str">
        <f>IF(I255&lt;&gt;"",I255-VAR_DUREE_TRAV_MAX,"")</f>
        <v/>
      </c>
      <c r="K255" s="34" t="str">
        <f t="shared" si="21"/>
        <v/>
      </c>
      <c r="L255" s="34">
        <f>IF(AND(I255&lt;VAR_DUREE_TRAV_MAX,I255&lt;&gt;0),VAR_DUREE_TRAV_MAX-Suivi!I255,0)</f>
        <v>0</v>
      </c>
      <c r="M255" s="34">
        <f t="shared" si="22"/>
        <v>0.21875000000000017</v>
      </c>
      <c r="N255" s="3"/>
    </row>
    <row r="256" spans="1:14" x14ac:dyDescent="0.25">
      <c r="A256" s="6"/>
      <c r="B256" s="11" t="str">
        <f t="shared" si="19"/>
        <v/>
      </c>
      <c r="C256" s="12" t="str">
        <f t="shared" si="20"/>
        <v/>
      </c>
      <c r="D256" s="19"/>
      <c r="E256" s="17"/>
      <c r="F256" s="17"/>
      <c r="G256" s="17"/>
      <c r="H256" s="17"/>
      <c r="I256" s="17" t="str">
        <f t="shared" si="23"/>
        <v/>
      </c>
      <c r="J256" s="34" t="str">
        <f>IF(I256&lt;&gt;"",I256-VAR_DUREE_TRAV_MAX,"")</f>
        <v/>
      </c>
      <c r="K256" s="34" t="str">
        <f t="shared" si="21"/>
        <v/>
      </c>
      <c r="L256" s="34">
        <f>IF(AND(I256&lt;VAR_DUREE_TRAV_MAX,I256&lt;&gt;0),VAR_DUREE_TRAV_MAX-Suivi!I256,0)</f>
        <v>0</v>
      </c>
      <c r="M256" s="34">
        <f t="shared" si="22"/>
        <v>0.21875000000000017</v>
      </c>
      <c r="N256" s="3"/>
    </row>
    <row r="257" spans="1:14" x14ac:dyDescent="0.25">
      <c r="A257" s="6"/>
      <c r="B257" s="11" t="str">
        <f t="shared" si="19"/>
        <v/>
      </c>
      <c r="C257" s="12" t="str">
        <f t="shared" si="20"/>
        <v/>
      </c>
      <c r="D257" s="19"/>
      <c r="E257" s="17"/>
      <c r="F257" s="17"/>
      <c r="G257" s="17"/>
      <c r="H257" s="17"/>
      <c r="I257" s="17" t="str">
        <f t="shared" si="23"/>
        <v/>
      </c>
      <c r="J257" s="34" t="str">
        <f>IF(I257&lt;&gt;"",I257-VAR_DUREE_TRAV_MAX,"")</f>
        <v/>
      </c>
      <c r="K257" s="34" t="str">
        <f t="shared" si="21"/>
        <v/>
      </c>
      <c r="L257" s="34">
        <f>IF(AND(I257&lt;VAR_DUREE_TRAV_MAX,I257&lt;&gt;0),VAR_DUREE_TRAV_MAX-Suivi!I257,0)</f>
        <v>0</v>
      </c>
      <c r="M257" s="34">
        <f t="shared" si="22"/>
        <v>0.21875000000000017</v>
      </c>
      <c r="N257" s="3"/>
    </row>
    <row r="258" spans="1:14" x14ac:dyDescent="0.25">
      <c r="A258" s="6"/>
      <c r="B258" s="11" t="str">
        <f t="shared" si="19"/>
        <v/>
      </c>
      <c r="C258" s="12" t="str">
        <f t="shared" si="20"/>
        <v/>
      </c>
      <c r="D258" s="19"/>
      <c r="E258" s="17"/>
      <c r="F258" s="17"/>
      <c r="G258" s="17"/>
      <c r="H258" s="17"/>
      <c r="I258" s="17" t="str">
        <f t="shared" si="23"/>
        <v/>
      </c>
      <c r="J258" s="34" t="str">
        <f>IF(I258&lt;&gt;"",I258-VAR_DUREE_TRAV_MAX,"")</f>
        <v/>
      </c>
      <c r="K258" s="34" t="str">
        <f t="shared" si="21"/>
        <v/>
      </c>
      <c r="L258" s="34">
        <f>IF(AND(I258&lt;VAR_DUREE_TRAV_MAX,I258&lt;&gt;0),VAR_DUREE_TRAV_MAX-Suivi!I258,0)</f>
        <v>0</v>
      </c>
      <c r="M258" s="34">
        <f t="shared" si="22"/>
        <v>0.21875000000000017</v>
      </c>
      <c r="N258" s="3"/>
    </row>
    <row r="259" spans="1:14" x14ac:dyDescent="0.25">
      <c r="A259" s="6"/>
      <c r="B259" s="11" t="str">
        <f t="shared" ref="B259:B322" si="24">IF(ISBLANK(A259),"",YEAR(A259))</f>
        <v/>
      </c>
      <c r="C259" s="12" t="str">
        <f t="shared" ref="C259:C322" si="25">IF(ISBLANK(A259),"",INDEX(LST_MOIS,MONTH(A259)))</f>
        <v/>
      </c>
      <c r="D259" s="19"/>
      <c r="E259" s="17"/>
      <c r="F259" s="17"/>
      <c r="G259" s="17"/>
      <c r="H259" s="17"/>
      <c r="I259" s="17" t="str">
        <f t="shared" si="23"/>
        <v/>
      </c>
      <c r="J259" s="34" t="str">
        <f>IF(I259&lt;&gt;"",I259-VAR_DUREE_TRAV_MAX,"")</f>
        <v/>
      </c>
      <c r="K259" s="34" t="str">
        <f t="shared" si="21"/>
        <v/>
      </c>
      <c r="L259" s="34">
        <f>IF(AND(I259&lt;VAR_DUREE_TRAV_MAX,I259&lt;&gt;0),VAR_DUREE_TRAV_MAX-Suivi!I259,0)</f>
        <v>0</v>
      </c>
      <c r="M259" s="34">
        <f t="shared" si="22"/>
        <v>0.21875000000000017</v>
      </c>
      <c r="N259" s="3"/>
    </row>
    <row r="260" spans="1:14" x14ac:dyDescent="0.25">
      <c r="A260" s="6"/>
      <c r="B260" s="11" t="str">
        <f t="shared" si="24"/>
        <v/>
      </c>
      <c r="C260" s="12" t="str">
        <f t="shared" si="25"/>
        <v/>
      </c>
      <c r="D260" s="19"/>
      <c r="E260" s="17"/>
      <c r="F260" s="17"/>
      <c r="G260" s="17"/>
      <c r="H260" s="17"/>
      <c r="I260" s="17" t="str">
        <f t="shared" si="23"/>
        <v/>
      </c>
      <c r="J260" s="34" t="str">
        <f>IF(I260&lt;&gt;"",I260-VAR_DUREE_TRAV_MAX,"")</f>
        <v/>
      </c>
      <c r="K260" s="34" t="str">
        <f t="shared" ref="K260:K323" si="26">IF(I260="","",J260+K259)</f>
        <v/>
      </c>
      <c r="L260" s="34">
        <f>IF(AND(I260&lt;VAR_DUREE_TRAV_MAX,I260&lt;&gt;0),VAR_DUREE_TRAV_MAX-Suivi!I260,0)</f>
        <v>0</v>
      </c>
      <c r="M260" s="34">
        <f t="shared" si="22"/>
        <v>0.21875000000000017</v>
      </c>
      <c r="N260" s="3"/>
    </row>
    <row r="261" spans="1:14" x14ac:dyDescent="0.25">
      <c r="A261" s="6"/>
      <c r="B261" s="11" t="str">
        <f t="shared" si="24"/>
        <v/>
      </c>
      <c r="C261" s="12" t="str">
        <f t="shared" si="25"/>
        <v/>
      </c>
      <c r="D261" s="19"/>
      <c r="E261" s="17"/>
      <c r="F261" s="17"/>
      <c r="G261" s="17"/>
      <c r="H261" s="17"/>
      <c r="I261" s="17" t="str">
        <f t="shared" si="23"/>
        <v/>
      </c>
      <c r="J261" s="34" t="str">
        <f>IF(I261&lt;&gt;"",I261-VAR_DUREE_TRAV_MAX,"")</f>
        <v/>
      </c>
      <c r="K261" s="34" t="str">
        <f t="shared" si="26"/>
        <v/>
      </c>
      <c r="L261" s="34">
        <f>IF(AND(I261&lt;VAR_DUREE_TRAV_MAX,I261&lt;&gt;0),VAR_DUREE_TRAV_MAX-Suivi!I261,0)</f>
        <v>0</v>
      </c>
      <c r="M261" s="34">
        <f t="shared" si="22"/>
        <v>0.21875000000000017</v>
      </c>
      <c r="N261" s="3"/>
    </row>
    <row r="262" spans="1:14" x14ac:dyDescent="0.25">
      <c r="A262" s="6"/>
      <c r="B262" s="11" t="str">
        <f t="shared" si="24"/>
        <v/>
      </c>
      <c r="C262" s="12" t="str">
        <f t="shared" si="25"/>
        <v/>
      </c>
      <c r="D262" s="19"/>
      <c r="E262" s="17"/>
      <c r="F262" s="17"/>
      <c r="G262" s="17"/>
      <c r="H262" s="17"/>
      <c r="I262" s="17" t="str">
        <f t="shared" si="23"/>
        <v/>
      </c>
      <c r="J262" s="34" t="str">
        <f>IF(I262&lt;&gt;"",I262-VAR_DUREE_TRAV_MAX,"")</f>
        <v/>
      </c>
      <c r="K262" s="34" t="str">
        <f t="shared" si="26"/>
        <v/>
      </c>
      <c r="L262" s="34">
        <f>IF(AND(I262&lt;VAR_DUREE_TRAV_MAX,I262&lt;&gt;0),VAR_DUREE_TRAV_MAX-Suivi!I262,0)</f>
        <v>0</v>
      </c>
      <c r="M262" s="34">
        <f t="shared" si="22"/>
        <v>0.21875000000000017</v>
      </c>
      <c r="N262" s="3"/>
    </row>
    <row r="263" spans="1:14" x14ac:dyDescent="0.25">
      <c r="A263" s="6"/>
      <c r="B263" s="11" t="str">
        <f t="shared" si="24"/>
        <v/>
      </c>
      <c r="C263" s="12" t="str">
        <f t="shared" si="25"/>
        <v/>
      </c>
      <c r="D263" s="19"/>
      <c r="E263" s="17"/>
      <c r="F263" s="17"/>
      <c r="G263" s="17"/>
      <c r="H263" s="17"/>
      <c r="I263" s="17" t="str">
        <f t="shared" si="23"/>
        <v/>
      </c>
      <c r="J263" s="34" t="str">
        <f>IF(I263&lt;&gt;"",I263-VAR_DUREE_TRAV_MAX,"")</f>
        <v/>
      </c>
      <c r="K263" s="34" t="str">
        <f t="shared" si="26"/>
        <v/>
      </c>
      <c r="L263" s="34">
        <f>IF(AND(I263&lt;VAR_DUREE_TRAV_MAX,I263&lt;&gt;0),VAR_DUREE_TRAV_MAX-Suivi!I263,0)</f>
        <v>0</v>
      </c>
      <c r="M263" s="34">
        <f t="shared" si="22"/>
        <v>0.21875000000000017</v>
      </c>
      <c r="N263" s="3"/>
    </row>
    <row r="264" spans="1:14" x14ac:dyDescent="0.25">
      <c r="A264" s="6"/>
      <c r="B264" s="11" t="str">
        <f t="shared" si="24"/>
        <v/>
      </c>
      <c r="C264" s="12" t="str">
        <f t="shared" si="25"/>
        <v/>
      </c>
      <c r="D264" s="19"/>
      <c r="E264" s="17"/>
      <c r="F264" s="17"/>
      <c r="G264" s="17"/>
      <c r="H264" s="17"/>
      <c r="I264" s="17" t="str">
        <f t="shared" si="23"/>
        <v/>
      </c>
      <c r="J264" s="34" t="str">
        <f>IF(I264&lt;&gt;"",I264-VAR_DUREE_TRAV_MAX,"")</f>
        <v/>
      </c>
      <c r="K264" s="34" t="str">
        <f t="shared" si="26"/>
        <v/>
      </c>
      <c r="L264" s="34">
        <f>IF(AND(I264&lt;VAR_DUREE_TRAV_MAX,I264&lt;&gt;0),VAR_DUREE_TRAV_MAX-Suivi!I264,0)</f>
        <v>0</v>
      </c>
      <c r="M264" s="34">
        <f t="shared" si="22"/>
        <v>0.21875000000000017</v>
      </c>
      <c r="N264" s="3"/>
    </row>
    <row r="265" spans="1:14" x14ac:dyDescent="0.25">
      <c r="A265" s="6"/>
      <c r="B265" s="11" t="str">
        <f t="shared" si="24"/>
        <v/>
      </c>
      <c r="C265" s="12" t="str">
        <f t="shared" si="25"/>
        <v/>
      </c>
      <c r="D265" s="19"/>
      <c r="E265" s="17"/>
      <c r="F265" s="17"/>
      <c r="G265" s="17"/>
      <c r="H265" s="17"/>
      <c r="I265" s="17" t="str">
        <f t="shared" si="23"/>
        <v/>
      </c>
      <c r="J265" s="34" t="str">
        <f>IF(I265&lt;&gt;"",I265-VAR_DUREE_TRAV_MAX,"")</f>
        <v/>
      </c>
      <c r="K265" s="34" t="str">
        <f t="shared" si="26"/>
        <v/>
      </c>
      <c r="L265" s="34">
        <f>IF(AND(I265&lt;VAR_DUREE_TRAV_MAX,I265&lt;&gt;0),VAR_DUREE_TRAV_MAX-Suivi!I265,0)</f>
        <v>0</v>
      </c>
      <c r="M265" s="34">
        <f t="shared" si="22"/>
        <v>0.21875000000000017</v>
      </c>
      <c r="N265" s="3"/>
    </row>
    <row r="266" spans="1:14" x14ac:dyDescent="0.25">
      <c r="A266" s="6"/>
      <c r="B266" s="11" t="str">
        <f t="shared" si="24"/>
        <v/>
      </c>
      <c r="C266" s="12" t="str">
        <f t="shared" si="25"/>
        <v/>
      </c>
      <c r="D266" s="19"/>
      <c r="E266" s="17"/>
      <c r="F266" s="17"/>
      <c r="G266" s="17"/>
      <c r="H266" s="17"/>
      <c r="I266" s="17" t="str">
        <f t="shared" si="23"/>
        <v/>
      </c>
      <c r="J266" s="34" t="str">
        <f>IF(I266&lt;&gt;"",I266-VAR_DUREE_TRAV_MAX,"")</f>
        <v/>
      </c>
      <c r="K266" s="34" t="str">
        <f t="shared" si="26"/>
        <v/>
      </c>
      <c r="L266" s="34">
        <f>IF(AND(I266&lt;VAR_DUREE_TRAV_MAX,I266&lt;&gt;0),VAR_DUREE_TRAV_MAX-Suivi!I266,0)</f>
        <v>0</v>
      </c>
      <c r="M266" s="34">
        <f t="shared" ref="M266:M329" si="27">IF(AND(L266=0,I266=0),"",L266+M265)</f>
        <v>0.21875000000000017</v>
      </c>
      <c r="N266" s="3"/>
    </row>
    <row r="267" spans="1:14" x14ac:dyDescent="0.25">
      <c r="A267" s="6"/>
      <c r="B267" s="11" t="str">
        <f t="shared" si="24"/>
        <v/>
      </c>
      <c r="C267" s="12" t="str">
        <f t="shared" si="25"/>
        <v/>
      </c>
      <c r="D267" s="19"/>
      <c r="E267" s="17"/>
      <c r="F267" s="17"/>
      <c r="G267" s="17"/>
      <c r="H267" s="17"/>
      <c r="I267" s="17" t="str">
        <f t="shared" ref="I267:I330" si="28">IF(A267="","",(F267-E267)+(H267-G267))</f>
        <v/>
      </c>
      <c r="J267" s="34" t="str">
        <f>IF(I267&lt;&gt;"",I267-VAR_DUREE_TRAV_MAX,"")</f>
        <v/>
      </c>
      <c r="K267" s="34" t="str">
        <f t="shared" si="26"/>
        <v/>
      </c>
      <c r="L267" s="34">
        <f>IF(AND(I267&lt;VAR_DUREE_TRAV_MAX,I267&lt;&gt;0),VAR_DUREE_TRAV_MAX-Suivi!I267,0)</f>
        <v>0</v>
      </c>
      <c r="M267" s="34">
        <f t="shared" si="27"/>
        <v>0.21875000000000017</v>
      </c>
      <c r="N267" s="3"/>
    </row>
    <row r="268" spans="1:14" x14ac:dyDescent="0.25">
      <c r="A268" s="6"/>
      <c r="B268" s="11" t="str">
        <f t="shared" si="24"/>
        <v/>
      </c>
      <c r="C268" s="12" t="str">
        <f t="shared" si="25"/>
        <v/>
      </c>
      <c r="D268" s="19"/>
      <c r="E268" s="17"/>
      <c r="F268" s="17"/>
      <c r="G268" s="17"/>
      <c r="H268" s="17"/>
      <c r="I268" s="17" t="str">
        <f t="shared" si="28"/>
        <v/>
      </c>
      <c r="J268" s="34" t="str">
        <f>IF(I268&lt;&gt;"",I268-VAR_DUREE_TRAV_MAX,"")</f>
        <v/>
      </c>
      <c r="K268" s="34" t="str">
        <f t="shared" si="26"/>
        <v/>
      </c>
      <c r="L268" s="34">
        <f>IF(AND(I268&lt;VAR_DUREE_TRAV_MAX,I268&lt;&gt;0),VAR_DUREE_TRAV_MAX-Suivi!I268,0)</f>
        <v>0</v>
      </c>
      <c r="M268" s="34">
        <f t="shared" si="27"/>
        <v>0.21875000000000017</v>
      </c>
      <c r="N268" s="3"/>
    </row>
    <row r="269" spans="1:14" x14ac:dyDescent="0.25">
      <c r="A269" s="6"/>
      <c r="B269" s="11" t="str">
        <f t="shared" si="24"/>
        <v/>
      </c>
      <c r="C269" s="12" t="str">
        <f t="shared" si="25"/>
        <v/>
      </c>
      <c r="D269" s="19"/>
      <c r="E269" s="17"/>
      <c r="F269" s="17"/>
      <c r="G269" s="17"/>
      <c r="H269" s="17"/>
      <c r="I269" s="17" t="str">
        <f t="shared" si="28"/>
        <v/>
      </c>
      <c r="J269" s="34" t="str">
        <f>IF(I269&lt;&gt;"",I269-VAR_DUREE_TRAV_MAX,"")</f>
        <v/>
      </c>
      <c r="K269" s="34" t="str">
        <f t="shared" si="26"/>
        <v/>
      </c>
      <c r="L269" s="34">
        <f>IF(AND(I269&lt;VAR_DUREE_TRAV_MAX,I269&lt;&gt;0),VAR_DUREE_TRAV_MAX-Suivi!I269,0)</f>
        <v>0</v>
      </c>
      <c r="M269" s="34">
        <f t="shared" si="27"/>
        <v>0.21875000000000017</v>
      </c>
      <c r="N269" s="3"/>
    </row>
    <row r="270" spans="1:14" x14ac:dyDescent="0.25">
      <c r="A270" s="6"/>
      <c r="B270" s="11" t="str">
        <f t="shared" si="24"/>
        <v/>
      </c>
      <c r="C270" s="12" t="str">
        <f t="shared" si="25"/>
        <v/>
      </c>
      <c r="D270" s="19"/>
      <c r="E270" s="17"/>
      <c r="F270" s="17"/>
      <c r="G270" s="17"/>
      <c r="H270" s="17"/>
      <c r="I270" s="17" t="str">
        <f t="shared" si="28"/>
        <v/>
      </c>
      <c r="J270" s="34" t="str">
        <f>IF(I270&lt;&gt;"",I270-VAR_DUREE_TRAV_MAX,"")</f>
        <v/>
      </c>
      <c r="K270" s="34" t="str">
        <f t="shared" si="26"/>
        <v/>
      </c>
      <c r="L270" s="34">
        <f>IF(AND(I270&lt;VAR_DUREE_TRAV_MAX,I270&lt;&gt;0),VAR_DUREE_TRAV_MAX-Suivi!I270,0)</f>
        <v>0</v>
      </c>
      <c r="M270" s="34">
        <f t="shared" si="27"/>
        <v>0.21875000000000017</v>
      </c>
      <c r="N270" s="3"/>
    </row>
    <row r="271" spans="1:14" x14ac:dyDescent="0.25">
      <c r="A271" s="6"/>
      <c r="B271" s="11" t="str">
        <f t="shared" si="24"/>
        <v/>
      </c>
      <c r="C271" s="12" t="str">
        <f t="shared" si="25"/>
        <v/>
      </c>
      <c r="D271" s="19"/>
      <c r="E271" s="17"/>
      <c r="F271" s="17"/>
      <c r="G271" s="17"/>
      <c r="H271" s="17"/>
      <c r="I271" s="17" t="str">
        <f t="shared" si="28"/>
        <v/>
      </c>
      <c r="J271" s="34" t="str">
        <f>IF(I271&lt;&gt;"",I271-VAR_DUREE_TRAV_MAX,"")</f>
        <v/>
      </c>
      <c r="K271" s="34" t="str">
        <f t="shared" si="26"/>
        <v/>
      </c>
      <c r="L271" s="34">
        <f>IF(AND(I271&lt;VAR_DUREE_TRAV_MAX,I271&lt;&gt;0),VAR_DUREE_TRAV_MAX-Suivi!I271,0)</f>
        <v>0</v>
      </c>
      <c r="M271" s="34">
        <f t="shared" si="27"/>
        <v>0.21875000000000017</v>
      </c>
      <c r="N271" s="3"/>
    </row>
    <row r="272" spans="1:14" x14ac:dyDescent="0.25">
      <c r="A272" s="6"/>
      <c r="B272" s="11" t="str">
        <f t="shared" si="24"/>
        <v/>
      </c>
      <c r="C272" s="12" t="str">
        <f t="shared" si="25"/>
        <v/>
      </c>
      <c r="D272" s="19"/>
      <c r="E272" s="17"/>
      <c r="F272" s="17"/>
      <c r="G272" s="17"/>
      <c r="H272" s="17"/>
      <c r="I272" s="17" t="str">
        <f t="shared" si="28"/>
        <v/>
      </c>
      <c r="J272" s="34" t="str">
        <f>IF(I272&lt;&gt;"",I272-VAR_DUREE_TRAV_MAX,"")</f>
        <v/>
      </c>
      <c r="K272" s="34" t="str">
        <f t="shared" si="26"/>
        <v/>
      </c>
      <c r="L272" s="34">
        <f>IF(AND(I272&lt;VAR_DUREE_TRAV_MAX,I272&lt;&gt;0),VAR_DUREE_TRAV_MAX-Suivi!I272,0)</f>
        <v>0</v>
      </c>
      <c r="M272" s="34">
        <f t="shared" si="27"/>
        <v>0.21875000000000017</v>
      </c>
      <c r="N272" s="3"/>
    </row>
    <row r="273" spans="1:14" x14ac:dyDescent="0.25">
      <c r="A273" s="6"/>
      <c r="B273" s="11" t="str">
        <f t="shared" si="24"/>
        <v/>
      </c>
      <c r="C273" s="12" t="str">
        <f t="shared" si="25"/>
        <v/>
      </c>
      <c r="D273" s="19"/>
      <c r="E273" s="17"/>
      <c r="F273" s="17"/>
      <c r="G273" s="17"/>
      <c r="H273" s="17"/>
      <c r="I273" s="17" t="str">
        <f t="shared" si="28"/>
        <v/>
      </c>
      <c r="J273" s="34" t="str">
        <f>IF(I273&lt;&gt;"",I273-VAR_DUREE_TRAV_MAX,"")</f>
        <v/>
      </c>
      <c r="K273" s="34" t="str">
        <f t="shared" si="26"/>
        <v/>
      </c>
      <c r="L273" s="34">
        <f>IF(AND(I273&lt;VAR_DUREE_TRAV_MAX,I273&lt;&gt;0),VAR_DUREE_TRAV_MAX-Suivi!I273,0)</f>
        <v>0</v>
      </c>
      <c r="M273" s="34">
        <f t="shared" si="27"/>
        <v>0.21875000000000017</v>
      </c>
      <c r="N273" s="3"/>
    </row>
    <row r="274" spans="1:14" x14ac:dyDescent="0.25">
      <c r="A274" s="6"/>
      <c r="B274" s="11" t="str">
        <f t="shared" si="24"/>
        <v/>
      </c>
      <c r="C274" s="12" t="str">
        <f t="shared" si="25"/>
        <v/>
      </c>
      <c r="D274" s="19"/>
      <c r="E274" s="17"/>
      <c r="F274" s="17"/>
      <c r="G274" s="17"/>
      <c r="H274" s="17"/>
      <c r="I274" s="17" t="str">
        <f t="shared" si="28"/>
        <v/>
      </c>
      <c r="J274" s="34" t="str">
        <f>IF(I274&lt;&gt;"",I274-VAR_DUREE_TRAV_MAX,"")</f>
        <v/>
      </c>
      <c r="K274" s="34" t="str">
        <f t="shared" si="26"/>
        <v/>
      </c>
      <c r="L274" s="34">
        <f>IF(AND(I274&lt;VAR_DUREE_TRAV_MAX,I274&lt;&gt;0),VAR_DUREE_TRAV_MAX-Suivi!I274,0)</f>
        <v>0</v>
      </c>
      <c r="M274" s="34">
        <f t="shared" si="27"/>
        <v>0.21875000000000017</v>
      </c>
      <c r="N274" s="3"/>
    </row>
    <row r="275" spans="1:14" x14ac:dyDescent="0.25">
      <c r="A275" s="6"/>
      <c r="B275" s="11" t="str">
        <f t="shared" si="24"/>
        <v/>
      </c>
      <c r="C275" s="12" t="str">
        <f t="shared" si="25"/>
        <v/>
      </c>
      <c r="D275" s="19"/>
      <c r="E275" s="17"/>
      <c r="F275" s="17"/>
      <c r="G275" s="17"/>
      <c r="H275" s="17"/>
      <c r="I275" s="17" t="str">
        <f t="shared" si="28"/>
        <v/>
      </c>
      <c r="J275" s="34" t="str">
        <f>IF(I275&lt;&gt;"",I275-VAR_DUREE_TRAV_MAX,"")</f>
        <v/>
      </c>
      <c r="K275" s="34" t="str">
        <f t="shared" si="26"/>
        <v/>
      </c>
      <c r="L275" s="34">
        <f>IF(AND(I275&lt;VAR_DUREE_TRAV_MAX,I275&lt;&gt;0),VAR_DUREE_TRAV_MAX-Suivi!I275,0)</f>
        <v>0</v>
      </c>
      <c r="M275" s="34">
        <f t="shared" si="27"/>
        <v>0.21875000000000017</v>
      </c>
      <c r="N275" s="3"/>
    </row>
    <row r="276" spans="1:14" x14ac:dyDescent="0.25">
      <c r="A276" s="6"/>
      <c r="B276" s="11" t="str">
        <f t="shared" si="24"/>
        <v/>
      </c>
      <c r="C276" s="12" t="str">
        <f t="shared" si="25"/>
        <v/>
      </c>
      <c r="D276" s="19"/>
      <c r="E276" s="17"/>
      <c r="F276" s="17"/>
      <c r="G276" s="17"/>
      <c r="H276" s="17"/>
      <c r="I276" s="17" t="str">
        <f t="shared" si="28"/>
        <v/>
      </c>
      <c r="J276" s="34" t="str">
        <f>IF(I276&lt;&gt;"",I276-VAR_DUREE_TRAV_MAX,"")</f>
        <v/>
      </c>
      <c r="K276" s="34" t="str">
        <f t="shared" si="26"/>
        <v/>
      </c>
      <c r="L276" s="34">
        <f>IF(AND(I276&lt;VAR_DUREE_TRAV_MAX,I276&lt;&gt;0),VAR_DUREE_TRAV_MAX-Suivi!I276,0)</f>
        <v>0</v>
      </c>
      <c r="M276" s="34">
        <f t="shared" si="27"/>
        <v>0.21875000000000017</v>
      </c>
      <c r="N276" s="3"/>
    </row>
    <row r="277" spans="1:14" x14ac:dyDescent="0.25">
      <c r="A277" s="6"/>
      <c r="B277" s="11" t="str">
        <f t="shared" si="24"/>
        <v/>
      </c>
      <c r="C277" s="12" t="str">
        <f t="shared" si="25"/>
        <v/>
      </c>
      <c r="D277" s="19"/>
      <c r="E277" s="17"/>
      <c r="F277" s="17"/>
      <c r="G277" s="17"/>
      <c r="H277" s="17"/>
      <c r="I277" s="17" t="str">
        <f t="shared" si="28"/>
        <v/>
      </c>
      <c r="J277" s="34" t="str">
        <f>IF(I277&lt;&gt;"",I277-VAR_DUREE_TRAV_MAX,"")</f>
        <v/>
      </c>
      <c r="K277" s="34" t="str">
        <f t="shared" si="26"/>
        <v/>
      </c>
      <c r="L277" s="34">
        <f>IF(AND(I277&lt;VAR_DUREE_TRAV_MAX,I277&lt;&gt;0),VAR_DUREE_TRAV_MAX-Suivi!I277,0)</f>
        <v>0</v>
      </c>
      <c r="M277" s="34">
        <f t="shared" si="27"/>
        <v>0.21875000000000017</v>
      </c>
      <c r="N277" s="3"/>
    </row>
    <row r="278" spans="1:14" x14ac:dyDescent="0.25">
      <c r="A278" s="6"/>
      <c r="B278" s="11" t="str">
        <f t="shared" si="24"/>
        <v/>
      </c>
      <c r="C278" s="12" t="str">
        <f t="shared" si="25"/>
        <v/>
      </c>
      <c r="D278" s="19"/>
      <c r="E278" s="17"/>
      <c r="F278" s="17"/>
      <c r="G278" s="17"/>
      <c r="H278" s="17"/>
      <c r="I278" s="17" t="str">
        <f t="shared" si="28"/>
        <v/>
      </c>
      <c r="J278" s="34" t="str">
        <f>IF(I278&lt;&gt;"",I278-VAR_DUREE_TRAV_MAX,"")</f>
        <v/>
      </c>
      <c r="K278" s="34" t="str">
        <f t="shared" si="26"/>
        <v/>
      </c>
      <c r="L278" s="34">
        <f>IF(AND(I278&lt;VAR_DUREE_TRAV_MAX,I278&lt;&gt;0),VAR_DUREE_TRAV_MAX-Suivi!I278,0)</f>
        <v>0</v>
      </c>
      <c r="M278" s="34">
        <f t="shared" si="27"/>
        <v>0.21875000000000017</v>
      </c>
      <c r="N278" s="3"/>
    </row>
    <row r="279" spans="1:14" x14ac:dyDescent="0.25">
      <c r="A279" s="6"/>
      <c r="B279" s="11" t="str">
        <f t="shared" si="24"/>
        <v/>
      </c>
      <c r="C279" s="12" t="str">
        <f t="shared" si="25"/>
        <v/>
      </c>
      <c r="D279" s="19"/>
      <c r="E279" s="17"/>
      <c r="F279" s="17"/>
      <c r="G279" s="17"/>
      <c r="H279" s="17"/>
      <c r="I279" s="17" t="str">
        <f t="shared" si="28"/>
        <v/>
      </c>
      <c r="J279" s="34" t="str">
        <f>IF(I279&lt;&gt;"",I279-VAR_DUREE_TRAV_MAX,"")</f>
        <v/>
      </c>
      <c r="K279" s="34" t="str">
        <f t="shared" si="26"/>
        <v/>
      </c>
      <c r="L279" s="34">
        <f>IF(AND(I279&lt;VAR_DUREE_TRAV_MAX,I279&lt;&gt;0),VAR_DUREE_TRAV_MAX-Suivi!I279,0)</f>
        <v>0</v>
      </c>
      <c r="M279" s="34">
        <f t="shared" si="27"/>
        <v>0.21875000000000017</v>
      </c>
      <c r="N279" s="3"/>
    </row>
    <row r="280" spans="1:14" x14ac:dyDescent="0.25">
      <c r="A280" s="6"/>
      <c r="B280" s="11" t="str">
        <f t="shared" si="24"/>
        <v/>
      </c>
      <c r="C280" s="12" t="str">
        <f t="shared" si="25"/>
        <v/>
      </c>
      <c r="D280" s="19"/>
      <c r="E280" s="17"/>
      <c r="F280" s="17"/>
      <c r="G280" s="17"/>
      <c r="H280" s="17"/>
      <c r="I280" s="17" t="str">
        <f t="shared" si="28"/>
        <v/>
      </c>
      <c r="J280" s="34" t="str">
        <f>IF(I280&lt;&gt;"",I280-VAR_DUREE_TRAV_MAX,"")</f>
        <v/>
      </c>
      <c r="K280" s="34" t="str">
        <f t="shared" si="26"/>
        <v/>
      </c>
      <c r="L280" s="34">
        <f>IF(AND(I280&lt;VAR_DUREE_TRAV_MAX,I280&lt;&gt;0),VAR_DUREE_TRAV_MAX-Suivi!I280,0)</f>
        <v>0</v>
      </c>
      <c r="M280" s="34">
        <f t="shared" si="27"/>
        <v>0.21875000000000017</v>
      </c>
      <c r="N280" s="3"/>
    </row>
    <row r="281" spans="1:14" x14ac:dyDescent="0.25">
      <c r="A281" s="6"/>
      <c r="B281" s="11" t="str">
        <f t="shared" si="24"/>
        <v/>
      </c>
      <c r="C281" s="12" t="str">
        <f t="shared" si="25"/>
        <v/>
      </c>
      <c r="D281" s="19"/>
      <c r="E281" s="17"/>
      <c r="F281" s="17"/>
      <c r="G281" s="17"/>
      <c r="H281" s="17"/>
      <c r="I281" s="17" t="str">
        <f t="shared" si="28"/>
        <v/>
      </c>
      <c r="J281" s="34" t="str">
        <f>IF(I281&lt;&gt;"",I281-VAR_DUREE_TRAV_MAX,"")</f>
        <v/>
      </c>
      <c r="K281" s="34" t="str">
        <f t="shared" si="26"/>
        <v/>
      </c>
      <c r="L281" s="34">
        <f>IF(AND(I281&lt;VAR_DUREE_TRAV_MAX,I281&lt;&gt;0),VAR_DUREE_TRAV_MAX-Suivi!I281,0)</f>
        <v>0</v>
      </c>
      <c r="M281" s="34">
        <f t="shared" si="27"/>
        <v>0.21875000000000017</v>
      </c>
      <c r="N281" s="3"/>
    </row>
    <row r="282" spans="1:14" x14ac:dyDescent="0.25">
      <c r="A282" s="6"/>
      <c r="B282" s="11" t="str">
        <f t="shared" si="24"/>
        <v/>
      </c>
      <c r="C282" s="12" t="str">
        <f t="shared" si="25"/>
        <v/>
      </c>
      <c r="D282" s="19"/>
      <c r="E282" s="17"/>
      <c r="F282" s="17"/>
      <c r="G282" s="17"/>
      <c r="H282" s="17"/>
      <c r="I282" s="17" t="str">
        <f t="shared" si="28"/>
        <v/>
      </c>
      <c r="J282" s="34" t="str">
        <f>IF(I282&lt;&gt;"",I282-VAR_DUREE_TRAV_MAX,"")</f>
        <v/>
      </c>
      <c r="K282" s="34" t="str">
        <f t="shared" si="26"/>
        <v/>
      </c>
      <c r="L282" s="34">
        <f>IF(AND(I282&lt;VAR_DUREE_TRAV_MAX,I282&lt;&gt;0),VAR_DUREE_TRAV_MAX-Suivi!I282,0)</f>
        <v>0</v>
      </c>
      <c r="M282" s="34">
        <f t="shared" si="27"/>
        <v>0.21875000000000017</v>
      </c>
      <c r="N282" s="3"/>
    </row>
    <row r="283" spans="1:14" x14ac:dyDescent="0.25">
      <c r="A283" s="6"/>
      <c r="B283" s="11" t="str">
        <f t="shared" si="24"/>
        <v/>
      </c>
      <c r="C283" s="12" t="str">
        <f t="shared" si="25"/>
        <v/>
      </c>
      <c r="D283" s="19"/>
      <c r="E283" s="17"/>
      <c r="F283" s="17"/>
      <c r="G283" s="17"/>
      <c r="H283" s="17"/>
      <c r="I283" s="17" t="str">
        <f t="shared" si="28"/>
        <v/>
      </c>
      <c r="J283" s="34" t="str">
        <f>IF(I283&lt;&gt;"",I283-VAR_DUREE_TRAV_MAX,"")</f>
        <v/>
      </c>
      <c r="K283" s="34" t="str">
        <f t="shared" si="26"/>
        <v/>
      </c>
      <c r="L283" s="34">
        <f>IF(AND(I283&lt;VAR_DUREE_TRAV_MAX,I283&lt;&gt;0),VAR_DUREE_TRAV_MAX-Suivi!I283,0)</f>
        <v>0</v>
      </c>
      <c r="M283" s="34">
        <f t="shared" si="27"/>
        <v>0.21875000000000017</v>
      </c>
      <c r="N283" s="3"/>
    </row>
    <row r="284" spans="1:14" x14ac:dyDescent="0.25">
      <c r="A284" s="6"/>
      <c r="B284" s="11" t="str">
        <f t="shared" si="24"/>
        <v/>
      </c>
      <c r="C284" s="12" t="str">
        <f t="shared" si="25"/>
        <v/>
      </c>
      <c r="D284" s="19"/>
      <c r="E284" s="17"/>
      <c r="F284" s="17"/>
      <c r="G284" s="17"/>
      <c r="H284" s="17"/>
      <c r="I284" s="17" t="str">
        <f t="shared" si="28"/>
        <v/>
      </c>
      <c r="J284" s="34" t="str">
        <f>IF(I284&lt;&gt;"",I284-VAR_DUREE_TRAV_MAX,"")</f>
        <v/>
      </c>
      <c r="K284" s="34" t="str">
        <f t="shared" si="26"/>
        <v/>
      </c>
      <c r="L284" s="34">
        <f>IF(AND(I284&lt;VAR_DUREE_TRAV_MAX,I284&lt;&gt;0),VAR_DUREE_TRAV_MAX-Suivi!I284,0)</f>
        <v>0</v>
      </c>
      <c r="M284" s="34">
        <f t="shared" si="27"/>
        <v>0.21875000000000017</v>
      </c>
      <c r="N284" s="3"/>
    </row>
    <row r="285" spans="1:14" x14ac:dyDescent="0.25">
      <c r="A285" s="6"/>
      <c r="B285" s="11" t="str">
        <f t="shared" si="24"/>
        <v/>
      </c>
      <c r="C285" s="12" t="str">
        <f t="shared" si="25"/>
        <v/>
      </c>
      <c r="D285" s="19"/>
      <c r="E285" s="17"/>
      <c r="F285" s="17"/>
      <c r="G285" s="17"/>
      <c r="H285" s="17"/>
      <c r="I285" s="17" t="str">
        <f t="shared" si="28"/>
        <v/>
      </c>
      <c r="J285" s="34" t="str">
        <f>IF(I285&lt;&gt;"",I285-VAR_DUREE_TRAV_MAX,"")</f>
        <v/>
      </c>
      <c r="K285" s="34" t="str">
        <f t="shared" si="26"/>
        <v/>
      </c>
      <c r="L285" s="34">
        <f>IF(AND(I285&lt;VAR_DUREE_TRAV_MAX,I285&lt;&gt;0),VAR_DUREE_TRAV_MAX-Suivi!I285,0)</f>
        <v>0</v>
      </c>
      <c r="M285" s="34">
        <f t="shared" si="27"/>
        <v>0.21875000000000017</v>
      </c>
      <c r="N285" s="3"/>
    </row>
    <row r="286" spans="1:14" x14ac:dyDescent="0.25">
      <c r="A286" s="6"/>
      <c r="B286" s="11" t="str">
        <f t="shared" si="24"/>
        <v/>
      </c>
      <c r="C286" s="12" t="str">
        <f t="shared" si="25"/>
        <v/>
      </c>
      <c r="D286" s="19"/>
      <c r="E286" s="17"/>
      <c r="F286" s="17"/>
      <c r="G286" s="17"/>
      <c r="H286" s="17"/>
      <c r="I286" s="17" t="str">
        <f t="shared" si="28"/>
        <v/>
      </c>
      <c r="J286" s="34" t="str">
        <f>IF(I286&lt;&gt;"",I286-VAR_DUREE_TRAV_MAX,"")</f>
        <v/>
      </c>
      <c r="K286" s="34" t="str">
        <f t="shared" si="26"/>
        <v/>
      </c>
      <c r="L286" s="34">
        <f>IF(AND(I286&lt;VAR_DUREE_TRAV_MAX,I286&lt;&gt;0),VAR_DUREE_TRAV_MAX-Suivi!I286,0)</f>
        <v>0</v>
      </c>
      <c r="M286" s="34">
        <f t="shared" si="27"/>
        <v>0.21875000000000017</v>
      </c>
      <c r="N286" s="3"/>
    </row>
    <row r="287" spans="1:14" x14ac:dyDescent="0.25">
      <c r="A287" s="6"/>
      <c r="B287" s="11" t="str">
        <f t="shared" si="24"/>
        <v/>
      </c>
      <c r="C287" s="12" t="str">
        <f t="shared" si="25"/>
        <v/>
      </c>
      <c r="D287" s="19"/>
      <c r="E287" s="17"/>
      <c r="F287" s="17"/>
      <c r="G287" s="17"/>
      <c r="H287" s="17"/>
      <c r="I287" s="17" t="str">
        <f t="shared" si="28"/>
        <v/>
      </c>
      <c r="J287" s="34" t="str">
        <f>IF(I287&lt;&gt;"",I287-VAR_DUREE_TRAV_MAX,"")</f>
        <v/>
      </c>
      <c r="K287" s="34" t="str">
        <f t="shared" si="26"/>
        <v/>
      </c>
      <c r="L287" s="34">
        <f>IF(AND(I287&lt;VAR_DUREE_TRAV_MAX,I287&lt;&gt;0),VAR_DUREE_TRAV_MAX-Suivi!I287,0)</f>
        <v>0</v>
      </c>
      <c r="M287" s="34">
        <f t="shared" si="27"/>
        <v>0.21875000000000017</v>
      </c>
      <c r="N287" s="3"/>
    </row>
    <row r="288" spans="1:14" x14ac:dyDescent="0.25">
      <c r="A288" s="6"/>
      <c r="B288" s="11" t="str">
        <f t="shared" si="24"/>
        <v/>
      </c>
      <c r="C288" s="12" t="str">
        <f t="shared" si="25"/>
        <v/>
      </c>
      <c r="D288" s="19"/>
      <c r="E288" s="17"/>
      <c r="F288" s="17"/>
      <c r="G288" s="17"/>
      <c r="H288" s="17"/>
      <c r="I288" s="17" t="str">
        <f t="shared" si="28"/>
        <v/>
      </c>
      <c r="J288" s="34" t="str">
        <f>IF(I288&lt;&gt;"",I288-VAR_DUREE_TRAV_MAX,"")</f>
        <v/>
      </c>
      <c r="K288" s="34" t="str">
        <f t="shared" si="26"/>
        <v/>
      </c>
      <c r="L288" s="34">
        <f>IF(AND(I288&lt;VAR_DUREE_TRAV_MAX,I288&lt;&gt;0),VAR_DUREE_TRAV_MAX-Suivi!I288,0)</f>
        <v>0</v>
      </c>
      <c r="M288" s="34">
        <f t="shared" si="27"/>
        <v>0.21875000000000017</v>
      </c>
      <c r="N288" s="3"/>
    </row>
    <row r="289" spans="1:14" x14ac:dyDescent="0.25">
      <c r="A289" s="6"/>
      <c r="B289" s="11" t="str">
        <f t="shared" si="24"/>
        <v/>
      </c>
      <c r="C289" s="12" t="str">
        <f t="shared" si="25"/>
        <v/>
      </c>
      <c r="D289" s="19"/>
      <c r="E289" s="17"/>
      <c r="F289" s="17"/>
      <c r="G289" s="17"/>
      <c r="H289" s="17"/>
      <c r="I289" s="17" t="str">
        <f t="shared" si="28"/>
        <v/>
      </c>
      <c r="J289" s="34" t="str">
        <f>IF(I289&lt;&gt;"",I289-VAR_DUREE_TRAV_MAX,"")</f>
        <v/>
      </c>
      <c r="K289" s="34" t="str">
        <f t="shared" si="26"/>
        <v/>
      </c>
      <c r="L289" s="34">
        <f>IF(AND(I289&lt;VAR_DUREE_TRAV_MAX,I289&lt;&gt;0),VAR_DUREE_TRAV_MAX-Suivi!I289,0)</f>
        <v>0</v>
      </c>
      <c r="M289" s="34">
        <f t="shared" si="27"/>
        <v>0.21875000000000017</v>
      </c>
      <c r="N289" s="3"/>
    </row>
    <row r="290" spans="1:14" x14ac:dyDescent="0.25">
      <c r="A290" s="4"/>
      <c r="B290" s="11" t="str">
        <f t="shared" si="24"/>
        <v/>
      </c>
      <c r="C290" s="12" t="str">
        <f t="shared" si="25"/>
        <v/>
      </c>
      <c r="D290" s="19"/>
      <c r="E290" s="17"/>
      <c r="F290" s="17"/>
      <c r="G290" s="17"/>
      <c r="H290" s="17"/>
      <c r="I290" s="17" t="str">
        <f t="shared" si="28"/>
        <v/>
      </c>
      <c r="J290" s="34" t="str">
        <f>IF(I290&lt;&gt;"",I290-VAR_DUREE_TRAV_MAX,"")</f>
        <v/>
      </c>
      <c r="K290" s="34" t="str">
        <f t="shared" si="26"/>
        <v/>
      </c>
      <c r="L290" s="34">
        <f>IF(AND(I290&lt;VAR_DUREE_TRAV_MAX,I290&lt;&gt;0),VAR_DUREE_TRAV_MAX-Suivi!I290,0)</f>
        <v>0</v>
      </c>
      <c r="M290" s="34">
        <f t="shared" si="27"/>
        <v>0.21875000000000017</v>
      </c>
      <c r="N290" s="3"/>
    </row>
    <row r="291" spans="1:14" x14ac:dyDescent="0.25">
      <c r="A291" s="4"/>
      <c r="B291" s="11" t="str">
        <f t="shared" si="24"/>
        <v/>
      </c>
      <c r="C291" s="12" t="str">
        <f t="shared" si="25"/>
        <v/>
      </c>
      <c r="D291" s="19"/>
      <c r="E291" s="17"/>
      <c r="F291" s="17"/>
      <c r="G291" s="17"/>
      <c r="H291" s="17"/>
      <c r="I291" s="17" t="str">
        <f t="shared" si="28"/>
        <v/>
      </c>
      <c r="J291" s="34" t="str">
        <f>IF(I291&lt;&gt;"",I291-VAR_DUREE_TRAV_MAX,"")</f>
        <v/>
      </c>
      <c r="K291" s="34" t="str">
        <f t="shared" si="26"/>
        <v/>
      </c>
      <c r="L291" s="34">
        <f>IF(AND(I291&lt;VAR_DUREE_TRAV_MAX,I291&lt;&gt;0),VAR_DUREE_TRAV_MAX-Suivi!I291,0)</f>
        <v>0</v>
      </c>
      <c r="M291" s="34">
        <f t="shared" si="27"/>
        <v>0.21875000000000017</v>
      </c>
      <c r="N291" s="3"/>
    </row>
    <row r="292" spans="1:14" x14ac:dyDescent="0.25">
      <c r="A292" s="4"/>
      <c r="B292" s="11" t="str">
        <f t="shared" si="24"/>
        <v/>
      </c>
      <c r="C292" s="12" t="str">
        <f t="shared" si="25"/>
        <v/>
      </c>
      <c r="D292" s="19"/>
      <c r="E292" s="17"/>
      <c r="F292" s="17"/>
      <c r="G292" s="17"/>
      <c r="H292" s="17"/>
      <c r="I292" s="17" t="str">
        <f t="shared" si="28"/>
        <v/>
      </c>
      <c r="J292" s="34" t="str">
        <f>IF(I292&lt;&gt;"",I292-VAR_DUREE_TRAV_MAX,"")</f>
        <v/>
      </c>
      <c r="K292" s="34" t="str">
        <f t="shared" si="26"/>
        <v/>
      </c>
      <c r="L292" s="34">
        <f>IF(AND(I292&lt;VAR_DUREE_TRAV_MAX,I292&lt;&gt;0),VAR_DUREE_TRAV_MAX-Suivi!I292,0)</f>
        <v>0</v>
      </c>
      <c r="M292" s="34">
        <f t="shared" si="27"/>
        <v>0.21875000000000017</v>
      </c>
      <c r="N292" s="3"/>
    </row>
    <row r="293" spans="1:14" x14ac:dyDescent="0.25">
      <c r="A293" s="4"/>
      <c r="B293" s="11" t="str">
        <f t="shared" si="24"/>
        <v/>
      </c>
      <c r="C293" s="12" t="str">
        <f t="shared" si="25"/>
        <v/>
      </c>
      <c r="D293" s="19"/>
      <c r="E293" s="17"/>
      <c r="F293" s="17"/>
      <c r="G293" s="17"/>
      <c r="H293" s="17"/>
      <c r="I293" s="17" t="str">
        <f t="shared" si="28"/>
        <v/>
      </c>
      <c r="J293" s="34" t="str">
        <f>IF(I293&lt;&gt;"",I293-VAR_DUREE_TRAV_MAX,"")</f>
        <v/>
      </c>
      <c r="K293" s="34" t="str">
        <f t="shared" si="26"/>
        <v/>
      </c>
      <c r="L293" s="34">
        <f>IF(AND(I293&lt;VAR_DUREE_TRAV_MAX,I293&lt;&gt;0),VAR_DUREE_TRAV_MAX-Suivi!I293,0)</f>
        <v>0</v>
      </c>
      <c r="M293" s="34">
        <f t="shared" si="27"/>
        <v>0.21875000000000017</v>
      </c>
      <c r="N293" s="3"/>
    </row>
    <row r="294" spans="1:14" x14ac:dyDescent="0.25">
      <c r="A294" s="4"/>
      <c r="B294" s="11" t="str">
        <f t="shared" si="24"/>
        <v/>
      </c>
      <c r="C294" s="12" t="str">
        <f t="shared" si="25"/>
        <v/>
      </c>
      <c r="D294" s="19"/>
      <c r="E294" s="17"/>
      <c r="F294" s="17"/>
      <c r="G294" s="17"/>
      <c r="H294" s="17"/>
      <c r="I294" s="17" t="str">
        <f t="shared" si="28"/>
        <v/>
      </c>
      <c r="J294" s="34" t="str">
        <f>IF(I294&lt;&gt;"",I294-VAR_DUREE_TRAV_MAX,"")</f>
        <v/>
      </c>
      <c r="K294" s="34" t="str">
        <f t="shared" si="26"/>
        <v/>
      </c>
      <c r="L294" s="34">
        <f>IF(AND(I294&lt;VAR_DUREE_TRAV_MAX,I294&lt;&gt;0),VAR_DUREE_TRAV_MAX-Suivi!I294,0)</f>
        <v>0</v>
      </c>
      <c r="M294" s="34">
        <f t="shared" si="27"/>
        <v>0.21875000000000017</v>
      </c>
      <c r="N294" s="3"/>
    </row>
    <row r="295" spans="1:14" x14ac:dyDescent="0.25">
      <c r="A295" s="4"/>
      <c r="B295" s="11" t="str">
        <f t="shared" si="24"/>
        <v/>
      </c>
      <c r="C295" s="12" t="str">
        <f t="shared" si="25"/>
        <v/>
      </c>
      <c r="D295" s="19"/>
      <c r="E295" s="17"/>
      <c r="F295" s="17"/>
      <c r="G295" s="17"/>
      <c r="H295" s="17"/>
      <c r="I295" s="17" t="str">
        <f t="shared" si="28"/>
        <v/>
      </c>
      <c r="J295" s="34" t="str">
        <f>IF(I295&lt;&gt;"",I295-VAR_DUREE_TRAV_MAX,"")</f>
        <v/>
      </c>
      <c r="K295" s="34" t="str">
        <f t="shared" si="26"/>
        <v/>
      </c>
      <c r="L295" s="34">
        <f>IF(AND(I295&lt;VAR_DUREE_TRAV_MAX,I295&lt;&gt;0),VAR_DUREE_TRAV_MAX-Suivi!I295,0)</f>
        <v>0</v>
      </c>
      <c r="M295" s="34">
        <f t="shared" si="27"/>
        <v>0.21875000000000017</v>
      </c>
      <c r="N295" s="3"/>
    </row>
    <row r="296" spans="1:14" x14ac:dyDescent="0.25">
      <c r="A296" s="4"/>
      <c r="B296" s="11" t="str">
        <f t="shared" si="24"/>
        <v/>
      </c>
      <c r="C296" s="12" t="str">
        <f t="shared" si="25"/>
        <v/>
      </c>
      <c r="D296" s="19"/>
      <c r="E296" s="17"/>
      <c r="F296" s="17"/>
      <c r="G296" s="17"/>
      <c r="H296" s="17"/>
      <c r="I296" s="17" t="str">
        <f t="shared" si="28"/>
        <v/>
      </c>
      <c r="J296" s="34" t="str">
        <f>IF(I296&lt;&gt;"",I296-VAR_DUREE_TRAV_MAX,"")</f>
        <v/>
      </c>
      <c r="K296" s="34" t="str">
        <f t="shared" si="26"/>
        <v/>
      </c>
      <c r="L296" s="34">
        <f>IF(AND(I296&lt;VAR_DUREE_TRAV_MAX,I296&lt;&gt;0),VAR_DUREE_TRAV_MAX-Suivi!I296,0)</f>
        <v>0</v>
      </c>
      <c r="M296" s="34">
        <f t="shared" si="27"/>
        <v>0.21875000000000017</v>
      </c>
      <c r="N296" s="3"/>
    </row>
    <row r="297" spans="1:14" x14ac:dyDescent="0.25">
      <c r="A297" s="4"/>
      <c r="B297" s="11" t="str">
        <f t="shared" si="24"/>
        <v/>
      </c>
      <c r="C297" s="12" t="str">
        <f t="shared" si="25"/>
        <v/>
      </c>
      <c r="D297" s="19"/>
      <c r="E297" s="17"/>
      <c r="F297" s="17"/>
      <c r="G297" s="17"/>
      <c r="H297" s="17"/>
      <c r="I297" s="17" t="str">
        <f t="shared" si="28"/>
        <v/>
      </c>
      <c r="J297" s="34" t="str">
        <f>IF(I297&lt;&gt;"",I297-VAR_DUREE_TRAV_MAX,"")</f>
        <v/>
      </c>
      <c r="K297" s="34" t="str">
        <f t="shared" si="26"/>
        <v/>
      </c>
      <c r="L297" s="34">
        <f>IF(AND(I297&lt;VAR_DUREE_TRAV_MAX,I297&lt;&gt;0),VAR_DUREE_TRAV_MAX-Suivi!I297,0)</f>
        <v>0</v>
      </c>
      <c r="M297" s="34">
        <f t="shared" si="27"/>
        <v>0.21875000000000017</v>
      </c>
      <c r="N297" s="3"/>
    </row>
    <row r="298" spans="1:14" x14ac:dyDescent="0.25">
      <c r="A298" s="4"/>
      <c r="B298" s="11" t="str">
        <f t="shared" si="24"/>
        <v/>
      </c>
      <c r="C298" s="12" t="str">
        <f t="shared" si="25"/>
        <v/>
      </c>
      <c r="D298" s="19"/>
      <c r="E298" s="17"/>
      <c r="F298" s="17"/>
      <c r="G298" s="17"/>
      <c r="H298" s="17"/>
      <c r="I298" s="17" t="str">
        <f t="shared" si="28"/>
        <v/>
      </c>
      <c r="J298" s="34" t="str">
        <f>IF(I298&lt;&gt;"",I298-VAR_DUREE_TRAV_MAX,"")</f>
        <v/>
      </c>
      <c r="K298" s="34" t="str">
        <f t="shared" si="26"/>
        <v/>
      </c>
      <c r="L298" s="34">
        <f>IF(AND(I298&lt;VAR_DUREE_TRAV_MAX,I298&lt;&gt;0),VAR_DUREE_TRAV_MAX-Suivi!I298,0)</f>
        <v>0</v>
      </c>
      <c r="M298" s="34">
        <f t="shared" si="27"/>
        <v>0.21875000000000017</v>
      </c>
      <c r="N298" s="3"/>
    </row>
    <row r="299" spans="1:14" x14ac:dyDescent="0.25">
      <c r="A299" s="4"/>
      <c r="B299" s="11" t="str">
        <f t="shared" si="24"/>
        <v/>
      </c>
      <c r="C299" s="12" t="str">
        <f t="shared" si="25"/>
        <v/>
      </c>
      <c r="D299" s="19"/>
      <c r="E299" s="17"/>
      <c r="F299" s="17"/>
      <c r="G299" s="17"/>
      <c r="H299" s="17"/>
      <c r="I299" s="17" t="str">
        <f t="shared" si="28"/>
        <v/>
      </c>
      <c r="J299" s="34" t="str">
        <f>IF(I299&lt;&gt;"",I299-VAR_DUREE_TRAV_MAX,"")</f>
        <v/>
      </c>
      <c r="K299" s="34" t="str">
        <f t="shared" si="26"/>
        <v/>
      </c>
      <c r="L299" s="34">
        <f>IF(AND(I299&lt;VAR_DUREE_TRAV_MAX,I299&lt;&gt;0),VAR_DUREE_TRAV_MAX-Suivi!I299,0)</f>
        <v>0</v>
      </c>
      <c r="M299" s="34">
        <f t="shared" si="27"/>
        <v>0.21875000000000017</v>
      </c>
      <c r="N299" s="3"/>
    </row>
    <row r="300" spans="1:14" x14ac:dyDescent="0.25">
      <c r="A300" s="4"/>
      <c r="B300" s="11" t="str">
        <f t="shared" si="24"/>
        <v/>
      </c>
      <c r="C300" s="12" t="str">
        <f t="shared" si="25"/>
        <v/>
      </c>
      <c r="D300" s="19"/>
      <c r="E300" s="17"/>
      <c r="F300" s="17"/>
      <c r="G300" s="17"/>
      <c r="H300" s="17"/>
      <c r="I300" s="17" t="str">
        <f t="shared" si="28"/>
        <v/>
      </c>
      <c r="J300" s="34" t="str">
        <f>IF(I300&lt;&gt;"",I300-VAR_DUREE_TRAV_MAX,"")</f>
        <v/>
      </c>
      <c r="K300" s="34" t="str">
        <f t="shared" si="26"/>
        <v/>
      </c>
      <c r="L300" s="34">
        <f>IF(AND(I300&lt;VAR_DUREE_TRAV_MAX,I300&lt;&gt;0),VAR_DUREE_TRAV_MAX-Suivi!I300,0)</f>
        <v>0</v>
      </c>
      <c r="M300" s="34">
        <f t="shared" si="27"/>
        <v>0.21875000000000017</v>
      </c>
      <c r="N300" s="3"/>
    </row>
    <row r="301" spans="1:14" x14ac:dyDescent="0.25">
      <c r="A301" s="4"/>
      <c r="B301" s="11" t="str">
        <f t="shared" si="24"/>
        <v/>
      </c>
      <c r="C301" s="12" t="str">
        <f t="shared" si="25"/>
        <v/>
      </c>
      <c r="D301" s="19"/>
      <c r="E301" s="17"/>
      <c r="F301" s="17"/>
      <c r="G301" s="17"/>
      <c r="H301" s="17"/>
      <c r="I301" s="17" t="str">
        <f t="shared" si="28"/>
        <v/>
      </c>
      <c r="J301" s="34" t="str">
        <f>IF(I301&lt;&gt;"",I301-VAR_DUREE_TRAV_MAX,"")</f>
        <v/>
      </c>
      <c r="K301" s="34" t="str">
        <f t="shared" si="26"/>
        <v/>
      </c>
      <c r="L301" s="34">
        <f>IF(AND(I301&lt;VAR_DUREE_TRAV_MAX,I301&lt;&gt;0),VAR_DUREE_TRAV_MAX-Suivi!I301,0)</f>
        <v>0</v>
      </c>
      <c r="M301" s="34">
        <f t="shared" si="27"/>
        <v>0.21875000000000017</v>
      </c>
      <c r="N301" s="3"/>
    </row>
    <row r="302" spans="1:14" x14ac:dyDescent="0.25">
      <c r="A302" s="4"/>
      <c r="B302" s="11" t="str">
        <f t="shared" si="24"/>
        <v/>
      </c>
      <c r="C302" s="12" t="str">
        <f t="shared" si="25"/>
        <v/>
      </c>
      <c r="D302" s="19"/>
      <c r="E302" s="17"/>
      <c r="F302" s="17"/>
      <c r="G302" s="17"/>
      <c r="H302" s="17"/>
      <c r="I302" s="17" t="str">
        <f t="shared" si="28"/>
        <v/>
      </c>
      <c r="J302" s="34" t="str">
        <f>IF(I302&lt;&gt;"",I302-VAR_DUREE_TRAV_MAX,"")</f>
        <v/>
      </c>
      <c r="K302" s="34" t="str">
        <f t="shared" si="26"/>
        <v/>
      </c>
      <c r="L302" s="34">
        <f>IF(AND(I302&lt;VAR_DUREE_TRAV_MAX,I302&lt;&gt;0),VAR_DUREE_TRAV_MAX-Suivi!I302,0)</f>
        <v>0</v>
      </c>
      <c r="M302" s="34">
        <f t="shared" si="27"/>
        <v>0.21875000000000017</v>
      </c>
      <c r="N302" s="3"/>
    </row>
    <row r="303" spans="1:14" x14ac:dyDescent="0.25">
      <c r="A303" s="4"/>
      <c r="B303" s="11" t="str">
        <f t="shared" si="24"/>
        <v/>
      </c>
      <c r="C303" s="12" t="str">
        <f t="shared" si="25"/>
        <v/>
      </c>
      <c r="D303" s="19"/>
      <c r="E303" s="17"/>
      <c r="F303" s="17"/>
      <c r="G303" s="17"/>
      <c r="H303" s="17"/>
      <c r="I303" s="17" t="str">
        <f t="shared" si="28"/>
        <v/>
      </c>
      <c r="J303" s="34" t="str">
        <f>IF(I303&lt;&gt;"",I303-VAR_DUREE_TRAV_MAX,"")</f>
        <v/>
      </c>
      <c r="K303" s="34" t="str">
        <f t="shared" si="26"/>
        <v/>
      </c>
      <c r="L303" s="34">
        <f>IF(AND(I303&lt;VAR_DUREE_TRAV_MAX,I303&lt;&gt;0),VAR_DUREE_TRAV_MAX-Suivi!I303,0)</f>
        <v>0</v>
      </c>
      <c r="M303" s="34">
        <f t="shared" si="27"/>
        <v>0.21875000000000017</v>
      </c>
      <c r="N303" s="3"/>
    </row>
    <row r="304" spans="1:14" x14ac:dyDescent="0.25">
      <c r="A304" s="4"/>
      <c r="B304" s="11" t="str">
        <f t="shared" si="24"/>
        <v/>
      </c>
      <c r="C304" s="12" t="str">
        <f t="shared" si="25"/>
        <v/>
      </c>
      <c r="D304" s="19"/>
      <c r="E304" s="17"/>
      <c r="F304" s="17"/>
      <c r="G304" s="17"/>
      <c r="H304" s="17"/>
      <c r="I304" s="17" t="str">
        <f t="shared" si="28"/>
        <v/>
      </c>
      <c r="J304" s="34" t="str">
        <f>IF(I304&lt;&gt;"",I304-VAR_DUREE_TRAV_MAX,"")</f>
        <v/>
      </c>
      <c r="K304" s="34" t="str">
        <f t="shared" si="26"/>
        <v/>
      </c>
      <c r="L304" s="34">
        <f>IF(AND(I304&lt;VAR_DUREE_TRAV_MAX,I304&lt;&gt;0),VAR_DUREE_TRAV_MAX-Suivi!I304,0)</f>
        <v>0</v>
      </c>
      <c r="M304" s="34">
        <f t="shared" si="27"/>
        <v>0.21875000000000017</v>
      </c>
      <c r="N304" s="3"/>
    </row>
    <row r="305" spans="1:14" x14ac:dyDescent="0.25">
      <c r="A305" s="4"/>
      <c r="B305" s="11" t="str">
        <f t="shared" si="24"/>
        <v/>
      </c>
      <c r="C305" s="12" t="str">
        <f t="shared" si="25"/>
        <v/>
      </c>
      <c r="D305" s="19"/>
      <c r="E305" s="17"/>
      <c r="F305" s="17"/>
      <c r="G305" s="17"/>
      <c r="H305" s="17"/>
      <c r="I305" s="17" t="str">
        <f t="shared" si="28"/>
        <v/>
      </c>
      <c r="J305" s="34" t="str">
        <f>IF(I305&lt;&gt;"",I305-VAR_DUREE_TRAV_MAX,"")</f>
        <v/>
      </c>
      <c r="K305" s="34" t="str">
        <f t="shared" si="26"/>
        <v/>
      </c>
      <c r="L305" s="34">
        <f>IF(AND(I305&lt;VAR_DUREE_TRAV_MAX,I305&lt;&gt;0),VAR_DUREE_TRAV_MAX-Suivi!I305,0)</f>
        <v>0</v>
      </c>
      <c r="M305" s="34">
        <f t="shared" si="27"/>
        <v>0.21875000000000017</v>
      </c>
      <c r="N305" s="3"/>
    </row>
    <row r="306" spans="1:14" x14ac:dyDescent="0.25">
      <c r="A306" s="4"/>
      <c r="B306" s="11" t="str">
        <f t="shared" si="24"/>
        <v/>
      </c>
      <c r="C306" s="12" t="str">
        <f t="shared" si="25"/>
        <v/>
      </c>
      <c r="D306" s="19"/>
      <c r="E306" s="17"/>
      <c r="F306" s="17"/>
      <c r="G306" s="17"/>
      <c r="H306" s="17"/>
      <c r="I306" s="17" t="str">
        <f t="shared" si="28"/>
        <v/>
      </c>
      <c r="J306" s="34" t="str">
        <f>IF(I306&lt;&gt;"",I306-VAR_DUREE_TRAV_MAX,"")</f>
        <v/>
      </c>
      <c r="K306" s="34" t="str">
        <f t="shared" si="26"/>
        <v/>
      </c>
      <c r="L306" s="34">
        <f>IF(AND(I306&lt;VAR_DUREE_TRAV_MAX,I306&lt;&gt;0),VAR_DUREE_TRAV_MAX-Suivi!I306,0)</f>
        <v>0</v>
      </c>
      <c r="M306" s="34">
        <f t="shared" si="27"/>
        <v>0.21875000000000017</v>
      </c>
      <c r="N306" s="3"/>
    </row>
    <row r="307" spans="1:14" x14ac:dyDescent="0.25">
      <c r="A307" s="4"/>
      <c r="B307" s="11" t="str">
        <f t="shared" si="24"/>
        <v/>
      </c>
      <c r="C307" s="12" t="str">
        <f t="shared" si="25"/>
        <v/>
      </c>
      <c r="D307" s="19"/>
      <c r="E307" s="17"/>
      <c r="F307" s="17"/>
      <c r="G307" s="17"/>
      <c r="H307" s="17"/>
      <c r="I307" s="17" t="str">
        <f t="shared" si="28"/>
        <v/>
      </c>
      <c r="J307" s="34" t="str">
        <f>IF(I307&lt;&gt;"",I307-VAR_DUREE_TRAV_MAX,"")</f>
        <v/>
      </c>
      <c r="K307" s="34" t="str">
        <f t="shared" si="26"/>
        <v/>
      </c>
      <c r="L307" s="34">
        <f>IF(AND(I307&lt;VAR_DUREE_TRAV_MAX,I307&lt;&gt;0),VAR_DUREE_TRAV_MAX-Suivi!I307,0)</f>
        <v>0</v>
      </c>
      <c r="M307" s="34">
        <f t="shared" si="27"/>
        <v>0.21875000000000017</v>
      </c>
      <c r="N307" s="3"/>
    </row>
    <row r="308" spans="1:14" x14ac:dyDescent="0.25">
      <c r="A308" s="4"/>
      <c r="B308" s="11" t="str">
        <f t="shared" si="24"/>
        <v/>
      </c>
      <c r="C308" s="12" t="str">
        <f t="shared" si="25"/>
        <v/>
      </c>
      <c r="D308" s="19"/>
      <c r="E308" s="17"/>
      <c r="F308" s="17"/>
      <c r="G308" s="17"/>
      <c r="H308" s="17"/>
      <c r="I308" s="17" t="str">
        <f t="shared" si="28"/>
        <v/>
      </c>
      <c r="J308" s="34" t="str">
        <f>IF(I308&lt;&gt;"",I308-VAR_DUREE_TRAV_MAX,"")</f>
        <v/>
      </c>
      <c r="K308" s="34" t="str">
        <f t="shared" si="26"/>
        <v/>
      </c>
      <c r="L308" s="34">
        <f>IF(AND(I308&lt;VAR_DUREE_TRAV_MAX,I308&lt;&gt;0),VAR_DUREE_TRAV_MAX-Suivi!I308,0)</f>
        <v>0</v>
      </c>
      <c r="M308" s="34">
        <f t="shared" si="27"/>
        <v>0.21875000000000017</v>
      </c>
      <c r="N308" s="3"/>
    </row>
    <row r="309" spans="1:14" x14ac:dyDescent="0.25">
      <c r="A309" s="4"/>
      <c r="B309" s="11" t="str">
        <f t="shared" si="24"/>
        <v/>
      </c>
      <c r="C309" s="12" t="str">
        <f t="shared" si="25"/>
        <v/>
      </c>
      <c r="D309" s="19"/>
      <c r="E309" s="17"/>
      <c r="F309" s="17"/>
      <c r="G309" s="17"/>
      <c r="H309" s="17"/>
      <c r="I309" s="17" t="str">
        <f t="shared" si="28"/>
        <v/>
      </c>
      <c r="J309" s="34" t="str">
        <f>IF(I309&lt;&gt;"",I309-VAR_DUREE_TRAV_MAX,"")</f>
        <v/>
      </c>
      <c r="K309" s="34" t="str">
        <f t="shared" si="26"/>
        <v/>
      </c>
      <c r="L309" s="34">
        <f>IF(AND(I309&lt;VAR_DUREE_TRAV_MAX,I309&lt;&gt;0),VAR_DUREE_TRAV_MAX-Suivi!I309,0)</f>
        <v>0</v>
      </c>
      <c r="M309" s="34">
        <f t="shared" si="27"/>
        <v>0.21875000000000017</v>
      </c>
      <c r="N309" s="3"/>
    </row>
    <row r="310" spans="1:14" x14ac:dyDescent="0.25">
      <c r="A310" s="4"/>
      <c r="B310" s="11" t="str">
        <f t="shared" si="24"/>
        <v/>
      </c>
      <c r="C310" s="12" t="str">
        <f t="shared" si="25"/>
        <v/>
      </c>
      <c r="D310" s="19"/>
      <c r="E310" s="17"/>
      <c r="F310" s="17"/>
      <c r="G310" s="17"/>
      <c r="H310" s="17"/>
      <c r="I310" s="17" t="str">
        <f t="shared" si="28"/>
        <v/>
      </c>
      <c r="J310" s="34" t="str">
        <f>IF(I310&lt;&gt;"",I310-VAR_DUREE_TRAV_MAX,"")</f>
        <v/>
      </c>
      <c r="K310" s="34" t="str">
        <f t="shared" si="26"/>
        <v/>
      </c>
      <c r="L310" s="34">
        <f>IF(AND(I310&lt;VAR_DUREE_TRAV_MAX,I310&lt;&gt;0),VAR_DUREE_TRAV_MAX-Suivi!I310,0)</f>
        <v>0</v>
      </c>
      <c r="M310" s="34">
        <f t="shared" si="27"/>
        <v>0.21875000000000017</v>
      </c>
      <c r="N310" s="3"/>
    </row>
    <row r="311" spans="1:14" x14ac:dyDescent="0.25">
      <c r="A311" s="4"/>
      <c r="B311" s="11" t="str">
        <f t="shared" si="24"/>
        <v/>
      </c>
      <c r="C311" s="12" t="str">
        <f t="shared" si="25"/>
        <v/>
      </c>
      <c r="D311" s="19"/>
      <c r="E311" s="17"/>
      <c r="F311" s="17"/>
      <c r="G311" s="17"/>
      <c r="H311" s="17"/>
      <c r="I311" s="17" t="str">
        <f t="shared" si="28"/>
        <v/>
      </c>
      <c r="J311" s="34" t="str">
        <f>IF(I311&lt;&gt;"",I311-VAR_DUREE_TRAV_MAX,"")</f>
        <v/>
      </c>
      <c r="K311" s="34" t="str">
        <f t="shared" si="26"/>
        <v/>
      </c>
      <c r="L311" s="34">
        <f>IF(AND(I311&lt;VAR_DUREE_TRAV_MAX,I311&lt;&gt;0),VAR_DUREE_TRAV_MAX-Suivi!I311,0)</f>
        <v>0</v>
      </c>
      <c r="M311" s="34">
        <f t="shared" si="27"/>
        <v>0.21875000000000017</v>
      </c>
      <c r="N311" s="3"/>
    </row>
    <row r="312" spans="1:14" x14ac:dyDescent="0.25">
      <c r="A312" s="4"/>
      <c r="B312" s="11" t="str">
        <f t="shared" si="24"/>
        <v/>
      </c>
      <c r="C312" s="12" t="str">
        <f t="shared" si="25"/>
        <v/>
      </c>
      <c r="D312" s="19"/>
      <c r="E312" s="17"/>
      <c r="F312" s="17"/>
      <c r="G312" s="17"/>
      <c r="H312" s="17"/>
      <c r="I312" s="17" t="str">
        <f t="shared" si="28"/>
        <v/>
      </c>
      <c r="J312" s="34" t="str">
        <f>IF(I312&lt;&gt;"",I312-VAR_DUREE_TRAV_MAX,"")</f>
        <v/>
      </c>
      <c r="K312" s="34" t="str">
        <f t="shared" si="26"/>
        <v/>
      </c>
      <c r="L312" s="34">
        <f>IF(AND(I312&lt;VAR_DUREE_TRAV_MAX,I312&lt;&gt;0),VAR_DUREE_TRAV_MAX-Suivi!I312,0)</f>
        <v>0</v>
      </c>
      <c r="M312" s="34">
        <f t="shared" si="27"/>
        <v>0.21875000000000017</v>
      </c>
      <c r="N312" s="3"/>
    </row>
    <row r="313" spans="1:14" x14ac:dyDescent="0.25">
      <c r="A313" s="4"/>
      <c r="B313" s="11" t="str">
        <f t="shared" si="24"/>
        <v/>
      </c>
      <c r="C313" s="12" t="str">
        <f t="shared" si="25"/>
        <v/>
      </c>
      <c r="D313" s="19"/>
      <c r="E313" s="17"/>
      <c r="F313" s="17"/>
      <c r="G313" s="17"/>
      <c r="H313" s="17"/>
      <c r="I313" s="17" t="str">
        <f t="shared" si="28"/>
        <v/>
      </c>
      <c r="J313" s="34" t="str">
        <f>IF(I313&lt;&gt;"",I313-VAR_DUREE_TRAV_MAX,"")</f>
        <v/>
      </c>
      <c r="K313" s="34" t="str">
        <f t="shared" si="26"/>
        <v/>
      </c>
      <c r="L313" s="34">
        <f>IF(AND(I313&lt;VAR_DUREE_TRAV_MAX,I313&lt;&gt;0),VAR_DUREE_TRAV_MAX-Suivi!I313,0)</f>
        <v>0</v>
      </c>
      <c r="M313" s="34">
        <f t="shared" si="27"/>
        <v>0.21875000000000017</v>
      </c>
      <c r="N313" s="3"/>
    </row>
    <row r="314" spans="1:14" x14ac:dyDescent="0.25">
      <c r="A314" s="4"/>
      <c r="B314" s="11" t="str">
        <f t="shared" si="24"/>
        <v/>
      </c>
      <c r="C314" s="12" t="str">
        <f t="shared" si="25"/>
        <v/>
      </c>
      <c r="D314" s="19"/>
      <c r="E314" s="17"/>
      <c r="F314" s="17"/>
      <c r="G314" s="17"/>
      <c r="H314" s="17"/>
      <c r="I314" s="17" t="str">
        <f t="shared" si="28"/>
        <v/>
      </c>
      <c r="J314" s="34" t="str">
        <f>IF(I314&lt;&gt;"",I314-VAR_DUREE_TRAV_MAX,"")</f>
        <v/>
      </c>
      <c r="K314" s="34" t="str">
        <f t="shared" si="26"/>
        <v/>
      </c>
      <c r="L314" s="34">
        <f>IF(AND(I314&lt;VAR_DUREE_TRAV_MAX,I314&lt;&gt;0),VAR_DUREE_TRAV_MAX-Suivi!I314,0)</f>
        <v>0</v>
      </c>
      <c r="M314" s="34">
        <f t="shared" si="27"/>
        <v>0.21875000000000017</v>
      </c>
      <c r="N314" s="3"/>
    </row>
    <row r="315" spans="1:14" x14ac:dyDescent="0.25">
      <c r="A315" s="4"/>
      <c r="B315" s="11" t="str">
        <f t="shared" si="24"/>
        <v/>
      </c>
      <c r="C315" s="12" t="str">
        <f t="shared" si="25"/>
        <v/>
      </c>
      <c r="D315" s="19"/>
      <c r="E315" s="17"/>
      <c r="F315" s="17"/>
      <c r="G315" s="17"/>
      <c r="H315" s="17"/>
      <c r="I315" s="17" t="str">
        <f t="shared" si="28"/>
        <v/>
      </c>
      <c r="J315" s="34" t="str">
        <f>IF(I315&lt;&gt;"",I315-VAR_DUREE_TRAV_MAX,"")</f>
        <v/>
      </c>
      <c r="K315" s="34" t="str">
        <f t="shared" si="26"/>
        <v/>
      </c>
      <c r="L315" s="34">
        <f>IF(AND(I315&lt;VAR_DUREE_TRAV_MAX,I315&lt;&gt;0),VAR_DUREE_TRAV_MAX-Suivi!I315,0)</f>
        <v>0</v>
      </c>
      <c r="M315" s="34">
        <f t="shared" si="27"/>
        <v>0.21875000000000017</v>
      </c>
      <c r="N315" s="3"/>
    </row>
    <row r="316" spans="1:14" x14ac:dyDescent="0.25">
      <c r="A316" s="4"/>
      <c r="B316" s="11" t="str">
        <f t="shared" si="24"/>
        <v/>
      </c>
      <c r="C316" s="12" t="str">
        <f t="shared" si="25"/>
        <v/>
      </c>
      <c r="D316" s="19"/>
      <c r="E316" s="17"/>
      <c r="F316" s="17"/>
      <c r="G316" s="17"/>
      <c r="H316" s="17"/>
      <c r="I316" s="17" t="str">
        <f t="shared" si="28"/>
        <v/>
      </c>
      <c r="J316" s="34" t="str">
        <f>IF(I316&lt;&gt;"",I316-VAR_DUREE_TRAV_MAX,"")</f>
        <v/>
      </c>
      <c r="K316" s="34" t="str">
        <f t="shared" si="26"/>
        <v/>
      </c>
      <c r="L316" s="34">
        <f>IF(AND(I316&lt;VAR_DUREE_TRAV_MAX,I316&lt;&gt;0),VAR_DUREE_TRAV_MAX-Suivi!I316,0)</f>
        <v>0</v>
      </c>
      <c r="M316" s="34">
        <f t="shared" si="27"/>
        <v>0.21875000000000017</v>
      </c>
      <c r="N316" s="3"/>
    </row>
    <row r="317" spans="1:14" x14ac:dyDescent="0.25">
      <c r="A317" s="4"/>
      <c r="B317" s="11" t="str">
        <f t="shared" si="24"/>
        <v/>
      </c>
      <c r="C317" s="12" t="str">
        <f t="shared" si="25"/>
        <v/>
      </c>
      <c r="D317" s="19"/>
      <c r="E317" s="17"/>
      <c r="F317" s="17"/>
      <c r="G317" s="17"/>
      <c r="H317" s="17"/>
      <c r="I317" s="17" t="str">
        <f t="shared" si="28"/>
        <v/>
      </c>
      <c r="J317" s="34" t="str">
        <f>IF(I317&lt;&gt;"",I317-VAR_DUREE_TRAV_MAX,"")</f>
        <v/>
      </c>
      <c r="K317" s="34" t="str">
        <f t="shared" si="26"/>
        <v/>
      </c>
      <c r="L317" s="34">
        <f>IF(AND(I317&lt;VAR_DUREE_TRAV_MAX,I317&lt;&gt;0),VAR_DUREE_TRAV_MAX-Suivi!I317,0)</f>
        <v>0</v>
      </c>
      <c r="M317" s="34">
        <f t="shared" si="27"/>
        <v>0.21875000000000017</v>
      </c>
      <c r="N317" s="3"/>
    </row>
    <row r="318" spans="1:14" x14ac:dyDescent="0.25">
      <c r="A318" s="4"/>
      <c r="B318" s="11" t="str">
        <f t="shared" si="24"/>
        <v/>
      </c>
      <c r="C318" s="12" t="str">
        <f t="shared" si="25"/>
        <v/>
      </c>
      <c r="D318" s="19"/>
      <c r="E318" s="17"/>
      <c r="F318" s="17"/>
      <c r="G318" s="17"/>
      <c r="H318" s="17"/>
      <c r="I318" s="17" t="str">
        <f t="shared" si="28"/>
        <v/>
      </c>
      <c r="J318" s="34" t="str">
        <f>IF(I318&lt;&gt;"",I318-VAR_DUREE_TRAV_MAX,"")</f>
        <v/>
      </c>
      <c r="K318" s="34" t="str">
        <f t="shared" si="26"/>
        <v/>
      </c>
      <c r="L318" s="34">
        <f>IF(AND(I318&lt;VAR_DUREE_TRAV_MAX,I318&lt;&gt;0),VAR_DUREE_TRAV_MAX-Suivi!I318,0)</f>
        <v>0</v>
      </c>
      <c r="M318" s="34">
        <f t="shared" si="27"/>
        <v>0.21875000000000017</v>
      </c>
      <c r="N318" s="3"/>
    </row>
    <row r="319" spans="1:14" x14ac:dyDescent="0.25">
      <c r="A319" s="4"/>
      <c r="B319" s="11" t="str">
        <f t="shared" si="24"/>
        <v/>
      </c>
      <c r="C319" s="12" t="str">
        <f t="shared" si="25"/>
        <v/>
      </c>
      <c r="D319" s="19"/>
      <c r="E319" s="17"/>
      <c r="F319" s="17"/>
      <c r="G319" s="17"/>
      <c r="H319" s="17"/>
      <c r="I319" s="17" t="str">
        <f t="shared" si="28"/>
        <v/>
      </c>
      <c r="J319" s="34" t="str">
        <f>IF(I319&lt;&gt;"",I319-VAR_DUREE_TRAV_MAX,"")</f>
        <v/>
      </c>
      <c r="K319" s="34" t="str">
        <f t="shared" si="26"/>
        <v/>
      </c>
      <c r="L319" s="34">
        <f>IF(AND(I319&lt;VAR_DUREE_TRAV_MAX,I319&lt;&gt;0),VAR_DUREE_TRAV_MAX-Suivi!I319,0)</f>
        <v>0</v>
      </c>
      <c r="M319" s="34">
        <f t="shared" si="27"/>
        <v>0.21875000000000017</v>
      </c>
      <c r="N319" s="3"/>
    </row>
    <row r="320" spans="1:14" x14ac:dyDescent="0.25">
      <c r="A320" s="4"/>
      <c r="B320" s="11" t="str">
        <f t="shared" si="24"/>
        <v/>
      </c>
      <c r="C320" s="12" t="str">
        <f t="shared" si="25"/>
        <v/>
      </c>
      <c r="D320" s="19"/>
      <c r="E320" s="17"/>
      <c r="F320" s="17"/>
      <c r="G320" s="17"/>
      <c r="H320" s="17"/>
      <c r="I320" s="17" t="str">
        <f t="shared" si="28"/>
        <v/>
      </c>
      <c r="J320" s="34" t="str">
        <f>IF(I320&lt;&gt;"",I320-VAR_DUREE_TRAV_MAX,"")</f>
        <v/>
      </c>
      <c r="K320" s="34" t="str">
        <f t="shared" si="26"/>
        <v/>
      </c>
      <c r="L320" s="34">
        <f>IF(AND(I320&lt;VAR_DUREE_TRAV_MAX,I320&lt;&gt;0),VAR_DUREE_TRAV_MAX-Suivi!I320,0)</f>
        <v>0</v>
      </c>
      <c r="M320" s="34">
        <f t="shared" si="27"/>
        <v>0.21875000000000017</v>
      </c>
      <c r="N320" s="3"/>
    </row>
    <row r="321" spans="1:14" x14ac:dyDescent="0.25">
      <c r="A321" s="4"/>
      <c r="B321" s="11" t="str">
        <f t="shared" si="24"/>
        <v/>
      </c>
      <c r="C321" s="12" t="str">
        <f t="shared" si="25"/>
        <v/>
      </c>
      <c r="D321" s="19"/>
      <c r="E321" s="17"/>
      <c r="F321" s="17"/>
      <c r="G321" s="17"/>
      <c r="H321" s="17"/>
      <c r="I321" s="17" t="str">
        <f t="shared" si="28"/>
        <v/>
      </c>
      <c r="J321" s="34" t="str">
        <f>IF(I321&lt;&gt;"",I321-VAR_DUREE_TRAV_MAX,"")</f>
        <v/>
      </c>
      <c r="K321" s="34" t="str">
        <f t="shared" si="26"/>
        <v/>
      </c>
      <c r="L321" s="34">
        <f>IF(AND(I321&lt;VAR_DUREE_TRAV_MAX,I321&lt;&gt;0),VAR_DUREE_TRAV_MAX-Suivi!I321,0)</f>
        <v>0</v>
      </c>
      <c r="M321" s="34">
        <f t="shared" si="27"/>
        <v>0.21875000000000017</v>
      </c>
      <c r="N321" s="3"/>
    </row>
    <row r="322" spans="1:14" x14ac:dyDescent="0.25">
      <c r="A322" s="4"/>
      <c r="B322" s="11" t="str">
        <f t="shared" si="24"/>
        <v/>
      </c>
      <c r="C322" s="12" t="str">
        <f t="shared" si="25"/>
        <v/>
      </c>
      <c r="D322" s="19"/>
      <c r="E322" s="17"/>
      <c r="F322" s="17"/>
      <c r="G322" s="17"/>
      <c r="H322" s="17"/>
      <c r="I322" s="17" t="str">
        <f t="shared" si="28"/>
        <v/>
      </c>
      <c r="J322" s="34" t="str">
        <f>IF(I322&lt;&gt;"",I322-VAR_DUREE_TRAV_MAX,"")</f>
        <v/>
      </c>
      <c r="K322" s="34" t="str">
        <f t="shared" si="26"/>
        <v/>
      </c>
      <c r="L322" s="34">
        <f>IF(AND(I322&lt;VAR_DUREE_TRAV_MAX,I322&lt;&gt;0),VAR_DUREE_TRAV_MAX-Suivi!I322,0)</f>
        <v>0</v>
      </c>
      <c r="M322" s="34">
        <f t="shared" si="27"/>
        <v>0.21875000000000017</v>
      </c>
      <c r="N322" s="3"/>
    </row>
    <row r="323" spans="1:14" x14ac:dyDescent="0.25">
      <c r="A323" s="4"/>
      <c r="B323" s="11" t="str">
        <f t="shared" ref="B323:B386" si="29">IF(ISBLANK(A323),"",YEAR(A323))</f>
        <v/>
      </c>
      <c r="C323" s="12" t="str">
        <f t="shared" ref="C323:C386" si="30">IF(ISBLANK(A323),"",INDEX(LST_MOIS,MONTH(A323)))</f>
        <v/>
      </c>
      <c r="D323" s="19"/>
      <c r="E323" s="17"/>
      <c r="F323" s="17"/>
      <c r="G323" s="17"/>
      <c r="H323" s="17"/>
      <c r="I323" s="17" t="str">
        <f t="shared" si="28"/>
        <v/>
      </c>
      <c r="J323" s="34" t="str">
        <f>IF(I323&lt;&gt;"",I323-VAR_DUREE_TRAV_MAX,"")</f>
        <v/>
      </c>
      <c r="K323" s="34" t="str">
        <f t="shared" si="26"/>
        <v/>
      </c>
      <c r="L323" s="34">
        <f>IF(AND(I323&lt;VAR_DUREE_TRAV_MAX,I323&lt;&gt;0),VAR_DUREE_TRAV_MAX-Suivi!I323,0)</f>
        <v>0</v>
      </c>
      <c r="M323" s="34">
        <f t="shared" si="27"/>
        <v>0.21875000000000017</v>
      </c>
      <c r="N323" s="3"/>
    </row>
    <row r="324" spans="1:14" x14ac:dyDescent="0.25">
      <c r="A324" s="4"/>
      <c r="B324" s="11" t="str">
        <f t="shared" si="29"/>
        <v/>
      </c>
      <c r="C324" s="12" t="str">
        <f t="shared" si="30"/>
        <v/>
      </c>
      <c r="D324" s="19"/>
      <c r="E324" s="17"/>
      <c r="F324" s="17"/>
      <c r="G324" s="17"/>
      <c r="H324" s="17"/>
      <c r="I324" s="17" t="str">
        <f t="shared" si="28"/>
        <v/>
      </c>
      <c r="J324" s="34" t="str">
        <f>IF(I324&lt;&gt;"",I324-VAR_DUREE_TRAV_MAX,"")</f>
        <v/>
      </c>
      <c r="K324" s="34" t="str">
        <f t="shared" ref="K324:K387" si="31">IF(I324="","",J324+K323)</f>
        <v/>
      </c>
      <c r="L324" s="34">
        <f>IF(AND(I324&lt;VAR_DUREE_TRAV_MAX,I324&lt;&gt;0),VAR_DUREE_TRAV_MAX-Suivi!I324,0)</f>
        <v>0</v>
      </c>
      <c r="M324" s="34">
        <f t="shared" si="27"/>
        <v>0.21875000000000017</v>
      </c>
      <c r="N324" s="3"/>
    </row>
    <row r="325" spans="1:14" x14ac:dyDescent="0.25">
      <c r="A325" s="4"/>
      <c r="B325" s="11" t="str">
        <f t="shared" si="29"/>
        <v/>
      </c>
      <c r="C325" s="12" t="str">
        <f t="shared" si="30"/>
        <v/>
      </c>
      <c r="D325" s="19"/>
      <c r="E325" s="17"/>
      <c r="F325" s="17"/>
      <c r="G325" s="17"/>
      <c r="H325" s="17"/>
      <c r="I325" s="17" t="str">
        <f t="shared" si="28"/>
        <v/>
      </c>
      <c r="J325" s="34" t="str">
        <f>IF(I325&lt;&gt;"",I325-VAR_DUREE_TRAV_MAX,"")</f>
        <v/>
      </c>
      <c r="K325" s="34" t="str">
        <f t="shared" si="31"/>
        <v/>
      </c>
      <c r="L325" s="34">
        <f>IF(AND(I325&lt;VAR_DUREE_TRAV_MAX,I325&lt;&gt;0),VAR_DUREE_TRAV_MAX-Suivi!I325,0)</f>
        <v>0</v>
      </c>
      <c r="M325" s="34">
        <f t="shared" si="27"/>
        <v>0.21875000000000017</v>
      </c>
      <c r="N325" s="3"/>
    </row>
    <row r="326" spans="1:14" x14ac:dyDescent="0.25">
      <c r="A326" s="4"/>
      <c r="B326" s="11" t="str">
        <f t="shared" si="29"/>
        <v/>
      </c>
      <c r="C326" s="12" t="str">
        <f t="shared" si="30"/>
        <v/>
      </c>
      <c r="D326" s="19"/>
      <c r="E326" s="17"/>
      <c r="F326" s="17"/>
      <c r="G326" s="17"/>
      <c r="H326" s="17"/>
      <c r="I326" s="17" t="str">
        <f t="shared" si="28"/>
        <v/>
      </c>
      <c r="J326" s="34" t="str">
        <f>IF(I326&lt;&gt;"",I326-VAR_DUREE_TRAV_MAX,"")</f>
        <v/>
      </c>
      <c r="K326" s="34" t="str">
        <f t="shared" si="31"/>
        <v/>
      </c>
      <c r="L326" s="34">
        <f>IF(AND(I326&lt;VAR_DUREE_TRAV_MAX,I326&lt;&gt;0),VAR_DUREE_TRAV_MAX-Suivi!I326,0)</f>
        <v>0</v>
      </c>
      <c r="M326" s="34">
        <f t="shared" si="27"/>
        <v>0.21875000000000017</v>
      </c>
      <c r="N326" s="3"/>
    </row>
    <row r="327" spans="1:14" x14ac:dyDescent="0.25">
      <c r="A327" s="4"/>
      <c r="B327" s="11" t="str">
        <f t="shared" si="29"/>
        <v/>
      </c>
      <c r="C327" s="12" t="str">
        <f t="shared" si="30"/>
        <v/>
      </c>
      <c r="D327" s="19"/>
      <c r="E327" s="17"/>
      <c r="F327" s="17"/>
      <c r="G327" s="17"/>
      <c r="H327" s="17"/>
      <c r="I327" s="17" t="str">
        <f t="shared" si="28"/>
        <v/>
      </c>
      <c r="J327" s="34" t="str">
        <f>IF(I327&lt;&gt;"",I327-VAR_DUREE_TRAV_MAX,"")</f>
        <v/>
      </c>
      <c r="K327" s="34" t="str">
        <f t="shared" si="31"/>
        <v/>
      </c>
      <c r="L327" s="34">
        <f>IF(AND(I327&lt;VAR_DUREE_TRAV_MAX,I327&lt;&gt;0),VAR_DUREE_TRAV_MAX-Suivi!I327,0)</f>
        <v>0</v>
      </c>
      <c r="M327" s="34">
        <f t="shared" si="27"/>
        <v>0.21875000000000017</v>
      </c>
      <c r="N327" s="3"/>
    </row>
    <row r="328" spans="1:14" x14ac:dyDescent="0.25">
      <c r="A328" s="4"/>
      <c r="B328" s="11" t="str">
        <f t="shared" si="29"/>
        <v/>
      </c>
      <c r="C328" s="12" t="str">
        <f t="shared" si="30"/>
        <v/>
      </c>
      <c r="D328" s="19"/>
      <c r="E328" s="17"/>
      <c r="F328" s="17"/>
      <c r="G328" s="17"/>
      <c r="H328" s="17"/>
      <c r="I328" s="17" t="str">
        <f t="shared" si="28"/>
        <v/>
      </c>
      <c r="J328" s="34" t="str">
        <f>IF(I328&lt;&gt;"",I328-VAR_DUREE_TRAV_MAX,"")</f>
        <v/>
      </c>
      <c r="K328" s="34" t="str">
        <f t="shared" si="31"/>
        <v/>
      </c>
      <c r="L328" s="34">
        <f>IF(AND(I328&lt;VAR_DUREE_TRAV_MAX,I328&lt;&gt;0),VAR_DUREE_TRAV_MAX-Suivi!I328,0)</f>
        <v>0</v>
      </c>
      <c r="M328" s="34">
        <f t="shared" si="27"/>
        <v>0.21875000000000017</v>
      </c>
      <c r="N328" s="3"/>
    </row>
    <row r="329" spans="1:14" x14ac:dyDescent="0.25">
      <c r="A329" s="4"/>
      <c r="B329" s="11" t="str">
        <f t="shared" si="29"/>
        <v/>
      </c>
      <c r="C329" s="12" t="str">
        <f t="shared" si="30"/>
        <v/>
      </c>
      <c r="D329" s="19"/>
      <c r="E329" s="17"/>
      <c r="F329" s="17"/>
      <c r="G329" s="17"/>
      <c r="H329" s="17"/>
      <c r="I329" s="17" t="str">
        <f t="shared" si="28"/>
        <v/>
      </c>
      <c r="J329" s="34" t="str">
        <f>IF(I329&lt;&gt;"",I329-VAR_DUREE_TRAV_MAX,"")</f>
        <v/>
      </c>
      <c r="K329" s="34" t="str">
        <f t="shared" si="31"/>
        <v/>
      </c>
      <c r="L329" s="34">
        <f>IF(AND(I329&lt;VAR_DUREE_TRAV_MAX,I329&lt;&gt;0),VAR_DUREE_TRAV_MAX-Suivi!I329,0)</f>
        <v>0</v>
      </c>
      <c r="M329" s="34">
        <f t="shared" si="27"/>
        <v>0.21875000000000017</v>
      </c>
      <c r="N329" s="3"/>
    </row>
    <row r="330" spans="1:14" x14ac:dyDescent="0.25">
      <c r="A330" s="4"/>
      <c r="B330" s="11" t="str">
        <f t="shared" si="29"/>
        <v/>
      </c>
      <c r="C330" s="12" t="str">
        <f t="shared" si="30"/>
        <v/>
      </c>
      <c r="D330" s="19"/>
      <c r="E330" s="17"/>
      <c r="F330" s="17"/>
      <c r="G330" s="17"/>
      <c r="H330" s="17"/>
      <c r="I330" s="17" t="str">
        <f t="shared" si="28"/>
        <v/>
      </c>
      <c r="J330" s="34" t="str">
        <f>IF(I330&lt;&gt;"",I330-VAR_DUREE_TRAV_MAX,"")</f>
        <v/>
      </c>
      <c r="K330" s="34" t="str">
        <f t="shared" si="31"/>
        <v/>
      </c>
      <c r="L330" s="34">
        <f>IF(AND(I330&lt;VAR_DUREE_TRAV_MAX,I330&lt;&gt;0),VAR_DUREE_TRAV_MAX-Suivi!I330,0)</f>
        <v>0</v>
      </c>
      <c r="M330" s="34">
        <f t="shared" ref="M330:M393" si="32">IF(AND(L330=0,I330=0),"",L330+M329)</f>
        <v>0.21875000000000017</v>
      </c>
      <c r="N330" s="3"/>
    </row>
    <row r="331" spans="1:14" x14ac:dyDescent="0.25">
      <c r="A331" s="4"/>
      <c r="B331" s="11" t="str">
        <f t="shared" si="29"/>
        <v/>
      </c>
      <c r="C331" s="12" t="str">
        <f t="shared" si="30"/>
        <v/>
      </c>
      <c r="D331" s="19"/>
      <c r="E331" s="17"/>
      <c r="F331" s="17"/>
      <c r="G331" s="17"/>
      <c r="H331" s="17"/>
      <c r="I331" s="17" t="str">
        <f t="shared" ref="I331:I394" si="33">IF(A331="","",(F331-E331)+(H331-G331))</f>
        <v/>
      </c>
      <c r="J331" s="34" t="str">
        <f>IF(I331&lt;&gt;"",I331-VAR_DUREE_TRAV_MAX,"")</f>
        <v/>
      </c>
      <c r="K331" s="34" t="str">
        <f t="shared" si="31"/>
        <v/>
      </c>
      <c r="L331" s="34">
        <f>IF(AND(I331&lt;VAR_DUREE_TRAV_MAX,I331&lt;&gt;0),VAR_DUREE_TRAV_MAX-Suivi!I331,0)</f>
        <v>0</v>
      </c>
      <c r="M331" s="34">
        <f t="shared" si="32"/>
        <v>0.21875000000000017</v>
      </c>
      <c r="N331" s="3"/>
    </row>
    <row r="332" spans="1:14" x14ac:dyDescent="0.25">
      <c r="A332" s="4"/>
      <c r="B332" s="11" t="str">
        <f t="shared" si="29"/>
        <v/>
      </c>
      <c r="C332" s="12" t="str">
        <f t="shared" si="30"/>
        <v/>
      </c>
      <c r="D332" s="19"/>
      <c r="E332" s="17"/>
      <c r="F332" s="17"/>
      <c r="G332" s="17"/>
      <c r="H332" s="17"/>
      <c r="I332" s="17" t="str">
        <f t="shared" si="33"/>
        <v/>
      </c>
      <c r="J332" s="34" t="str">
        <f>IF(I332&lt;&gt;"",I332-VAR_DUREE_TRAV_MAX,"")</f>
        <v/>
      </c>
      <c r="K332" s="34" t="str">
        <f t="shared" si="31"/>
        <v/>
      </c>
      <c r="L332" s="34">
        <f>IF(AND(I332&lt;VAR_DUREE_TRAV_MAX,I332&lt;&gt;0),VAR_DUREE_TRAV_MAX-Suivi!I332,0)</f>
        <v>0</v>
      </c>
      <c r="M332" s="34">
        <f t="shared" si="32"/>
        <v>0.21875000000000017</v>
      </c>
      <c r="N332" s="3"/>
    </row>
    <row r="333" spans="1:14" x14ac:dyDescent="0.25">
      <c r="A333" s="4"/>
      <c r="B333" s="11" t="str">
        <f t="shared" si="29"/>
        <v/>
      </c>
      <c r="C333" s="12" t="str">
        <f t="shared" si="30"/>
        <v/>
      </c>
      <c r="D333" s="19"/>
      <c r="E333" s="17"/>
      <c r="F333" s="17"/>
      <c r="G333" s="17"/>
      <c r="H333" s="17"/>
      <c r="I333" s="17" t="str">
        <f t="shared" si="33"/>
        <v/>
      </c>
      <c r="J333" s="34" t="str">
        <f>IF(I333&lt;&gt;"",I333-VAR_DUREE_TRAV_MAX,"")</f>
        <v/>
      </c>
      <c r="K333" s="34" t="str">
        <f t="shared" si="31"/>
        <v/>
      </c>
      <c r="L333" s="34">
        <f>IF(AND(I333&lt;VAR_DUREE_TRAV_MAX,I333&lt;&gt;0),VAR_DUREE_TRAV_MAX-Suivi!I333,0)</f>
        <v>0</v>
      </c>
      <c r="M333" s="34">
        <f t="shared" si="32"/>
        <v>0.21875000000000017</v>
      </c>
      <c r="N333" s="3"/>
    </row>
    <row r="334" spans="1:14" x14ac:dyDescent="0.25">
      <c r="A334" s="4"/>
      <c r="B334" s="11" t="str">
        <f t="shared" si="29"/>
        <v/>
      </c>
      <c r="C334" s="12" t="str">
        <f t="shared" si="30"/>
        <v/>
      </c>
      <c r="D334" s="19"/>
      <c r="E334" s="17"/>
      <c r="F334" s="17"/>
      <c r="G334" s="17"/>
      <c r="H334" s="17"/>
      <c r="I334" s="17" t="str">
        <f t="shared" si="33"/>
        <v/>
      </c>
      <c r="J334" s="34" t="str">
        <f>IF(I334&lt;&gt;"",I334-VAR_DUREE_TRAV_MAX,"")</f>
        <v/>
      </c>
      <c r="K334" s="34" t="str">
        <f t="shared" si="31"/>
        <v/>
      </c>
      <c r="L334" s="34">
        <f>IF(AND(I334&lt;VAR_DUREE_TRAV_MAX,I334&lt;&gt;0),VAR_DUREE_TRAV_MAX-Suivi!I334,0)</f>
        <v>0</v>
      </c>
      <c r="M334" s="34">
        <f t="shared" si="32"/>
        <v>0.21875000000000017</v>
      </c>
      <c r="N334" s="3"/>
    </row>
    <row r="335" spans="1:14" x14ac:dyDescent="0.25">
      <c r="A335" s="4"/>
      <c r="B335" s="11" t="str">
        <f t="shared" si="29"/>
        <v/>
      </c>
      <c r="C335" s="12" t="str">
        <f t="shared" si="30"/>
        <v/>
      </c>
      <c r="D335" s="19"/>
      <c r="E335" s="17"/>
      <c r="F335" s="17"/>
      <c r="G335" s="17"/>
      <c r="H335" s="17"/>
      <c r="I335" s="17" t="str">
        <f t="shared" si="33"/>
        <v/>
      </c>
      <c r="J335" s="34" t="str">
        <f>IF(I335&lt;&gt;"",I335-VAR_DUREE_TRAV_MAX,"")</f>
        <v/>
      </c>
      <c r="K335" s="34" t="str">
        <f t="shared" si="31"/>
        <v/>
      </c>
      <c r="L335" s="34">
        <f>IF(AND(I335&lt;VAR_DUREE_TRAV_MAX,I335&lt;&gt;0),VAR_DUREE_TRAV_MAX-Suivi!I335,0)</f>
        <v>0</v>
      </c>
      <c r="M335" s="34">
        <f t="shared" si="32"/>
        <v>0.21875000000000017</v>
      </c>
      <c r="N335" s="3"/>
    </row>
    <row r="336" spans="1:14" x14ac:dyDescent="0.25">
      <c r="A336" s="4"/>
      <c r="B336" s="11" t="str">
        <f t="shared" si="29"/>
        <v/>
      </c>
      <c r="C336" s="12" t="str">
        <f t="shared" si="30"/>
        <v/>
      </c>
      <c r="D336" s="19"/>
      <c r="E336" s="17"/>
      <c r="F336" s="17"/>
      <c r="G336" s="17"/>
      <c r="H336" s="17"/>
      <c r="I336" s="17" t="str">
        <f t="shared" si="33"/>
        <v/>
      </c>
      <c r="J336" s="34" t="str">
        <f>IF(I336&lt;&gt;"",I336-VAR_DUREE_TRAV_MAX,"")</f>
        <v/>
      </c>
      <c r="K336" s="34" t="str">
        <f t="shared" si="31"/>
        <v/>
      </c>
      <c r="L336" s="34">
        <f>IF(AND(I336&lt;VAR_DUREE_TRAV_MAX,I336&lt;&gt;0),VAR_DUREE_TRAV_MAX-Suivi!I336,0)</f>
        <v>0</v>
      </c>
      <c r="M336" s="34">
        <f t="shared" si="32"/>
        <v>0.21875000000000017</v>
      </c>
      <c r="N336" s="3"/>
    </row>
    <row r="337" spans="1:14" x14ac:dyDescent="0.25">
      <c r="A337" s="4"/>
      <c r="B337" s="11" t="str">
        <f t="shared" si="29"/>
        <v/>
      </c>
      <c r="C337" s="12" t="str">
        <f t="shared" si="30"/>
        <v/>
      </c>
      <c r="D337" s="19"/>
      <c r="E337" s="17"/>
      <c r="F337" s="17"/>
      <c r="G337" s="17"/>
      <c r="H337" s="17"/>
      <c r="I337" s="17" t="str">
        <f t="shared" si="33"/>
        <v/>
      </c>
      <c r="J337" s="34" t="str">
        <f>IF(I337&lt;&gt;"",I337-VAR_DUREE_TRAV_MAX,"")</f>
        <v/>
      </c>
      <c r="K337" s="34" t="str">
        <f t="shared" si="31"/>
        <v/>
      </c>
      <c r="L337" s="34">
        <f>IF(AND(I337&lt;VAR_DUREE_TRAV_MAX,I337&lt;&gt;0),VAR_DUREE_TRAV_MAX-Suivi!I337,0)</f>
        <v>0</v>
      </c>
      <c r="M337" s="34">
        <f t="shared" si="32"/>
        <v>0.21875000000000017</v>
      </c>
      <c r="N337" s="3"/>
    </row>
    <row r="338" spans="1:14" x14ac:dyDescent="0.25">
      <c r="A338" s="4"/>
      <c r="B338" s="11" t="str">
        <f t="shared" si="29"/>
        <v/>
      </c>
      <c r="C338" s="12" t="str">
        <f t="shared" si="30"/>
        <v/>
      </c>
      <c r="D338" s="19"/>
      <c r="E338" s="17"/>
      <c r="F338" s="17"/>
      <c r="G338" s="17"/>
      <c r="H338" s="17"/>
      <c r="I338" s="17" t="str">
        <f t="shared" si="33"/>
        <v/>
      </c>
      <c r="J338" s="34" t="str">
        <f>IF(I338&lt;&gt;"",I338-VAR_DUREE_TRAV_MAX,"")</f>
        <v/>
      </c>
      <c r="K338" s="34" t="str">
        <f t="shared" si="31"/>
        <v/>
      </c>
      <c r="L338" s="34">
        <f>IF(AND(I338&lt;VAR_DUREE_TRAV_MAX,I338&lt;&gt;0),VAR_DUREE_TRAV_MAX-Suivi!I338,0)</f>
        <v>0</v>
      </c>
      <c r="M338" s="34">
        <f t="shared" si="32"/>
        <v>0.21875000000000017</v>
      </c>
      <c r="N338" s="3"/>
    </row>
    <row r="339" spans="1:14" x14ac:dyDescent="0.25">
      <c r="A339" s="4"/>
      <c r="B339" s="11" t="str">
        <f t="shared" si="29"/>
        <v/>
      </c>
      <c r="C339" s="12" t="str">
        <f t="shared" si="30"/>
        <v/>
      </c>
      <c r="D339" s="19"/>
      <c r="E339" s="17"/>
      <c r="F339" s="17"/>
      <c r="G339" s="17"/>
      <c r="H339" s="17"/>
      <c r="I339" s="17" t="str">
        <f t="shared" si="33"/>
        <v/>
      </c>
      <c r="J339" s="34" t="str">
        <f>IF(I339&lt;&gt;"",I339-VAR_DUREE_TRAV_MAX,"")</f>
        <v/>
      </c>
      <c r="K339" s="34" t="str">
        <f t="shared" si="31"/>
        <v/>
      </c>
      <c r="L339" s="34">
        <f>IF(AND(I339&lt;VAR_DUREE_TRAV_MAX,I339&lt;&gt;0),VAR_DUREE_TRAV_MAX-Suivi!I339,0)</f>
        <v>0</v>
      </c>
      <c r="M339" s="34">
        <f t="shared" si="32"/>
        <v>0.21875000000000017</v>
      </c>
      <c r="N339" s="3"/>
    </row>
    <row r="340" spans="1:14" x14ac:dyDescent="0.25">
      <c r="A340" s="4"/>
      <c r="B340" s="11" t="str">
        <f t="shared" si="29"/>
        <v/>
      </c>
      <c r="C340" s="12" t="str">
        <f t="shared" si="30"/>
        <v/>
      </c>
      <c r="D340" s="19"/>
      <c r="E340" s="17"/>
      <c r="F340" s="17"/>
      <c r="G340" s="17"/>
      <c r="H340" s="17"/>
      <c r="I340" s="17" t="str">
        <f t="shared" si="33"/>
        <v/>
      </c>
      <c r="J340" s="34" t="str">
        <f>IF(I340&lt;&gt;"",I340-VAR_DUREE_TRAV_MAX,"")</f>
        <v/>
      </c>
      <c r="K340" s="34" t="str">
        <f t="shared" si="31"/>
        <v/>
      </c>
      <c r="L340" s="34">
        <f>IF(AND(I340&lt;VAR_DUREE_TRAV_MAX,I340&lt;&gt;0),VAR_DUREE_TRAV_MAX-Suivi!I340,0)</f>
        <v>0</v>
      </c>
      <c r="M340" s="34">
        <f t="shared" si="32"/>
        <v>0.21875000000000017</v>
      </c>
      <c r="N340" s="3"/>
    </row>
    <row r="341" spans="1:14" x14ac:dyDescent="0.25">
      <c r="A341" s="4"/>
      <c r="B341" s="11" t="str">
        <f t="shared" si="29"/>
        <v/>
      </c>
      <c r="C341" s="12" t="str">
        <f t="shared" si="30"/>
        <v/>
      </c>
      <c r="D341" s="19"/>
      <c r="E341" s="17"/>
      <c r="F341" s="17"/>
      <c r="G341" s="17"/>
      <c r="H341" s="17"/>
      <c r="I341" s="17" t="str">
        <f t="shared" si="33"/>
        <v/>
      </c>
      <c r="J341" s="34" t="str">
        <f>IF(I341&lt;&gt;"",I341-VAR_DUREE_TRAV_MAX,"")</f>
        <v/>
      </c>
      <c r="K341" s="34" t="str">
        <f t="shared" si="31"/>
        <v/>
      </c>
      <c r="L341" s="34">
        <f>IF(AND(I341&lt;VAR_DUREE_TRAV_MAX,I341&lt;&gt;0),VAR_DUREE_TRAV_MAX-Suivi!I341,0)</f>
        <v>0</v>
      </c>
      <c r="M341" s="34">
        <f t="shared" si="32"/>
        <v>0.21875000000000017</v>
      </c>
      <c r="N341" s="3"/>
    </row>
    <row r="342" spans="1:14" x14ac:dyDescent="0.25">
      <c r="A342" s="4"/>
      <c r="B342" s="11" t="str">
        <f t="shared" si="29"/>
        <v/>
      </c>
      <c r="C342" s="12" t="str">
        <f t="shared" si="30"/>
        <v/>
      </c>
      <c r="D342" s="19"/>
      <c r="E342" s="17"/>
      <c r="F342" s="17"/>
      <c r="G342" s="17"/>
      <c r="H342" s="17"/>
      <c r="I342" s="17" t="str">
        <f t="shared" si="33"/>
        <v/>
      </c>
      <c r="J342" s="34" t="str">
        <f>IF(I342&lt;&gt;"",I342-VAR_DUREE_TRAV_MAX,"")</f>
        <v/>
      </c>
      <c r="K342" s="34" t="str">
        <f t="shared" si="31"/>
        <v/>
      </c>
      <c r="L342" s="34">
        <f>IF(AND(I342&lt;VAR_DUREE_TRAV_MAX,I342&lt;&gt;0),VAR_DUREE_TRAV_MAX-Suivi!I342,0)</f>
        <v>0</v>
      </c>
      <c r="M342" s="34">
        <f t="shared" si="32"/>
        <v>0.21875000000000017</v>
      </c>
      <c r="N342" s="3"/>
    </row>
    <row r="343" spans="1:14" x14ac:dyDescent="0.25">
      <c r="A343" s="4"/>
      <c r="B343" s="11" t="str">
        <f t="shared" si="29"/>
        <v/>
      </c>
      <c r="C343" s="12" t="str">
        <f t="shared" si="30"/>
        <v/>
      </c>
      <c r="D343" s="19"/>
      <c r="E343" s="17"/>
      <c r="F343" s="17"/>
      <c r="G343" s="17"/>
      <c r="H343" s="17"/>
      <c r="I343" s="17" t="str">
        <f t="shared" si="33"/>
        <v/>
      </c>
      <c r="J343" s="34" t="str">
        <f>IF(I343&lt;&gt;"",I343-VAR_DUREE_TRAV_MAX,"")</f>
        <v/>
      </c>
      <c r="K343" s="34" t="str">
        <f t="shared" si="31"/>
        <v/>
      </c>
      <c r="L343" s="34">
        <f>IF(AND(I343&lt;VAR_DUREE_TRAV_MAX,I343&lt;&gt;0),VAR_DUREE_TRAV_MAX-Suivi!I343,0)</f>
        <v>0</v>
      </c>
      <c r="M343" s="34">
        <f t="shared" si="32"/>
        <v>0.21875000000000017</v>
      </c>
      <c r="N343" s="3"/>
    </row>
    <row r="344" spans="1:14" x14ac:dyDescent="0.25">
      <c r="A344" s="4"/>
      <c r="B344" s="11" t="str">
        <f t="shared" si="29"/>
        <v/>
      </c>
      <c r="C344" s="12" t="str">
        <f t="shared" si="30"/>
        <v/>
      </c>
      <c r="D344" s="19"/>
      <c r="E344" s="17"/>
      <c r="F344" s="17"/>
      <c r="G344" s="17"/>
      <c r="H344" s="17"/>
      <c r="I344" s="17" t="str">
        <f t="shared" si="33"/>
        <v/>
      </c>
      <c r="J344" s="34" t="str">
        <f>IF(I344&lt;&gt;"",I344-VAR_DUREE_TRAV_MAX,"")</f>
        <v/>
      </c>
      <c r="K344" s="34" t="str">
        <f t="shared" si="31"/>
        <v/>
      </c>
      <c r="L344" s="34">
        <f>IF(AND(I344&lt;VAR_DUREE_TRAV_MAX,I344&lt;&gt;0),VAR_DUREE_TRAV_MAX-Suivi!I344,0)</f>
        <v>0</v>
      </c>
      <c r="M344" s="34">
        <f t="shared" si="32"/>
        <v>0.21875000000000017</v>
      </c>
      <c r="N344" s="3"/>
    </row>
    <row r="345" spans="1:14" x14ac:dyDescent="0.25">
      <c r="A345" s="4"/>
      <c r="B345" s="11" t="str">
        <f t="shared" si="29"/>
        <v/>
      </c>
      <c r="C345" s="12" t="str">
        <f t="shared" si="30"/>
        <v/>
      </c>
      <c r="D345" s="19"/>
      <c r="E345" s="17"/>
      <c r="F345" s="17"/>
      <c r="G345" s="17"/>
      <c r="H345" s="17"/>
      <c r="I345" s="17" t="str">
        <f t="shared" si="33"/>
        <v/>
      </c>
      <c r="J345" s="34" t="str">
        <f>IF(I345&lt;&gt;"",I345-VAR_DUREE_TRAV_MAX,"")</f>
        <v/>
      </c>
      <c r="K345" s="34" t="str">
        <f t="shared" si="31"/>
        <v/>
      </c>
      <c r="L345" s="34">
        <f>IF(AND(I345&lt;VAR_DUREE_TRAV_MAX,I345&lt;&gt;0),VAR_DUREE_TRAV_MAX-Suivi!I345,0)</f>
        <v>0</v>
      </c>
      <c r="M345" s="34">
        <f t="shared" si="32"/>
        <v>0.21875000000000017</v>
      </c>
      <c r="N345" s="3"/>
    </row>
    <row r="346" spans="1:14" x14ac:dyDescent="0.25">
      <c r="A346" s="4"/>
      <c r="B346" s="11" t="str">
        <f t="shared" si="29"/>
        <v/>
      </c>
      <c r="C346" s="12" t="str">
        <f t="shared" si="30"/>
        <v/>
      </c>
      <c r="D346" s="19"/>
      <c r="E346" s="17"/>
      <c r="F346" s="17"/>
      <c r="G346" s="17"/>
      <c r="H346" s="17"/>
      <c r="I346" s="17" t="str">
        <f t="shared" si="33"/>
        <v/>
      </c>
      <c r="J346" s="34" t="str">
        <f>IF(I346&lt;&gt;"",I346-VAR_DUREE_TRAV_MAX,"")</f>
        <v/>
      </c>
      <c r="K346" s="34" t="str">
        <f t="shared" si="31"/>
        <v/>
      </c>
      <c r="L346" s="34">
        <f>IF(AND(I346&lt;VAR_DUREE_TRAV_MAX,I346&lt;&gt;0),VAR_DUREE_TRAV_MAX-Suivi!I346,0)</f>
        <v>0</v>
      </c>
      <c r="M346" s="34">
        <f t="shared" si="32"/>
        <v>0.21875000000000017</v>
      </c>
      <c r="N346" s="3"/>
    </row>
    <row r="347" spans="1:14" x14ac:dyDescent="0.25">
      <c r="A347" s="4"/>
      <c r="B347" s="11" t="str">
        <f t="shared" si="29"/>
        <v/>
      </c>
      <c r="C347" s="12" t="str">
        <f t="shared" si="30"/>
        <v/>
      </c>
      <c r="D347" s="19"/>
      <c r="E347" s="17"/>
      <c r="F347" s="17"/>
      <c r="G347" s="17"/>
      <c r="H347" s="17"/>
      <c r="I347" s="17" t="str">
        <f t="shared" si="33"/>
        <v/>
      </c>
      <c r="J347" s="34" t="str">
        <f>IF(I347&lt;&gt;"",I347-VAR_DUREE_TRAV_MAX,"")</f>
        <v/>
      </c>
      <c r="K347" s="34" t="str">
        <f t="shared" si="31"/>
        <v/>
      </c>
      <c r="L347" s="34">
        <f>IF(AND(I347&lt;VAR_DUREE_TRAV_MAX,I347&lt;&gt;0),VAR_DUREE_TRAV_MAX-Suivi!I347,0)</f>
        <v>0</v>
      </c>
      <c r="M347" s="34">
        <f t="shared" si="32"/>
        <v>0.21875000000000017</v>
      </c>
      <c r="N347" s="3"/>
    </row>
    <row r="348" spans="1:14" x14ac:dyDescent="0.25">
      <c r="A348" s="4"/>
      <c r="B348" s="11" t="str">
        <f t="shared" si="29"/>
        <v/>
      </c>
      <c r="C348" s="12" t="str">
        <f t="shared" si="30"/>
        <v/>
      </c>
      <c r="D348" s="19"/>
      <c r="E348" s="17"/>
      <c r="F348" s="17"/>
      <c r="G348" s="17"/>
      <c r="H348" s="17"/>
      <c r="I348" s="17" t="str">
        <f t="shared" si="33"/>
        <v/>
      </c>
      <c r="J348" s="34" t="str">
        <f>IF(I348&lt;&gt;"",I348-VAR_DUREE_TRAV_MAX,"")</f>
        <v/>
      </c>
      <c r="K348" s="34" t="str">
        <f t="shared" si="31"/>
        <v/>
      </c>
      <c r="L348" s="34">
        <f>IF(AND(I348&lt;VAR_DUREE_TRAV_MAX,I348&lt;&gt;0),VAR_DUREE_TRAV_MAX-Suivi!I348,0)</f>
        <v>0</v>
      </c>
      <c r="M348" s="34">
        <f t="shared" si="32"/>
        <v>0.21875000000000017</v>
      </c>
      <c r="N348" s="3"/>
    </row>
    <row r="349" spans="1:14" x14ac:dyDescent="0.25">
      <c r="A349" s="4"/>
      <c r="B349" s="11" t="str">
        <f t="shared" si="29"/>
        <v/>
      </c>
      <c r="C349" s="12" t="str">
        <f t="shared" si="30"/>
        <v/>
      </c>
      <c r="D349" s="19"/>
      <c r="E349" s="17"/>
      <c r="F349" s="17"/>
      <c r="G349" s="17"/>
      <c r="H349" s="17"/>
      <c r="I349" s="17" t="str">
        <f t="shared" si="33"/>
        <v/>
      </c>
      <c r="J349" s="34" t="str">
        <f>IF(I349&lt;&gt;"",I349-VAR_DUREE_TRAV_MAX,"")</f>
        <v/>
      </c>
      <c r="K349" s="34" t="str">
        <f t="shared" si="31"/>
        <v/>
      </c>
      <c r="L349" s="34">
        <f>IF(AND(I349&lt;VAR_DUREE_TRAV_MAX,I349&lt;&gt;0),VAR_DUREE_TRAV_MAX-Suivi!I349,0)</f>
        <v>0</v>
      </c>
      <c r="M349" s="34">
        <f t="shared" si="32"/>
        <v>0.21875000000000017</v>
      </c>
      <c r="N349" s="3"/>
    </row>
    <row r="350" spans="1:14" x14ac:dyDescent="0.25">
      <c r="A350" s="4"/>
      <c r="B350" s="11" t="str">
        <f t="shared" si="29"/>
        <v/>
      </c>
      <c r="C350" s="12" t="str">
        <f t="shared" si="30"/>
        <v/>
      </c>
      <c r="D350" s="19"/>
      <c r="E350" s="17"/>
      <c r="F350" s="17"/>
      <c r="G350" s="17"/>
      <c r="H350" s="17"/>
      <c r="I350" s="17" t="str">
        <f t="shared" si="33"/>
        <v/>
      </c>
      <c r="J350" s="34" t="str">
        <f>IF(I350&lt;&gt;"",I350-VAR_DUREE_TRAV_MAX,"")</f>
        <v/>
      </c>
      <c r="K350" s="34" t="str">
        <f t="shared" si="31"/>
        <v/>
      </c>
      <c r="L350" s="34">
        <f>IF(AND(I350&lt;VAR_DUREE_TRAV_MAX,I350&lt;&gt;0),VAR_DUREE_TRAV_MAX-Suivi!I350,0)</f>
        <v>0</v>
      </c>
      <c r="M350" s="34">
        <f t="shared" si="32"/>
        <v>0.21875000000000017</v>
      </c>
      <c r="N350" s="3"/>
    </row>
    <row r="351" spans="1:14" x14ac:dyDescent="0.25">
      <c r="A351" s="4"/>
      <c r="B351" s="11" t="str">
        <f t="shared" si="29"/>
        <v/>
      </c>
      <c r="C351" s="12" t="str">
        <f t="shared" si="30"/>
        <v/>
      </c>
      <c r="D351" s="19"/>
      <c r="E351" s="17"/>
      <c r="F351" s="17"/>
      <c r="G351" s="17"/>
      <c r="H351" s="17"/>
      <c r="I351" s="17" t="str">
        <f t="shared" si="33"/>
        <v/>
      </c>
      <c r="J351" s="34" t="str">
        <f>IF(I351&lt;&gt;"",I351-VAR_DUREE_TRAV_MAX,"")</f>
        <v/>
      </c>
      <c r="K351" s="34" t="str">
        <f t="shared" si="31"/>
        <v/>
      </c>
      <c r="L351" s="34">
        <f>IF(AND(I351&lt;VAR_DUREE_TRAV_MAX,I351&lt;&gt;0),VAR_DUREE_TRAV_MAX-Suivi!I351,0)</f>
        <v>0</v>
      </c>
      <c r="M351" s="34">
        <f t="shared" si="32"/>
        <v>0.21875000000000017</v>
      </c>
      <c r="N351" s="3"/>
    </row>
    <row r="352" spans="1:14" x14ac:dyDescent="0.25">
      <c r="A352" s="4"/>
      <c r="B352" s="11" t="str">
        <f t="shared" si="29"/>
        <v/>
      </c>
      <c r="C352" s="12" t="str">
        <f t="shared" si="30"/>
        <v/>
      </c>
      <c r="D352" s="19"/>
      <c r="E352" s="17"/>
      <c r="F352" s="17"/>
      <c r="G352" s="17"/>
      <c r="H352" s="17"/>
      <c r="I352" s="17" t="str">
        <f t="shared" si="33"/>
        <v/>
      </c>
      <c r="J352" s="34" t="str">
        <f>IF(I352&lt;&gt;"",I352-VAR_DUREE_TRAV_MAX,"")</f>
        <v/>
      </c>
      <c r="K352" s="34" t="str">
        <f t="shared" si="31"/>
        <v/>
      </c>
      <c r="L352" s="34">
        <f>IF(AND(I352&lt;VAR_DUREE_TRAV_MAX,I352&lt;&gt;0),VAR_DUREE_TRAV_MAX-Suivi!I352,0)</f>
        <v>0</v>
      </c>
      <c r="M352" s="34">
        <f t="shared" si="32"/>
        <v>0.21875000000000017</v>
      </c>
      <c r="N352" s="3"/>
    </row>
    <row r="353" spans="1:14" x14ac:dyDescent="0.25">
      <c r="A353" s="4"/>
      <c r="B353" s="11" t="str">
        <f t="shared" si="29"/>
        <v/>
      </c>
      <c r="C353" s="12" t="str">
        <f t="shared" si="30"/>
        <v/>
      </c>
      <c r="D353" s="19"/>
      <c r="E353" s="17"/>
      <c r="F353" s="17"/>
      <c r="G353" s="17"/>
      <c r="H353" s="17"/>
      <c r="I353" s="17" t="str">
        <f t="shared" si="33"/>
        <v/>
      </c>
      <c r="J353" s="34" t="str">
        <f>IF(I353&lt;&gt;"",I353-VAR_DUREE_TRAV_MAX,"")</f>
        <v/>
      </c>
      <c r="K353" s="34" t="str">
        <f t="shared" si="31"/>
        <v/>
      </c>
      <c r="L353" s="34">
        <f>IF(AND(I353&lt;VAR_DUREE_TRAV_MAX,I353&lt;&gt;0),VAR_DUREE_TRAV_MAX-Suivi!I353,0)</f>
        <v>0</v>
      </c>
      <c r="M353" s="34">
        <f t="shared" si="32"/>
        <v>0.21875000000000017</v>
      </c>
      <c r="N353" s="3"/>
    </row>
    <row r="354" spans="1:14" x14ac:dyDescent="0.25">
      <c r="A354" s="4"/>
      <c r="B354" s="11" t="str">
        <f t="shared" si="29"/>
        <v/>
      </c>
      <c r="C354" s="12" t="str">
        <f t="shared" si="30"/>
        <v/>
      </c>
      <c r="D354" s="19"/>
      <c r="E354" s="17"/>
      <c r="F354" s="17"/>
      <c r="G354" s="17"/>
      <c r="H354" s="17"/>
      <c r="I354" s="17" t="str">
        <f t="shared" si="33"/>
        <v/>
      </c>
      <c r="J354" s="34" t="str">
        <f>IF(I354&lt;&gt;"",I354-VAR_DUREE_TRAV_MAX,"")</f>
        <v/>
      </c>
      <c r="K354" s="34" t="str">
        <f t="shared" si="31"/>
        <v/>
      </c>
      <c r="L354" s="34">
        <f>IF(AND(I354&lt;VAR_DUREE_TRAV_MAX,I354&lt;&gt;0),VAR_DUREE_TRAV_MAX-Suivi!I354,0)</f>
        <v>0</v>
      </c>
      <c r="M354" s="34">
        <f t="shared" si="32"/>
        <v>0.21875000000000017</v>
      </c>
      <c r="N354" s="3"/>
    </row>
    <row r="355" spans="1:14" x14ac:dyDescent="0.25">
      <c r="A355" s="4"/>
      <c r="B355" s="11" t="str">
        <f t="shared" si="29"/>
        <v/>
      </c>
      <c r="C355" s="12" t="str">
        <f t="shared" si="30"/>
        <v/>
      </c>
      <c r="D355" s="19"/>
      <c r="E355" s="17"/>
      <c r="F355" s="17"/>
      <c r="G355" s="17"/>
      <c r="H355" s="17"/>
      <c r="I355" s="17" t="str">
        <f t="shared" si="33"/>
        <v/>
      </c>
      <c r="J355" s="34" t="str">
        <f>IF(I355&lt;&gt;"",I355-VAR_DUREE_TRAV_MAX,"")</f>
        <v/>
      </c>
      <c r="K355" s="34" t="str">
        <f t="shared" si="31"/>
        <v/>
      </c>
      <c r="L355" s="34">
        <f>IF(AND(I355&lt;VAR_DUREE_TRAV_MAX,I355&lt;&gt;0),VAR_DUREE_TRAV_MAX-Suivi!I355,0)</f>
        <v>0</v>
      </c>
      <c r="M355" s="34">
        <f t="shared" si="32"/>
        <v>0.21875000000000017</v>
      </c>
      <c r="N355" s="3"/>
    </row>
    <row r="356" spans="1:14" x14ac:dyDescent="0.25">
      <c r="A356" s="4"/>
      <c r="B356" s="11" t="str">
        <f t="shared" si="29"/>
        <v/>
      </c>
      <c r="C356" s="12" t="str">
        <f t="shared" si="30"/>
        <v/>
      </c>
      <c r="D356" s="19"/>
      <c r="E356" s="17"/>
      <c r="F356" s="17"/>
      <c r="G356" s="17"/>
      <c r="H356" s="17"/>
      <c r="I356" s="17" t="str">
        <f t="shared" si="33"/>
        <v/>
      </c>
      <c r="J356" s="34" t="str">
        <f>IF(I356&lt;&gt;"",I356-VAR_DUREE_TRAV_MAX,"")</f>
        <v/>
      </c>
      <c r="K356" s="34" t="str">
        <f t="shared" si="31"/>
        <v/>
      </c>
      <c r="L356" s="34">
        <f>IF(AND(I356&lt;VAR_DUREE_TRAV_MAX,I356&lt;&gt;0),VAR_DUREE_TRAV_MAX-Suivi!I356,0)</f>
        <v>0</v>
      </c>
      <c r="M356" s="34">
        <f t="shared" si="32"/>
        <v>0.21875000000000017</v>
      </c>
      <c r="N356" s="3"/>
    </row>
    <row r="357" spans="1:14" x14ac:dyDescent="0.25">
      <c r="A357" s="4"/>
      <c r="B357" s="11" t="str">
        <f t="shared" si="29"/>
        <v/>
      </c>
      <c r="C357" s="12" t="str">
        <f t="shared" si="30"/>
        <v/>
      </c>
      <c r="D357" s="19"/>
      <c r="E357" s="17"/>
      <c r="F357" s="17"/>
      <c r="G357" s="17"/>
      <c r="H357" s="17"/>
      <c r="I357" s="17" t="str">
        <f t="shared" si="33"/>
        <v/>
      </c>
      <c r="J357" s="34" t="str">
        <f>IF(I357&lt;&gt;"",I357-VAR_DUREE_TRAV_MAX,"")</f>
        <v/>
      </c>
      <c r="K357" s="34" t="str">
        <f t="shared" si="31"/>
        <v/>
      </c>
      <c r="L357" s="34">
        <f>IF(AND(I357&lt;VAR_DUREE_TRAV_MAX,I357&lt;&gt;0),VAR_DUREE_TRAV_MAX-Suivi!I357,0)</f>
        <v>0</v>
      </c>
      <c r="M357" s="34">
        <f t="shared" si="32"/>
        <v>0.21875000000000017</v>
      </c>
      <c r="N357" s="3"/>
    </row>
    <row r="358" spans="1:14" x14ac:dyDescent="0.25">
      <c r="A358" s="4"/>
      <c r="B358" s="11" t="str">
        <f t="shared" si="29"/>
        <v/>
      </c>
      <c r="C358" s="12" t="str">
        <f t="shared" si="30"/>
        <v/>
      </c>
      <c r="D358" s="19"/>
      <c r="E358" s="17"/>
      <c r="F358" s="17"/>
      <c r="G358" s="17"/>
      <c r="H358" s="17"/>
      <c r="I358" s="17" t="str">
        <f t="shared" si="33"/>
        <v/>
      </c>
      <c r="J358" s="34" t="str">
        <f>IF(I358&lt;&gt;"",I358-VAR_DUREE_TRAV_MAX,"")</f>
        <v/>
      </c>
      <c r="K358" s="34" t="str">
        <f t="shared" si="31"/>
        <v/>
      </c>
      <c r="L358" s="34">
        <f>IF(AND(I358&lt;VAR_DUREE_TRAV_MAX,I358&lt;&gt;0),VAR_DUREE_TRAV_MAX-Suivi!I358,0)</f>
        <v>0</v>
      </c>
      <c r="M358" s="34">
        <f t="shared" si="32"/>
        <v>0.21875000000000017</v>
      </c>
      <c r="N358" s="3"/>
    </row>
    <row r="359" spans="1:14" x14ac:dyDescent="0.25">
      <c r="A359" s="4"/>
      <c r="B359" s="11" t="str">
        <f t="shared" si="29"/>
        <v/>
      </c>
      <c r="C359" s="12" t="str">
        <f t="shared" si="30"/>
        <v/>
      </c>
      <c r="D359" s="19"/>
      <c r="E359" s="17"/>
      <c r="F359" s="17"/>
      <c r="G359" s="17"/>
      <c r="H359" s="17"/>
      <c r="I359" s="17" t="str">
        <f t="shared" si="33"/>
        <v/>
      </c>
      <c r="J359" s="34" t="str">
        <f>IF(I359&lt;&gt;"",I359-VAR_DUREE_TRAV_MAX,"")</f>
        <v/>
      </c>
      <c r="K359" s="34" t="str">
        <f t="shared" si="31"/>
        <v/>
      </c>
      <c r="L359" s="34">
        <f>IF(AND(I359&lt;VAR_DUREE_TRAV_MAX,I359&lt;&gt;0),VAR_DUREE_TRAV_MAX-Suivi!I359,0)</f>
        <v>0</v>
      </c>
      <c r="M359" s="34">
        <f t="shared" si="32"/>
        <v>0.21875000000000017</v>
      </c>
      <c r="N359" s="3"/>
    </row>
    <row r="360" spans="1:14" x14ac:dyDescent="0.25">
      <c r="A360" s="4"/>
      <c r="B360" s="11" t="str">
        <f t="shared" si="29"/>
        <v/>
      </c>
      <c r="C360" s="12" t="str">
        <f t="shared" si="30"/>
        <v/>
      </c>
      <c r="D360" s="19"/>
      <c r="E360" s="17"/>
      <c r="F360" s="17"/>
      <c r="G360" s="17"/>
      <c r="H360" s="17"/>
      <c r="I360" s="17" t="str">
        <f t="shared" si="33"/>
        <v/>
      </c>
      <c r="J360" s="34" t="str">
        <f>IF(I360&lt;&gt;"",I360-VAR_DUREE_TRAV_MAX,"")</f>
        <v/>
      </c>
      <c r="K360" s="34" t="str">
        <f t="shared" si="31"/>
        <v/>
      </c>
      <c r="L360" s="34">
        <f>IF(AND(I360&lt;VAR_DUREE_TRAV_MAX,I360&lt;&gt;0),VAR_DUREE_TRAV_MAX-Suivi!I360,0)</f>
        <v>0</v>
      </c>
      <c r="M360" s="34">
        <f t="shared" si="32"/>
        <v>0.21875000000000017</v>
      </c>
      <c r="N360" s="3"/>
    </row>
    <row r="361" spans="1:14" x14ac:dyDescent="0.25">
      <c r="A361" s="4"/>
      <c r="B361" s="11" t="str">
        <f t="shared" si="29"/>
        <v/>
      </c>
      <c r="C361" s="12" t="str">
        <f t="shared" si="30"/>
        <v/>
      </c>
      <c r="D361" s="19"/>
      <c r="E361" s="17"/>
      <c r="F361" s="17"/>
      <c r="G361" s="17"/>
      <c r="H361" s="17"/>
      <c r="I361" s="17" t="str">
        <f t="shared" si="33"/>
        <v/>
      </c>
      <c r="J361" s="34" t="str">
        <f>IF(I361&lt;&gt;"",I361-VAR_DUREE_TRAV_MAX,"")</f>
        <v/>
      </c>
      <c r="K361" s="34" t="str">
        <f t="shared" si="31"/>
        <v/>
      </c>
      <c r="L361" s="34">
        <f>IF(AND(I361&lt;VAR_DUREE_TRAV_MAX,I361&lt;&gt;0),VAR_DUREE_TRAV_MAX-Suivi!I361,0)</f>
        <v>0</v>
      </c>
      <c r="M361" s="34">
        <f t="shared" si="32"/>
        <v>0.21875000000000017</v>
      </c>
      <c r="N361" s="3"/>
    </row>
    <row r="362" spans="1:14" x14ac:dyDescent="0.25">
      <c r="A362" s="4"/>
      <c r="B362" s="11" t="str">
        <f t="shared" si="29"/>
        <v/>
      </c>
      <c r="C362" s="12" t="str">
        <f t="shared" si="30"/>
        <v/>
      </c>
      <c r="D362" s="19"/>
      <c r="E362" s="17"/>
      <c r="F362" s="17"/>
      <c r="G362" s="17"/>
      <c r="H362" s="17"/>
      <c r="I362" s="17" t="str">
        <f t="shared" si="33"/>
        <v/>
      </c>
      <c r="J362" s="34" t="str">
        <f>IF(I362&lt;&gt;"",I362-VAR_DUREE_TRAV_MAX,"")</f>
        <v/>
      </c>
      <c r="K362" s="34" t="str">
        <f t="shared" si="31"/>
        <v/>
      </c>
      <c r="L362" s="34">
        <f>IF(AND(I362&lt;VAR_DUREE_TRAV_MAX,I362&lt;&gt;0),VAR_DUREE_TRAV_MAX-Suivi!I362,0)</f>
        <v>0</v>
      </c>
      <c r="M362" s="34">
        <f t="shared" si="32"/>
        <v>0.21875000000000017</v>
      </c>
      <c r="N362" s="3"/>
    </row>
    <row r="363" spans="1:14" x14ac:dyDescent="0.25">
      <c r="A363" s="4"/>
      <c r="B363" s="11" t="str">
        <f t="shared" si="29"/>
        <v/>
      </c>
      <c r="C363" s="12" t="str">
        <f t="shared" si="30"/>
        <v/>
      </c>
      <c r="D363" s="19"/>
      <c r="E363" s="17"/>
      <c r="F363" s="17"/>
      <c r="G363" s="17"/>
      <c r="H363" s="17"/>
      <c r="I363" s="17" t="str">
        <f t="shared" si="33"/>
        <v/>
      </c>
      <c r="J363" s="34" t="str">
        <f>IF(I363&lt;&gt;"",I363-VAR_DUREE_TRAV_MAX,"")</f>
        <v/>
      </c>
      <c r="K363" s="34" t="str">
        <f t="shared" si="31"/>
        <v/>
      </c>
      <c r="L363" s="34">
        <f>IF(AND(I363&lt;VAR_DUREE_TRAV_MAX,I363&lt;&gt;0),VAR_DUREE_TRAV_MAX-Suivi!I363,0)</f>
        <v>0</v>
      </c>
      <c r="M363" s="34">
        <f t="shared" si="32"/>
        <v>0.21875000000000017</v>
      </c>
      <c r="N363" s="3"/>
    </row>
    <row r="364" spans="1:14" x14ac:dyDescent="0.25">
      <c r="A364" s="4"/>
      <c r="B364" s="11" t="str">
        <f t="shared" si="29"/>
        <v/>
      </c>
      <c r="C364" s="12" t="str">
        <f t="shared" si="30"/>
        <v/>
      </c>
      <c r="D364" s="19"/>
      <c r="E364" s="17"/>
      <c r="F364" s="17"/>
      <c r="G364" s="17"/>
      <c r="H364" s="17"/>
      <c r="I364" s="17" t="str">
        <f t="shared" si="33"/>
        <v/>
      </c>
      <c r="J364" s="34" t="str">
        <f>IF(I364&lt;&gt;"",I364-VAR_DUREE_TRAV_MAX,"")</f>
        <v/>
      </c>
      <c r="K364" s="34" t="str">
        <f t="shared" si="31"/>
        <v/>
      </c>
      <c r="L364" s="34">
        <f>IF(AND(I364&lt;VAR_DUREE_TRAV_MAX,I364&lt;&gt;0),VAR_DUREE_TRAV_MAX-Suivi!I364,0)</f>
        <v>0</v>
      </c>
      <c r="M364" s="34">
        <f t="shared" si="32"/>
        <v>0.21875000000000017</v>
      </c>
      <c r="N364" s="3"/>
    </row>
    <row r="365" spans="1:14" x14ac:dyDescent="0.25">
      <c r="A365" s="4"/>
      <c r="B365" s="11" t="str">
        <f t="shared" si="29"/>
        <v/>
      </c>
      <c r="C365" s="12" t="str">
        <f t="shared" si="30"/>
        <v/>
      </c>
      <c r="D365" s="19"/>
      <c r="E365" s="17"/>
      <c r="F365" s="17"/>
      <c r="G365" s="17"/>
      <c r="H365" s="17"/>
      <c r="I365" s="17" t="str">
        <f t="shared" si="33"/>
        <v/>
      </c>
      <c r="J365" s="34" t="str">
        <f>IF(I365&lt;&gt;"",I365-VAR_DUREE_TRAV_MAX,"")</f>
        <v/>
      </c>
      <c r="K365" s="34" t="str">
        <f t="shared" si="31"/>
        <v/>
      </c>
      <c r="L365" s="34">
        <f>IF(AND(I365&lt;VAR_DUREE_TRAV_MAX,I365&lt;&gt;0),VAR_DUREE_TRAV_MAX-Suivi!I365,0)</f>
        <v>0</v>
      </c>
      <c r="M365" s="34">
        <f t="shared" si="32"/>
        <v>0.21875000000000017</v>
      </c>
      <c r="N365" s="3"/>
    </row>
    <row r="366" spans="1:14" x14ac:dyDescent="0.25">
      <c r="A366" s="4"/>
      <c r="B366" s="11" t="str">
        <f t="shared" si="29"/>
        <v/>
      </c>
      <c r="C366" s="12" t="str">
        <f t="shared" si="30"/>
        <v/>
      </c>
      <c r="D366" s="19"/>
      <c r="E366" s="17"/>
      <c r="F366" s="17"/>
      <c r="G366" s="17"/>
      <c r="H366" s="17"/>
      <c r="I366" s="17" t="str">
        <f t="shared" si="33"/>
        <v/>
      </c>
      <c r="J366" s="34" t="str">
        <f>IF(I366&lt;&gt;"",I366-VAR_DUREE_TRAV_MAX,"")</f>
        <v/>
      </c>
      <c r="K366" s="34" t="str">
        <f t="shared" si="31"/>
        <v/>
      </c>
      <c r="L366" s="34">
        <f>IF(AND(I366&lt;VAR_DUREE_TRAV_MAX,I366&lt;&gt;0),VAR_DUREE_TRAV_MAX-Suivi!I366,0)</f>
        <v>0</v>
      </c>
      <c r="M366" s="34">
        <f t="shared" si="32"/>
        <v>0.21875000000000017</v>
      </c>
      <c r="N366" s="3"/>
    </row>
    <row r="367" spans="1:14" x14ac:dyDescent="0.25">
      <c r="A367" s="4"/>
      <c r="B367" s="11" t="str">
        <f t="shared" si="29"/>
        <v/>
      </c>
      <c r="C367" s="12" t="str">
        <f t="shared" si="30"/>
        <v/>
      </c>
      <c r="D367" s="19"/>
      <c r="E367" s="17"/>
      <c r="F367" s="17"/>
      <c r="G367" s="17"/>
      <c r="H367" s="17"/>
      <c r="I367" s="17" t="str">
        <f t="shared" si="33"/>
        <v/>
      </c>
      <c r="J367" s="34" t="str">
        <f>IF(I367&lt;&gt;"",I367-VAR_DUREE_TRAV_MAX,"")</f>
        <v/>
      </c>
      <c r="K367" s="34" t="str">
        <f t="shared" si="31"/>
        <v/>
      </c>
      <c r="L367" s="34">
        <f>IF(AND(I367&lt;VAR_DUREE_TRAV_MAX,I367&lt;&gt;0),VAR_DUREE_TRAV_MAX-Suivi!I367,0)</f>
        <v>0</v>
      </c>
      <c r="M367" s="34">
        <f t="shared" si="32"/>
        <v>0.21875000000000017</v>
      </c>
      <c r="N367" s="3"/>
    </row>
    <row r="368" spans="1:14" x14ac:dyDescent="0.25">
      <c r="A368" s="4"/>
      <c r="B368" s="11" t="str">
        <f t="shared" si="29"/>
        <v/>
      </c>
      <c r="C368" s="12" t="str">
        <f t="shared" si="30"/>
        <v/>
      </c>
      <c r="D368" s="19"/>
      <c r="E368" s="17"/>
      <c r="F368" s="17"/>
      <c r="G368" s="17"/>
      <c r="H368" s="17"/>
      <c r="I368" s="17" t="str">
        <f t="shared" si="33"/>
        <v/>
      </c>
      <c r="J368" s="34" t="str">
        <f>IF(I368&lt;&gt;"",I368-VAR_DUREE_TRAV_MAX,"")</f>
        <v/>
      </c>
      <c r="K368" s="34" t="str">
        <f t="shared" si="31"/>
        <v/>
      </c>
      <c r="L368" s="34">
        <f>IF(AND(I368&lt;VAR_DUREE_TRAV_MAX,I368&lt;&gt;0),VAR_DUREE_TRAV_MAX-Suivi!I368,0)</f>
        <v>0</v>
      </c>
      <c r="M368" s="34">
        <f t="shared" si="32"/>
        <v>0.21875000000000017</v>
      </c>
      <c r="N368" s="3"/>
    </row>
    <row r="369" spans="1:14" x14ac:dyDescent="0.25">
      <c r="A369" s="4"/>
      <c r="B369" s="11" t="str">
        <f t="shared" si="29"/>
        <v/>
      </c>
      <c r="C369" s="12" t="str">
        <f t="shared" si="30"/>
        <v/>
      </c>
      <c r="D369" s="19"/>
      <c r="E369" s="17"/>
      <c r="F369" s="17"/>
      <c r="G369" s="17"/>
      <c r="H369" s="17"/>
      <c r="I369" s="17" t="str">
        <f t="shared" si="33"/>
        <v/>
      </c>
      <c r="J369" s="34" t="str">
        <f>IF(I369&lt;&gt;"",I369-VAR_DUREE_TRAV_MAX,"")</f>
        <v/>
      </c>
      <c r="K369" s="34" t="str">
        <f t="shared" si="31"/>
        <v/>
      </c>
      <c r="L369" s="34">
        <f>IF(AND(I369&lt;VAR_DUREE_TRAV_MAX,I369&lt;&gt;0),VAR_DUREE_TRAV_MAX-Suivi!I369,0)</f>
        <v>0</v>
      </c>
      <c r="M369" s="34">
        <f t="shared" si="32"/>
        <v>0.21875000000000017</v>
      </c>
      <c r="N369" s="3"/>
    </row>
    <row r="370" spans="1:14" x14ac:dyDescent="0.25">
      <c r="A370" s="4"/>
      <c r="B370" s="11" t="str">
        <f t="shared" si="29"/>
        <v/>
      </c>
      <c r="C370" s="12" t="str">
        <f t="shared" si="30"/>
        <v/>
      </c>
      <c r="D370" s="19"/>
      <c r="E370" s="17"/>
      <c r="F370" s="17"/>
      <c r="G370" s="17"/>
      <c r="H370" s="17"/>
      <c r="I370" s="17" t="str">
        <f t="shared" si="33"/>
        <v/>
      </c>
      <c r="J370" s="34" t="str">
        <f>IF(I370&lt;&gt;"",I370-VAR_DUREE_TRAV_MAX,"")</f>
        <v/>
      </c>
      <c r="K370" s="34" t="str">
        <f t="shared" si="31"/>
        <v/>
      </c>
      <c r="L370" s="34">
        <f>IF(AND(I370&lt;VAR_DUREE_TRAV_MAX,I370&lt;&gt;0),VAR_DUREE_TRAV_MAX-Suivi!I370,0)</f>
        <v>0</v>
      </c>
      <c r="M370" s="34">
        <f t="shared" si="32"/>
        <v>0.21875000000000017</v>
      </c>
      <c r="N370" s="3"/>
    </row>
    <row r="371" spans="1:14" x14ac:dyDescent="0.25">
      <c r="A371" s="4"/>
      <c r="B371" s="11" t="str">
        <f t="shared" si="29"/>
        <v/>
      </c>
      <c r="C371" s="12" t="str">
        <f t="shared" si="30"/>
        <v/>
      </c>
      <c r="D371" s="19"/>
      <c r="E371" s="17"/>
      <c r="F371" s="17"/>
      <c r="G371" s="17"/>
      <c r="H371" s="17"/>
      <c r="I371" s="17" t="str">
        <f t="shared" si="33"/>
        <v/>
      </c>
      <c r="J371" s="34" t="str">
        <f>IF(I371&lt;&gt;"",I371-VAR_DUREE_TRAV_MAX,"")</f>
        <v/>
      </c>
      <c r="K371" s="34" t="str">
        <f t="shared" si="31"/>
        <v/>
      </c>
      <c r="L371" s="34">
        <f>IF(AND(I371&lt;VAR_DUREE_TRAV_MAX,I371&lt;&gt;0),VAR_DUREE_TRAV_MAX-Suivi!I371,0)</f>
        <v>0</v>
      </c>
      <c r="M371" s="34">
        <f t="shared" si="32"/>
        <v>0.21875000000000017</v>
      </c>
      <c r="N371" s="3"/>
    </row>
    <row r="372" spans="1:14" x14ac:dyDescent="0.25">
      <c r="A372" s="4"/>
      <c r="B372" s="11" t="str">
        <f t="shared" si="29"/>
        <v/>
      </c>
      <c r="C372" s="12" t="str">
        <f t="shared" si="30"/>
        <v/>
      </c>
      <c r="D372" s="19"/>
      <c r="E372" s="17"/>
      <c r="F372" s="17"/>
      <c r="G372" s="17"/>
      <c r="H372" s="17"/>
      <c r="I372" s="17" t="str">
        <f t="shared" si="33"/>
        <v/>
      </c>
      <c r="J372" s="34" t="str">
        <f>IF(I372&lt;&gt;"",I372-VAR_DUREE_TRAV_MAX,"")</f>
        <v/>
      </c>
      <c r="K372" s="34" t="str">
        <f t="shared" si="31"/>
        <v/>
      </c>
      <c r="L372" s="34">
        <f>IF(AND(I372&lt;VAR_DUREE_TRAV_MAX,I372&lt;&gt;0),VAR_DUREE_TRAV_MAX-Suivi!I372,0)</f>
        <v>0</v>
      </c>
      <c r="M372" s="34">
        <f t="shared" si="32"/>
        <v>0.21875000000000017</v>
      </c>
      <c r="N372" s="3"/>
    </row>
    <row r="373" spans="1:14" x14ac:dyDescent="0.25">
      <c r="A373" s="4"/>
      <c r="B373" s="11" t="str">
        <f t="shared" si="29"/>
        <v/>
      </c>
      <c r="C373" s="12" t="str">
        <f t="shared" si="30"/>
        <v/>
      </c>
      <c r="D373" s="19"/>
      <c r="E373" s="17"/>
      <c r="F373" s="17"/>
      <c r="G373" s="17"/>
      <c r="H373" s="17"/>
      <c r="I373" s="17" t="str">
        <f t="shared" si="33"/>
        <v/>
      </c>
      <c r="J373" s="34" t="str">
        <f>IF(I373&lt;&gt;"",I373-VAR_DUREE_TRAV_MAX,"")</f>
        <v/>
      </c>
      <c r="K373" s="34" t="str">
        <f t="shared" si="31"/>
        <v/>
      </c>
      <c r="L373" s="34">
        <f>IF(AND(I373&lt;VAR_DUREE_TRAV_MAX,I373&lt;&gt;0),VAR_DUREE_TRAV_MAX-Suivi!I373,0)</f>
        <v>0</v>
      </c>
      <c r="M373" s="34">
        <f t="shared" si="32"/>
        <v>0.21875000000000017</v>
      </c>
      <c r="N373" s="3"/>
    </row>
    <row r="374" spans="1:14" x14ac:dyDescent="0.25">
      <c r="A374" s="4"/>
      <c r="B374" s="11" t="str">
        <f t="shared" si="29"/>
        <v/>
      </c>
      <c r="C374" s="12" t="str">
        <f t="shared" si="30"/>
        <v/>
      </c>
      <c r="D374" s="19"/>
      <c r="E374" s="17"/>
      <c r="F374" s="17"/>
      <c r="G374" s="17"/>
      <c r="H374" s="17"/>
      <c r="I374" s="17" t="str">
        <f t="shared" si="33"/>
        <v/>
      </c>
      <c r="J374" s="34" t="str">
        <f>IF(I374&lt;&gt;"",I374-VAR_DUREE_TRAV_MAX,"")</f>
        <v/>
      </c>
      <c r="K374" s="34" t="str">
        <f t="shared" si="31"/>
        <v/>
      </c>
      <c r="L374" s="34">
        <f>IF(AND(I374&lt;VAR_DUREE_TRAV_MAX,I374&lt;&gt;0),VAR_DUREE_TRAV_MAX-Suivi!I374,0)</f>
        <v>0</v>
      </c>
      <c r="M374" s="34">
        <f t="shared" si="32"/>
        <v>0.21875000000000017</v>
      </c>
      <c r="N374" s="3"/>
    </row>
    <row r="375" spans="1:14" x14ac:dyDescent="0.25">
      <c r="A375" s="4"/>
      <c r="B375" s="11" t="str">
        <f t="shared" si="29"/>
        <v/>
      </c>
      <c r="C375" s="12" t="str">
        <f t="shared" si="30"/>
        <v/>
      </c>
      <c r="D375" s="19"/>
      <c r="E375" s="17"/>
      <c r="F375" s="17"/>
      <c r="G375" s="17"/>
      <c r="H375" s="17"/>
      <c r="I375" s="17" t="str">
        <f t="shared" si="33"/>
        <v/>
      </c>
      <c r="J375" s="34" t="str">
        <f>IF(I375&lt;&gt;"",I375-VAR_DUREE_TRAV_MAX,"")</f>
        <v/>
      </c>
      <c r="K375" s="34" t="str">
        <f t="shared" si="31"/>
        <v/>
      </c>
      <c r="L375" s="34">
        <f>IF(AND(I375&lt;VAR_DUREE_TRAV_MAX,I375&lt;&gt;0),VAR_DUREE_TRAV_MAX-Suivi!I375,0)</f>
        <v>0</v>
      </c>
      <c r="M375" s="34">
        <f t="shared" si="32"/>
        <v>0.21875000000000017</v>
      </c>
      <c r="N375" s="3"/>
    </row>
    <row r="376" spans="1:14" x14ac:dyDescent="0.25">
      <c r="A376" s="4"/>
      <c r="B376" s="11" t="str">
        <f t="shared" si="29"/>
        <v/>
      </c>
      <c r="C376" s="12" t="str">
        <f t="shared" si="30"/>
        <v/>
      </c>
      <c r="D376" s="19"/>
      <c r="E376" s="17"/>
      <c r="F376" s="17"/>
      <c r="G376" s="17"/>
      <c r="H376" s="17"/>
      <c r="I376" s="17" t="str">
        <f t="shared" si="33"/>
        <v/>
      </c>
      <c r="J376" s="34" t="str">
        <f>IF(I376&lt;&gt;"",I376-VAR_DUREE_TRAV_MAX,"")</f>
        <v/>
      </c>
      <c r="K376" s="34" t="str">
        <f t="shared" si="31"/>
        <v/>
      </c>
      <c r="L376" s="34">
        <f>IF(AND(I376&lt;VAR_DUREE_TRAV_MAX,I376&lt;&gt;0),VAR_DUREE_TRAV_MAX-Suivi!I376,0)</f>
        <v>0</v>
      </c>
      <c r="M376" s="34">
        <f t="shared" si="32"/>
        <v>0.21875000000000017</v>
      </c>
      <c r="N376" s="3"/>
    </row>
    <row r="377" spans="1:14" x14ac:dyDescent="0.25">
      <c r="A377" s="4"/>
      <c r="B377" s="11" t="str">
        <f t="shared" si="29"/>
        <v/>
      </c>
      <c r="C377" s="12" t="str">
        <f t="shared" si="30"/>
        <v/>
      </c>
      <c r="D377" s="19"/>
      <c r="E377" s="17"/>
      <c r="F377" s="17"/>
      <c r="G377" s="17"/>
      <c r="H377" s="17"/>
      <c r="I377" s="17" t="str">
        <f t="shared" si="33"/>
        <v/>
      </c>
      <c r="J377" s="34" t="str">
        <f>IF(I377&lt;&gt;"",I377-VAR_DUREE_TRAV_MAX,"")</f>
        <v/>
      </c>
      <c r="K377" s="34" t="str">
        <f t="shared" si="31"/>
        <v/>
      </c>
      <c r="L377" s="34">
        <f>IF(AND(I377&lt;VAR_DUREE_TRAV_MAX,I377&lt;&gt;0),VAR_DUREE_TRAV_MAX-Suivi!I377,0)</f>
        <v>0</v>
      </c>
      <c r="M377" s="34">
        <f t="shared" si="32"/>
        <v>0.21875000000000017</v>
      </c>
      <c r="N377" s="3"/>
    </row>
    <row r="378" spans="1:14" x14ac:dyDescent="0.25">
      <c r="A378" s="4"/>
      <c r="B378" s="11" t="str">
        <f t="shared" si="29"/>
        <v/>
      </c>
      <c r="C378" s="12" t="str">
        <f t="shared" si="30"/>
        <v/>
      </c>
      <c r="D378" s="19"/>
      <c r="E378" s="17"/>
      <c r="F378" s="17"/>
      <c r="G378" s="17"/>
      <c r="H378" s="17"/>
      <c r="I378" s="17" t="str">
        <f t="shared" si="33"/>
        <v/>
      </c>
      <c r="J378" s="34" t="str">
        <f>IF(I378&lt;&gt;"",I378-VAR_DUREE_TRAV_MAX,"")</f>
        <v/>
      </c>
      <c r="K378" s="34" t="str">
        <f t="shared" si="31"/>
        <v/>
      </c>
      <c r="L378" s="34">
        <f>IF(AND(I378&lt;VAR_DUREE_TRAV_MAX,I378&lt;&gt;0),VAR_DUREE_TRAV_MAX-Suivi!I378,0)</f>
        <v>0</v>
      </c>
      <c r="M378" s="34">
        <f t="shared" si="32"/>
        <v>0.21875000000000017</v>
      </c>
      <c r="N378" s="3"/>
    </row>
    <row r="379" spans="1:14" x14ac:dyDescent="0.25">
      <c r="A379" s="4"/>
      <c r="B379" s="11" t="str">
        <f t="shared" si="29"/>
        <v/>
      </c>
      <c r="C379" s="12" t="str">
        <f t="shared" si="30"/>
        <v/>
      </c>
      <c r="D379" s="19"/>
      <c r="E379" s="17"/>
      <c r="F379" s="17"/>
      <c r="G379" s="17"/>
      <c r="H379" s="17"/>
      <c r="I379" s="17" t="str">
        <f t="shared" si="33"/>
        <v/>
      </c>
      <c r="J379" s="34" t="str">
        <f>IF(I379&lt;&gt;"",I379-VAR_DUREE_TRAV_MAX,"")</f>
        <v/>
      </c>
      <c r="K379" s="34" t="str">
        <f t="shared" si="31"/>
        <v/>
      </c>
      <c r="L379" s="34">
        <f>IF(AND(I379&lt;VAR_DUREE_TRAV_MAX,I379&lt;&gt;0),VAR_DUREE_TRAV_MAX-Suivi!I379,0)</f>
        <v>0</v>
      </c>
      <c r="M379" s="34">
        <f t="shared" si="32"/>
        <v>0.21875000000000017</v>
      </c>
      <c r="N379" s="3"/>
    </row>
    <row r="380" spans="1:14" x14ac:dyDescent="0.25">
      <c r="A380" s="4"/>
      <c r="B380" s="11" t="str">
        <f t="shared" si="29"/>
        <v/>
      </c>
      <c r="C380" s="12" t="str">
        <f t="shared" si="30"/>
        <v/>
      </c>
      <c r="D380" s="19"/>
      <c r="E380" s="17"/>
      <c r="F380" s="17"/>
      <c r="G380" s="17"/>
      <c r="H380" s="17"/>
      <c r="I380" s="17" t="str">
        <f t="shared" si="33"/>
        <v/>
      </c>
      <c r="J380" s="34" t="str">
        <f>IF(I380&lt;&gt;"",I380-VAR_DUREE_TRAV_MAX,"")</f>
        <v/>
      </c>
      <c r="K380" s="34" t="str">
        <f t="shared" si="31"/>
        <v/>
      </c>
      <c r="L380" s="34">
        <f>IF(AND(I380&lt;VAR_DUREE_TRAV_MAX,I380&lt;&gt;0),VAR_DUREE_TRAV_MAX-Suivi!I380,0)</f>
        <v>0</v>
      </c>
      <c r="M380" s="34">
        <f t="shared" si="32"/>
        <v>0.21875000000000017</v>
      </c>
      <c r="N380" s="3"/>
    </row>
    <row r="381" spans="1:14" x14ac:dyDescent="0.25">
      <c r="A381" s="4"/>
      <c r="B381" s="11" t="str">
        <f t="shared" si="29"/>
        <v/>
      </c>
      <c r="C381" s="12" t="str">
        <f t="shared" si="30"/>
        <v/>
      </c>
      <c r="D381" s="19"/>
      <c r="E381" s="17"/>
      <c r="F381" s="17"/>
      <c r="G381" s="17"/>
      <c r="H381" s="17"/>
      <c r="I381" s="17" t="str">
        <f t="shared" si="33"/>
        <v/>
      </c>
      <c r="J381" s="34" t="str">
        <f>IF(I381&lt;&gt;"",I381-VAR_DUREE_TRAV_MAX,"")</f>
        <v/>
      </c>
      <c r="K381" s="34" t="str">
        <f t="shared" si="31"/>
        <v/>
      </c>
      <c r="L381" s="34">
        <f>IF(AND(I381&lt;VAR_DUREE_TRAV_MAX,I381&lt;&gt;0),VAR_DUREE_TRAV_MAX-Suivi!I381,0)</f>
        <v>0</v>
      </c>
      <c r="M381" s="34">
        <f t="shared" si="32"/>
        <v>0.21875000000000017</v>
      </c>
      <c r="N381" s="3"/>
    </row>
    <row r="382" spans="1:14" x14ac:dyDescent="0.25">
      <c r="A382" s="4"/>
      <c r="B382" s="11" t="str">
        <f t="shared" si="29"/>
        <v/>
      </c>
      <c r="C382" s="12" t="str">
        <f t="shared" si="30"/>
        <v/>
      </c>
      <c r="D382" s="19"/>
      <c r="E382" s="17"/>
      <c r="F382" s="17"/>
      <c r="G382" s="17"/>
      <c r="H382" s="17"/>
      <c r="I382" s="17" t="str">
        <f t="shared" si="33"/>
        <v/>
      </c>
      <c r="J382" s="34" t="str">
        <f>IF(I382&lt;&gt;"",I382-VAR_DUREE_TRAV_MAX,"")</f>
        <v/>
      </c>
      <c r="K382" s="34" t="str">
        <f t="shared" si="31"/>
        <v/>
      </c>
      <c r="L382" s="34">
        <f>IF(AND(I382&lt;VAR_DUREE_TRAV_MAX,I382&lt;&gt;0),VAR_DUREE_TRAV_MAX-Suivi!I382,0)</f>
        <v>0</v>
      </c>
      <c r="M382" s="34">
        <f t="shared" si="32"/>
        <v>0.21875000000000017</v>
      </c>
      <c r="N382" s="3"/>
    </row>
    <row r="383" spans="1:14" x14ac:dyDescent="0.25">
      <c r="A383" s="4"/>
      <c r="B383" s="11" t="str">
        <f t="shared" si="29"/>
        <v/>
      </c>
      <c r="C383" s="12" t="str">
        <f t="shared" si="30"/>
        <v/>
      </c>
      <c r="D383" s="19"/>
      <c r="E383" s="17"/>
      <c r="F383" s="17"/>
      <c r="G383" s="17"/>
      <c r="H383" s="17"/>
      <c r="I383" s="17" t="str">
        <f t="shared" si="33"/>
        <v/>
      </c>
      <c r="J383" s="34" t="str">
        <f>IF(I383&lt;&gt;"",I383-VAR_DUREE_TRAV_MAX,"")</f>
        <v/>
      </c>
      <c r="K383" s="34" t="str">
        <f t="shared" si="31"/>
        <v/>
      </c>
      <c r="L383" s="34">
        <f>IF(AND(I383&lt;VAR_DUREE_TRAV_MAX,I383&lt;&gt;0),VAR_DUREE_TRAV_MAX-Suivi!I383,0)</f>
        <v>0</v>
      </c>
      <c r="M383" s="34">
        <f t="shared" si="32"/>
        <v>0.21875000000000017</v>
      </c>
      <c r="N383" s="3"/>
    </row>
    <row r="384" spans="1:14" x14ac:dyDescent="0.25">
      <c r="A384" s="4"/>
      <c r="B384" s="11" t="str">
        <f t="shared" si="29"/>
        <v/>
      </c>
      <c r="C384" s="12" t="str">
        <f t="shared" si="30"/>
        <v/>
      </c>
      <c r="D384" s="19"/>
      <c r="E384" s="17"/>
      <c r="F384" s="17"/>
      <c r="G384" s="17"/>
      <c r="H384" s="17"/>
      <c r="I384" s="17" t="str">
        <f t="shared" si="33"/>
        <v/>
      </c>
      <c r="J384" s="34" t="str">
        <f>IF(I384&lt;&gt;"",I384-VAR_DUREE_TRAV_MAX,"")</f>
        <v/>
      </c>
      <c r="K384" s="34" t="str">
        <f t="shared" si="31"/>
        <v/>
      </c>
      <c r="L384" s="34">
        <f>IF(AND(I384&lt;VAR_DUREE_TRAV_MAX,I384&lt;&gt;0),VAR_DUREE_TRAV_MAX-Suivi!I384,0)</f>
        <v>0</v>
      </c>
      <c r="M384" s="34">
        <f t="shared" si="32"/>
        <v>0.21875000000000017</v>
      </c>
      <c r="N384" s="3"/>
    </row>
    <row r="385" spans="1:14" x14ac:dyDescent="0.25">
      <c r="A385" s="4"/>
      <c r="B385" s="11" t="str">
        <f t="shared" si="29"/>
        <v/>
      </c>
      <c r="C385" s="12" t="str">
        <f t="shared" si="30"/>
        <v/>
      </c>
      <c r="D385" s="19"/>
      <c r="E385" s="17"/>
      <c r="F385" s="17"/>
      <c r="G385" s="17"/>
      <c r="H385" s="17"/>
      <c r="I385" s="17" t="str">
        <f t="shared" si="33"/>
        <v/>
      </c>
      <c r="J385" s="34" t="str">
        <f>IF(I385&lt;&gt;"",I385-VAR_DUREE_TRAV_MAX,"")</f>
        <v/>
      </c>
      <c r="K385" s="34" t="str">
        <f t="shared" si="31"/>
        <v/>
      </c>
      <c r="L385" s="34">
        <f>IF(AND(I385&lt;VAR_DUREE_TRAV_MAX,I385&lt;&gt;0),VAR_DUREE_TRAV_MAX-Suivi!I385,0)</f>
        <v>0</v>
      </c>
      <c r="M385" s="34">
        <f t="shared" si="32"/>
        <v>0.21875000000000017</v>
      </c>
      <c r="N385" s="3"/>
    </row>
    <row r="386" spans="1:14" x14ac:dyDescent="0.25">
      <c r="A386" s="4"/>
      <c r="B386" s="11" t="str">
        <f t="shared" si="29"/>
        <v/>
      </c>
      <c r="C386" s="12" t="str">
        <f t="shared" si="30"/>
        <v/>
      </c>
      <c r="D386" s="19"/>
      <c r="E386" s="17"/>
      <c r="F386" s="17"/>
      <c r="G386" s="17"/>
      <c r="H386" s="17"/>
      <c r="I386" s="17" t="str">
        <f t="shared" si="33"/>
        <v/>
      </c>
      <c r="J386" s="34" t="str">
        <f>IF(I386&lt;&gt;"",I386-VAR_DUREE_TRAV_MAX,"")</f>
        <v/>
      </c>
      <c r="K386" s="34" t="str">
        <f t="shared" si="31"/>
        <v/>
      </c>
      <c r="L386" s="34">
        <f>IF(AND(I386&lt;VAR_DUREE_TRAV_MAX,I386&lt;&gt;0),VAR_DUREE_TRAV_MAX-Suivi!I386,0)</f>
        <v>0</v>
      </c>
      <c r="M386" s="34">
        <f t="shared" si="32"/>
        <v>0.21875000000000017</v>
      </c>
      <c r="N386" s="3"/>
    </row>
    <row r="387" spans="1:14" x14ac:dyDescent="0.25">
      <c r="A387" s="4"/>
      <c r="B387" s="11" t="str">
        <f t="shared" ref="B387:B450" si="34">IF(ISBLANK(A387),"",YEAR(A387))</f>
        <v/>
      </c>
      <c r="C387" s="12" t="str">
        <f t="shared" ref="C387:C450" si="35">IF(ISBLANK(A387),"",INDEX(LST_MOIS,MONTH(A387)))</f>
        <v/>
      </c>
      <c r="D387" s="19"/>
      <c r="E387" s="17"/>
      <c r="F387" s="17"/>
      <c r="G387" s="17"/>
      <c r="H387" s="17"/>
      <c r="I387" s="17" t="str">
        <f t="shared" si="33"/>
        <v/>
      </c>
      <c r="J387" s="34" t="str">
        <f>IF(I387&lt;&gt;"",I387-VAR_DUREE_TRAV_MAX,"")</f>
        <v/>
      </c>
      <c r="K387" s="34" t="str">
        <f t="shared" si="31"/>
        <v/>
      </c>
      <c r="L387" s="34">
        <f>IF(AND(I387&lt;VAR_DUREE_TRAV_MAX,I387&lt;&gt;0),VAR_DUREE_TRAV_MAX-Suivi!I387,0)</f>
        <v>0</v>
      </c>
      <c r="M387" s="34">
        <f t="shared" si="32"/>
        <v>0.21875000000000017</v>
      </c>
      <c r="N387" s="3"/>
    </row>
    <row r="388" spans="1:14" x14ac:dyDescent="0.25">
      <c r="A388" s="4"/>
      <c r="B388" s="11" t="str">
        <f t="shared" si="34"/>
        <v/>
      </c>
      <c r="C388" s="12" t="str">
        <f t="shared" si="35"/>
        <v/>
      </c>
      <c r="D388" s="19"/>
      <c r="E388" s="17"/>
      <c r="F388" s="17"/>
      <c r="G388" s="17"/>
      <c r="H388" s="17"/>
      <c r="I388" s="17" t="str">
        <f t="shared" si="33"/>
        <v/>
      </c>
      <c r="J388" s="34" t="str">
        <f>IF(I388&lt;&gt;"",I388-VAR_DUREE_TRAV_MAX,"")</f>
        <v/>
      </c>
      <c r="K388" s="34" t="str">
        <f t="shared" ref="K388:K451" si="36">IF(I388="","",J388+K387)</f>
        <v/>
      </c>
      <c r="L388" s="34">
        <f>IF(AND(I388&lt;VAR_DUREE_TRAV_MAX,I388&lt;&gt;0),VAR_DUREE_TRAV_MAX-Suivi!I388,0)</f>
        <v>0</v>
      </c>
      <c r="M388" s="34">
        <f t="shared" si="32"/>
        <v>0.21875000000000017</v>
      </c>
      <c r="N388" s="3"/>
    </row>
    <row r="389" spans="1:14" x14ac:dyDescent="0.25">
      <c r="A389" s="4"/>
      <c r="B389" s="11" t="str">
        <f t="shared" si="34"/>
        <v/>
      </c>
      <c r="C389" s="12" t="str">
        <f t="shared" si="35"/>
        <v/>
      </c>
      <c r="D389" s="19"/>
      <c r="E389" s="17"/>
      <c r="F389" s="17"/>
      <c r="G389" s="17"/>
      <c r="H389" s="17"/>
      <c r="I389" s="17" t="str">
        <f t="shared" si="33"/>
        <v/>
      </c>
      <c r="J389" s="34" t="str">
        <f>IF(I389&lt;&gt;"",I389-VAR_DUREE_TRAV_MAX,"")</f>
        <v/>
      </c>
      <c r="K389" s="34" t="str">
        <f t="shared" si="36"/>
        <v/>
      </c>
      <c r="L389" s="34">
        <f>IF(AND(I389&lt;VAR_DUREE_TRAV_MAX,I389&lt;&gt;0),VAR_DUREE_TRAV_MAX-Suivi!I389,0)</f>
        <v>0</v>
      </c>
      <c r="M389" s="34">
        <f t="shared" si="32"/>
        <v>0.21875000000000017</v>
      </c>
      <c r="N389" s="3"/>
    </row>
    <row r="390" spans="1:14" x14ac:dyDescent="0.25">
      <c r="A390" s="4"/>
      <c r="B390" s="11" t="str">
        <f t="shared" si="34"/>
        <v/>
      </c>
      <c r="C390" s="12" t="str">
        <f t="shared" si="35"/>
        <v/>
      </c>
      <c r="D390" s="19"/>
      <c r="E390" s="17"/>
      <c r="F390" s="17"/>
      <c r="G390" s="17"/>
      <c r="H390" s="17"/>
      <c r="I390" s="17" t="str">
        <f t="shared" si="33"/>
        <v/>
      </c>
      <c r="J390" s="34" t="str">
        <f>IF(I390&lt;&gt;"",I390-VAR_DUREE_TRAV_MAX,"")</f>
        <v/>
      </c>
      <c r="K390" s="34" t="str">
        <f t="shared" si="36"/>
        <v/>
      </c>
      <c r="L390" s="34">
        <f>IF(AND(I390&lt;VAR_DUREE_TRAV_MAX,I390&lt;&gt;0),VAR_DUREE_TRAV_MAX-Suivi!I390,0)</f>
        <v>0</v>
      </c>
      <c r="M390" s="34">
        <f t="shared" si="32"/>
        <v>0.21875000000000017</v>
      </c>
      <c r="N390" s="3"/>
    </row>
    <row r="391" spans="1:14" x14ac:dyDescent="0.25">
      <c r="A391" s="4"/>
      <c r="B391" s="11" t="str">
        <f t="shared" si="34"/>
        <v/>
      </c>
      <c r="C391" s="12" t="str">
        <f t="shared" si="35"/>
        <v/>
      </c>
      <c r="D391" s="19"/>
      <c r="E391" s="17"/>
      <c r="F391" s="17"/>
      <c r="G391" s="17"/>
      <c r="H391" s="17"/>
      <c r="I391" s="17" t="str">
        <f t="shared" si="33"/>
        <v/>
      </c>
      <c r="J391" s="34" t="str">
        <f>IF(I391&lt;&gt;"",I391-VAR_DUREE_TRAV_MAX,"")</f>
        <v/>
      </c>
      <c r="K391" s="34" t="str">
        <f t="shared" si="36"/>
        <v/>
      </c>
      <c r="L391" s="34">
        <f>IF(AND(I391&lt;VAR_DUREE_TRAV_MAX,I391&lt;&gt;0),VAR_DUREE_TRAV_MAX-Suivi!I391,0)</f>
        <v>0</v>
      </c>
      <c r="M391" s="34">
        <f t="shared" si="32"/>
        <v>0.21875000000000017</v>
      </c>
      <c r="N391" s="3"/>
    </row>
    <row r="392" spans="1:14" x14ac:dyDescent="0.25">
      <c r="A392" s="4"/>
      <c r="B392" s="11" t="str">
        <f t="shared" si="34"/>
        <v/>
      </c>
      <c r="C392" s="12" t="str">
        <f t="shared" si="35"/>
        <v/>
      </c>
      <c r="D392" s="19"/>
      <c r="E392" s="17"/>
      <c r="F392" s="17"/>
      <c r="G392" s="17"/>
      <c r="H392" s="17"/>
      <c r="I392" s="17" t="str">
        <f t="shared" si="33"/>
        <v/>
      </c>
      <c r="J392" s="34" t="str">
        <f>IF(I392&lt;&gt;"",I392-VAR_DUREE_TRAV_MAX,"")</f>
        <v/>
      </c>
      <c r="K392" s="34" t="str">
        <f t="shared" si="36"/>
        <v/>
      </c>
      <c r="L392" s="34">
        <f>IF(AND(I392&lt;VAR_DUREE_TRAV_MAX,I392&lt;&gt;0),VAR_DUREE_TRAV_MAX-Suivi!I392,0)</f>
        <v>0</v>
      </c>
      <c r="M392" s="34">
        <f t="shared" si="32"/>
        <v>0.21875000000000017</v>
      </c>
      <c r="N392" s="3"/>
    </row>
    <row r="393" spans="1:14" x14ac:dyDescent="0.25">
      <c r="A393" s="4"/>
      <c r="B393" s="11" t="str">
        <f t="shared" si="34"/>
        <v/>
      </c>
      <c r="C393" s="12" t="str">
        <f t="shared" si="35"/>
        <v/>
      </c>
      <c r="D393" s="19"/>
      <c r="E393" s="17"/>
      <c r="F393" s="17"/>
      <c r="G393" s="17"/>
      <c r="H393" s="17"/>
      <c r="I393" s="17" t="str">
        <f t="shared" si="33"/>
        <v/>
      </c>
      <c r="J393" s="34" t="str">
        <f>IF(I393&lt;&gt;"",I393-VAR_DUREE_TRAV_MAX,"")</f>
        <v/>
      </c>
      <c r="K393" s="34" t="str">
        <f t="shared" si="36"/>
        <v/>
      </c>
      <c r="L393" s="34">
        <f>IF(AND(I393&lt;VAR_DUREE_TRAV_MAX,I393&lt;&gt;0),VAR_DUREE_TRAV_MAX-Suivi!I393,0)</f>
        <v>0</v>
      </c>
      <c r="M393" s="34">
        <f t="shared" si="32"/>
        <v>0.21875000000000017</v>
      </c>
      <c r="N393" s="3"/>
    </row>
    <row r="394" spans="1:14" x14ac:dyDescent="0.25">
      <c r="A394" s="4"/>
      <c r="B394" s="11" t="str">
        <f t="shared" si="34"/>
        <v/>
      </c>
      <c r="C394" s="12" t="str">
        <f t="shared" si="35"/>
        <v/>
      </c>
      <c r="D394" s="19"/>
      <c r="E394" s="17"/>
      <c r="F394" s="17"/>
      <c r="G394" s="17"/>
      <c r="H394" s="17"/>
      <c r="I394" s="17" t="str">
        <f t="shared" si="33"/>
        <v/>
      </c>
      <c r="J394" s="34" t="str">
        <f>IF(I394&lt;&gt;"",I394-VAR_DUREE_TRAV_MAX,"")</f>
        <v/>
      </c>
      <c r="K394" s="34" t="str">
        <f t="shared" si="36"/>
        <v/>
      </c>
      <c r="L394" s="34">
        <f>IF(AND(I394&lt;VAR_DUREE_TRAV_MAX,I394&lt;&gt;0),VAR_DUREE_TRAV_MAX-Suivi!I394,0)</f>
        <v>0</v>
      </c>
      <c r="M394" s="34">
        <f t="shared" ref="M394:M457" si="37">IF(AND(L394=0,I394=0),"",L394+M393)</f>
        <v>0.21875000000000017</v>
      </c>
      <c r="N394" s="3"/>
    </row>
    <row r="395" spans="1:14" x14ac:dyDescent="0.25">
      <c r="A395" s="4"/>
      <c r="B395" s="11" t="str">
        <f t="shared" si="34"/>
        <v/>
      </c>
      <c r="C395" s="12" t="str">
        <f t="shared" si="35"/>
        <v/>
      </c>
      <c r="D395" s="19"/>
      <c r="E395" s="17"/>
      <c r="F395" s="17"/>
      <c r="G395" s="17"/>
      <c r="H395" s="17"/>
      <c r="I395" s="17" t="str">
        <f t="shared" ref="I395:I458" si="38">IF(A395="","",(F395-E395)+(H395-G395))</f>
        <v/>
      </c>
      <c r="J395" s="34" t="str">
        <f>IF(I395&lt;&gt;"",I395-VAR_DUREE_TRAV_MAX,"")</f>
        <v/>
      </c>
      <c r="K395" s="34" t="str">
        <f t="shared" si="36"/>
        <v/>
      </c>
      <c r="L395" s="34">
        <f>IF(AND(I395&lt;VAR_DUREE_TRAV_MAX,I395&lt;&gt;0),VAR_DUREE_TRAV_MAX-Suivi!I395,0)</f>
        <v>0</v>
      </c>
      <c r="M395" s="34">
        <f t="shared" si="37"/>
        <v>0.21875000000000017</v>
      </c>
      <c r="N395" s="3"/>
    </row>
    <row r="396" spans="1:14" x14ac:dyDescent="0.25">
      <c r="A396" s="4"/>
      <c r="B396" s="11" t="str">
        <f t="shared" si="34"/>
        <v/>
      </c>
      <c r="C396" s="12" t="str">
        <f t="shared" si="35"/>
        <v/>
      </c>
      <c r="D396" s="19"/>
      <c r="E396" s="17"/>
      <c r="F396" s="17"/>
      <c r="G396" s="17"/>
      <c r="H396" s="17"/>
      <c r="I396" s="17" t="str">
        <f t="shared" si="38"/>
        <v/>
      </c>
      <c r="J396" s="34" t="str">
        <f>IF(I396&lt;&gt;"",I396-VAR_DUREE_TRAV_MAX,"")</f>
        <v/>
      </c>
      <c r="K396" s="34" t="str">
        <f t="shared" si="36"/>
        <v/>
      </c>
      <c r="L396" s="34">
        <f>IF(AND(I396&lt;VAR_DUREE_TRAV_MAX,I396&lt;&gt;0),VAR_DUREE_TRAV_MAX-Suivi!I396,0)</f>
        <v>0</v>
      </c>
      <c r="M396" s="34">
        <f t="shared" si="37"/>
        <v>0.21875000000000017</v>
      </c>
      <c r="N396" s="3"/>
    </row>
    <row r="397" spans="1:14" x14ac:dyDescent="0.25">
      <c r="A397" s="4"/>
      <c r="B397" s="11" t="str">
        <f t="shared" si="34"/>
        <v/>
      </c>
      <c r="C397" s="12" t="str">
        <f t="shared" si="35"/>
        <v/>
      </c>
      <c r="D397" s="19"/>
      <c r="E397" s="17"/>
      <c r="F397" s="17"/>
      <c r="G397" s="17"/>
      <c r="H397" s="17"/>
      <c r="I397" s="17" t="str">
        <f t="shared" si="38"/>
        <v/>
      </c>
      <c r="J397" s="34" t="str">
        <f>IF(I397&lt;&gt;"",I397-VAR_DUREE_TRAV_MAX,"")</f>
        <v/>
      </c>
      <c r="K397" s="34" t="str">
        <f t="shared" si="36"/>
        <v/>
      </c>
      <c r="L397" s="34">
        <f>IF(AND(I397&lt;VAR_DUREE_TRAV_MAX,I397&lt;&gt;0),VAR_DUREE_TRAV_MAX-Suivi!I397,0)</f>
        <v>0</v>
      </c>
      <c r="M397" s="34">
        <f t="shared" si="37"/>
        <v>0.21875000000000017</v>
      </c>
      <c r="N397" s="3"/>
    </row>
    <row r="398" spans="1:14" x14ac:dyDescent="0.25">
      <c r="A398" s="4"/>
      <c r="B398" s="11" t="str">
        <f t="shared" si="34"/>
        <v/>
      </c>
      <c r="C398" s="12" t="str">
        <f t="shared" si="35"/>
        <v/>
      </c>
      <c r="D398" s="19"/>
      <c r="E398" s="17"/>
      <c r="F398" s="17"/>
      <c r="G398" s="17"/>
      <c r="H398" s="17"/>
      <c r="I398" s="17" t="str">
        <f t="shared" si="38"/>
        <v/>
      </c>
      <c r="J398" s="34" t="str">
        <f>IF(I398&lt;&gt;"",I398-VAR_DUREE_TRAV_MAX,"")</f>
        <v/>
      </c>
      <c r="K398" s="34" t="str">
        <f t="shared" si="36"/>
        <v/>
      </c>
      <c r="L398" s="34">
        <f>IF(AND(I398&lt;VAR_DUREE_TRAV_MAX,I398&lt;&gt;0),VAR_DUREE_TRAV_MAX-Suivi!I398,0)</f>
        <v>0</v>
      </c>
      <c r="M398" s="34">
        <f t="shared" si="37"/>
        <v>0.21875000000000017</v>
      </c>
      <c r="N398" s="3"/>
    </row>
    <row r="399" spans="1:14" x14ac:dyDescent="0.25">
      <c r="A399" s="4"/>
      <c r="B399" s="11" t="str">
        <f t="shared" si="34"/>
        <v/>
      </c>
      <c r="C399" s="12" t="str">
        <f t="shared" si="35"/>
        <v/>
      </c>
      <c r="D399" s="19"/>
      <c r="E399" s="17"/>
      <c r="F399" s="17"/>
      <c r="G399" s="17"/>
      <c r="H399" s="17"/>
      <c r="I399" s="17" t="str">
        <f t="shared" si="38"/>
        <v/>
      </c>
      <c r="J399" s="34" t="str">
        <f>IF(I399&lt;&gt;"",I399-VAR_DUREE_TRAV_MAX,"")</f>
        <v/>
      </c>
      <c r="K399" s="34" t="str">
        <f t="shared" si="36"/>
        <v/>
      </c>
      <c r="L399" s="34">
        <f>IF(AND(I399&lt;VAR_DUREE_TRAV_MAX,I399&lt;&gt;0),VAR_DUREE_TRAV_MAX-Suivi!I399,0)</f>
        <v>0</v>
      </c>
      <c r="M399" s="34">
        <f t="shared" si="37"/>
        <v>0.21875000000000017</v>
      </c>
      <c r="N399" s="3"/>
    </row>
    <row r="400" spans="1:14" x14ac:dyDescent="0.25">
      <c r="A400" s="4"/>
      <c r="B400" s="11" t="str">
        <f t="shared" si="34"/>
        <v/>
      </c>
      <c r="C400" s="12" t="str">
        <f t="shared" si="35"/>
        <v/>
      </c>
      <c r="D400" s="19"/>
      <c r="E400" s="17"/>
      <c r="F400" s="17"/>
      <c r="G400" s="17"/>
      <c r="H400" s="17"/>
      <c r="I400" s="17" t="str">
        <f t="shared" si="38"/>
        <v/>
      </c>
      <c r="J400" s="34" t="str">
        <f>IF(I400&lt;&gt;"",I400-VAR_DUREE_TRAV_MAX,"")</f>
        <v/>
      </c>
      <c r="K400" s="34" t="str">
        <f t="shared" si="36"/>
        <v/>
      </c>
      <c r="L400" s="34">
        <f>IF(AND(I400&lt;VAR_DUREE_TRAV_MAX,I400&lt;&gt;0),VAR_DUREE_TRAV_MAX-Suivi!I400,0)</f>
        <v>0</v>
      </c>
      <c r="M400" s="34">
        <f t="shared" si="37"/>
        <v>0.21875000000000017</v>
      </c>
      <c r="N400" s="3"/>
    </row>
    <row r="401" spans="1:14" x14ac:dyDescent="0.25">
      <c r="A401" s="4"/>
      <c r="B401" s="11" t="str">
        <f t="shared" si="34"/>
        <v/>
      </c>
      <c r="C401" s="12" t="str">
        <f t="shared" si="35"/>
        <v/>
      </c>
      <c r="D401" s="19"/>
      <c r="E401" s="17"/>
      <c r="F401" s="17"/>
      <c r="G401" s="17"/>
      <c r="H401" s="17"/>
      <c r="I401" s="17" t="str">
        <f t="shared" si="38"/>
        <v/>
      </c>
      <c r="J401" s="34" t="str">
        <f>IF(I401&lt;&gt;"",I401-VAR_DUREE_TRAV_MAX,"")</f>
        <v/>
      </c>
      <c r="K401" s="34" t="str">
        <f t="shared" si="36"/>
        <v/>
      </c>
      <c r="L401" s="34">
        <f>IF(AND(I401&lt;VAR_DUREE_TRAV_MAX,I401&lt;&gt;0),VAR_DUREE_TRAV_MAX-Suivi!I401,0)</f>
        <v>0</v>
      </c>
      <c r="M401" s="34">
        <f t="shared" si="37"/>
        <v>0.21875000000000017</v>
      </c>
      <c r="N401" s="3"/>
    </row>
    <row r="402" spans="1:14" x14ac:dyDescent="0.25">
      <c r="A402" s="4"/>
      <c r="B402" s="11" t="str">
        <f t="shared" si="34"/>
        <v/>
      </c>
      <c r="C402" s="12" t="str">
        <f t="shared" si="35"/>
        <v/>
      </c>
      <c r="D402" s="19"/>
      <c r="E402" s="17"/>
      <c r="F402" s="17"/>
      <c r="G402" s="17"/>
      <c r="H402" s="17"/>
      <c r="I402" s="17" t="str">
        <f t="shared" si="38"/>
        <v/>
      </c>
      <c r="J402" s="34" t="str">
        <f>IF(I402&lt;&gt;"",I402-VAR_DUREE_TRAV_MAX,"")</f>
        <v/>
      </c>
      <c r="K402" s="34" t="str">
        <f t="shared" si="36"/>
        <v/>
      </c>
      <c r="L402" s="34">
        <f>IF(AND(I402&lt;VAR_DUREE_TRAV_MAX,I402&lt;&gt;0),VAR_DUREE_TRAV_MAX-Suivi!I402,0)</f>
        <v>0</v>
      </c>
      <c r="M402" s="34">
        <f t="shared" si="37"/>
        <v>0.21875000000000017</v>
      </c>
      <c r="N402" s="3"/>
    </row>
    <row r="403" spans="1:14" x14ac:dyDescent="0.25">
      <c r="A403" s="4"/>
      <c r="B403" s="11" t="str">
        <f t="shared" si="34"/>
        <v/>
      </c>
      <c r="C403" s="12" t="str">
        <f t="shared" si="35"/>
        <v/>
      </c>
      <c r="D403" s="19"/>
      <c r="E403" s="17"/>
      <c r="F403" s="17"/>
      <c r="G403" s="17"/>
      <c r="H403" s="17"/>
      <c r="I403" s="17" t="str">
        <f t="shared" si="38"/>
        <v/>
      </c>
      <c r="J403" s="34" t="str">
        <f>IF(I403&lt;&gt;"",I403-VAR_DUREE_TRAV_MAX,"")</f>
        <v/>
      </c>
      <c r="K403" s="34" t="str">
        <f t="shared" si="36"/>
        <v/>
      </c>
      <c r="L403" s="34">
        <f>IF(AND(I403&lt;VAR_DUREE_TRAV_MAX,I403&lt;&gt;0),VAR_DUREE_TRAV_MAX-Suivi!I403,0)</f>
        <v>0</v>
      </c>
      <c r="M403" s="34">
        <f t="shared" si="37"/>
        <v>0.21875000000000017</v>
      </c>
      <c r="N403" s="3"/>
    </row>
    <row r="404" spans="1:14" x14ac:dyDescent="0.25">
      <c r="A404" s="4"/>
      <c r="B404" s="11" t="str">
        <f t="shared" si="34"/>
        <v/>
      </c>
      <c r="C404" s="12" t="str">
        <f t="shared" si="35"/>
        <v/>
      </c>
      <c r="D404" s="19"/>
      <c r="E404" s="17"/>
      <c r="F404" s="17"/>
      <c r="G404" s="17"/>
      <c r="H404" s="17"/>
      <c r="I404" s="17" t="str">
        <f t="shared" si="38"/>
        <v/>
      </c>
      <c r="J404" s="34" t="str">
        <f>IF(I404&lt;&gt;"",I404-VAR_DUREE_TRAV_MAX,"")</f>
        <v/>
      </c>
      <c r="K404" s="34" t="str">
        <f t="shared" si="36"/>
        <v/>
      </c>
      <c r="L404" s="34">
        <f>IF(AND(I404&lt;VAR_DUREE_TRAV_MAX,I404&lt;&gt;0),VAR_DUREE_TRAV_MAX-Suivi!I404,0)</f>
        <v>0</v>
      </c>
      <c r="M404" s="34">
        <f t="shared" si="37"/>
        <v>0.21875000000000017</v>
      </c>
      <c r="N404" s="3"/>
    </row>
    <row r="405" spans="1:14" x14ac:dyDescent="0.25">
      <c r="A405" s="4"/>
      <c r="B405" s="11" t="str">
        <f t="shared" si="34"/>
        <v/>
      </c>
      <c r="C405" s="12" t="str">
        <f t="shared" si="35"/>
        <v/>
      </c>
      <c r="D405" s="19"/>
      <c r="E405" s="17"/>
      <c r="F405" s="17"/>
      <c r="G405" s="17"/>
      <c r="H405" s="17"/>
      <c r="I405" s="17" t="str">
        <f t="shared" si="38"/>
        <v/>
      </c>
      <c r="J405" s="34" t="str">
        <f>IF(I405&lt;&gt;"",I405-VAR_DUREE_TRAV_MAX,"")</f>
        <v/>
      </c>
      <c r="K405" s="34" t="str">
        <f t="shared" si="36"/>
        <v/>
      </c>
      <c r="L405" s="34">
        <f>IF(AND(I405&lt;VAR_DUREE_TRAV_MAX,I405&lt;&gt;0),VAR_DUREE_TRAV_MAX-Suivi!I405,0)</f>
        <v>0</v>
      </c>
      <c r="M405" s="34">
        <f t="shared" si="37"/>
        <v>0.21875000000000017</v>
      </c>
      <c r="N405" s="3"/>
    </row>
    <row r="406" spans="1:14" x14ac:dyDescent="0.25">
      <c r="A406" s="4"/>
      <c r="B406" s="11" t="str">
        <f t="shared" si="34"/>
        <v/>
      </c>
      <c r="C406" s="12" t="str">
        <f t="shared" si="35"/>
        <v/>
      </c>
      <c r="D406" s="19"/>
      <c r="E406" s="17"/>
      <c r="F406" s="17"/>
      <c r="G406" s="17"/>
      <c r="H406" s="17"/>
      <c r="I406" s="17" t="str">
        <f t="shared" si="38"/>
        <v/>
      </c>
      <c r="J406" s="34" t="str">
        <f>IF(I406&lt;&gt;"",I406-VAR_DUREE_TRAV_MAX,"")</f>
        <v/>
      </c>
      <c r="K406" s="34" t="str">
        <f t="shared" si="36"/>
        <v/>
      </c>
      <c r="L406" s="34">
        <f>IF(AND(I406&lt;VAR_DUREE_TRAV_MAX,I406&lt;&gt;0),VAR_DUREE_TRAV_MAX-Suivi!I406,0)</f>
        <v>0</v>
      </c>
      <c r="M406" s="34">
        <f t="shared" si="37"/>
        <v>0.21875000000000017</v>
      </c>
      <c r="N406" s="3"/>
    </row>
    <row r="407" spans="1:14" x14ac:dyDescent="0.25">
      <c r="A407" s="4"/>
      <c r="B407" s="11" t="str">
        <f t="shared" si="34"/>
        <v/>
      </c>
      <c r="C407" s="12" t="str">
        <f t="shared" si="35"/>
        <v/>
      </c>
      <c r="D407" s="19"/>
      <c r="E407" s="17"/>
      <c r="F407" s="17"/>
      <c r="G407" s="17"/>
      <c r="H407" s="17"/>
      <c r="I407" s="17" t="str">
        <f t="shared" si="38"/>
        <v/>
      </c>
      <c r="J407" s="34" t="str">
        <f>IF(I407&lt;&gt;"",I407-VAR_DUREE_TRAV_MAX,"")</f>
        <v/>
      </c>
      <c r="K407" s="34" t="str">
        <f t="shared" si="36"/>
        <v/>
      </c>
      <c r="L407" s="34">
        <f>IF(AND(I407&lt;VAR_DUREE_TRAV_MAX,I407&lt;&gt;0),VAR_DUREE_TRAV_MAX-Suivi!I407,0)</f>
        <v>0</v>
      </c>
      <c r="M407" s="34">
        <f t="shared" si="37"/>
        <v>0.21875000000000017</v>
      </c>
      <c r="N407" s="3"/>
    </row>
    <row r="408" spans="1:14" x14ac:dyDescent="0.25">
      <c r="A408" s="4"/>
      <c r="B408" s="11" t="str">
        <f t="shared" si="34"/>
        <v/>
      </c>
      <c r="C408" s="12" t="str">
        <f t="shared" si="35"/>
        <v/>
      </c>
      <c r="D408" s="19"/>
      <c r="E408" s="17"/>
      <c r="F408" s="17"/>
      <c r="G408" s="17"/>
      <c r="H408" s="17"/>
      <c r="I408" s="17" t="str">
        <f t="shared" si="38"/>
        <v/>
      </c>
      <c r="J408" s="34" t="str">
        <f>IF(I408&lt;&gt;"",I408-VAR_DUREE_TRAV_MAX,"")</f>
        <v/>
      </c>
      <c r="K408" s="34" t="str">
        <f t="shared" si="36"/>
        <v/>
      </c>
      <c r="L408" s="34">
        <f>IF(AND(I408&lt;VAR_DUREE_TRAV_MAX,I408&lt;&gt;0),VAR_DUREE_TRAV_MAX-Suivi!I408,0)</f>
        <v>0</v>
      </c>
      <c r="M408" s="34">
        <f t="shared" si="37"/>
        <v>0.21875000000000017</v>
      </c>
      <c r="N408" s="3"/>
    </row>
    <row r="409" spans="1:14" x14ac:dyDescent="0.25">
      <c r="A409" s="4"/>
      <c r="B409" s="11" t="str">
        <f t="shared" si="34"/>
        <v/>
      </c>
      <c r="C409" s="12" t="str">
        <f t="shared" si="35"/>
        <v/>
      </c>
      <c r="D409" s="19"/>
      <c r="E409" s="17"/>
      <c r="F409" s="17"/>
      <c r="G409" s="17"/>
      <c r="H409" s="17"/>
      <c r="I409" s="17" t="str">
        <f t="shared" si="38"/>
        <v/>
      </c>
      <c r="J409" s="34" t="str">
        <f>IF(I409&lt;&gt;"",I409-VAR_DUREE_TRAV_MAX,"")</f>
        <v/>
      </c>
      <c r="K409" s="34" t="str">
        <f t="shared" si="36"/>
        <v/>
      </c>
      <c r="L409" s="34">
        <f>IF(AND(I409&lt;VAR_DUREE_TRAV_MAX,I409&lt;&gt;0),VAR_DUREE_TRAV_MAX-Suivi!I409,0)</f>
        <v>0</v>
      </c>
      <c r="M409" s="34">
        <f t="shared" si="37"/>
        <v>0.21875000000000017</v>
      </c>
      <c r="N409" s="3"/>
    </row>
    <row r="410" spans="1:14" x14ac:dyDescent="0.25">
      <c r="A410" s="4"/>
      <c r="B410" s="11" t="str">
        <f t="shared" si="34"/>
        <v/>
      </c>
      <c r="C410" s="12" t="str">
        <f t="shared" si="35"/>
        <v/>
      </c>
      <c r="D410" s="19"/>
      <c r="E410" s="17"/>
      <c r="F410" s="17"/>
      <c r="G410" s="17"/>
      <c r="H410" s="17"/>
      <c r="I410" s="17" t="str">
        <f t="shared" si="38"/>
        <v/>
      </c>
      <c r="J410" s="34" t="str">
        <f>IF(I410&lt;&gt;"",I410-VAR_DUREE_TRAV_MAX,"")</f>
        <v/>
      </c>
      <c r="K410" s="34" t="str">
        <f t="shared" si="36"/>
        <v/>
      </c>
      <c r="L410" s="34">
        <f>IF(AND(I410&lt;VAR_DUREE_TRAV_MAX,I410&lt;&gt;0),VAR_DUREE_TRAV_MAX-Suivi!I410,0)</f>
        <v>0</v>
      </c>
      <c r="M410" s="34">
        <f t="shared" si="37"/>
        <v>0.21875000000000017</v>
      </c>
      <c r="N410" s="3"/>
    </row>
    <row r="411" spans="1:14" x14ac:dyDescent="0.25">
      <c r="A411" s="4"/>
      <c r="B411" s="11" t="str">
        <f t="shared" si="34"/>
        <v/>
      </c>
      <c r="C411" s="12" t="str">
        <f t="shared" si="35"/>
        <v/>
      </c>
      <c r="D411" s="19"/>
      <c r="E411" s="17"/>
      <c r="F411" s="17"/>
      <c r="G411" s="17"/>
      <c r="H411" s="17"/>
      <c r="I411" s="17" t="str">
        <f t="shared" si="38"/>
        <v/>
      </c>
      <c r="J411" s="34" t="str">
        <f>IF(I411&lt;&gt;"",I411-VAR_DUREE_TRAV_MAX,"")</f>
        <v/>
      </c>
      <c r="K411" s="34" t="str">
        <f t="shared" si="36"/>
        <v/>
      </c>
      <c r="L411" s="34">
        <f>IF(AND(I411&lt;VAR_DUREE_TRAV_MAX,I411&lt;&gt;0),VAR_DUREE_TRAV_MAX-Suivi!I411,0)</f>
        <v>0</v>
      </c>
      <c r="M411" s="34">
        <f t="shared" si="37"/>
        <v>0.21875000000000017</v>
      </c>
      <c r="N411" s="3"/>
    </row>
    <row r="412" spans="1:14" x14ac:dyDescent="0.25">
      <c r="A412" s="4"/>
      <c r="B412" s="11" t="str">
        <f t="shared" si="34"/>
        <v/>
      </c>
      <c r="C412" s="12" t="str">
        <f t="shared" si="35"/>
        <v/>
      </c>
      <c r="D412" s="19"/>
      <c r="E412" s="17"/>
      <c r="F412" s="17"/>
      <c r="G412" s="17"/>
      <c r="H412" s="17"/>
      <c r="I412" s="17" t="str">
        <f t="shared" si="38"/>
        <v/>
      </c>
      <c r="J412" s="34" t="str">
        <f>IF(I412&lt;&gt;"",I412-VAR_DUREE_TRAV_MAX,"")</f>
        <v/>
      </c>
      <c r="K412" s="34" t="str">
        <f t="shared" si="36"/>
        <v/>
      </c>
      <c r="L412" s="34">
        <f>IF(AND(I412&lt;VAR_DUREE_TRAV_MAX,I412&lt;&gt;0),VAR_DUREE_TRAV_MAX-Suivi!I412,0)</f>
        <v>0</v>
      </c>
      <c r="M412" s="34">
        <f t="shared" si="37"/>
        <v>0.21875000000000017</v>
      </c>
      <c r="N412" s="3"/>
    </row>
    <row r="413" spans="1:14" x14ac:dyDescent="0.25">
      <c r="A413" s="4"/>
      <c r="B413" s="11" t="str">
        <f t="shared" si="34"/>
        <v/>
      </c>
      <c r="C413" s="12" t="str">
        <f t="shared" si="35"/>
        <v/>
      </c>
      <c r="D413" s="19"/>
      <c r="E413" s="17"/>
      <c r="F413" s="17"/>
      <c r="G413" s="17"/>
      <c r="H413" s="17"/>
      <c r="I413" s="17" t="str">
        <f t="shared" si="38"/>
        <v/>
      </c>
      <c r="J413" s="34" t="str">
        <f>IF(I413&lt;&gt;"",I413-VAR_DUREE_TRAV_MAX,"")</f>
        <v/>
      </c>
      <c r="K413" s="34" t="str">
        <f t="shared" si="36"/>
        <v/>
      </c>
      <c r="L413" s="34">
        <f>IF(AND(I413&lt;VAR_DUREE_TRAV_MAX,I413&lt;&gt;0),VAR_DUREE_TRAV_MAX-Suivi!I413,0)</f>
        <v>0</v>
      </c>
      <c r="M413" s="34">
        <f t="shared" si="37"/>
        <v>0.21875000000000017</v>
      </c>
      <c r="N413" s="3"/>
    </row>
    <row r="414" spans="1:14" x14ac:dyDescent="0.25">
      <c r="A414" s="4"/>
      <c r="B414" s="11" t="str">
        <f t="shared" si="34"/>
        <v/>
      </c>
      <c r="C414" s="12" t="str">
        <f t="shared" si="35"/>
        <v/>
      </c>
      <c r="D414" s="19"/>
      <c r="E414" s="17"/>
      <c r="F414" s="17"/>
      <c r="G414" s="17"/>
      <c r="H414" s="17"/>
      <c r="I414" s="17" t="str">
        <f t="shared" si="38"/>
        <v/>
      </c>
      <c r="J414" s="34" t="str">
        <f>IF(I414&lt;&gt;"",I414-VAR_DUREE_TRAV_MAX,"")</f>
        <v/>
      </c>
      <c r="K414" s="34" t="str">
        <f t="shared" si="36"/>
        <v/>
      </c>
      <c r="L414" s="34">
        <f>IF(AND(I414&lt;VAR_DUREE_TRAV_MAX,I414&lt;&gt;0),VAR_DUREE_TRAV_MAX-Suivi!I414,0)</f>
        <v>0</v>
      </c>
      <c r="M414" s="34">
        <f t="shared" si="37"/>
        <v>0.21875000000000017</v>
      </c>
      <c r="N414" s="3"/>
    </row>
    <row r="415" spans="1:14" x14ac:dyDescent="0.25">
      <c r="A415" s="4"/>
      <c r="B415" s="11" t="str">
        <f t="shared" si="34"/>
        <v/>
      </c>
      <c r="C415" s="12" t="str">
        <f t="shared" si="35"/>
        <v/>
      </c>
      <c r="D415" s="19"/>
      <c r="E415" s="17"/>
      <c r="F415" s="17"/>
      <c r="G415" s="17"/>
      <c r="H415" s="17"/>
      <c r="I415" s="17" t="str">
        <f t="shared" si="38"/>
        <v/>
      </c>
      <c r="J415" s="34" t="str">
        <f>IF(I415&lt;&gt;"",I415-VAR_DUREE_TRAV_MAX,"")</f>
        <v/>
      </c>
      <c r="K415" s="34" t="str">
        <f t="shared" si="36"/>
        <v/>
      </c>
      <c r="L415" s="34">
        <f>IF(AND(I415&lt;VAR_DUREE_TRAV_MAX,I415&lt;&gt;0),VAR_DUREE_TRAV_MAX-Suivi!I415,0)</f>
        <v>0</v>
      </c>
      <c r="M415" s="34">
        <f t="shared" si="37"/>
        <v>0.21875000000000017</v>
      </c>
      <c r="N415" s="3"/>
    </row>
    <row r="416" spans="1:14" x14ac:dyDescent="0.25">
      <c r="A416" s="4"/>
      <c r="B416" s="11" t="str">
        <f t="shared" si="34"/>
        <v/>
      </c>
      <c r="C416" s="12" t="str">
        <f t="shared" si="35"/>
        <v/>
      </c>
      <c r="D416" s="19"/>
      <c r="E416" s="17"/>
      <c r="F416" s="17"/>
      <c r="G416" s="17"/>
      <c r="H416" s="17"/>
      <c r="I416" s="17" t="str">
        <f t="shared" si="38"/>
        <v/>
      </c>
      <c r="J416" s="34" t="str">
        <f>IF(I416&lt;&gt;"",I416-VAR_DUREE_TRAV_MAX,"")</f>
        <v/>
      </c>
      <c r="K416" s="34" t="str">
        <f t="shared" si="36"/>
        <v/>
      </c>
      <c r="L416" s="34">
        <f>IF(AND(I416&lt;VAR_DUREE_TRAV_MAX,I416&lt;&gt;0),VAR_DUREE_TRAV_MAX-Suivi!I416,0)</f>
        <v>0</v>
      </c>
      <c r="M416" s="34">
        <f t="shared" si="37"/>
        <v>0.21875000000000017</v>
      </c>
      <c r="N416" s="3"/>
    </row>
    <row r="417" spans="1:14" x14ac:dyDescent="0.25">
      <c r="A417" s="4"/>
      <c r="B417" s="11" t="str">
        <f t="shared" si="34"/>
        <v/>
      </c>
      <c r="C417" s="12" t="str">
        <f t="shared" si="35"/>
        <v/>
      </c>
      <c r="D417" s="19"/>
      <c r="E417" s="17"/>
      <c r="F417" s="17"/>
      <c r="G417" s="17"/>
      <c r="H417" s="17"/>
      <c r="I417" s="17" t="str">
        <f t="shared" si="38"/>
        <v/>
      </c>
      <c r="J417" s="34" t="str">
        <f>IF(I417&lt;&gt;"",I417-VAR_DUREE_TRAV_MAX,"")</f>
        <v/>
      </c>
      <c r="K417" s="34" t="str">
        <f t="shared" si="36"/>
        <v/>
      </c>
      <c r="L417" s="34">
        <f>IF(AND(I417&lt;VAR_DUREE_TRAV_MAX,I417&lt;&gt;0),VAR_DUREE_TRAV_MAX-Suivi!I417,0)</f>
        <v>0</v>
      </c>
      <c r="M417" s="34">
        <f t="shared" si="37"/>
        <v>0.21875000000000017</v>
      </c>
      <c r="N417" s="3"/>
    </row>
    <row r="418" spans="1:14" x14ac:dyDescent="0.25">
      <c r="A418" s="4"/>
      <c r="B418" s="11" t="str">
        <f t="shared" si="34"/>
        <v/>
      </c>
      <c r="C418" s="12" t="str">
        <f t="shared" si="35"/>
        <v/>
      </c>
      <c r="D418" s="19"/>
      <c r="E418" s="17"/>
      <c r="F418" s="17"/>
      <c r="G418" s="17"/>
      <c r="H418" s="17"/>
      <c r="I418" s="17" t="str">
        <f t="shared" si="38"/>
        <v/>
      </c>
      <c r="J418" s="34" t="str">
        <f>IF(I418&lt;&gt;"",I418-VAR_DUREE_TRAV_MAX,"")</f>
        <v/>
      </c>
      <c r="K418" s="34" t="str">
        <f t="shared" si="36"/>
        <v/>
      </c>
      <c r="L418" s="34">
        <f>IF(AND(I418&lt;VAR_DUREE_TRAV_MAX,I418&lt;&gt;0),VAR_DUREE_TRAV_MAX-Suivi!I418,0)</f>
        <v>0</v>
      </c>
      <c r="M418" s="34">
        <f t="shared" si="37"/>
        <v>0.21875000000000017</v>
      </c>
      <c r="N418" s="3"/>
    </row>
    <row r="419" spans="1:14" x14ac:dyDescent="0.25">
      <c r="A419" s="4"/>
      <c r="B419" s="11" t="str">
        <f t="shared" si="34"/>
        <v/>
      </c>
      <c r="C419" s="12" t="str">
        <f t="shared" si="35"/>
        <v/>
      </c>
      <c r="D419" s="19"/>
      <c r="E419" s="17"/>
      <c r="F419" s="17"/>
      <c r="G419" s="17"/>
      <c r="H419" s="17"/>
      <c r="I419" s="17" t="str">
        <f t="shared" si="38"/>
        <v/>
      </c>
      <c r="J419" s="34" t="str">
        <f>IF(I419&lt;&gt;"",I419-VAR_DUREE_TRAV_MAX,"")</f>
        <v/>
      </c>
      <c r="K419" s="34" t="str">
        <f t="shared" si="36"/>
        <v/>
      </c>
      <c r="L419" s="34">
        <f>IF(AND(I419&lt;VAR_DUREE_TRAV_MAX,I419&lt;&gt;0),VAR_DUREE_TRAV_MAX-Suivi!I419,0)</f>
        <v>0</v>
      </c>
      <c r="M419" s="34">
        <f t="shared" si="37"/>
        <v>0.21875000000000017</v>
      </c>
      <c r="N419" s="3"/>
    </row>
    <row r="420" spans="1:14" x14ac:dyDescent="0.25">
      <c r="A420" s="4"/>
      <c r="B420" s="11" t="str">
        <f t="shared" si="34"/>
        <v/>
      </c>
      <c r="C420" s="12" t="str">
        <f t="shared" si="35"/>
        <v/>
      </c>
      <c r="D420" s="19"/>
      <c r="E420" s="17"/>
      <c r="F420" s="17"/>
      <c r="G420" s="17"/>
      <c r="H420" s="17"/>
      <c r="I420" s="17" t="str">
        <f t="shared" si="38"/>
        <v/>
      </c>
      <c r="J420" s="34" t="str">
        <f>IF(I420&lt;&gt;"",I420-VAR_DUREE_TRAV_MAX,"")</f>
        <v/>
      </c>
      <c r="K420" s="34" t="str">
        <f t="shared" si="36"/>
        <v/>
      </c>
      <c r="L420" s="34">
        <f>IF(AND(I420&lt;VAR_DUREE_TRAV_MAX,I420&lt;&gt;0),VAR_DUREE_TRAV_MAX-Suivi!I420,0)</f>
        <v>0</v>
      </c>
      <c r="M420" s="34">
        <f t="shared" si="37"/>
        <v>0.21875000000000017</v>
      </c>
      <c r="N420" s="3"/>
    </row>
    <row r="421" spans="1:14" x14ac:dyDescent="0.25">
      <c r="A421" s="4"/>
      <c r="B421" s="11" t="str">
        <f t="shared" si="34"/>
        <v/>
      </c>
      <c r="C421" s="12" t="str">
        <f t="shared" si="35"/>
        <v/>
      </c>
      <c r="D421" s="19"/>
      <c r="E421" s="17"/>
      <c r="F421" s="17"/>
      <c r="G421" s="17"/>
      <c r="H421" s="17"/>
      <c r="I421" s="17" t="str">
        <f t="shared" si="38"/>
        <v/>
      </c>
      <c r="J421" s="34" t="str">
        <f>IF(I421&lt;&gt;"",I421-VAR_DUREE_TRAV_MAX,"")</f>
        <v/>
      </c>
      <c r="K421" s="34" t="str">
        <f t="shared" si="36"/>
        <v/>
      </c>
      <c r="L421" s="34">
        <f>IF(AND(I421&lt;VAR_DUREE_TRAV_MAX,I421&lt;&gt;0),VAR_DUREE_TRAV_MAX-Suivi!I421,0)</f>
        <v>0</v>
      </c>
      <c r="M421" s="34">
        <f t="shared" si="37"/>
        <v>0.21875000000000017</v>
      </c>
      <c r="N421" s="3"/>
    </row>
    <row r="422" spans="1:14" x14ac:dyDescent="0.25">
      <c r="A422" s="4"/>
      <c r="B422" s="11" t="str">
        <f t="shared" si="34"/>
        <v/>
      </c>
      <c r="C422" s="12" t="str">
        <f t="shared" si="35"/>
        <v/>
      </c>
      <c r="D422" s="19"/>
      <c r="E422" s="17"/>
      <c r="F422" s="17"/>
      <c r="G422" s="17"/>
      <c r="H422" s="17"/>
      <c r="I422" s="17" t="str">
        <f t="shared" si="38"/>
        <v/>
      </c>
      <c r="J422" s="34" t="str">
        <f>IF(I422&lt;&gt;"",I422-VAR_DUREE_TRAV_MAX,"")</f>
        <v/>
      </c>
      <c r="K422" s="34" t="str">
        <f t="shared" si="36"/>
        <v/>
      </c>
      <c r="L422" s="34">
        <f>IF(AND(I422&lt;VAR_DUREE_TRAV_MAX,I422&lt;&gt;0),VAR_DUREE_TRAV_MAX-Suivi!I422,0)</f>
        <v>0</v>
      </c>
      <c r="M422" s="34">
        <f t="shared" si="37"/>
        <v>0.21875000000000017</v>
      </c>
      <c r="N422" s="3"/>
    </row>
    <row r="423" spans="1:14" x14ac:dyDescent="0.25">
      <c r="A423" s="4"/>
      <c r="B423" s="11" t="str">
        <f t="shared" si="34"/>
        <v/>
      </c>
      <c r="C423" s="12" t="str">
        <f t="shared" si="35"/>
        <v/>
      </c>
      <c r="D423" s="19"/>
      <c r="E423" s="17"/>
      <c r="F423" s="17"/>
      <c r="G423" s="17"/>
      <c r="H423" s="17"/>
      <c r="I423" s="17" t="str">
        <f t="shared" si="38"/>
        <v/>
      </c>
      <c r="J423" s="34" t="str">
        <f>IF(I423&lt;&gt;"",I423-VAR_DUREE_TRAV_MAX,"")</f>
        <v/>
      </c>
      <c r="K423" s="34" t="str">
        <f t="shared" si="36"/>
        <v/>
      </c>
      <c r="L423" s="34">
        <f>IF(AND(I423&lt;VAR_DUREE_TRAV_MAX,I423&lt;&gt;0),VAR_DUREE_TRAV_MAX-Suivi!I423,0)</f>
        <v>0</v>
      </c>
      <c r="M423" s="34">
        <f t="shared" si="37"/>
        <v>0.21875000000000017</v>
      </c>
      <c r="N423" s="3"/>
    </row>
    <row r="424" spans="1:14" x14ac:dyDescent="0.25">
      <c r="A424" s="4"/>
      <c r="B424" s="11" t="str">
        <f t="shared" si="34"/>
        <v/>
      </c>
      <c r="C424" s="12" t="str">
        <f t="shared" si="35"/>
        <v/>
      </c>
      <c r="D424" s="19"/>
      <c r="E424" s="17"/>
      <c r="F424" s="17"/>
      <c r="G424" s="17"/>
      <c r="H424" s="17"/>
      <c r="I424" s="17" t="str">
        <f t="shared" si="38"/>
        <v/>
      </c>
      <c r="J424" s="34" t="str">
        <f>IF(I424&lt;&gt;"",I424-VAR_DUREE_TRAV_MAX,"")</f>
        <v/>
      </c>
      <c r="K424" s="34" t="str">
        <f t="shared" si="36"/>
        <v/>
      </c>
      <c r="L424" s="34">
        <f>IF(AND(I424&lt;VAR_DUREE_TRAV_MAX,I424&lt;&gt;0),VAR_DUREE_TRAV_MAX-Suivi!I424,0)</f>
        <v>0</v>
      </c>
      <c r="M424" s="34">
        <f t="shared" si="37"/>
        <v>0.21875000000000017</v>
      </c>
      <c r="N424" s="3"/>
    </row>
    <row r="425" spans="1:14" x14ac:dyDescent="0.25">
      <c r="A425" s="4"/>
      <c r="B425" s="11" t="str">
        <f t="shared" si="34"/>
        <v/>
      </c>
      <c r="C425" s="12" t="str">
        <f t="shared" si="35"/>
        <v/>
      </c>
      <c r="D425" s="19"/>
      <c r="E425" s="17"/>
      <c r="F425" s="17"/>
      <c r="G425" s="17"/>
      <c r="H425" s="17"/>
      <c r="I425" s="17" t="str">
        <f t="shared" si="38"/>
        <v/>
      </c>
      <c r="J425" s="34" t="str">
        <f>IF(I425&lt;&gt;"",I425-VAR_DUREE_TRAV_MAX,"")</f>
        <v/>
      </c>
      <c r="K425" s="34" t="str">
        <f t="shared" si="36"/>
        <v/>
      </c>
      <c r="L425" s="34">
        <f>IF(AND(I425&lt;VAR_DUREE_TRAV_MAX,I425&lt;&gt;0),VAR_DUREE_TRAV_MAX-Suivi!I425,0)</f>
        <v>0</v>
      </c>
      <c r="M425" s="34">
        <f t="shared" si="37"/>
        <v>0.21875000000000017</v>
      </c>
      <c r="N425" s="3"/>
    </row>
    <row r="426" spans="1:14" x14ac:dyDescent="0.25">
      <c r="A426" s="4"/>
      <c r="B426" s="11" t="str">
        <f t="shared" si="34"/>
        <v/>
      </c>
      <c r="C426" s="12" t="str">
        <f t="shared" si="35"/>
        <v/>
      </c>
      <c r="D426" s="19"/>
      <c r="E426" s="17"/>
      <c r="F426" s="17"/>
      <c r="G426" s="17"/>
      <c r="H426" s="17"/>
      <c r="I426" s="17" t="str">
        <f t="shared" si="38"/>
        <v/>
      </c>
      <c r="J426" s="34" t="str">
        <f>IF(I426&lt;&gt;"",I426-VAR_DUREE_TRAV_MAX,"")</f>
        <v/>
      </c>
      <c r="K426" s="34" t="str">
        <f t="shared" si="36"/>
        <v/>
      </c>
      <c r="L426" s="34">
        <f>IF(AND(I426&lt;VAR_DUREE_TRAV_MAX,I426&lt;&gt;0),VAR_DUREE_TRAV_MAX-Suivi!I426,0)</f>
        <v>0</v>
      </c>
      <c r="M426" s="34">
        <f t="shared" si="37"/>
        <v>0.21875000000000017</v>
      </c>
      <c r="N426" s="3"/>
    </row>
    <row r="427" spans="1:14" x14ac:dyDescent="0.25">
      <c r="A427" s="4"/>
      <c r="B427" s="11" t="str">
        <f t="shared" si="34"/>
        <v/>
      </c>
      <c r="C427" s="12" t="str">
        <f t="shared" si="35"/>
        <v/>
      </c>
      <c r="D427" s="19"/>
      <c r="E427" s="17"/>
      <c r="F427" s="17"/>
      <c r="G427" s="17"/>
      <c r="H427" s="17"/>
      <c r="I427" s="17" t="str">
        <f t="shared" si="38"/>
        <v/>
      </c>
      <c r="J427" s="34" t="str">
        <f>IF(I427&lt;&gt;"",I427-VAR_DUREE_TRAV_MAX,"")</f>
        <v/>
      </c>
      <c r="K427" s="34" t="str">
        <f t="shared" si="36"/>
        <v/>
      </c>
      <c r="L427" s="34">
        <f>IF(AND(I427&lt;VAR_DUREE_TRAV_MAX,I427&lt;&gt;0),VAR_DUREE_TRAV_MAX-Suivi!I427,0)</f>
        <v>0</v>
      </c>
      <c r="M427" s="34">
        <f t="shared" si="37"/>
        <v>0.21875000000000017</v>
      </c>
      <c r="N427" s="3"/>
    </row>
    <row r="428" spans="1:14" x14ac:dyDescent="0.25">
      <c r="A428" s="4"/>
      <c r="B428" s="11" t="str">
        <f t="shared" si="34"/>
        <v/>
      </c>
      <c r="C428" s="12" t="str">
        <f t="shared" si="35"/>
        <v/>
      </c>
      <c r="D428" s="19"/>
      <c r="E428" s="17"/>
      <c r="F428" s="17"/>
      <c r="G428" s="17"/>
      <c r="H428" s="17"/>
      <c r="I428" s="17" t="str">
        <f t="shared" si="38"/>
        <v/>
      </c>
      <c r="J428" s="34" t="str">
        <f>IF(I428&lt;&gt;"",I428-VAR_DUREE_TRAV_MAX,"")</f>
        <v/>
      </c>
      <c r="K428" s="34" t="str">
        <f t="shared" si="36"/>
        <v/>
      </c>
      <c r="L428" s="34">
        <f>IF(AND(I428&lt;VAR_DUREE_TRAV_MAX,I428&lt;&gt;0),VAR_DUREE_TRAV_MAX-Suivi!I428,0)</f>
        <v>0</v>
      </c>
      <c r="M428" s="34">
        <f t="shared" si="37"/>
        <v>0.21875000000000017</v>
      </c>
      <c r="N428" s="3"/>
    </row>
    <row r="429" spans="1:14" x14ac:dyDescent="0.25">
      <c r="A429" s="4"/>
      <c r="B429" s="11" t="str">
        <f t="shared" si="34"/>
        <v/>
      </c>
      <c r="C429" s="12" t="str">
        <f t="shared" si="35"/>
        <v/>
      </c>
      <c r="D429" s="19"/>
      <c r="E429" s="17"/>
      <c r="F429" s="17"/>
      <c r="G429" s="17"/>
      <c r="H429" s="17"/>
      <c r="I429" s="17" t="str">
        <f t="shared" si="38"/>
        <v/>
      </c>
      <c r="J429" s="34" t="str">
        <f>IF(I429&lt;&gt;"",I429-VAR_DUREE_TRAV_MAX,"")</f>
        <v/>
      </c>
      <c r="K429" s="34" t="str">
        <f t="shared" si="36"/>
        <v/>
      </c>
      <c r="L429" s="34">
        <f>IF(AND(I429&lt;VAR_DUREE_TRAV_MAX,I429&lt;&gt;0),VAR_DUREE_TRAV_MAX-Suivi!I429,0)</f>
        <v>0</v>
      </c>
      <c r="M429" s="34">
        <f t="shared" si="37"/>
        <v>0.21875000000000017</v>
      </c>
      <c r="N429" s="3"/>
    </row>
    <row r="430" spans="1:14" x14ac:dyDescent="0.25">
      <c r="A430" s="4"/>
      <c r="B430" s="11" t="str">
        <f t="shared" si="34"/>
        <v/>
      </c>
      <c r="C430" s="12" t="str">
        <f t="shared" si="35"/>
        <v/>
      </c>
      <c r="D430" s="19"/>
      <c r="E430" s="17"/>
      <c r="F430" s="17"/>
      <c r="G430" s="17"/>
      <c r="H430" s="17"/>
      <c r="I430" s="17" t="str">
        <f t="shared" si="38"/>
        <v/>
      </c>
      <c r="J430" s="34" t="str">
        <f>IF(I430&lt;&gt;"",I430-VAR_DUREE_TRAV_MAX,"")</f>
        <v/>
      </c>
      <c r="K430" s="34" t="str">
        <f t="shared" si="36"/>
        <v/>
      </c>
      <c r="L430" s="34">
        <f>IF(AND(I430&lt;VAR_DUREE_TRAV_MAX,I430&lt;&gt;0),VAR_DUREE_TRAV_MAX-Suivi!I430,0)</f>
        <v>0</v>
      </c>
      <c r="M430" s="34">
        <f t="shared" si="37"/>
        <v>0.21875000000000017</v>
      </c>
      <c r="N430" s="3"/>
    </row>
    <row r="431" spans="1:14" x14ac:dyDescent="0.25">
      <c r="A431" s="4"/>
      <c r="B431" s="11" t="str">
        <f t="shared" si="34"/>
        <v/>
      </c>
      <c r="C431" s="12" t="str">
        <f t="shared" si="35"/>
        <v/>
      </c>
      <c r="D431" s="19"/>
      <c r="E431" s="17"/>
      <c r="F431" s="17"/>
      <c r="G431" s="17"/>
      <c r="H431" s="17"/>
      <c r="I431" s="17" t="str">
        <f t="shared" si="38"/>
        <v/>
      </c>
      <c r="J431" s="34" t="str">
        <f>IF(I431&lt;&gt;"",I431-VAR_DUREE_TRAV_MAX,"")</f>
        <v/>
      </c>
      <c r="K431" s="34" t="str">
        <f t="shared" si="36"/>
        <v/>
      </c>
      <c r="L431" s="34">
        <f>IF(AND(I431&lt;VAR_DUREE_TRAV_MAX,I431&lt;&gt;0),VAR_DUREE_TRAV_MAX-Suivi!I431,0)</f>
        <v>0</v>
      </c>
      <c r="M431" s="34">
        <f t="shared" si="37"/>
        <v>0.21875000000000017</v>
      </c>
      <c r="N431" s="3"/>
    </row>
    <row r="432" spans="1:14" x14ac:dyDescent="0.25">
      <c r="A432" s="4"/>
      <c r="B432" s="11" t="str">
        <f t="shared" si="34"/>
        <v/>
      </c>
      <c r="C432" s="12" t="str">
        <f t="shared" si="35"/>
        <v/>
      </c>
      <c r="D432" s="19"/>
      <c r="E432" s="17"/>
      <c r="F432" s="17"/>
      <c r="G432" s="17"/>
      <c r="H432" s="17"/>
      <c r="I432" s="17" t="str">
        <f t="shared" si="38"/>
        <v/>
      </c>
      <c r="J432" s="34" t="str">
        <f>IF(I432&lt;&gt;"",I432-VAR_DUREE_TRAV_MAX,"")</f>
        <v/>
      </c>
      <c r="K432" s="34" t="str">
        <f t="shared" si="36"/>
        <v/>
      </c>
      <c r="L432" s="34">
        <f>IF(AND(I432&lt;VAR_DUREE_TRAV_MAX,I432&lt;&gt;0),VAR_DUREE_TRAV_MAX-Suivi!I432,0)</f>
        <v>0</v>
      </c>
      <c r="M432" s="34">
        <f t="shared" si="37"/>
        <v>0.21875000000000017</v>
      </c>
      <c r="N432" s="3"/>
    </row>
    <row r="433" spans="1:14" x14ac:dyDescent="0.25">
      <c r="A433" s="4"/>
      <c r="B433" s="11" t="str">
        <f t="shared" si="34"/>
        <v/>
      </c>
      <c r="C433" s="12" t="str">
        <f t="shared" si="35"/>
        <v/>
      </c>
      <c r="D433" s="19"/>
      <c r="E433" s="17"/>
      <c r="F433" s="17"/>
      <c r="G433" s="17"/>
      <c r="H433" s="17"/>
      <c r="I433" s="17" t="str">
        <f t="shared" si="38"/>
        <v/>
      </c>
      <c r="J433" s="34" t="str">
        <f>IF(I433&lt;&gt;"",I433-VAR_DUREE_TRAV_MAX,"")</f>
        <v/>
      </c>
      <c r="K433" s="34" t="str">
        <f t="shared" si="36"/>
        <v/>
      </c>
      <c r="L433" s="34">
        <f>IF(AND(I433&lt;VAR_DUREE_TRAV_MAX,I433&lt;&gt;0),VAR_DUREE_TRAV_MAX-Suivi!I433,0)</f>
        <v>0</v>
      </c>
      <c r="M433" s="34">
        <f t="shared" si="37"/>
        <v>0.21875000000000017</v>
      </c>
      <c r="N433" s="3"/>
    </row>
    <row r="434" spans="1:14" x14ac:dyDescent="0.25">
      <c r="A434" s="4"/>
      <c r="B434" s="11" t="str">
        <f t="shared" si="34"/>
        <v/>
      </c>
      <c r="C434" s="12" t="str">
        <f t="shared" si="35"/>
        <v/>
      </c>
      <c r="D434" s="19"/>
      <c r="E434" s="17"/>
      <c r="F434" s="17"/>
      <c r="G434" s="17"/>
      <c r="H434" s="17"/>
      <c r="I434" s="17" t="str">
        <f t="shared" si="38"/>
        <v/>
      </c>
      <c r="J434" s="34" t="str">
        <f>IF(I434&lt;&gt;"",I434-VAR_DUREE_TRAV_MAX,"")</f>
        <v/>
      </c>
      <c r="K434" s="34" t="str">
        <f t="shared" si="36"/>
        <v/>
      </c>
      <c r="L434" s="34">
        <f>IF(AND(I434&lt;VAR_DUREE_TRAV_MAX,I434&lt;&gt;0),VAR_DUREE_TRAV_MAX-Suivi!I434,0)</f>
        <v>0</v>
      </c>
      <c r="M434" s="34">
        <f t="shared" si="37"/>
        <v>0.21875000000000017</v>
      </c>
      <c r="N434" s="3"/>
    </row>
    <row r="435" spans="1:14" x14ac:dyDescent="0.25">
      <c r="A435" s="4"/>
      <c r="B435" s="11" t="str">
        <f t="shared" si="34"/>
        <v/>
      </c>
      <c r="C435" s="12" t="str">
        <f t="shared" si="35"/>
        <v/>
      </c>
      <c r="D435" s="19"/>
      <c r="E435" s="17"/>
      <c r="F435" s="17"/>
      <c r="G435" s="17"/>
      <c r="H435" s="17"/>
      <c r="I435" s="17" t="str">
        <f t="shared" si="38"/>
        <v/>
      </c>
      <c r="J435" s="34" t="str">
        <f>IF(I435&lt;&gt;"",I435-VAR_DUREE_TRAV_MAX,"")</f>
        <v/>
      </c>
      <c r="K435" s="34" t="str">
        <f t="shared" si="36"/>
        <v/>
      </c>
      <c r="L435" s="34">
        <f>IF(AND(I435&lt;VAR_DUREE_TRAV_MAX,I435&lt;&gt;0),VAR_DUREE_TRAV_MAX-Suivi!I435,0)</f>
        <v>0</v>
      </c>
      <c r="M435" s="34">
        <f t="shared" si="37"/>
        <v>0.21875000000000017</v>
      </c>
      <c r="N435" s="3"/>
    </row>
    <row r="436" spans="1:14" x14ac:dyDescent="0.25">
      <c r="A436" s="4"/>
      <c r="B436" s="11" t="str">
        <f t="shared" si="34"/>
        <v/>
      </c>
      <c r="C436" s="12" t="str">
        <f t="shared" si="35"/>
        <v/>
      </c>
      <c r="D436" s="19"/>
      <c r="E436" s="17"/>
      <c r="F436" s="17"/>
      <c r="G436" s="17"/>
      <c r="H436" s="17"/>
      <c r="I436" s="17" t="str">
        <f t="shared" si="38"/>
        <v/>
      </c>
      <c r="J436" s="34" t="str">
        <f>IF(I436&lt;&gt;"",I436-VAR_DUREE_TRAV_MAX,"")</f>
        <v/>
      </c>
      <c r="K436" s="34" t="str">
        <f t="shared" si="36"/>
        <v/>
      </c>
      <c r="L436" s="34">
        <f>IF(AND(I436&lt;VAR_DUREE_TRAV_MAX,I436&lt;&gt;0),VAR_DUREE_TRAV_MAX-Suivi!I436,0)</f>
        <v>0</v>
      </c>
      <c r="M436" s="34">
        <f t="shared" si="37"/>
        <v>0.21875000000000017</v>
      </c>
      <c r="N436" s="3"/>
    </row>
    <row r="437" spans="1:14" x14ac:dyDescent="0.25">
      <c r="A437" s="4"/>
      <c r="B437" s="11" t="str">
        <f t="shared" si="34"/>
        <v/>
      </c>
      <c r="C437" s="12" t="str">
        <f t="shared" si="35"/>
        <v/>
      </c>
      <c r="D437" s="19"/>
      <c r="E437" s="17"/>
      <c r="F437" s="17"/>
      <c r="G437" s="17"/>
      <c r="H437" s="17"/>
      <c r="I437" s="17" t="str">
        <f t="shared" si="38"/>
        <v/>
      </c>
      <c r="J437" s="34" t="str">
        <f>IF(I437&lt;&gt;"",I437-VAR_DUREE_TRAV_MAX,"")</f>
        <v/>
      </c>
      <c r="K437" s="34" t="str">
        <f t="shared" si="36"/>
        <v/>
      </c>
      <c r="L437" s="34">
        <f>IF(AND(I437&lt;VAR_DUREE_TRAV_MAX,I437&lt;&gt;0),VAR_DUREE_TRAV_MAX-Suivi!I437,0)</f>
        <v>0</v>
      </c>
      <c r="M437" s="34">
        <f t="shared" si="37"/>
        <v>0.21875000000000017</v>
      </c>
      <c r="N437" s="3"/>
    </row>
    <row r="438" spans="1:14" x14ac:dyDescent="0.25">
      <c r="A438" s="4"/>
      <c r="B438" s="11" t="str">
        <f t="shared" si="34"/>
        <v/>
      </c>
      <c r="C438" s="12" t="str">
        <f t="shared" si="35"/>
        <v/>
      </c>
      <c r="D438" s="19"/>
      <c r="E438" s="17"/>
      <c r="F438" s="17"/>
      <c r="G438" s="17"/>
      <c r="H438" s="17"/>
      <c r="I438" s="17" t="str">
        <f t="shared" si="38"/>
        <v/>
      </c>
      <c r="J438" s="34" t="str">
        <f>IF(I438&lt;&gt;"",I438-VAR_DUREE_TRAV_MAX,"")</f>
        <v/>
      </c>
      <c r="K438" s="34" t="str">
        <f t="shared" si="36"/>
        <v/>
      </c>
      <c r="L438" s="34">
        <f>IF(AND(I438&lt;VAR_DUREE_TRAV_MAX,I438&lt;&gt;0),VAR_DUREE_TRAV_MAX-Suivi!I438,0)</f>
        <v>0</v>
      </c>
      <c r="M438" s="34">
        <f t="shared" si="37"/>
        <v>0.21875000000000017</v>
      </c>
      <c r="N438" s="3"/>
    </row>
    <row r="439" spans="1:14" x14ac:dyDescent="0.25">
      <c r="A439" s="4"/>
      <c r="B439" s="11" t="str">
        <f t="shared" si="34"/>
        <v/>
      </c>
      <c r="C439" s="12" t="str">
        <f t="shared" si="35"/>
        <v/>
      </c>
      <c r="D439" s="19"/>
      <c r="E439" s="17"/>
      <c r="F439" s="17"/>
      <c r="G439" s="17"/>
      <c r="H439" s="17"/>
      <c r="I439" s="17" t="str">
        <f t="shared" si="38"/>
        <v/>
      </c>
      <c r="J439" s="34" t="str">
        <f>IF(I439&lt;&gt;"",I439-VAR_DUREE_TRAV_MAX,"")</f>
        <v/>
      </c>
      <c r="K439" s="34" t="str">
        <f t="shared" si="36"/>
        <v/>
      </c>
      <c r="L439" s="34">
        <f>IF(AND(I439&lt;VAR_DUREE_TRAV_MAX,I439&lt;&gt;0),VAR_DUREE_TRAV_MAX-Suivi!I439,0)</f>
        <v>0</v>
      </c>
      <c r="M439" s="34">
        <f t="shared" si="37"/>
        <v>0.21875000000000017</v>
      </c>
      <c r="N439" s="3"/>
    </row>
    <row r="440" spans="1:14" x14ac:dyDescent="0.25">
      <c r="A440" s="4"/>
      <c r="B440" s="11" t="str">
        <f t="shared" si="34"/>
        <v/>
      </c>
      <c r="C440" s="12" t="str">
        <f t="shared" si="35"/>
        <v/>
      </c>
      <c r="D440" s="19"/>
      <c r="E440" s="17"/>
      <c r="F440" s="17"/>
      <c r="G440" s="17"/>
      <c r="H440" s="17"/>
      <c r="I440" s="17" t="str">
        <f t="shared" si="38"/>
        <v/>
      </c>
      <c r="J440" s="34" t="str">
        <f>IF(I440&lt;&gt;"",I440-VAR_DUREE_TRAV_MAX,"")</f>
        <v/>
      </c>
      <c r="K440" s="34" t="str">
        <f t="shared" si="36"/>
        <v/>
      </c>
      <c r="L440" s="34">
        <f>IF(AND(I440&lt;VAR_DUREE_TRAV_MAX,I440&lt;&gt;0),VAR_DUREE_TRAV_MAX-Suivi!I440,0)</f>
        <v>0</v>
      </c>
      <c r="M440" s="34">
        <f t="shared" si="37"/>
        <v>0.21875000000000017</v>
      </c>
      <c r="N440" s="3"/>
    </row>
    <row r="441" spans="1:14" x14ac:dyDescent="0.25">
      <c r="A441" s="4"/>
      <c r="B441" s="11" t="str">
        <f t="shared" si="34"/>
        <v/>
      </c>
      <c r="C441" s="12" t="str">
        <f t="shared" si="35"/>
        <v/>
      </c>
      <c r="D441" s="19"/>
      <c r="E441" s="17"/>
      <c r="F441" s="17"/>
      <c r="G441" s="17"/>
      <c r="H441" s="17"/>
      <c r="I441" s="17" t="str">
        <f t="shared" si="38"/>
        <v/>
      </c>
      <c r="J441" s="34" t="str">
        <f>IF(I441&lt;&gt;"",I441-VAR_DUREE_TRAV_MAX,"")</f>
        <v/>
      </c>
      <c r="K441" s="34" t="str">
        <f t="shared" si="36"/>
        <v/>
      </c>
      <c r="L441" s="34">
        <f>IF(AND(I441&lt;VAR_DUREE_TRAV_MAX,I441&lt;&gt;0),VAR_DUREE_TRAV_MAX-Suivi!I441,0)</f>
        <v>0</v>
      </c>
      <c r="M441" s="34">
        <f t="shared" si="37"/>
        <v>0.21875000000000017</v>
      </c>
      <c r="N441" s="3"/>
    </row>
    <row r="442" spans="1:14" x14ac:dyDescent="0.25">
      <c r="A442" s="4"/>
      <c r="B442" s="11" t="str">
        <f t="shared" si="34"/>
        <v/>
      </c>
      <c r="C442" s="12" t="str">
        <f t="shared" si="35"/>
        <v/>
      </c>
      <c r="D442" s="19"/>
      <c r="E442" s="17"/>
      <c r="F442" s="17"/>
      <c r="G442" s="17"/>
      <c r="H442" s="17"/>
      <c r="I442" s="17" t="str">
        <f t="shared" si="38"/>
        <v/>
      </c>
      <c r="J442" s="34" t="str">
        <f>IF(I442&lt;&gt;"",I442-VAR_DUREE_TRAV_MAX,"")</f>
        <v/>
      </c>
      <c r="K442" s="34" t="str">
        <f t="shared" si="36"/>
        <v/>
      </c>
      <c r="L442" s="34">
        <f>IF(AND(I442&lt;VAR_DUREE_TRAV_MAX,I442&lt;&gt;0),VAR_DUREE_TRAV_MAX-Suivi!I442,0)</f>
        <v>0</v>
      </c>
      <c r="M442" s="34">
        <f t="shared" si="37"/>
        <v>0.21875000000000017</v>
      </c>
      <c r="N442" s="3"/>
    </row>
    <row r="443" spans="1:14" x14ac:dyDescent="0.25">
      <c r="A443" s="4"/>
      <c r="B443" s="11" t="str">
        <f t="shared" si="34"/>
        <v/>
      </c>
      <c r="C443" s="12" t="str">
        <f t="shared" si="35"/>
        <v/>
      </c>
      <c r="D443" s="19"/>
      <c r="E443" s="17"/>
      <c r="F443" s="17"/>
      <c r="G443" s="17"/>
      <c r="H443" s="17"/>
      <c r="I443" s="17" t="str">
        <f t="shared" si="38"/>
        <v/>
      </c>
      <c r="J443" s="34" t="str">
        <f>IF(I443&lt;&gt;"",I443-VAR_DUREE_TRAV_MAX,"")</f>
        <v/>
      </c>
      <c r="K443" s="34" t="str">
        <f t="shared" si="36"/>
        <v/>
      </c>
      <c r="L443" s="34">
        <f>IF(AND(I443&lt;VAR_DUREE_TRAV_MAX,I443&lt;&gt;0),VAR_DUREE_TRAV_MAX-Suivi!I443,0)</f>
        <v>0</v>
      </c>
      <c r="M443" s="34">
        <f t="shared" si="37"/>
        <v>0.21875000000000017</v>
      </c>
      <c r="N443" s="3"/>
    </row>
    <row r="444" spans="1:14" x14ac:dyDescent="0.25">
      <c r="A444" s="4"/>
      <c r="B444" s="11" t="str">
        <f t="shared" si="34"/>
        <v/>
      </c>
      <c r="C444" s="12" t="str">
        <f t="shared" si="35"/>
        <v/>
      </c>
      <c r="D444" s="19"/>
      <c r="E444" s="17"/>
      <c r="F444" s="17"/>
      <c r="G444" s="17"/>
      <c r="H444" s="17"/>
      <c r="I444" s="17" t="str">
        <f t="shared" si="38"/>
        <v/>
      </c>
      <c r="J444" s="34" t="str">
        <f>IF(I444&lt;&gt;"",I444-VAR_DUREE_TRAV_MAX,"")</f>
        <v/>
      </c>
      <c r="K444" s="34" t="str">
        <f t="shared" si="36"/>
        <v/>
      </c>
      <c r="L444" s="34">
        <f>IF(AND(I444&lt;VAR_DUREE_TRAV_MAX,I444&lt;&gt;0),VAR_DUREE_TRAV_MAX-Suivi!I444,0)</f>
        <v>0</v>
      </c>
      <c r="M444" s="34">
        <f t="shared" si="37"/>
        <v>0.21875000000000017</v>
      </c>
      <c r="N444" s="3"/>
    </row>
    <row r="445" spans="1:14" x14ac:dyDescent="0.25">
      <c r="A445" s="4"/>
      <c r="B445" s="11" t="str">
        <f t="shared" si="34"/>
        <v/>
      </c>
      <c r="C445" s="12" t="str">
        <f t="shared" si="35"/>
        <v/>
      </c>
      <c r="D445" s="19"/>
      <c r="E445" s="17"/>
      <c r="F445" s="17"/>
      <c r="G445" s="17"/>
      <c r="H445" s="17"/>
      <c r="I445" s="17" t="str">
        <f t="shared" si="38"/>
        <v/>
      </c>
      <c r="J445" s="34" t="str">
        <f>IF(I445&lt;&gt;"",I445-VAR_DUREE_TRAV_MAX,"")</f>
        <v/>
      </c>
      <c r="K445" s="34" t="str">
        <f t="shared" si="36"/>
        <v/>
      </c>
      <c r="L445" s="34">
        <f>IF(AND(I445&lt;VAR_DUREE_TRAV_MAX,I445&lt;&gt;0),VAR_DUREE_TRAV_MAX-Suivi!I445,0)</f>
        <v>0</v>
      </c>
      <c r="M445" s="34">
        <f t="shared" si="37"/>
        <v>0.21875000000000017</v>
      </c>
      <c r="N445" s="3"/>
    </row>
    <row r="446" spans="1:14" x14ac:dyDescent="0.25">
      <c r="A446" s="4"/>
      <c r="B446" s="11" t="str">
        <f t="shared" si="34"/>
        <v/>
      </c>
      <c r="C446" s="12" t="str">
        <f t="shared" si="35"/>
        <v/>
      </c>
      <c r="D446" s="19"/>
      <c r="E446" s="17"/>
      <c r="F446" s="17"/>
      <c r="G446" s="17"/>
      <c r="H446" s="17"/>
      <c r="I446" s="17" t="str">
        <f t="shared" si="38"/>
        <v/>
      </c>
      <c r="J446" s="34" t="str">
        <f>IF(I446&lt;&gt;"",I446-VAR_DUREE_TRAV_MAX,"")</f>
        <v/>
      </c>
      <c r="K446" s="34" t="str">
        <f t="shared" si="36"/>
        <v/>
      </c>
      <c r="L446" s="34">
        <f>IF(AND(I446&lt;VAR_DUREE_TRAV_MAX,I446&lt;&gt;0),VAR_DUREE_TRAV_MAX-Suivi!I446,0)</f>
        <v>0</v>
      </c>
      <c r="M446" s="34">
        <f t="shared" si="37"/>
        <v>0.21875000000000017</v>
      </c>
      <c r="N446" s="3"/>
    </row>
    <row r="447" spans="1:14" x14ac:dyDescent="0.25">
      <c r="A447" s="4"/>
      <c r="B447" s="11" t="str">
        <f t="shared" si="34"/>
        <v/>
      </c>
      <c r="C447" s="12" t="str">
        <f t="shared" si="35"/>
        <v/>
      </c>
      <c r="D447" s="19"/>
      <c r="E447" s="17"/>
      <c r="F447" s="17"/>
      <c r="G447" s="17"/>
      <c r="H447" s="17"/>
      <c r="I447" s="17" t="str">
        <f t="shared" si="38"/>
        <v/>
      </c>
      <c r="J447" s="34" t="str">
        <f>IF(I447&lt;&gt;"",I447-VAR_DUREE_TRAV_MAX,"")</f>
        <v/>
      </c>
      <c r="K447" s="34" t="str">
        <f t="shared" si="36"/>
        <v/>
      </c>
      <c r="L447" s="34">
        <f>IF(AND(I447&lt;VAR_DUREE_TRAV_MAX,I447&lt;&gt;0),VAR_DUREE_TRAV_MAX-Suivi!I447,0)</f>
        <v>0</v>
      </c>
      <c r="M447" s="34">
        <f t="shared" si="37"/>
        <v>0.21875000000000017</v>
      </c>
      <c r="N447" s="3"/>
    </row>
    <row r="448" spans="1:14" x14ac:dyDescent="0.25">
      <c r="A448" s="4"/>
      <c r="B448" s="11" t="str">
        <f t="shared" si="34"/>
        <v/>
      </c>
      <c r="C448" s="12" t="str">
        <f t="shared" si="35"/>
        <v/>
      </c>
      <c r="D448" s="19"/>
      <c r="E448" s="17"/>
      <c r="F448" s="17"/>
      <c r="G448" s="17"/>
      <c r="H448" s="17"/>
      <c r="I448" s="17" t="str">
        <f t="shared" si="38"/>
        <v/>
      </c>
      <c r="J448" s="34" t="str">
        <f>IF(I448&lt;&gt;"",I448-VAR_DUREE_TRAV_MAX,"")</f>
        <v/>
      </c>
      <c r="K448" s="34" t="str">
        <f t="shared" si="36"/>
        <v/>
      </c>
      <c r="L448" s="34">
        <f>IF(AND(I448&lt;VAR_DUREE_TRAV_MAX,I448&lt;&gt;0),VAR_DUREE_TRAV_MAX-Suivi!I448,0)</f>
        <v>0</v>
      </c>
      <c r="M448" s="34">
        <f t="shared" si="37"/>
        <v>0.21875000000000017</v>
      </c>
      <c r="N448" s="3"/>
    </row>
    <row r="449" spans="1:14" x14ac:dyDescent="0.25">
      <c r="A449" s="4"/>
      <c r="B449" s="11" t="str">
        <f t="shared" si="34"/>
        <v/>
      </c>
      <c r="C449" s="12" t="str">
        <f t="shared" si="35"/>
        <v/>
      </c>
      <c r="D449" s="19"/>
      <c r="E449" s="17"/>
      <c r="F449" s="17"/>
      <c r="G449" s="17"/>
      <c r="H449" s="17"/>
      <c r="I449" s="17" t="str">
        <f t="shared" si="38"/>
        <v/>
      </c>
      <c r="J449" s="34" t="str">
        <f>IF(I449&lt;&gt;"",I449-VAR_DUREE_TRAV_MAX,"")</f>
        <v/>
      </c>
      <c r="K449" s="34" t="str">
        <f t="shared" si="36"/>
        <v/>
      </c>
      <c r="L449" s="34">
        <f>IF(AND(I449&lt;VAR_DUREE_TRAV_MAX,I449&lt;&gt;0),VAR_DUREE_TRAV_MAX-Suivi!I449,0)</f>
        <v>0</v>
      </c>
      <c r="M449" s="34">
        <f t="shared" si="37"/>
        <v>0.21875000000000017</v>
      </c>
      <c r="N449" s="3"/>
    </row>
    <row r="450" spans="1:14" x14ac:dyDescent="0.25">
      <c r="A450" s="4"/>
      <c r="B450" s="11" t="str">
        <f t="shared" si="34"/>
        <v/>
      </c>
      <c r="C450" s="12" t="str">
        <f t="shared" si="35"/>
        <v/>
      </c>
      <c r="D450" s="19"/>
      <c r="E450" s="17"/>
      <c r="F450" s="17"/>
      <c r="G450" s="17"/>
      <c r="H450" s="17"/>
      <c r="I450" s="17" t="str">
        <f t="shared" si="38"/>
        <v/>
      </c>
      <c r="J450" s="34" t="str">
        <f>IF(I450&lt;&gt;"",I450-VAR_DUREE_TRAV_MAX,"")</f>
        <v/>
      </c>
      <c r="K450" s="34" t="str">
        <f t="shared" si="36"/>
        <v/>
      </c>
      <c r="L450" s="34">
        <f>IF(AND(I450&lt;VAR_DUREE_TRAV_MAX,I450&lt;&gt;0),VAR_DUREE_TRAV_MAX-Suivi!I450,0)</f>
        <v>0</v>
      </c>
      <c r="M450" s="34">
        <f t="shared" si="37"/>
        <v>0.21875000000000017</v>
      </c>
      <c r="N450" s="3"/>
    </row>
    <row r="451" spans="1:14" x14ac:dyDescent="0.25">
      <c r="A451" s="4"/>
      <c r="B451" s="11" t="str">
        <f t="shared" ref="B451:B500" si="39">IF(ISBLANK(A451),"",YEAR(A451))</f>
        <v/>
      </c>
      <c r="C451" s="12" t="str">
        <f t="shared" ref="C451:C500" si="40">IF(ISBLANK(A451),"",INDEX(LST_MOIS,MONTH(A451)))</f>
        <v/>
      </c>
      <c r="D451" s="19"/>
      <c r="E451" s="17"/>
      <c r="F451" s="17"/>
      <c r="G451" s="17"/>
      <c r="H451" s="17"/>
      <c r="I451" s="17" t="str">
        <f t="shared" si="38"/>
        <v/>
      </c>
      <c r="J451" s="34" t="str">
        <f>IF(I451&lt;&gt;"",I451-VAR_DUREE_TRAV_MAX,"")</f>
        <v/>
      </c>
      <c r="K451" s="34" t="str">
        <f t="shared" si="36"/>
        <v/>
      </c>
      <c r="L451" s="34">
        <f>IF(AND(I451&lt;VAR_DUREE_TRAV_MAX,I451&lt;&gt;0),VAR_DUREE_TRAV_MAX-Suivi!I451,0)</f>
        <v>0</v>
      </c>
      <c r="M451" s="34">
        <f t="shared" si="37"/>
        <v>0.21875000000000017</v>
      </c>
      <c r="N451" s="3"/>
    </row>
    <row r="452" spans="1:14" x14ac:dyDescent="0.25">
      <c r="A452" s="4"/>
      <c r="B452" s="11" t="str">
        <f t="shared" si="39"/>
        <v/>
      </c>
      <c r="C452" s="12" t="str">
        <f t="shared" si="40"/>
        <v/>
      </c>
      <c r="D452" s="19"/>
      <c r="E452" s="17"/>
      <c r="F452" s="17"/>
      <c r="G452" s="17"/>
      <c r="H452" s="17"/>
      <c r="I452" s="17" t="str">
        <f t="shared" si="38"/>
        <v/>
      </c>
      <c r="J452" s="34" t="str">
        <f>IF(I452&lt;&gt;"",I452-VAR_DUREE_TRAV_MAX,"")</f>
        <v/>
      </c>
      <c r="K452" s="34" t="str">
        <f t="shared" ref="K452:K500" si="41">IF(I452="","",J452+K451)</f>
        <v/>
      </c>
      <c r="L452" s="34">
        <f>IF(AND(I452&lt;VAR_DUREE_TRAV_MAX,I452&lt;&gt;0),VAR_DUREE_TRAV_MAX-Suivi!I452,0)</f>
        <v>0</v>
      </c>
      <c r="M452" s="34">
        <f t="shared" si="37"/>
        <v>0.21875000000000017</v>
      </c>
      <c r="N452" s="3"/>
    </row>
    <row r="453" spans="1:14" x14ac:dyDescent="0.25">
      <c r="A453" s="4"/>
      <c r="B453" s="11" t="str">
        <f t="shared" si="39"/>
        <v/>
      </c>
      <c r="C453" s="12" t="str">
        <f t="shared" si="40"/>
        <v/>
      </c>
      <c r="D453" s="19"/>
      <c r="E453" s="17"/>
      <c r="F453" s="17"/>
      <c r="G453" s="17"/>
      <c r="H453" s="17"/>
      <c r="I453" s="17" t="str">
        <f t="shared" si="38"/>
        <v/>
      </c>
      <c r="J453" s="34" t="str">
        <f>IF(I453&lt;&gt;"",I453-VAR_DUREE_TRAV_MAX,"")</f>
        <v/>
      </c>
      <c r="K453" s="34" t="str">
        <f t="shared" si="41"/>
        <v/>
      </c>
      <c r="L453" s="34">
        <f>IF(AND(I453&lt;VAR_DUREE_TRAV_MAX,I453&lt;&gt;0),VAR_DUREE_TRAV_MAX-Suivi!I453,0)</f>
        <v>0</v>
      </c>
      <c r="M453" s="34">
        <f t="shared" si="37"/>
        <v>0.21875000000000017</v>
      </c>
      <c r="N453" s="3"/>
    </row>
    <row r="454" spans="1:14" x14ac:dyDescent="0.25">
      <c r="A454" s="4"/>
      <c r="B454" s="11" t="str">
        <f t="shared" si="39"/>
        <v/>
      </c>
      <c r="C454" s="12" t="str">
        <f t="shared" si="40"/>
        <v/>
      </c>
      <c r="D454" s="19"/>
      <c r="E454" s="17"/>
      <c r="F454" s="17"/>
      <c r="G454" s="17"/>
      <c r="H454" s="17"/>
      <c r="I454" s="17" t="str">
        <f t="shared" si="38"/>
        <v/>
      </c>
      <c r="J454" s="34" t="str">
        <f>IF(I454&lt;&gt;"",I454-VAR_DUREE_TRAV_MAX,"")</f>
        <v/>
      </c>
      <c r="K454" s="34" t="str">
        <f t="shared" si="41"/>
        <v/>
      </c>
      <c r="L454" s="34">
        <f>IF(AND(I454&lt;VAR_DUREE_TRAV_MAX,I454&lt;&gt;0),VAR_DUREE_TRAV_MAX-Suivi!I454,0)</f>
        <v>0</v>
      </c>
      <c r="M454" s="34">
        <f t="shared" si="37"/>
        <v>0.21875000000000017</v>
      </c>
      <c r="N454" s="3"/>
    </row>
    <row r="455" spans="1:14" x14ac:dyDescent="0.25">
      <c r="A455" s="4"/>
      <c r="B455" s="11" t="str">
        <f t="shared" si="39"/>
        <v/>
      </c>
      <c r="C455" s="12" t="str">
        <f t="shared" si="40"/>
        <v/>
      </c>
      <c r="D455" s="19"/>
      <c r="E455" s="17"/>
      <c r="F455" s="17"/>
      <c r="G455" s="17"/>
      <c r="H455" s="17"/>
      <c r="I455" s="17" t="str">
        <f t="shared" si="38"/>
        <v/>
      </c>
      <c r="J455" s="34" t="str">
        <f>IF(I455&lt;&gt;"",I455-VAR_DUREE_TRAV_MAX,"")</f>
        <v/>
      </c>
      <c r="K455" s="34" t="str">
        <f t="shared" si="41"/>
        <v/>
      </c>
      <c r="L455" s="34">
        <f>IF(AND(I455&lt;VAR_DUREE_TRAV_MAX,I455&lt;&gt;0),VAR_DUREE_TRAV_MAX-Suivi!I455,0)</f>
        <v>0</v>
      </c>
      <c r="M455" s="34">
        <f t="shared" si="37"/>
        <v>0.21875000000000017</v>
      </c>
      <c r="N455" s="3"/>
    </row>
    <row r="456" spans="1:14" x14ac:dyDescent="0.25">
      <c r="A456" s="4"/>
      <c r="B456" s="11" t="str">
        <f t="shared" si="39"/>
        <v/>
      </c>
      <c r="C456" s="12" t="str">
        <f t="shared" si="40"/>
        <v/>
      </c>
      <c r="D456" s="19"/>
      <c r="E456" s="17"/>
      <c r="F456" s="17"/>
      <c r="G456" s="17"/>
      <c r="H456" s="17"/>
      <c r="I456" s="17" t="str">
        <f t="shared" si="38"/>
        <v/>
      </c>
      <c r="J456" s="34" t="str">
        <f>IF(I456&lt;&gt;"",I456-VAR_DUREE_TRAV_MAX,"")</f>
        <v/>
      </c>
      <c r="K456" s="34" t="str">
        <f t="shared" si="41"/>
        <v/>
      </c>
      <c r="L456" s="34">
        <f>IF(AND(I456&lt;VAR_DUREE_TRAV_MAX,I456&lt;&gt;0),VAR_DUREE_TRAV_MAX-Suivi!I456,0)</f>
        <v>0</v>
      </c>
      <c r="M456" s="34">
        <f t="shared" si="37"/>
        <v>0.21875000000000017</v>
      </c>
      <c r="N456" s="3"/>
    </row>
    <row r="457" spans="1:14" x14ac:dyDescent="0.25">
      <c r="A457" s="4"/>
      <c r="B457" s="11" t="str">
        <f t="shared" si="39"/>
        <v/>
      </c>
      <c r="C457" s="12" t="str">
        <f t="shared" si="40"/>
        <v/>
      </c>
      <c r="D457" s="19"/>
      <c r="E457" s="17"/>
      <c r="F457" s="17"/>
      <c r="G457" s="17"/>
      <c r="H457" s="17"/>
      <c r="I457" s="17" t="str">
        <f t="shared" si="38"/>
        <v/>
      </c>
      <c r="J457" s="34" t="str">
        <f>IF(I457&lt;&gt;"",I457-VAR_DUREE_TRAV_MAX,"")</f>
        <v/>
      </c>
      <c r="K457" s="34" t="str">
        <f t="shared" si="41"/>
        <v/>
      </c>
      <c r="L457" s="34">
        <f>IF(AND(I457&lt;VAR_DUREE_TRAV_MAX,I457&lt;&gt;0),VAR_DUREE_TRAV_MAX-Suivi!I457,0)</f>
        <v>0</v>
      </c>
      <c r="M457" s="34">
        <f t="shared" si="37"/>
        <v>0.21875000000000017</v>
      </c>
      <c r="N457" s="3"/>
    </row>
    <row r="458" spans="1:14" x14ac:dyDescent="0.25">
      <c r="A458" s="4"/>
      <c r="B458" s="11" t="str">
        <f t="shared" si="39"/>
        <v/>
      </c>
      <c r="C458" s="12" t="str">
        <f t="shared" si="40"/>
        <v/>
      </c>
      <c r="D458" s="19"/>
      <c r="E458" s="17"/>
      <c r="F458" s="17"/>
      <c r="G458" s="17"/>
      <c r="H458" s="17"/>
      <c r="I458" s="17" t="str">
        <f t="shared" si="38"/>
        <v/>
      </c>
      <c r="J458" s="34" t="str">
        <f>IF(I458&lt;&gt;"",I458-VAR_DUREE_TRAV_MAX,"")</f>
        <v/>
      </c>
      <c r="K458" s="34" t="str">
        <f t="shared" si="41"/>
        <v/>
      </c>
      <c r="L458" s="34">
        <f>IF(AND(I458&lt;VAR_DUREE_TRAV_MAX,I458&lt;&gt;0),VAR_DUREE_TRAV_MAX-Suivi!I458,0)</f>
        <v>0</v>
      </c>
      <c r="M458" s="34">
        <f t="shared" ref="M458:M500" si="42">IF(AND(L458=0,I458=0),"",L458+M457)</f>
        <v>0.21875000000000017</v>
      </c>
      <c r="N458" s="3"/>
    </row>
    <row r="459" spans="1:14" x14ac:dyDescent="0.25">
      <c r="A459" s="4"/>
      <c r="B459" s="11" t="str">
        <f t="shared" si="39"/>
        <v/>
      </c>
      <c r="C459" s="12" t="str">
        <f t="shared" si="40"/>
        <v/>
      </c>
      <c r="D459" s="19"/>
      <c r="E459" s="17"/>
      <c r="F459" s="17"/>
      <c r="G459" s="17"/>
      <c r="H459" s="17"/>
      <c r="I459" s="17" t="str">
        <f t="shared" ref="I459:I500" si="43">IF(A459="","",(F459-E459)+(H459-G459))</f>
        <v/>
      </c>
      <c r="J459" s="34" t="str">
        <f>IF(I459&lt;&gt;"",I459-VAR_DUREE_TRAV_MAX,"")</f>
        <v/>
      </c>
      <c r="K459" s="34" t="str">
        <f t="shared" si="41"/>
        <v/>
      </c>
      <c r="L459" s="34">
        <f>IF(AND(I459&lt;VAR_DUREE_TRAV_MAX,I459&lt;&gt;0),VAR_DUREE_TRAV_MAX-Suivi!I459,0)</f>
        <v>0</v>
      </c>
      <c r="M459" s="34">
        <f t="shared" si="42"/>
        <v>0.21875000000000017</v>
      </c>
      <c r="N459" s="3"/>
    </row>
    <row r="460" spans="1:14" x14ac:dyDescent="0.25">
      <c r="A460" s="4"/>
      <c r="B460" s="11" t="str">
        <f t="shared" si="39"/>
        <v/>
      </c>
      <c r="C460" s="12" t="str">
        <f t="shared" si="40"/>
        <v/>
      </c>
      <c r="D460" s="19"/>
      <c r="E460" s="17"/>
      <c r="F460" s="17"/>
      <c r="G460" s="17"/>
      <c r="H460" s="17"/>
      <c r="I460" s="17" t="str">
        <f t="shared" si="43"/>
        <v/>
      </c>
      <c r="J460" s="34" t="str">
        <f>IF(I460&lt;&gt;"",I460-VAR_DUREE_TRAV_MAX,"")</f>
        <v/>
      </c>
      <c r="K460" s="34" t="str">
        <f t="shared" si="41"/>
        <v/>
      </c>
      <c r="L460" s="34">
        <f>IF(AND(I460&lt;VAR_DUREE_TRAV_MAX,I460&lt;&gt;0),VAR_DUREE_TRAV_MAX-Suivi!I460,0)</f>
        <v>0</v>
      </c>
      <c r="M460" s="34">
        <f t="shared" si="42"/>
        <v>0.21875000000000017</v>
      </c>
      <c r="N460" s="3"/>
    </row>
    <row r="461" spans="1:14" x14ac:dyDescent="0.25">
      <c r="A461" s="4"/>
      <c r="B461" s="11" t="str">
        <f t="shared" si="39"/>
        <v/>
      </c>
      <c r="C461" s="12" t="str">
        <f t="shared" si="40"/>
        <v/>
      </c>
      <c r="D461" s="19"/>
      <c r="E461" s="17"/>
      <c r="F461" s="17"/>
      <c r="G461" s="17"/>
      <c r="H461" s="17"/>
      <c r="I461" s="17" t="str">
        <f t="shared" si="43"/>
        <v/>
      </c>
      <c r="J461" s="34" t="str">
        <f>IF(I461&lt;&gt;"",I461-VAR_DUREE_TRAV_MAX,"")</f>
        <v/>
      </c>
      <c r="K461" s="34" t="str">
        <f t="shared" si="41"/>
        <v/>
      </c>
      <c r="L461" s="34">
        <f>IF(AND(I461&lt;VAR_DUREE_TRAV_MAX,I461&lt;&gt;0),VAR_DUREE_TRAV_MAX-Suivi!I461,0)</f>
        <v>0</v>
      </c>
      <c r="M461" s="34">
        <f t="shared" si="42"/>
        <v>0.21875000000000017</v>
      </c>
      <c r="N461" s="3"/>
    </row>
    <row r="462" spans="1:14" x14ac:dyDescent="0.25">
      <c r="A462" s="4"/>
      <c r="B462" s="11" t="str">
        <f t="shared" si="39"/>
        <v/>
      </c>
      <c r="C462" s="12" t="str">
        <f t="shared" si="40"/>
        <v/>
      </c>
      <c r="D462" s="19"/>
      <c r="E462" s="17"/>
      <c r="F462" s="17"/>
      <c r="G462" s="17"/>
      <c r="H462" s="17"/>
      <c r="I462" s="17" t="str">
        <f t="shared" si="43"/>
        <v/>
      </c>
      <c r="J462" s="34" t="str">
        <f>IF(I462&lt;&gt;"",I462-VAR_DUREE_TRAV_MAX,"")</f>
        <v/>
      </c>
      <c r="K462" s="34" t="str">
        <f t="shared" si="41"/>
        <v/>
      </c>
      <c r="L462" s="34">
        <f>IF(AND(I462&lt;VAR_DUREE_TRAV_MAX,I462&lt;&gt;0),VAR_DUREE_TRAV_MAX-Suivi!I462,0)</f>
        <v>0</v>
      </c>
      <c r="M462" s="34">
        <f t="shared" si="42"/>
        <v>0.21875000000000017</v>
      </c>
      <c r="N462" s="3"/>
    </row>
    <row r="463" spans="1:14" x14ac:dyDescent="0.25">
      <c r="A463" s="4"/>
      <c r="B463" s="11" t="str">
        <f t="shared" si="39"/>
        <v/>
      </c>
      <c r="C463" s="12" t="str">
        <f t="shared" si="40"/>
        <v/>
      </c>
      <c r="D463" s="19"/>
      <c r="E463" s="17"/>
      <c r="F463" s="17"/>
      <c r="G463" s="17"/>
      <c r="H463" s="17"/>
      <c r="I463" s="17" t="str">
        <f t="shared" si="43"/>
        <v/>
      </c>
      <c r="J463" s="34" t="str">
        <f>IF(I463&lt;&gt;"",I463-VAR_DUREE_TRAV_MAX,"")</f>
        <v/>
      </c>
      <c r="K463" s="34" t="str">
        <f t="shared" si="41"/>
        <v/>
      </c>
      <c r="L463" s="34">
        <f>IF(AND(I463&lt;VAR_DUREE_TRAV_MAX,I463&lt;&gt;0),VAR_DUREE_TRAV_MAX-Suivi!I463,0)</f>
        <v>0</v>
      </c>
      <c r="M463" s="34">
        <f t="shared" si="42"/>
        <v>0.21875000000000017</v>
      </c>
      <c r="N463" s="3"/>
    </row>
    <row r="464" spans="1:14" x14ac:dyDescent="0.25">
      <c r="A464" s="4"/>
      <c r="B464" s="11" t="str">
        <f t="shared" si="39"/>
        <v/>
      </c>
      <c r="C464" s="12" t="str">
        <f t="shared" si="40"/>
        <v/>
      </c>
      <c r="D464" s="19"/>
      <c r="E464" s="17"/>
      <c r="F464" s="17"/>
      <c r="G464" s="17"/>
      <c r="H464" s="17"/>
      <c r="I464" s="17" t="str">
        <f t="shared" si="43"/>
        <v/>
      </c>
      <c r="J464" s="34" t="str">
        <f>IF(I464&lt;&gt;"",I464-VAR_DUREE_TRAV_MAX,"")</f>
        <v/>
      </c>
      <c r="K464" s="34" t="str">
        <f t="shared" si="41"/>
        <v/>
      </c>
      <c r="L464" s="34">
        <f>IF(AND(I464&lt;VAR_DUREE_TRAV_MAX,I464&lt;&gt;0),VAR_DUREE_TRAV_MAX-Suivi!I464,0)</f>
        <v>0</v>
      </c>
      <c r="M464" s="34">
        <f t="shared" si="42"/>
        <v>0.21875000000000017</v>
      </c>
      <c r="N464" s="3"/>
    </row>
    <row r="465" spans="1:14" x14ac:dyDescent="0.25">
      <c r="A465" s="4"/>
      <c r="B465" s="11" t="str">
        <f t="shared" si="39"/>
        <v/>
      </c>
      <c r="C465" s="12" t="str">
        <f t="shared" si="40"/>
        <v/>
      </c>
      <c r="D465" s="19"/>
      <c r="E465" s="17"/>
      <c r="F465" s="17"/>
      <c r="G465" s="17"/>
      <c r="H465" s="17"/>
      <c r="I465" s="17" t="str">
        <f t="shared" si="43"/>
        <v/>
      </c>
      <c r="J465" s="34" t="str">
        <f>IF(I465&lt;&gt;"",I465-VAR_DUREE_TRAV_MAX,"")</f>
        <v/>
      </c>
      <c r="K465" s="34" t="str">
        <f t="shared" si="41"/>
        <v/>
      </c>
      <c r="L465" s="34">
        <f>IF(AND(I465&lt;VAR_DUREE_TRAV_MAX,I465&lt;&gt;0),VAR_DUREE_TRAV_MAX-Suivi!I465,0)</f>
        <v>0</v>
      </c>
      <c r="M465" s="34">
        <f t="shared" si="42"/>
        <v>0.21875000000000017</v>
      </c>
      <c r="N465" s="3"/>
    </row>
    <row r="466" spans="1:14" x14ac:dyDescent="0.25">
      <c r="A466" s="4"/>
      <c r="B466" s="11" t="str">
        <f t="shared" si="39"/>
        <v/>
      </c>
      <c r="C466" s="12" t="str">
        <f t="shared" si="40"/>
        <v/>
      </c>
      <c r="D466" s="19"/>
      <c r="E466" s="17"/>
      <c r="F466" s="17"/>
      <c r="G466" s="17"/>
      <c r="H466" s="17"/>
      <c r="I466" s="17" t="str">
        <f t="shared" si="43"/>
        <v/>
      </c>
      <c r="J466" s="34" t="str">
        <f>IF(I466&lt;&gt;"",I466-VAR_DUREE_TRAV_MAX,"")</f>
        <v/>
      </c>
      <c r="K466" s="34" t="str">
        <f t="shared" si="41"/>
        <v/>
      </c>
      <c r="L466" s="34">
        <f>IF(AND(I466&lt;VAR_DUREE_TRAV_MAX,I466&lt;&gt;0),VAR_DUREE_TRAV_MAX-Suivi!I466,0)</f>
        <v>0</v>
      </c>
      <c r="M466" s="34">
        <f t="shared" si="42"/>
        <v>0.21875000000000017</v>
      </c>
      <c r="N466" s="3"/>
    </row>
    <row r="467" spans="1:14" x14ac:dyDescent="0.25">
      <c r="A467" s="4"/>
      <c r="B467" s="11" t="str">
        <f t="shared" si="39"/>
        <v/>
      </c>
      <c r="C467" s="12" t="str">
        <f t="shared" si="40"/>
        <v/>
      </c>
      <c r="D467" s="19"/>
      <c r="E467" s="17"/>
      <c r="F467" s="17"/>
      <c r="G467" s="17"/>
      <c r="H467" s="17"/>
      <c r="I467" s="17" t="str">
        <f t="shared" si="43"/>
        <v/>
      </c>
      <c r="J467" s="34" t="str">
        <f>IF(I467&lt;&gt;"",I467-VAR_DUREE_TRAV_MAX,"")</f>
        <v/>
      </c>
      <c r="K467" s="34" t="str">
        <f t="shared" si="41"/>
        <v/>
      </c>
      <c r="L467" s="34">
        <f>IF(AND(I467&lt;VAR_DUREE_TRAV_MAX,I467&lt;&gt;0),VAR_DUREE_TRAV_MAX-Suivi!I467,0)</f>
        <v>0</v>
      </c>
      <c r="M467" s="34">
        <f t="shared" si="42"/>
        <v>0.21875000000000017</v>
      </c>
      <c r="N467" s="3"/>
    </row>
    <row r="468" spans="1:14" x14ac:dyDescent="0.25">
      <c r="A468" s="4"/>
      <c r="B468" s="11" t="str">
        <f t="shared" si="39"/>
        <v/>
      </c>
      <c r="C468" s="12" t="str">
        <f t="shared" si="40"/>
        <v/>
      </c>
      <c r="D468" s="19"/>
      <c r="E468" s="17"/>
      <c r="F468" s="17"/>
      <c r="G468" s="17"/>
      <c r="H468" s="17"/>
      <c r="I468" s="17" t="str">
        <f t="shared" si="43"/>
        <v/>
      </c>
      <c r="J468" s="34" t="str">
        <f>IF(I468&lt;&gt;"",I468-VAR_DUREE_TRAV_MAX,"")</f>
        <v/>
      </c>
      <c r="K468" s="34" t="str">
        <f t="shared" si="41"/>
        <v/>
      </c>
      <c r="L468" s="34">
        <f>IF(AND(I468&lt;VAR_DUREE_TRAV_MAX,I468&lt;&gt;0),VAR_DUREE_TRAV_MAX-Suivi!I468,0)</f>
        <v>0</v>
      </c>
      <c r="M468" s="34">
        <f t="shared" si="42"/>
        <v>0.21875000000000017</v>
      </c>
      <c r="N468" s="3"/>
    </row>
    <row r="469" spans="1:14" x14ac:dyDescent="0.25">
      <c r="A469" s="4"/>
      <c r="B469" s="11" t="str">
        <f t="shared" si="39"/>
        <v/>
      </c>
      <c r="C469" s="12" t="str">
        <f t="shared" si="40"/>
        <v/>
      </c>
      <c r="D469" s="19"/>
      <c r="E469" s="17"/>
      <c r="F469" s="17"/>
      <c r="G469" s="17"/>
      <c r="H469" s="17"/>
      <c r="I469" s="17" t="str">
        <f t="shared" si="43"/>
        <v/>
      </c>
      <c r="J469" s="34" t="str">
        <f>IF(I469&lt;&gt;"",I469-VAR_DUREE_TRAV_MAX,"")</f>
        <v/>
      </c>
      <c r="K469" s="34" t="str">
        <f t="shared" si="41"/>
        <v/>
      </c>
      <c r="L469" s="34">
        <f>IF(AND(I469&lt;VAR_DUREE_TRAV_MAX,I469&lt;&gt;0),VAR_DUREE_TRAV_MAX-Suivi!I469,0)</f>
        <v>0</v>
      </c>
      <c r="M469" s="34">
        <f t="shared" si="42"/>
        <v>0.21875000000000017</v>
      </c>
      <c r="N469" s="3"/>
    </row>
    <row r="470" spans="1:14" x14ac:dyDescent="0.25">
      <c r="A470" s="4"/>
      <c r="B470" s="11" t="str">
        <f t="shared" si="39"/>
        <v/>
      </c>
      <c r="C470" s="12" t="str">
        <f t="shared" si="40"/>
        <v/>
      </c>
      <c r="D470" s="19"/>
      <c r="E470" s="17"/>
      <c r="F470" s="17"/>
      <c r="G470" s="17"/>
      <c r="H470" s="17"/>
      <c r="I470" s="17" t="str">
        <f t="shared" si="43"/>
        <v/>
      </c>
      <c r="J470" s="34" t="str">
        <f>IF(I470&lt;&gt;"",I470-VAR_DUREE_TRAV_MAX,"")</f>
        <v/>
      </c>
      <c r="K470" s="34" t="str">
        <f t="shared" si="41"/>
        <v/>
      </c>
      <c r="L470" s="34">
        <f>IF(AND(I470&lt;VAR_DUREE_TRAV_MAX,I470&lt;&gt;0),VAR_DUREE_TRAV_MAX-Suivi!I470,0)</f>
        <v>0</v>
      </c>
      <c r="M470" s="34">
        <f t="shared" si="42"/>
        <v>0.21875000000000017</v>
      </c>
      <c r="N470" s="3"/>
    </row>
    <row r="471" spans="1:14" x14ac:dyDescent="0.25">
      <c r="A471" s="4"/>
      <c r="B471" s="11" t="str">
        <f t="shared" si="39"/>
        <v/>
      </c>
      <c r="C471" s="12" t="str">
        <f t="shared" si="40"/>
        <v/>
      </c>
      <c r="D471" s="19"/>
      <c r="E471" s="17"/>
      <c r="F471" s="17"/>
      <c r="G471" s="17"/>
      <c r="H471" s="17"/>
      <c r="I471" s="17" t="str">
        <f t="shared" si="43"/>
        <v/>
      </c>
      <c r="J471" s="34" t="str">
        <f>IF(I471&lt;&gt;"",I471-VAR_DUREE_TRAV_MAX,"")</f>
        <v/>
      </c>
      <c r="K471" s="34" t="str">
        <f t="shared" si="41"/>
        <v/>
      </c>
      <c r="L471" s="34">
        <f>IF(AND(I471&lt;VAR_DUREE_TRAV_MAX,I471&lt;&gt;0),VAR_DUREE_TRAV_MAX-Suivi!I471,0)</f>
        <v>0</v>
      </c>
      <c r="M471" s="34">
        <f t="shared" si="42"/>
        <v>0.21875000000000017</v>
      </c>
      <c r="N471" s="3"/>
    </row>
    <row r="472" spans="1:14" x14ac:dyDescent="0.25">
      <c r="A472" s="4"/>
      <c r="B472" s="11" t="str">
        <f t="shared" si="39"/>
        <v/>
      </c>
      <c r="C472" s="12" t="str">
        <f t="shared" si="40"/>
        <v/>
      </c>
      <c r="D472" s="19"/>
      <c r="E472" s="17"/>
      <c r="F472" s="17"/>
      <c r="G472" s="17"/>
      <c r="H472" s="17"/>
      <c r="I472" s="17" t="str">
        <f t="shared" si="43"/>
        <v/>
      </c>
      <c r="J472" s="34" t="str">
        <f>IF(I472&lt;&gt;"",I472-VAR_DUREE_TRAV_MAX,"")</f>
        <v/>
      </c>
      <c r="K472" s="34" t="str">
        <f t="shared" si="41"/>
        <v/>
      </c>
      <c r="L472" s="34">
        <f>IF(AND(I472&lt;VAR_DUREE_TRAV_MAX,I472&lt;&gt;0),VAR_DUREE_TRAV_MAX-Suivi!I472,0)</f>
        <v>0</v>
      </c>
      <c r="M472" s="34">
        <f t="shared" si="42"/>
        <v>0.21875000000000017</v>
      </c>
      <c r="N472" s="3"/>
    </row>
    <row r="473" spans="1:14" x14ac:dyDescent="0.25">
      <c r="A473" s="4"/>
      <c r="B473" s="11" t="str">
        <f t="shared" si="39"/>
        <v/>
      </c>
      <c r="C473" s="12" t="str">
        <f t="shared" si="40"/>
        <v/>
      </c>
      <c r="D473" s="19"/>
      <c r="E473" s="17"/>
      <c r="F473" s="17"/>
      <c r="G473" s="17"/>
      <c r="H473" s="17"/>
      <c r="I473" s="17" t="str">
        <f t="shared" si="43"/>
        <v/>
      </c>
      <c r="J473" s="34" t="str">
        <f>IF(I473&lt;&gt;"",I473-VAR_DUREE_TRAV_MAX,"")</f>
        <v/>
      </c>
      <c r="K473" s="34" t="str">
        <f t="shared" si="41"/>
        <v/>
      </c>
      <c r="L473" s="34">
        <f>IF(AND(I473&lt;VAR_DUREE_TRAV_MAX,I473&lt;&gt;0),VAR_DUREE_TRAV_MAX-Suivi!I473,0)</f>
        <v>0</v>
      </c>
      <c r="M473" s="34">
        <f t="shared" si="42"/>
        <v>0.21875000000000017</v>
      </c>
      <c r="N473" s="3"/>
    </row>
    <row r="474" spans="1:14" x14ac:dyDescent="0.25">
      <c r="A474" s="4"/>
      <c r="B474" s="11" t="str">
        <f t="shared" si="39"/>
        <v/>
      </c>
      <c r="C474" s="12" t="str">
        <f t="shared" si="40"/>
        <v/>
      </c>
      <c r="D474" s="19"/>
      <c r="E474" s="17"/>
      <c r="F474" s="17"/>
      <c r="G474" s="17"/>
      <c r="H474" s="17"/>
      <c r="I474" s="17" t="str">
        <f t="shared" si="43"/>
        <v/>
      </c>
      <c r="J474" s="34" t="str">
        <f>IF(I474&lt;&gt;"",I474-VAR_DUREE_TRAV_MAX,"")</f>
        <v/>
      </c>
      <c r="K474" s="34" t="str">
        <f t="shared" si="41"/>
        <v/>
      </c>
      <c r="L474" s="34">
        <f>IF(AND(I474&lt;VAR_DUREE_TRAV_MAX,I474&lt;&gt;0),VAR_DUREE_TRAV_MAX-Suivi!I474,0)</f>
        <v>0</v>
      </c>
      <c r="M474" s="34">
        <f t="shared" si="42"/>
        <v>0.21875000000000017</v>
      </c>
      <c r="N474" s="3"/>
    </row>
    <row r="475" spans="1:14" x14ac:dyDescent="0.25">
      <c r="A475" s="4"/>
      <c r="B475" s="11" t="str">
        <f t="shared" si="39"/>
        <v/>
      </c>
      <c r="C475" s="12" t="str">
        <f t="shared" si="40"/>
        <v/>
      </c>
      <c r="D475" s="19"/>
      <c r="E475" s="17"/>
      <c r="F475" s="17"/>
      <c r="G475" s="17"/>
      <c r="H475" s="17"/>
      <c r="I475" s="17" t="str">
        <f t="shared" si="43"/>
        <v/>
      </c>
      <c r="J475" s="34" t="str">
        <f>IF(I475&lt;&gt;"",I475-VAR_DUREE_TRAV_MAX,"")</f>
        <v/>
      </c>
      <c r="K475" s="34" t="str">
        <f t="shared" si="41"/>
        <v/>
      </c>
      <c r="L475" s="34">
        <f>IF(AND(I475&lt;VAR_DUREE_TRAV_MAX,I475&lt;&gt;0),VAR_DUREE_TRAV_MAX-Suivi!I475,0)</f>
        <v>0</v>
      </c>
      <c r="M475" s="34">
        <f t="shared" si="42"/>
        <v>0.21875000000000017</v>
      </c>
      <c r="N475" s="3"/>
    </row>
    <row r="476" spans="1:14" x14ac:dyDescent="0.25">
      <c r="A476" s="4"/>
      <c r="B476" s="11" t="str">
        <f t="shared" si="39"/>
        <v/>
      </c>
      <c r="C476" s="12" t="str">
        <f t="shared" si="40"/>
        <v/>
      </c>
      <c r="D476" s="19"/>
      <c r="E476" s="17"/>
      <c r="F476" s="17"/>
      <c r="G476" s="17"/>
      <c r="H476" s="17"/>
      <c r="I476" s="17" t="str">
        <f t="shared" si="43"/>
        <v/>
      </c>
      <c r="J476" s="34" t="str">
        <f>IF(I476&lt;&gt;"",I476-VAR_DUREE_TRAV_MAX,"")</f>
        <v/>
      </c>
      <c r="K476" s="34" t="str">
        <f t="shared" si="41"/>
        <v/>
      </c>
      <c r="L476" s="34">
        <f>IF(AND(I476&lt;VAR_DUREE_TRAV_MAX,I476&lt;&gt;0),VAR_DUREE_TRAV_MAX-Suivi!I476,0)</f>
        <v>0</v>
      </c>
      <c r="M476" s="34">
        <f t="shared" si="42"/>
        <v>0.21875000000000017</v>
      </c>
      <c r="N476" s="3"/>
    </row>
    <row r="477" spans="1:14" x14ac:dyDescent="0.25">
      <c r="A477" s="4"/>
      <c r="B477" s="11" t="str">
        <f t="shared" si="39"/>
        <v/>
      </c>
      <c r="C477" s="12" t="str">
        <f t="shared" si="40"/>
        <v/>
      </c>
      <c r="D477" s="19"/>
      <c r="E477" s="17"/>
      <c r="F477" s="17"/>
      <c r="G477" s="17"/>
      <c r="H477" s="17"/>
      <c r="I477" s="17" t="str">
        <f t="shared" si="43"/>
        <v/>
      </c>
      <c r="J477" s="34" t="str">
        <f>IF(I477&lt;&gt;"",I477-VAR_DUREE_TRAV_MAX,"")</f>
        <v/>
      </c>
      <c r="K477" s="34" t="str">
        <f t="shared" si="41"/>
        <v/>
      </c>
      <c r="L477" s="34">
        <f>IF(AND(I477&lt;VAR_DUREE_TRAV_MAX,I477&lt;&gt;0),VAR_DUREE_TRAV_MAX-Suivi!I477,0)</f>
        <v>0</v>
      </c>
      <c r="M477" s="34">
        <f t="shared" si="42"/>
        <v>0.21875000000000017</v>
      </c>
      <c r="N477" s="3"/>
    </row>
    <row r="478" spans="1:14" x14ac:dyDescent="0.25">
      <c r="A478" s="4"/>
      <c r="B478" s="11" t="str">
        <f t="shared" si="39"/>
        <v/>
      </c>
      <c r="C478" s="12" t="str">
        <f t="shared" si="40"/>
        <v/>
      </c>
      <c r="D478" s="19"/>
      <c r="E478" s="17"/>
      <c r="F478" s="17"/>
      <c r="G478" s="17"/>
      <c r="H478" s="17"/>
      <c r="I478" s="17" t="str">
        <f t="shared" si="43"/>
        <v/>
      </c>
      <c r="J478" s="34" t="str">
        <f>IF(I478&lt;&gt;"",I478-VAR_DUREE_TRAV_MAX,"")</f>
        <v/>
      </c>
      <c r="K478" s="34" t="str">
        <f t="shared" si="41"/>
        <v/>
      </c>
      <c r="L478" s="34">
        <f>IF(AND(I478&lt;VAR_DUREE_TRAV_MAX,I478&lt;&gt;0),VAR_DUREE_TRAV_MAX-Suivi!I478,0)</f>
        <v>0</v>
      </c>
      <c r="M478" s="34">
        <f t="shared" si="42"/>
        <v>0.21875000000000017</v>
      </c>
      <c r="N478" s="3"/>
    </row>
    <row r="479" spans="1:14" x14ac:dyDescent="0.25">
      <c r="A479" s="4"/>
      <c r="B479" s="11" t="str">
        <f t="shared" si="39"/>
        <v/>
      </c>
      <c r="C479" s="12" t="str">
        <f t="shared" si="40"/>
        <v/>
      </c>
      <c r="D479" s="19"/>
      <c r="E479" s="17"/>
      <c r="F479" s="17"/>
      <c r="G479" s="17"/>
      <c r="H479" s="17"/>
      <c r="I479" s="17" t="str">
        <f t="shared" si="43"/>
        <v/>
      </c>
      <c r="J479" s="34" t="str">
        <f>IF(I479&lt;&gt;"",I479-VAR_DUREE_TRAV_MAX,"")</f>
        <v/>
      </c>
      <c r="K479" s="34" t="str">
        <f t="shared" si="41"/>
        <v/>
      </c>
      <c r="L479" s="34">
        <f>IF(AND(I479&lt;VAR_DUREE_TRAV_MAX,I479&lt;&gt;0),VAR_DUREE_TRAV_MAX-Suivi!I479,0)</f>
        <v>0</v>
      </c>
      <c r="M479" s="34">
        <f t="shared" si="42"/>
        <v>0.21875000000000017</v>
      </c>
      <c r="N479" s="3"/>
    </row>
    <row r="480" spans="1:14" x14ac:dyDescent="0.25">
      <c r="A480" s="4"/>
      <c r="B480" s="11" t="str">
        <f t="shared" si="39"/>
        <v/>
      </c>
      <c r="C480" s="12" t="str">
        <f t="shared" si="40"/>
        <v/>
      </c>
      <c r="D480" s="19"/>
      <c r="E480" s="17"/>
      <c r="F480" s="17"/>
      <c r="G480" s="17"/>
      <c r="H480" s="17"/>
      <c r="I480" s="17" t="str">
        <f t="shared" si="43"/>
        <v/>
      </c>
      <c r="J480" s="34" t="str">
        <f>IF(I480&lt;&gt;"",I480-VAR_DUREE_TRAV_MAX,"")</f>
        <v/>
      </c>
      <c r="K480" s="34" t="str">
        <f t="shared" si="41"/>
        <v/>
      </c>
      <c r="L480" s="34">
        <f>IF(AND(I480&lt;VAR_DUREE_TRAV_MAX,I480&lt;&gt;0),VAR_DUREE_TRAV_MAX-Suivi!I480,0)</f>
        <v>0</v>
      </c>
      <c r="M480" s="34">
        <f t="shared" si="42"/>
        <v>0.21875000000000017</v>
      </c>
      <c r="N480" s="3"/>
    </row>
    <row r="481" spans="1:14" x14ac:dyDescent="0.25">
      <c r="A481" s="4"/>
      <c r="B481" s="11" t="str">
        <f t="shared" si="39"/>
        <v/>
      </c>
      <c r="C481" s="12" t="str">
        <f t="shared" si="40"/>
        <v/>
      </c>
      <c r="D481" s="19"/>
      <c r="E481" s="17"/>
      <c r="F481" s="17"/>
      <c r="G481" s="17"/>
      <c r="H481" s="17"/>
      <c r="I481" s="17" t="str">
        <f t="shared" si="43"/>
        <v/>
      </c>
      <c r="J481" s="34" t="str">
        <f>IF(I481&lt;&gt;"",I481-VAR_DUREE_TRAV_MAX,"")</f>
        <v/>
      </c>
      <c r="K481" s="34" t="str">
        <f t="shared" si="41"/>
        <v/>
      </c>
      <c r="L481" s="34">
        <f>IF(AND(I481&lt;VAR_DUREE_TRAV_MAX,I481&lt;&gt;0),VAR_DUREE_TRAV_MAX-Suivi!I481,0)</f>
        <v>0</v>
      </c>
      <c r="M481" s="34">
        <f t="shared" si="42"/>
        <v>0.21875000000000017</v>
      </c>
      <c r="N481" s="3"/>
    </row>
    <row r="482" spans="1:14" x14ac:dyDescent="0.25">
      <c r="A482" s="4"/>
      <c r="B482" s="11" t="str">
        <f t="shared" si="39"/>
        <v/>
      </c>
      <c r="C482" s="12" t="str">
        <f t="shared" si="40"/>
        <v/>
      </c>
      <c r="D482" s="19"/>
      <c r="E482" s="17"/>
      <c r="F482" s="17"/>
      <c r="G482" s="17"/>
      <c r="H482" s="17"/>
      <c r="I482" s="17" t="str">
        <f t="shared" si="43"/>
        <v/>
      </c>
      <c r="J482" s="34" t="str">
        <f>IF(I482&lt;&gt;"",I482-VAR_DUREE_TRAV_MAX,"")</f>
        <v/>
      </c>
      <c r="K482" s="34" t="str">
        <f t="shared" si="41"/>
        <v/>
      </c>
      <c r="L482" s="34">
        <f>IF(AND(I482&lt;VAR_DUREE_TRAV_MAX,I482&lt;&gt;0),VAR_DUREE_TRAV_MAX-Suivi!I482,0)</f>
        <v>0</v>
      </c>
      <c r="M482" s="34">
        <f t="shared" si="42"/>
        <v>0.21875000000000017</v>
      </c>
      <c r="N482" s="3"/>
    </row>
    <row r="483" spans="1:14" x14ac:dyDescent="0.25">
      <c r="A483" s="4"/>
      <c r="B483" s="11" t="str">
        <f t="shared" si="39"/>
        <v/>
      </c>
      <c r="C483" s="12" t="str">
        <f t="shared" si="40"/>
        <v/>
      </c>
      <c r="D483" s="19"/>
      <c r="E483" s="17"/>
      <c r="F483" s="17"/>
      <c r="G483" s="17"/>
      <c r="H483" s="17"/>
      <c r="I483" s="17" t="str">
        <f t="shared" si="43"/>
        <v/>
      </c>
      <c r="J483" s="34" t="str">
        <f>IF(I483&lt;&gt;"",I483-VAR_DUREE_TRAV_MAX,"")</f>
        <v/>
      </c>
      <c r="K483" s="34" t="str">
        <f t="shared" si="41"/>
        <v/>
      </c>
      <c r="L483" s="34">
        <f>IF(AND(I483&lt;VAR_DUREE_TRAV_MAX,I483&lt;&gt;0),VAR_DUREE_TRAV_MAX-Suivi!I483,0)</f>
        <v>0</v>
      </c>
      <c r="M483" s="34">
        <f t="shared" si="42"/>
        <v>0.21875000000000017</v>
      </c>
      <c r="N483" s="3"/>
    </row>
    <row r="484" spans="1:14" x14ac:dyDescent="0.25">
      <c r="A484" s="4"/>
      <c r="B484" s="11" t="str">
        <f t="shared" si="39"/>
        <v/>
      </c>
      <c r="C484" s="12" t="str">
        <f t="shared" si="40"/>
        <v/>
      </c>
      <c r="D484" s="19"/>
      <c r="E484" s="17"/>
      <c r="F484" s="17"/>
      <c r="G484" s="17"/>
      <c r="H484" s="17"/>
      <c r="I484" s="17" t="str">
        <f t="shared" si="43"/>
        <v/>
      </c>
      <c r="J484" s="34" t="str">
        <f>IF(I484&lt;&gt;"",I484-VAR_DUREE_TRAV_MAX,"")</f>
        <v/>
      </c>
      <c r="K484" s="34" t="str">
        <f t="shared" si="41"/>
        <v/>
      </c>
      <c r="L484" s="34">
        <f>IF(AND(I484&lt;VAR_DUREE_TRAV_MAX,I484&lt;&gt;0),VAR_DUREE_TRAV_MAX-Suivi!I484,0)</f>
        <v>0</v>
      </c>
      <c r="M484" s="34">
        <f t="shared" si="42"/>
        <v>0.21875000000000017</v>
      </c>
      <c r="N484" s="3"/>
    </row>
    <row r="485" spans="1:14" x14ac:dyDescent="0.25">
      <c r="A485" s="4"/>
      <c r="B485" s="11" t="str">
        <f t="shared" si="39"/>
        <v/>
      </c>
      <c r="C485" s="12" t="str">
        <f t="shared" si="40"/>
        <v/>
      </c>
      <c r="D485" s="19"/>
      <c r="E485" s="17"/>
      <c r="F485" s="17"/>
      <c r="G485" s="17"/>
      <c r="H485" s="17"/>
      <c r="I485" s="17" t="str">
        <f t="shared" si="43"/>
        <v/>
      </c>
      <c r="J485" s="34" t="str">
        <f>IF(I485&lt;&gt;"",I485-VAR_DUREE_TRAV_MAX,"")</f>
        <v/>
      </c>
      <c r="K485" s="34" t="str">
        <f t="shared" si="41"/>
        <v/>
      </c>
      <c r="L485" s="34">
        <f>IF(AND(I485&lt;VAR_DUREE_TRAV_MAX,I485&lt;&gt;0),VAR_DUREE_TRAV_MAX-Suivi!I485,0)</f>
        <v>0</v>
      </c>
      <c r="M485" s="34">
        <f t="shared" si="42"/>
        <v>0.21875000000000017</v>
      </c>
      <c r="N485" s="3"/>
    </row>
    <row r="486" spans="1:14" x14ac:dyDescent="0.25">
      <c r="A486" s="4"/>
      <c r="B486" s="11" t="str">
        <f t="shared" si="39"/>
        <v/>
      </c>
      <c r="C486" s="12" t="str">
        <f t="shared" si="40"/>
        <v/>
      </c>
      <c r="D486" s="19"/>
      <c r="E486" s="17"/>
      <c r="F486" s="17"/>
      <c r="G486" s="17"/>
      <c r="H486" s="17"/>
      <c r="I486" s="17" t="str">
        <f t="shared" si="43"/>
        <v/>
      </c>
      <c r="J486" s="34" t="str">
        <f>IF(I486&lt;&gt;"",I486-VAR_DUREE_TRAV_MAX,"")</f>
        <v/>
      </c>
      <c r="K486" s="34" t="str">
        <f t="shared" si="41"/>
        <v/>
      </c>
      <c r="L486" s="34">
        <f>IF(AND(I486&lt;VAR_DUREE_TRAV_MAX,I486&lt;&gt;0),VAR_DUREE_TRAV_MAX-Suivi!I486,0)</f>
        <v>0</v>
      </c>
      <c r="M486" s="34">
        <f t="shared" si="42"/>
        <v>0.21875000000000017</v>
      </c>
      <c r="N486" s="3"/>
    </row>
    <row r="487" spans="1:14" x14ac:dyDescent="0.25">
      <c r="A487" s="4"/>
      <c r="B487" s="11" t="str">
        <f t="shared" si="39"/>
        <v/>
      </c>
      <c r="C487" s="12" t="str">
        <f t="shared" si="40"/>
        <v/>
      </c>
      <c r="D487" s="19"/>
      <c r="E487" s="17"/>
      <c r="F487" s="17"/>
      <c r="G487" s="17"/>
      <c r="H487" s="17"/>
      <c r="I487" s="17" t="str">
        <f t="shared" si="43"/>
        <v/>
      </c>
      <c r="J487" s="34" t="str">
        <f>IF(I487&lt;&gt;"",I487-VAR_DUREE_TRAV_MAX,"")</f>
        <v/>
      </c>
      <c r="K487" s="34" t="str">
        <f t="shared" si="41"/>
        <v/>
      </c>
      <c r="L487" s="34">
        <f>IF(AND(I487&lt;VAR_DUREE_TRAV_MAX,I487&lt;&gt;0),VAR_DUREE_TRAV_MAX-Suivi!I487,0)</f>
        <v>0</v>
      </c>
      <c r="M487" s="34">
        <f t="shared" si="42"/>
        <v>0.21875000000000017</v>
      </c>
      <c r="N487" s="3"/>
    </row>
    <row r="488" spans="1:14" x14ac:dyDescent="0.25">
      <c r="A488" s="4"/>
      <c r="B488" s="11" t="str">
        <f t="shared" si="39"/>
        <v/>
      </c>
      <c r="C488" s="12" t="str">
        <f t="shared" si="40"/>
        <v/>
      </c>
      <c r="D488" s="19"/>
      <c r="E488" s="17"/>
      <c r="F488" s="17"/>
      <c r="G488" s="17"/>
      <c r="H488" s="17"/>
      <c r="I488" s="17" t="str">
        <f t="shared" si="43"/>
        <v/>
      </c>
      <c r="J488" s="34" t="str">
        <f>IF(I488&lt;&gt;"",I488-VAR_DUREE_TRAV_MAX,"")</f>
        <v/>
      </c>
      <c r="K488" s="34" t="str">
        <f t="shared" si="41"/>
        <v/>
      </c>
      <c r="L488" s="34">
        <f>IF(AND(I488&lt;VAR_DUREE_TRAV_MAX,I488&lt;&gt;0),VAR_DUREE_TRAV_MAX-Suivi!I488,0)</f>
        <v>0</v>
      </c>
      <c r="M488" s="34">
        <f t="shared" si="42"/>
        <v>0.21875000000000017</v>
      </c>
      <c r="N488" s="3"/>
    </row>
    <row r="489" spans="1:14" x14ac:dyDescent="0.25">
      <c r="A489" s="4"/>
      <c r="B489" s="11" t="str">
        <f t="shared" si="39"/>
        <v/>
      </c>
      <c r="C489" s="12" t="str">
        <f t="shared" si="40"/>
        <v/>
      </c>
      <c r="D489" s="19"/>
      <c r="E489" s="17"/>
      <c r="F489" s="17"/>
      <c r="G489" s="17"/>
      <c r="H489" s="17"/>
      <c r="I489" s="17" t="str">
        <f t="shared" si="43"/>
        <v/>
      </c>
      <c r="J489" s="34" t="str">
        <f>IF(I489&lt;&gt;"",I489-VAR_DUREE_TRAV_MAX,"")</f>
        <v/>
      </c>
      <c r="K489" s="34" t="str">
        <f t="shared" si="41"/>
        <v/>
      </c>
      <c r="L489" s="34">
        <f>IF(AND(I489&lt;VAR_DUREE_TRAV_MAX,I489&lt;&gt;0),VAR_DUREE_TRAV_MAX-Suivi!I489,0)</f>
        <v>0</v>
      </c>
      <c r="M489" s="34">
        <f t="shared" si="42"/>
        <v>0.21875000000000017</v>
      </c>
      <c r="N489" s="3"/>
    </row>
    <row r="490" spans="1:14" x14ac:dyDescent="0.25">
      <c r="A490" s="4"/>
      <c r="B490" s="11" t="str">
        <f t="shared" si="39"/>
        <v/>
      </c>
      <c r="C490" s="12" t="str">
        <f t="shared" si="40"/>
        <v/>
      </c>
      <c r="D490" s="19"/>
      <c r="E490" s="17"/>
      <c r="F490" s="17"/>
      <c r="G490" s="17"/>
      <c r="H490" s="17"/>
      <c r="I490" s="17" t="str">
        <f t="shared" si="43"/>
        <v/>
      </c>
      <c r="J490" s="34" t="str">
        <f>IF(I490&lt;&gt;"",I490-VAR_DUREE_TRAV_MAX,"")</f>
        <v/>
      </c>
      <c r="K490" s="34" t="str">
        <f t="shared" si="41"/>
        <v/>
      </c>
      <c r="L490" s="34">
        <f>IF(AND(I490&lt;VAR_DUREE_TRAV_MAX,I490&lt;&gt;0),VAR_DUREE_TRAV_MAX-Suivi!I490,0)</f>
        <v>0</v>
      </c>
      <c r="M490" s="34">
        <f t="shared" si="42"/>
        <v>0.21875000000000017</v>
      </c>
      <c r="N490" s="3"/>
    </row>
    <row r="491" spans="1:14" x14ac:dyDescent="0.25">
      <c r="A491" s="4"/>
      <c r="B491" s="11" t="str">
        <f t="shared" si="39"/>
        <v/>
      </c>
      <c r="C491" s="12" t="str">
        <f t="shared" si="40"/>
        <v/>
      </c>
      <c r="D491" s="19"/>
      <c r="E491" s="17"/>
      <c r="F491" s="17"/>
      <c r="G491" s="17"/>
      <c r="H491" s="17"/>
      <c r="I491" s="17" t="str">
        <f t="shared" si="43"/>
        <v/>
      </c>
      <c r="J491" s="34" t="str">
        <f>IF(I491&lt;&gt;"",I491-VAR_DUREE_TRAV_MAX,"")</f>
        <v/>
      </c>
      <c r="K491" s="34" t="str">
        <f t="shared" si="41"/>
        <v/>
      </c>
      <c r="L491" s="34">
        <f>IF(AND(I491&lt;VAR_DUREE_TRAV_MAX,I491&lt;&gt;0),VAR_DUREE_TRAV_MAX-Suivi!I491,0)</f>
        <v>0</v>
      </c>
      <c r="M491" s="34">
        <f t="shared" si="42"/>
        <v>0.21875000000000017</v>
      </c>
      <c r="N491" s="3"/>
    </row>
    <row r="492" spans="1:14" x14ac:dyDescent="0.25">
      <c r="A492" s="4"/>
      <c r="B492" s="11" t="str">
        <f t="shared" si="39"/>
        <v/>
      </c>
      <c r="C492" s="12" t="str">
        <f t="shared" si="40"/>
        <v/>
      </c>
      <c r="D492" s="19"/>
      <c r="E492" s="17"/>
      <c r="F492" s="17"/>
      <c r="G492" s="17"/>
      <c r="H492" s="17"/>
      <c r="I492" s="17" t="str">
        <f t="shared" si="43"/>
        <v/>
      </c>
      <c r="J492" s="34" t="str">
        <f>IF(I492&lt;&gt;"",I492-VAR_DUREE_TRAV_MAX,"")</f>
        <v/>
      </c>
      <c r="K492" s="34" t="str">
        <f t="shared" si="41"/>
        <v/>
      </c>
      <c r="L492" s="34">
        <f>IF(AND(I492&lt;VAR_DUREE_TRAV_MAX,I492&lt;&gt;0),VAR_DUREE_TRAV_MAX-Suivi!I492,0)</f>
        <v>0</v>
      </c>
      <c r="M492" s="34">
        <f t="shared" si="42"/>
        <v>0.21875000000000017</v>
      </c>
      <c r="N492" s="3"/>
    </row>
    <row r="493" spans="1:14" x14ac:dyDescent="0.25">
      <c r="A493" s="4"/>
      <c r="B493" s="11" t="str">
        <f t="shared" si="39"/>
        <v/>
      </c>
      <c r="C493" s="12" t="str">
        <f t="shared" si="40"/>
        <v/>
      </c>
      <c r="D493" s="19"/>
      <c r="E493" s="17"/>
      <c r="F493" s="17"/>
      <c r="G493" s="17"/>
      <c r="H493" s="17"/>
      <c r="I493" s="17" t="str">
        <f t="shared" si="43"/>
        <v/>
      </c>
      <c r="J493" s="34" t="str">
        <f>IF(I493&lt;&gt;"",I493-VAR_DUREE_TRAV_MAX,"")</f>
        <v/>
      </c>
      <c r="K493" s="34" t="str">
        <f t="shared" si="41"/>
        <v/>
      </c>
      <c r="L493" s="34">
        <f>IF(AND(I493&lt;VAR_DUREE_TRAV_MAX,I493&lt;&gt;0),VAR_DUREE_TRAV_MAX-Suivi!I493,0)</f>
        <v>0</v>
      </c>
      <c r="M493" s="34">
        <f t="shared" si="42"/>
        <v>0.21875000000000017</v>
      </c>
      <c r="N493" s="3"/>
    </row>
    <row r="494" spans="1:14" x14ac:dyDescent="0.25">
      <c r="A494" s="4"/>
      <c r="B494" s="11" t="str">
        <f t="shared" si="39"/>
        <v/>
      </c>
      <c r="C494" s="12" t="str">
        <f t="shared" si="40"/>
        <v/>
      </c>
      <c r="D494" s="19"/>
      <c r="E494" s="17"/>
      <c r="F494" s="17"/>
      <c r="G494" s="17"/>
      <c r="H494" s="17"/>
      <c r="I494" s="17" t="str">
        <f t="shared" si="43"/>
        <v/>
      </c>
      <c r="J494" s="34" t="str">
        <f>IF(I494&lt;&gt;"",I494-VAR_DUREE_TRAV_MAX,"")</f>
        <v/>
      </c>
      <c r="K494" s="34" t="str">
        <f t="shared" si="41"/>
        <v/>
      </c>
      <c r="L494" s="34">
        <f>IF(AND(I494&lt;VAR_DUREE_TRAV_MAX,I494&lt;&gt;0),VAR_DUREE_TRAV_MAX-Suivi!I494,0)</f>
        <v>0</v>
      </c>
      <c r="M494" s="34">
        <f t="shared" si="42"/>
        <v>0.21875000000000017</v>
      </c>
      <c r="N494" s="3"/>
    </row>
    <row r="495" spans="1:14" x14ac:dyDescent="0.25">
      <c r="A495" s="4"/>
      <c r="B495" s="11" t="str">
        <f t="shared" si="39"/>
        <v/>
      </c>
      <c r="C495" s="12" t="str">
        <f t="shared" si="40"/>
        <v/>
      </c>
      <c r="D495" s="19"/>
      <c r="E495" s="17"/>
      <c r="F495" s="17"/>
      <c r="G495" s="17"/>
      <c r="H495" s="17"/>
      <c r="I495" s="17" t="str">
        <f t="shared" si="43"/>
        <v/>
      </c>
      <c r="J495" s="34" t="str">
        <f>IF(I495&lt;&gt;"",I495-VAR_DUREE_TRAV_MAX,"")</f>
        <v/>
      </c>
      <c r="K495" s="34" t="str">
        <f t="shared" si="41"/>
        <v/>
      </c>
      <c r="L495" s="34">
        <f>IF(AND(I495&lt;VAR_DUREE_TRAV_MAX,I495&lt;&gt;0),VAR_DUREE_TRAV_MAX-Suivi!I495,0)</f>
        <v>0</v>
      </c>
      <c r="M495" s="34">
        <f t="shared" si="42"/>
        <v>0.21875000000000017</v>
      </c>
      <c r="N495" s="3"/>
    </row>
    <row r="496" spans="1:14" x14ac:dyDescent="0.25">
      <c r="A496" s="4"/>
      <c r="B496" s="11" t="str">
        <f t="shared" si="39"/>
        <v/>
      </c>
      <c r="C496" s="12" t="str">
        <f t="shared" si="40"/>
        <v/>
      </c>
      <c r="D496" s="19"/>
      <c r="E496" s="17"/>
      <c r="F496" s="17"/>
      <c r="G496" s="17"/>
      <c r="H496" s="17"/>
      <c r="I496" s="17" t="str">
        <f t="shared" si="43"/>
        <v/>
      </c>
      <c r="J496" s="34" t="str">
        <f>IF(I496&lt;&gt;"",I496-VAR_DUREE_TRAV_MAX,"")</f>
        <v/>
      </c>
      <c r="K496" s="34" t="str">
        <f t="shared" si="41"/>
        <v/>
      </c>
      <c r="L496" s="34">
        <f>IF(AND(I496&lt;VAR_DUREE_TRAV_MAX,I496&lt;&gt;0),VAR_DUREE_TRAV_MAX-Suivi!I496,0)</f>
        <v>0</v>
      </c>
      <c r="M496" s="34">
        <f t="shared" si="42"/>
        <v>0.21875000000000017</v>
      </c>
      <c r="N496" s="3"/>
    </row>
    <row r="497" spans="1:14" x14ac:dyDescent="0.25">
      <c r="A497" s="4"/>
      <c r="B497" s="11" t="str">
        <f t="shared" si="39"/>
        <v/>
      </c>
      <c r="C497" s="12" t="str">
        <f t="shared" si="40"/>
        <v/>
      </c>
      <c r="D497" s="19"/>
      <c r="E497" s="17"/>
      <c r="F497" s="17"/>
      <c r="G497" s="17"/>
      <c r="H497" s="17"/>
      <c r="I497" s="17" t="str">
        <f t="shared" si="43"/>
        <v/>
      </c>
      <c r="J497" s="34" t="str">
        <f>IF(I497&lt;&gt;"",I497-VAR_DUREE_TRAV_MAX,"")</f>
        <v/>
      </c>
      <c r="K497" s="34" t="str">
        <f t="shared" si="41"/>
        <v/>
      </c>
      <c r="L497" s="34">
        <f>IF(AND(I497&lt;VAR_DUREE_TRAV_MAX,I497&lt;&gt;0),VAR_DUREE_TRAV_MAX-Suivi!I497,0)</f>
        <v>0</v>
      </c>
      <c r="M497" s="34">
        <f t="shared" si="42"/>
        <v>0.21875000000000017</v>
      </c>
      <c r="N497" s="3"/>
    </row>
    <row r="498" spans="1:14" x14ac:dyDescent="0.25">
      <c r="A498" s="4"/>
      <c r="B498" s="11" t="str">
        <f t="shared" si="39"/>
        <v/>
      </c>
      <c r="C498" s="12" t="str">
        <f t="shared" si="40"/>
        <v/>
      </c>
      <c r="D498" s="19"/>
      <c r="E498" s="17"/>
      <c r="F498" s="17"/>
      <c r="G498" s="17"/>
      <c r="H498" s="17"/>
      <c r="I498" s="17" t="str">
        <f t="shared" si="43"/>
        <v/>
      </c>
      <c r="J498" s="34" t="str">
        <f>IF(I498&lt;&gt;"",I498-VAR_DUREE_TRAV_MAX,"")</f>
        <v/>
      </c>
      <c r="K498" s="34" t="str">
        <f t="shared" si="41"/>
        <v/>
      </c>
      <c r="L498" s="34">
        <f>IF(AND(I498&lt;VAR_DUREE_TRAV_MAX,I498&lt;&gt;0),VAR_DUREE_TRAV_MAX-Suivi!I498,0)</f>
        <v>0</v>
      </c>
      <c r="M498" s="34">
        <f t="shared" si="42"/>
        <v>0.21875000000000017</v>
      </c>
      <c r="N498" s="3"/>
    </row>
    <row r="499" spans="1:14" x14ac:dyDescent="0.25">
      <c r="A499" s="4"/>
      <c r="B499" s="11" t="str">
        <f t="shared" si="39"/>
        <v/>
      </c>
      <c r="C499" s="12" t="str">
        <f t="shared" si="40"/>
        <v/>
      </c>
      <c r="D499" s="19"/>
      <c r="E499" s="17"/>
      <c r="F499" s="17"/>
      <c r="G499" s="17"/>
      <c r="H499" s="17"/>
      <c r="I499" s="17" t="str">
        <f t="shared" si="43"/>
        <v/>
      </c>
      <c r="J499" s="34" t="str">
        <f>IF(I499&lt;&gt;"",I499-VAR_DUREE_TRAV_MAX,"")</f>
        <v/>
      </c>
      <c r="K499" s="34" t="str">
        <f t="shared" si="41"/>
        <v/>
      </c>
      <c r="L499" s="34">
        <f>IF(AND(I499&lt;VAR_DUREE_TRAV_MAX,I499&lt;&gt;0),VAR_DUREE_TRAV_MAX-Suivi!I499,0)</f>
        <v>0</v>
      </c>
      <c r="M499" s="34">
        <f t="shared" si="42"/>
        <v>0.21875000000000017</v>
      </c>
      <c r="N499" s="3"/>
    </row>
    <row r="500" spans="1:14" x14ac:dyDescent="0.25">
      <c r="A500" s="4"/>
      <c r="B500" s="11" t="str">
        <f t="shared" si="39"/>
        <v/>
      </c>
      <c r="C500" s="12" t="str">
        <f t="shared" si="40"/>
        <v/>
      </c>
      <c r="D500" s="19"/>
      <c r="E500" s="17"/>
      <c r="F500" s="17"/>
      <c r="G500" s="17"/>
      <c r="H500" s="17"/>
      <c r="I500" s="17" t="str">
        <f t="shared" si="43"/>
        <v/>
      </c>
      <c r="J500" s="34" t="str">
        <f>IF(I500&lt;&gt;"",I500-VAR_DUREE_TRAV_MAX,"")</f>
        <v/>
      </c>
      <c r="K500" s="34" t="str">
        <f t="shared" si="41"/>
        <v/>
      </c>
      <c r="L500" s="34">
        <f>IF(AND(I500&lt;VAR_DUREE_TRAV_MAX,I500&lt;&gt;0),VAR_DUREE_TRAV_MAX-Suivi!I500,0)</f>
        <v>0</v>
      </c>
      <c r="M500" s="34">
        <f t="shared" si="42"/>
        <v>0.21875000000000017</v>
      </c>
      <c r="N500" s="3"/>
    </row>
  </sheetData>
  <sheetProtection selectLockedCells="1" sort="0" autoFilter="0" pivotTables="0"/>
  <conditionalFormatting sqref="A2:D500">
    <cfRule type="expression" dxfId="0" priority="58">
      <formula>IF(VLOOKUP(#REF!,TAB_PREV,7,0)&lt;#REF!,1,0)</formula>
    </cfRule>
  </conditionalFormatting>
  <dataValidations count="6">
    <dataValidation type="date" operator="lessThanOrEqual" showInputMessage="1" showErrorMessage="1" errorTitle="Erreur!" error="Date dans le futur" sqref="A2:A500">
      <formula1>TODAY()</formula1>
    </dataValidation>
    <dataValidation type="list" allowBlank="1" showInputMessage="1" showErrorMessage="1" sqref="E2:E500">
      <formula1>Hrs_AM_deb</formula1>
    </dataValidation>
    <dataValidation type="list" allowBlank="1" showInputMessage="1" showErrorMessage="1" sqref="F2:F500">
      <formula1>Hrs_AM_fin</formula1>
    </dataValidation>
    <dataValidation type="list" allowBlank="1" showInputMessage="1" showErrorMessage="1" sqref="G2:G500">
      <formula1>Hrs_PM_deb</formula1>
    </dataValidation>
    <dataValidation type="list" allowBlank="1" showInputMessage="1" showErrorMessage="1" sqref="H2:H500">
      <formula1>Hrs_PM_fin</formula1>
    </dataValidation>
    <dataValidation type="list" allowBlank="1" showInputMessage="1" showErrorMessage="1" sqref="D2:D500">
      <formula1>Nbr_sem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1"/>
    <pageSetUpPr fitToPage="1"/>
  </sheetPr>
  <dimension ref="C4:L500"/>
  <sheetViews>
    <sheetView showGridLines="0" showZeros="0" zoomScale="95" zoomScaleNormal="95" workbookViewId="0"/>
  </sheetViews>
  <sheetFormatPr baseColWidth="10" defaultRowHeight="12.75" x14ac:dyDescent="0.2"/>
  <cols>
    <col min="1" max="1" width="3.5703125" style="2" customWidth="1"/>
    <col min="2" max="2" width="3.28515625" style="2" customWidth="1"/>
    <col min="3" max="3" width="11" style="2" bestFit="1" customWidth="1"/>
    <col min="4" max="4" width="6.85546875" style="2" bestFit="1" customWidth="1"/>
    <col min="5" max="6" width="8.140625" style="2" bestFit="1" customWidth="1"/>
    <col min="7" max="7" width="6.28515625" style="2" bestFit="1" customWidth="1"/>
    <col min="8" max="8" width="8.85546875" style="2" bestFit="1" customWidth="1"/>
    <col min="9" max="9" width="10" style="2" bestFit="1" customWidth="1"/>
    <col min="10" max="10" width="13.140625" style="2" bestFit="1" customWidth="1"/>
    <col min="11" max="11" width="11.85546875" style="2" bestFit="1" customWidth="1"/>
    <col min="12" max="12" width="16" style="2" bestFit="1" customWidth="1"/>
    <col min="13" max="16384" width="11.42578125" style="2"/>
  </cols>
  <sheetData>
    <row r="4" spans="3:12" ht="26.25" x14ac:dyDescent="0.2">
      <c r="D4" s="27" t="s">
        <v>41</v>
      </c>
      <c r="E4" s="27"/>
      <c r="F4" s="27"/>
    </row>
    <row r="9" spans="3:12" x14ac:dyDescent="0.2">
      <c r="C9" s="21" t="s">
        <v>43</v>
      </c>
      <c r="D9" s="21" t="s">
        <v>1</v>
      </c>
      <c r="E9" s="21" t="s">
        <v>39</v>
      </c>
    </row>
    <row r="10" spans="3:12" x14ac:dyDescent="0.2">
      <c r="C10" s="23">
        <v>2013</v>
      </c>
      <c r="D10" s="22" t="s">
        <v>2</v>
      </c>
      <c r="E10" s="22">
        <v>1</v>
      </c>
    </row>
    <row r="13" spans="3:12" x14ac:dyDescent="0.2">
      <c r="F13" s="23"/>
    </row>
    <row r="16" spans="3:12" x14ac:dyDescent="0.2">
      <c r="C16" s="9" t="s">
        <v>20</v>
      </c>
      <c r="D16" s="10" t="s">
        <v>43</v>
      </c>
      <c r="E16" s="10" t="s">
        <v>1</v>
      </c>
      <c r="F16" s="10" t="s">
        <v>39</v>
      </c>
      <c r="G16" s="3" t="s">
        <v>32</v>
      </c>
      <c r="H16" s="3" t="s">
        <v>33</v>
      </c>
      <c r="I16" s="3" t="s">
        <v>35</v>
      </c>
      <c r="J16" s="3" t="s">
        <v>34</v>
      </c>
      <c r="K16" s="3" t="s">
        <v>37</v>
      </c>
      <c r="L16" s="3" t="s">
        <v>40</v>
      </c>
    </row>
    <row r="17" spans="3:12" x14ac:dyDescent="0.2">
      <c r="C17" s="28">
        <v>41275</v>
      </c>
      <c r="D17" s="29">
        <v>2013</v>
      </c>
      <c r="E17" s="30" t="s">
        <v>2</v>
      </c>
      <c r="F17" s="31">
        <v>1</v>
      </c>
      <c r="G17" s="17">
        <v>0.33333333333333298</v>
      </c>
      <c r="H17" s="17">
        <v>0.52083333333333304</v>
      </c>
      <c r="I17" s="17">
        <v>0.54166666666666696</v>
      </c>
      <c r="J17" s="17">
        <v>0.687500000000001</v>
      </c>
      <c r="K17" s="17">
        <v>0.33333333333333409</v>
      </c>
      <c r="L17" s="34">
        <v>4.1666666666667407E-2</v>
      </c>
    </row>
    <row r="18" spans="3:12" x14ac:dyDescent="0.2">
      <c r="C18" s="28">
        <v>41276</v>
      </c>
      <c r="D18" s="29">
        <v>2013</v>
      </c>
      <c r="E18" s="30" t="s">
        <v>2</v>
      </c>
      <c r="F18" s="31">
        <v>1</v>
      </c>
      <c r="G18" s="17">
        <v>0.25</v>
      </c>
      <c r="H18" s="17">
        <v>0.5</v>
      </c>
      <c r="I18" s="17">
        <v>0.54166666666666696</v>
      </c>
      <c r="J18" s="17">
        <v>0.66666666666666796</v>
      </c>
      <c r="K18" s="17">
        <v>0.375000000000001</v>
      </c>
      <c r="L18" s="34">
        <v>8.3333333333334314E-2</v>
      </c>
    </row>
    <row r="19" spans="3:12" x14ac:dyDescent="0.2">
      <c r="C19" s="28">
        <v>41277</v>
      </c>
      <c r="D19" s="29">
        <v>2013</v>
      </c>
      <c r="E19" s="30" t="s">
        <v>2</v>
      </c>
      <c r="F19" s="31">
        <v>1</v>
      </c>
      <c r="G19" s="17">
        <v>0.29166666666666702</v>
      </c>
      <c r="H19" s="17">
        <v>0.45833333333333298</v>
      </c>
      <c r="I19" s="17">
        <v>0.52083333333333304</v>
      </c>
      <c r="J19" s="17">
        <v>0.54166666666666663</v>
      </c>
      <c r="K19" s="17">
        <v>0.18749999999999956</v>
      </c>
      <c r="L19" s="34">
        <v>-0.10416666666666713</v>
      </c>
    </row>
    <row r="20" spans="3:12" x14ac:dyDescent="0.2">
      <c r="C20" s="28"/>
      <c r="D20" s="29"/>
      <c r="E20" s="30"/>
      <c r="F20" s="31"/>
      <c r="G20" s="17"/>
      <c r="H20" s="17"/>
      <c r="I20" s="17"/>
      <c r="J20" s="17"/>
      <c r="K20" s="17"/>
      <c r="L20" s="34"/>
    </row>
    <row r="21" spans="3:12" x14ac:dyDescent="0.2">
      <c r="C21" s="24"/>
      <c r="D21" s="25"/>
      <c r="E21" s="25"/>
      <c r="F21" s="23"/>
      <c r="G21" s="23"/>
    </row>
    <row r="22" spans="3:12" x14ac:dyDescent="0.2">
      <c r="C22" s="24"/>
      <c r="D22" s="25"/>
      <c r="E22" s="25"/>
      <c r="F22" s="23"/>
      <c r="G22" s="23"/>
    </row>
    <row r="23" spans="3:12" x14ac:dyDescent="0.2">
      <c r="C23" s="24"/>
      <c r="D23" s="25"/>
      <c r="E23" s="25"/>
      <c r="F23" s="23"/>
      <c r="G23" s="23"/>
    </row>
    <row r="24" spans="3:12" x14ac:dyDescent="0.2">
      <c r="C24" s="24"/>
      <c r="D24" s="25"/>
      <c r="E24" s="25"/>
      <c r="F24" s="23"/>
      <c r="G24" s="23"/>
    </row>
    <row r="25" spans="3:12" x14ac:dyDescent="0.2">
      <c r="C25" s="24"/>
      <c r="D25" s="25"/>
      <c r="E25" s="25"/>
      <c r="F25" s="23"/>
      <c r="G25" s="23"/>
    </row>
    <row r="26" spans="3:12" x14ac:dyDescent="0.2">
      <c r="C26" s="24"/>
      <c r="D26" s="25"/>
      <c r="E26" s="25"/>
      <c r="F26" s="23"/>
      <c r="G26" s="23"/>
    </row>
    <row r="27" spans="3:12" x14ac:dyDescent="0.2">
      <c r="C27" s="24"/>
      <c r="D27" s="25"/>
      <c r="E27" s="25"/>
      <c r="F27" s="23"/>
      <c r="G27" s="23"/>
    </row>
    <row r="28" spans="3:12" x14ac:dyDescent="0.2">
      <c r="C28" s="24"/>
      <c r="D28" s="25"/>
      <c r="E28" s="25"/>
      <c r="F28" s="23"/>
      <c r="G28" s="23"/>
    </row>
    <row r="29" spans="3:12" x14ac:dyDescent="0.2">
      <c r="C29" s="24"/>
      <c r="D29" s="25"/>
      <c r="E29" s="25"/>
      <c r="F29" s="23"/>
      <c r="G29" s="23"/>
    </row>
    <row r="30" spans="3:12" ht="17.25" customHeight="1" x14ac:dyDescent="0.2">
      <c r="C30" s="24"/>
      <c r="D30" s="25"/>
      <c r="E30" s="25"/>
      <c r="F30" s="23"/>
      <c r="G30" s="23"/>
    </row>
    <row r="31" spans="3:12" x14ac:dyDescent="0.2">
      <c r="C31" s="24"/>
      <c r="D31" s="25"/>
      <c r="E31" s="25"/>
      <c r="F31" s="23"/>
      <c r="G31" s="23"/>
    </row>
    <row r="32" spans="3:12" x14ac:dyDescent="0.2">
      <c r="C32" s="24"/>
      <c r="D32" s="25"/>
      <c r="E32" s="25"/>
      <c r="F32" s="23"/>
      <c r="G32" s="23"/>
    </row>
    <row r="33" spans="3:7" x14ac:dyDescent="0.2">
      <c r="C33" s="24"/>
      <c r="D33" s="25"/>
      <c r="E33" s="25"/>
      <c r="F33" s="23"/>
      <c r="G33" s="23"/>
    </row>
    <row r="34" spans="3:7" x14ac:dyDescent="0.2">
      <c r="C34" s="24"/>
      <c r="D34" s="25"/>
      <c r="E34" s="25"/>
      <c r="F34" s="23"/>
      <c r="G34" s="23"/>
    </row>
    <row r="35" spans="3:7" x14ac:dyDescent="0.2">
      <c r="C35" s="24"/>
      <c r="D35" s="25"/>
      <c r="E35" s="25"/>
      <c r="F35" s="23"/>
      <c r="G35" s="23"/>
    </row>
    <row r="36" spans="3:7" x14ac:dyDescent="0.2">
      <c r="C36" s="24"/>
      <c r="D36" s="25"/>
      <c r="E36" s="25"/>
      <c r="F36" s="23"/>
      <c r="G36" s="23"/>
    </row>
    <row r="37" spans="3:7" x14ac:dyDescent="0.2">
      <c r="C37" s="24"/>
      <c r="D37" s="25"/>
      <c r="E37" s="25"/>
      <c r="F37" s="23"/>
      <c r="G37" s="23"/>
    </row>
    <row r="38" spans="3:7" x14ac:dyDescent="0.2">
      <c r="C38" s="24"/>
      <c r="D38" s="25"/>
      <c r="E38" s="25"/>
      <c r="F38" s="23"/>
      <c r="G38" s="23"/>
    </row>
    <row r="39" spans="3:7" x14ac:dyDescent="0.2">
      <c r="C39" s="24"/>
      <c r="D39" s="25"/>
      <c r="E39" s="25"/>
      <c r="F39" s="23"/>
      <c r="G39" s="23"/>
    </row>
    <row r="40" spans="3:7" x14ac:dyDescent="0.2">
      <c r="C40" s="24"/>
      <c r="D40" s="25"/>
      <c r="E40" s="25"/>
      <c r="F40" s="23"/>
      <c r="G40" s="23"/>
    </row>
    <row r="41" spans="3:7" x14ac:dyDescent="0.2">
      <c r="C41" s="24"/>
      <c r="D41" s="25"/>
      <c r="E41" s="25"/>
      <c r="F41" s="23"/>
      <c r="G41" s="23"/>
    </row>
    <row r="42" spans="3:7" x14ac:dyDescent="0.2">
      <c r="C42" s="24"/>
      <c r="D42" s="25"/>
      <c r="E42" s="25"/>
      <c r="F42" s="23"/>
      <c r="G42" s="23"/>
    </row>
    <row r="43" spans="3:7" x14ac:dyDescent="0.2">
      <c r="C43" s="24"/>
      <c r="D43" s="25"/>
      <c r="E43" s="25"/>
      <c r="F43" s="23"/>
      <c r="G43" s="23"/>
    </row>
    <row r="44" spans="3:7" x14ac:dyDescent="0.2">
      <c r="C44" s="24"/>
      <c r="D44" s="25"/>
      <c r="E44" s="25"/>
      <c r="F44" s="23"/>
      <c r="G44" s="23"/>
    </row>
    <row r="45" spans="3:7" x14ac:dyDescent="0.2">
      <c r="C45" s="24"/>
      <c r="D45" s="25"/>
      <c r="E45" s="25"/>
      <c r="F45" s="23"/>
      <c r="G45" s="23"/>
    </row>
    <row r="46" spans="3:7" x14ac:dyDescent="0.2">
      <c r="C46" s="24"/>
      <c r="D46" s="25"/>
      <c r="E46" s="25"/>
      <c r="F46" s="23"/>
      <c r="G46" s="23"/>
    </row>
    <row r="47" spans="3:7" x14ac:dyDescent="0.2">
      <c r="C47" s="24"/>
      <c r="D47" s="25"/>
      <c r="E47" s="25"/>
      <c r="F47" s="23"/>
      <c r="G47" s="23"/>
    </row>
    <row r="48" spans="3:7" x14ac:dyDescent="0.2">
      <c r="C48" s="24"/>
      <c r="D48" s="25"/>
      <c r="E48" s="25"/>
      <c r="F48" s="23"/>
      <c r="G48" s="23"/>
    </row>
    <row r="49" spans="3:7" x14ac:dyDescent="0.2">
      <c r="C49" s="24"/>
      <c r="D49" s="25"/>
      <c r="E49" s="25"/>
      <c r="F49" s="23"/>
      <c r="G49" s="23"/>
    </row>
    <row r="50" spans="3:7" x14ac:dyDescent="0.2">
      <c r="C50" s="24"/>
      <c r="D50" s="25"/>
      <c r="E50" s="25"/>
      <c r="F50" s="23"/>
      <c r="G50" s="23"/>
    </row>
    <row r="51" spans="3:7" x14ac:dyDescent="0.2">
      <c r="C51" s="24"/>
      <c r="D51" s="25"/>
      <c r="E51" s="25"/>
      <c r="F51" s="23"/>
      <c r="G51" s="23"/>
    </row>
    <row r="52" spans="3:7" x14ac:dyDescent="0.2">
      <c r="C52" s="24"/>
      <c r="D52" s="25"/>
      <c r="E52" s="25"/>
      <c r="F52" s="23"/>
      <c r="G52" s="23"/>
    </row>
    <row r="53" spans="3:7" x14ac:dyDescent="0.2">
      <c r="C53" s="24"/>
      <c r="D53" s="25"/>
      <c r="E53" s="25"/>
      <c r="F53" s="23"/>
      <c r="G53" s="23"/>
    </row>
    <row r="54" spans="3:7" x14ac:dyDescent="0.2">
      <c r="C54" s="24"/>
      <c r="D54" s="25"/>
      <c r="E54" s="25"/>
      <c r="F54" s="23"/>
      <c r="G54" s="23"/>
    </row>
    <row r="55" spans="3:7" x14ac:dyDescent="0.2">
      <c r="C55" s="24"/>
      <c r="D55" s="25"/>
      <c r="E55" s="25"/>
      <c r="F55" s="23"/>
      <c r="G55" s="23"/>
    </row>
    <row r="56" spans="3:7" x14ac:dyDescent="0.2">
      <c r="C56" s="24"/>
      <c r="D56" s="25"/>
      <c r="E56" s="25"/>
      <c r="F56" s="23"/>
      <c r="G56" s="23"/>
    </row>
    <row r="57" spans="3:7" x14ac:dyDescent="0.2">
      <c r="C57" s="24"/>
      <c r="D57" s="25"/>
      <c r="E57" s="25"/>
      <c r="F57" s="23"/>
      <c r="G57" s="23"/>
    </row>
    <row r="58" spans="3:7" x14ac:dyDescent="0.2">
      <c r="C58" s="24"/>
      <c r="D58" s="25"/>
      <c r="E58" s="25"/>
      <c r="F58" s="23"/>
      <c r="G58" s="23"/>
    </row>
    <row r="59" spans="3:7" x14ac:dyDescent="0.2">
      <c r="C59" s="24"/>
      <c r="D59" s="25"/>
      <c r="E59" s="25"/>
      <c r="F59" s="23"/>
      <c r="G59" s="23"/>
    </row>
    <row r="60" spans="3:7" x14ac:dyDescent="0.2">
      <c r="C60" s="24"/>
      <c r="D60" s="25"/>
      <c r="E60" s="25"/>
      <c r="F60" s="23"/>
      <c r="G60" s="23"/>
    </row>
    <row r="61" spans="3:7" x14ac:dyDescent="0.2">
      <c r="C61" s="24"/>
      <c r="D61" s="25"/>
      <c r="E61" s="25"/>
      <c r="F61" s="23"/>
      <c r="G61" s="23"/>
    </row>
    <row r="62" spans="3:7" x14ac:dyDescent="0.2">
      <c r="C62" s="24"/>
      <c r="D62" s="25"/>
      <c r="E62" s="25"/>
      <c r="F62" s="23"/>
      <c r="G62" s="23"/>
    </row>
    <row r="63" spans="3:7" x14ac:dyDescent="0.2">
      <c r="C63" s="24"/>
      <c r="D63" s="25"/>
      <c r="E63" s="25"/>
      <c r="F63" s="23"/>
      <c r="G63" s="23"/>
    </row>
    <row r="64" spans="3:7" x14ac:dyDescent="0.2">
      <c r="C64" s="24"/>
      <c r="D64" s="25"/>
      <c r="E64" s="25"/>
      <c r="F64" s="23"/>
      <c r="G64" s="23"/>
    </row>
    <row r="65" spans="3:7" x14ac:dyDescent="0.2">
      <c r="C65" s="24"/>
      <c r="D65" s="25"/>
      <c r="E65" s="25"/>
      <c r="F65" s="23"/>
      <c r="G65" s="23"/>
    </row>
    <row r="66" spans="3:7" x14ac:dyDescent="0.2">
      <c r="C66" s="24"/>
      <c r="D66" s="25"/>
      <c r="E66" s="25"/>
      <c r="F66" s="23"/>
      <c r="G66" s="23"/>
    </row>
    <row r="67" spans="3:7" x14ac:dyDescent="0.2">
      <c r="C67" s="24"/>
      <c r="D67" s="25"/>
      <c r="E67" s="25"/>
      <c r="F67" s="23"/>
      <c r="G67" s="23"/>
    </row>
    <row r="68" spans="3:7" x14ac:dyDescent="0.2">
      <c r="C68" s="24"/>
      <c r="D68" s="25"/>
      <c r="E68" s="25"/>
      <c r="F68" s="23"/>
      <c r="G68" s="23"/>
    </row>
    <row r="69" spans="3:7" x14ac:dyDescent="0.2">
      <c r="C69" s="24"/>
      <c r="D69" s="25"/>
      <c r="E69" s="25"/>
      <c r="F69" s="23"/>
      <c r="G69" s="23"/>
    </row>
    <row r="70" spans="3:7" x14ac:dyDescent="0.2">
      <c r="C70" s="24"/>
      <c r="D70" s="25"/>
      <c r="E70" s="25"/>
      <c r="F70" s="23"/>
      <c r="G70" s="23"/>
    </row>
    <row r="71" spans="3:7" x14ac:dyDescent="0.2">
      <c r="C71" s="24"/>
      <c r="D71" s="25"/>
      <c r="E71" s="25"/>
      <c r="F71" s="23"/>
      <c r="G71" s="23"/>
    </row>
    <row r="72" spans="3:7" x14ac:dyDescent="0.2">
      <c r="C72" s="24"/>
      <c r="D72" s="25"/>
      <c r="E72" s="25"/>
      <c r="F72" s="23"/>
      <c r="G72" s="23"/>
    </row>
    <row r="73" spans="3:7" x14ac:dyDescent="0.2">
      <c r="C73" s="24"/>
      <c r="D73" s="25"/>
      <c r="E73" s="25"/>
      <c r="F73" s="23"/>
      <c r="G73" s="23"/>
    </row>
    <row r="74" spans="3:7" x14ac:dyDescent="0.2">
      <c r="C74" s="24"/>
      <c r="D74" s="25"/>
      <c r="E74" s="25"/>
      <c r="F74" s="23"/>
      <c r="G74" s="23"/>
    </row>
    <row r="75" spans="3:7" x14ac:dyDescent="0.2">
      <c r="C75" s="24"/>
      <c r="D75" s="25"/>
      <c r="E75" s="25"/>
      <c r="F75" s="23"/>
      <c r="G75" s="23"/>
    </row>
    <row r="76" spans="3:7" x14ac:dyDescent="0.2">
      <c r="C76" s="24"/>
      <c r="D76" s="25"/>
      <c r="E76" s="25"/>
      <c r="F76" s="23"/>
      <c r="G76" s="23"/>
    </row>
    <row r="77" spans="3:7" x14ac:dyDescent="0.2">
      <c r="C77" s="24"/>
      <c r="D77" s="25"/>
      <c r="E77" s="25"/>
      <c r="F77" s="23"/>
      <c r="G77" s="23"/>
    </row>
    <row r="78" spans="3:7" x14ac:dyDescent="0.2">
      <c r="C78" s="24"/>
      <c r="D78" s="25"/>
      <c r="E78" s="25"/>
      <c r="F78" s="23"/>
      <c r="G78" s="23"/>
    </row>
    <row r="79" spans="3:7" x14ac:dyDescent="0.2">
      <c r="C79" s="24"/>
      <c r="D79" s="25"/>
      <c r="E79" s="25"/>
      <c r="F79" s="23"/>
      <c r="G79" s="23"/>
    </row>
    <row r="80" spans="3:7" x14ac:dyDescent="0.2">
      <c r="C80" s="24"/>
      <c r="D80" s="25"/>
      <c r="E80" s="25"/>
      <c r="F80" s="23"/>
      <c r="G80" s="23"/>
    </row>
    <row r="81" spans="3:7" x14ac:dyDescent="0.2">
      <c r="C81" s="24"/>
      <c r="D81" s="25"/>
      <c r="E81" s="25"/>
      <c r="F81" s="23"/>
      <c r="G81" s="23"/>
    </row>
    <row r="82" spans="3:7" x14ac:dyDescent="0.2">
      <c r="C82" s="24"/>
      <c r="D82" s="25"/>
      <c r="E82" s="25"/>
      <c r="F82" s="23"/>
      <c r="G82" s="23"/>
    </row>
    <row r="83" spans="3:7" x14ac:dyDescent="0.2">
      <c r="C83" s="24"/>
      <c r="D83" s="25"/>
      <c r="E83" s="25"/>
      <c r="F83" s="23"/>
      <c r="G83" s="23"/>
    </row>
    <row r="84" spans="3:7" x14ac:dyDescent="0.2">
      <c r="C84" s="24"/>
      <c r="D84" s="25"/>
      <c r="E84" s="25"/>
      <c r="F84" s="23"/>
      <c r="G84" s="23"/>
    </row>
    <row r="85" spans="3:7" x14ac:dyDescent="0.2">
      <c r="C85" s="24"/>
      <c r="D85" s="25"/>
      <c r="E85" s="25"/>
      <c r="F85" s="23"/>
      <c r="G85" s="23"/>
    </row>
    <row r="86" spans="3:7" x14ac:dyDescent="0.2">
      <c r="C86" s="24"/>
      <c r="D86" s="25"/>
      <c r="E86" s="25"/>
      <c r="F86" s="23"/>
      <c r="G86" s="23"/>
    </row>
    <row r="87" spans="3:7" x14ac:dyDescent="0.2">
      <c r="C87" s="24"/>
      <c r="D87" s="25"/>
      <c r="E87" s="25"/>
      <c r="F87" s="23"/>
      <c r="G87" s="23"/>
    </row>
    <row r="88" spans="3:7" x14ac:dyDescent="0.2">
      <c r="C88" s="24"/>
      <c r="D88" s="25"/>
      <c r="E88" s="25"/>
      <c r="F88" s="23"/>
      <c r="G88" s="23"/>
    </row>
    <row r="89" spans="3:7" x14ac:dyDescent="0.2">
      <c r="C89" s="24"/>
      <c r="D89" s="25"/>
      <c r="E89" s="25"/>
      <c r="F89" s="23"/>
      <c r="G89" s="23"/>
    </row>
    <row r="90" spans="3:7" x14ac:dyDescent="0.2">
      <c r="C90" s="24"/>
      <c r="D90" s="25"/>
      <c r="E90" s="25"/>
      <c r="F90" s="23"/>
      <c r="G90" s="23"/>
    </row>
    <row r="91" spans="3:7" x14ac:dyDescent="0.2">
      <c r="C91" s="24"/>
      <c r="D91" s="25"/>
      <c r="E91" s="25"/>
      <c r="F91" s="23"/>
      <c r="G91" s="23"/>
    </row>
    <row r="92" spans="3:7" x14ac:dyDescent="0.2">
      <c r="C92" s="24"/>
      <c r="D92" s="25"/>
      <c r="E92" s="25"/>
      <c r="F92" s="23"/>
      <c r="G92" s="23"/>
    </row>
    <row r="93" spans="3:7" x14ac:dyDescent="0.2">
      <c r="C93" s="24"/>
      <c r="D93" s="25"/>
      <c r="E93" s="25"/>
      <c r="F93" s="23"/>
      <c r="G93" s="23"/>
    </row>
    <row r="94" spans="3:7" x14ac:dyDescent="0.2">
      <c r="C94" s="24"/>
      <c r="D94" s="25"/>
      <c r="E94" s="25"/>
      <c r="F94" s="23"/>
      <c r="G94" s="23"/>
    </row>
    <row r="95" spans="3:7" x14ac:dyDescent="0.2">
      <c r="C95" s="24"/>
      <c r="D95" s="25"/>
      <c r="E95" s="25"/>
      <c r="F95" s="23"/>
      <c r="G95" s="23"/>
    </row>
    <row r="96" spans="3:7" x14ac:dyDescent="0.2">
      <c r="C96" s="24"/>
      <c r="D96" s="25"/>
      <c r="E96" s="25"/>
      <c r="F96" s="23"/>
      <c r="G96" s="23"/>
    </row>
    <row r="97" spans="3:7" x14ac:dyDescent="0.2">
      <c r="C97" s="24"/>
      <c r="D97" s="25"/>
      <c r="E97" s="25"/>
      <c r="F97" s="23"/>
      <c r="G97" s="23"/>
    </row>
    <row r="98" spans="3:7" x14ac:dyDescent="0.2">
      <c r="C98" s="24"/>
      <c r="D98" s="25"/>
      <c r="E98" s="25"/>
      <c r="F98" s="23"/>
      <c r="G98" s="23"/>
    </row>
    <row r="99" spans="3:7" x14ac:dyDescent="0.2">
      <c r="C99" s="24"/>
      <c r="D99" s="25"/>
      <c r="E99" s="25"/>
      <c r="F99" s="23"/>
      <c r="G99" s="23"/>
    </row>
    <row r="100" spans="3:7" x14ac:dyDescent="0.2">
      <c r="C100" s="24"/>
      <c r="D100" s="25"/>
      <c r="E100" s="25"/>
      <c r="F100" s="23"/>
      <c r="G100" s="23"/>
    </row>
    <row r="101" spans="3:7" x14ac:dyDescent="0.2">
      <c r="C101" s="24"/>
      <c r="D101" s="25"/>
      <c r="E101" s="25"/>
      <c r="F101" s="23"/>
      <c r="G101" s="23"/>
    </row>
    <row r="102" spans="3:7" x14ac:dyDescent="0.2">
      <c r="C102" s="24"/>
      <c r="D102" s="25"/>
      <c r="E102" s="25"/>
      <c r="F102" s="23"/>
      <c r="G102" s="23"/>
    </row>
    <row r="103" spans="3:7" x14ac:dyDescent="0.2">
      <c r="C103" s="24"/>
      <c r="D103" s="25"/>
      <c r="E103" s="25"/>
      <c r="F103" s="23"/>
      <c r="G103" s="23"/>
    </row>
    <row r="104" spans="3:7" x14ac:dyDescent="0.2">
      <c r="C104" s="24"/>
      <c r="D104" s="25"/>
      <c r="E104" s="25"/>
      <c r="F104" s="23"/>
      <c r="G104" s="23"/>
    </row>
    <row r="105" spans="3:7" x14ac:dyDescent="0.2">
      <c r="C105" s="24"/>
      <c r="D105" s="25"/>
      <c r="E105" s="25"/>
      <c r="F105" s="23"/>
      <c r="G105" s="23"/>
    </row>
    <row r="106" spans="3:7" x14ac:dyDescent="0.2">
      <c r="C106" s="24"/>
      <c r="D106" s="25"/>
      <c r="E106" s="25"/>
      <c r="F106" s="23"/>
      <c r="G106" s="23"/>
    </row>
    <row r="107" spans="3:7" x14ac:dyDescent="0.2">
      <c r="C107" s="24"/>
      <c r="D107" s="25"/>
      <c r="E107" s="25"/>
      <c r="F107" s="23"/>
      <c r="G107" s="23"/>
    </row>
    <row r="108" spans="3:7" x14ac:dyDescent="0.2">
      <c r="C108" s="24"/>
      <c r="D108" s="25"/>
      <c r="E108" s="25"/>
      <c r="F108" s="23"/>
      <c r="G108" s="23"/>
    </row>
    <row r="109" spans="3:7" x14ac:dyDescent="0.2">
      <c r="C109" s="24"/>
      <c r="D109" s="25"/>
      <c r="E109" s="25"/>
      <c r="F109" s="23"/>
      <c r="G109" s="23"/>
    </row>
    <row r="110" spans="3:7" x14ac:dyDescent="0.2">
      <c r="C110" s="24"/>
      <c r="D110" s="25"/>
      <c r="E110" s="25"/>
      <c r="F110" s="23"/>
      <c r="G110" s="23"/>
    </row>
    <row r="111" spans="3:7" x14ac:dyDescent="0.2">
      <c r="C111" s="24"/>
      <c r="D111" s="25"/>
      <c r="E111" s="25"/>
      <c r="F111" s="23"/>
      <c r="G111" s="23"/>
    </row>
    <row r="112" spans="3:7" x14ac:dyDescent="0.2">
      <c r="C112" s="24"/>
      <c r="D112" s="25"/>
      <c r="E112" s="25"/>
      <c r="F112" s="23"/>
      <c r="G112" s="23"/>
    </row>
    <row r="113" spans="3:7" x14ac:dyDescent="0.2">
      <c r="C113" s="24"/>
      <c r="D113" s="25"/>
      <c r="E113" s="25"/>
      <c r="F113" s="23"/>
      <c r="G113" s="23"/>
    </row>
    <row r="114" spans="3:7" x14ac:dyDescent="0.2">
      <c r="C114" s="24"/>
      <c r="D114" s="25"/>
      <c r="E114" s="25"/>
      <c r="F114" s="23"/>
      <c r="G114" s="23"/>
    </row>
    <row r="115" spans="3:7" x14ac:dyDescent="0.2">
      <c r="C115" s="24"/>
      <c r="D115" s="25"/>
      <c r="E115" s="25"/>
      <c r="F115" s="23"/>
      <c r="G115" s="23"/>
    </row>
    <row r="116" spans="3:7" x14ac:dyDescent="0.2">
      <c r="C116" s="24"/>
      <c r="D116" s="25"/>
      <c r="E116" s="25"/>
      <c r="F116" s="23"/>
      <c r="G116" s="23"/>
    </row>
    <row r="117" spans="3:7" x14ac:dyDescent="0.2">
      <c r="C117" s="24"/>
      <c r="D117" s="25"/>
      <c r="E117" s="25"/>
      <c r="F117" s="23"/>
      <c r="G117" s="23"/>
    </row>
    <row r="118" spans="3:7" x14ac:dyDescent="0.2">
      <c r="C118" s="24"/>
      <c r="D118" s="25"/>
      <c r="E118" s="25"/>
      <c r="F118" s="23"/>
      <c r="G118" s="23"/>
    </row>
    <row r="119" spans="3:7" x14ac:dyDescent="0.2">
      <c r="C119" s="24"/>
      <c r="D119" s="25"/>
      <c r="E119" s="25"/>
      <c r="F119" s="23"/>
      <c r="G119" s="23"/>
    </row>
    <row r="120" spans="3:7" x14ac:dyDescent="0.2">
      <c r="C120" s="24"/>
      <c r="D120" s="25"/>
      <c r="E120" s="25"/>
      <c r="F120" s="23"/>
      <c r="G120" s="23"/>
    </row>
    <row r="121" spans="3:7" x14ac:dyDescent="0.2">
      <c r="C121" s="24"/>
      <c r="D121" s="25"/>
      <c r="E121" s="25"/>
      <c r="F121" s="23"/>
      <c r="G121" s="23"/>
    </row>
    <row r="122" spans="3:7" x14ac:dyDescent="0.2">
      <c r="C122" s="24"/>
      <c r="D122" s="25"/>
      <c r="E122" s="25"/>
      <c r="F122" s="23"/>
      <c r="G122" s="23"/>
    </row>
    <row r="123" spans="3:7" x14ac:dyDescent="0.2">
      <c r="C123" s="24"/>
      <c r="D123" s="25"/>
      <c r="E123" s="25"/>
      <c r="F123" s="23"/>
      <c r="G123" s="23"/>
    </row>
    <row r="124" spans="3:7" x14ac:dyDescent="0.2">
      <c r="C124" s="24"/>
      <c r="D124" s="25"/>
      <c r="E124" s="25"/>
      <c r="F124" s="23"/>
      <c r="G124" s="23"/>
    </row>
    <row r="125" spans="3:7" x14ac:dyDescent="0.2">
      <c r="C125" s="24"/>
      <c r="D125" s="25"/>
      <c r="E125" s="25"/>
      <c r="F125" s="23"/>
      <c r="G125" s="23"/>
    </row>
    <row r="126" spans="3:7" x14ac:dyDescent="0.2">
      <c r="C126" s="24"/>
      <c r="D126" s="25"/>
      <c r="E126" s="25"/>
      <c r="F126" s="23"/>
      <c r="G126" s="23"/>
    </row>
    <row r="127" spans="3:7" x14ac:dyDescent="0.2">
      <c r="C127" s="24"/>
      <c r="D127" s="25"/>
      <c r="E127" s="25"/>
      <c r="F127" s="23"/>
      <c r="G127" s="23"/>
    </row>
    <row r="128" spans="3:7" x14ac:dyDescent="0.2">
      <c r="C128" s="24"/>
      <c r="D128" s="25"/>
      <c r="E128" s="25"/>
      <c r="F128" s="23"/>
      <c r="G128" s="23"/>
    </row>
    <row r="129" spans="3:7" x14ac:dyDescent="0.2">
      <c r="C129" s="24"/>
      <c r="D129" s="25"/>
      <c r="E129" s="25"/>
      <c r="F129" s="23"/>
      <c r="G129" s="23"/>
    </row>
    <row r="130" spans="3:7" x14ac:dyDescent="0.2">
      <c r="C130" s="24"/>
      <c r="D130" s="25"/>
      <c r="E130" s="25"/>
      <c r="F130" s="23"/>
      <c r="G130" s="23"/>
    </row>
    <row r="131" spans="3:7" x14ac:dyDescent="0.2">
      <c r="C131" s="24"/>
      <c r="D131" s="25"/>
      <c r="E131" s="25"/>
      <c r="F131" s="23"/>
      <c r="G131" s="23"/>
    </row>
    <row r="132" spans="3:7" x14ac:dyDescent="0.2">
      <c r="C132" s="24"/>
      <c r="D132" s="25"/>
      <c r="E132" s="25"/>
      <c r="F132" s="23"/>
      <c r="G132" s="23"/>
    </row>
    <row r="133" spans="3:7" x14ac:dyDescent="0.2">
      <c r="C133" s="24"/>
      <c r="D133" s="25"/>
      <c r="E133" s="25"/>
      <c r="F133" s="23"/>
      <c r="G133" s="23"/>
    </row>
    <row r="134" spans="3:7" x14ac:dyDescent="0.2">
      <c r="C134" s="24"/>
      <c r="D134" s="25"/>
      <c r="E134" s="25"/>
      <c r="F134" s="23"/>
      <c r="G134" s="23"/>
    </row>
    <row r="135" spans="3:7" x14ac:dyDescent="0.2">
      <c r="C135" s="24"/>
      <c r="D135" s="25"/>
      <c r="E135" s="25"/>
      <c r="F135" s="23"/>
      <c r="G135" s="23"/>
    </row>
    <row r="136" spans="3:7" x14ac:dyDescent="0.2">
      <c r="C136" s="24"/>
      <c r="D136" s="25"/>
      <c r="E136" s="25"/>
      <c r="F136" s="23"/>
      <c r="G136" s="23"/>
    </row>
    <row r="137" spans="3:7" x14ac:dyDescent="0.2">
      <c r="C137" s="24"/>
      <c r="D137" s="25"/>
      <c r="E137" s="25"/>
      <c r="F137" s="23"/>
      <c r="G137" s="23"/>
    </row>
    <row r="138" spans="3:7" x14ac:dyDescent="0.2">
      <c r="C138" s="24"/>
      <c r="D138" s="25"/>
      <c r="E138" s="25"/>
      <c r="F138" s="23"/>
      <c r="G138" s="23"/>
    </row>
    <row r="139" spans="3:7" x14ac:dyDescent="0.2">
      <c r="C139" s="24"/>
      <c r="D139" s="25"/>
      <c r="E139" s="25"/>
      <c r="F139" s="23"/>
      <c r="G139" s="23"/>
    </row>
    <row r="140" spans="3:7" x14ac:dyDescent="0.2">
      <c r="C140" s="24"/>
      <c r="D140" s="25"/>
      <c r="E140" s="25"/>
      <c r="F140" s="23"/>
      <c r="G140" s="23"/>
    </row>
    <row r="141" spans="3:7" x14ac:dyDescent="0.2">
      <c r="C141" s="24"/>
      <c r="D141" s="25"/>
      <c r="E141" s="25"/>
      <c r="F141" s="23"/>
      <c r="G141" s="23"/>
    </row>
    <row r="142" spans="3:7" x14ac:dyDescent="0.2">
      <c r="C142" s="24"/>
      <c r="D142" s="25"/>
      <c r="E142" s="25"/>
      <c r="F142" s="23"/>
      <c r="G142" s="23"/>
    </row>
    <row r="143" spans="3:7" x14ac:dyDescent="0.2">
      <c r="C143" s="24"/>
      <c r="D143" s="25"/>
      <c r="E143" s="25"/>
      <c r="F143" s="23"/>
      <c r="G143" s="23"/>
    </row>
    <row r="144" spans="3:7" x14ac:dyDescent="0.2">
      <c r="C144" s="24"/>
      <c r="D144" s="25"/>
      <c r="E144" s="25"/>
      <c r="F144" s="23"/>
      <c r="G144" s="23"/>
    </row>
    <row r="145" spans="3:7" x14ac:dyDescent="0.2">
      <c r="C145" s="24"/>
      <c r="D145" s="25"/>
      <c r="E145" s="25"/>
      <c r="F145" s="23"/>
      <c r="G145" s="23"/>
    </row>
    <row r="146" spans="3:7" x14ac:dyDescent="0.2">
      <c r="C146" s="24"/>
      <c r="D146" s="25"/>
      <c r="E146" s="25"/>
      <c r="F146" s="23"/>
      <c r="G146" s="23"/>
    </row>
    <row r="147" spans="3:7" x14ac:dyDescent="0.2">
      <c r="C147" s="24"/>
      <c r="D147" s="25"/>
      <c r="E147" s="25"/>
      <c r="F147" s="23"/>
      <c r="G147" s="23"/>
    </row>
    <row r="148" spans="3:7" x14ac:dyDescent="0.2">
      <c r="C148" s="24"/>
      <c r="D148" s="25"/>
      <c r="E148" s="25"/>
      <c r="F148" s="23"/>
      <c r="G148" s="23"/>
    </row>
    <row r="149" spans="3:7" x14ac:dyDescent="0.2">
      <c r="C149" s="24"/>
      <c r="D149" s="25"/>
      <c r="E149" s="25"/>
      <c r="F149" s="23"/>
      <c r="G149" s="23"/>
    </row>
    <row r="150" spans="3:7" x14ac:dyDescent="0.2">
      <c r="C150" s="24"/>
      <c r="D150" s="25"/>
      <c r="E150" s="25"/>
      <c r="F150" s="23"/>
      <c r="G150" s="23"/>
    </row>
    <row r="151" spans="3:7" x14ac:dyDescent="0.2">
      <c r="C151" s="24"/>
      <c r="D151" s="25"/>
      <c r="E151" s="25"/>
      <c r="F151" s="23"/>
      <c r="G151" s="23"/>
    </row>
    <row r="152" spans="3:7" x14ac:dyDescent="0.2">
      <c r="C152" s="24"/>
      <c r="D152" s="25"/>
      <c r="E152" s="25"/>
      <c r="F152" s="23"/>
      <c r="G152" s="23"/>
    </row>
    <row r="153" spans="3:7" x14ac:dyDescent="0.2">
      <c r="C153" s="24"/>
      <c r="D153" s="25"/>
      <c r="E153" s="25"/>
      <c r="F153" s="23"/>
      <c r="G153" s="23"/>
    </row>
    <row r="154" spans="3:7" x14ac:dyDescent="0.2">
      <c r="C154" s="24"/>
      <c r="D154" s="25"/>
      <c r="E154" s="25"/>
      <c r="F154" s="23"/>
      <c r="G154" s="23"/>
    </row>
    <row r="155" spans="3:7" x14ac:dyDescent="0.2">
      <c r="C155" s="24"/>
      <c r="D155" s="25"/>
      <c r="E155" s="25"/>
      <c r="F155" s="23"/>
      <c r="G155" s="23"/>
    </row>
    <row r="156" spans="3:7" x14ac:dyDescent="0.2">
      <c r="C156" s="24"/>
      <c r="D156" s="25"/>
      <c r="E156" s="25"/>
      <c r="F156" s="23"/>
      <c r="G156" s="23"/>
    </row>
    <row r="157" spans="3:7" x14ac:dyDescent="0.2">
      <c r="C157" s="24"/>
      <c r="D157" s="25"/>
      <c r="E157" s="25"/>
      <c r="F157" s="23"/>
      <c r="G157" s="23"/>
    </row>
    <row r="158" spans="3:7" x14ac:dyDescent="0.2">
      <c r="C158" s="24"/>
      <c r="D158" s="25"/>
      <c r="E158" s="25"/>
      <c r="F158" s="23"/>
      <c r="G158" s="23"/>
    </row>
    <row r="159" spans="3:7" x14ac:dyDescent="0.2">
      <c r="C159" s="24"/>
      <c r="D159" s="25"/>
      <c r="E159" s="25"/>
      <c r="F159" s="23"/>
      <c r="G159" s="23"/>
    </row>
    <row r="160" spans="3:7" x14ac:dyDescent="0.2">
      <c r="C160" s="24"/>
      <c r="D160" s="25"/>
      <c r="E160" s="25"/>
      <c r="F160" s="23"/>
      <c r="G160" s="23"/>
    </row>
    <row r="161" spans="3:7" x14ac:dyDescent="0.2">
      <c r="C161" s="24"/>
      <c r="D161" s="25"/>
      <c r="E161" s="25"/>
      <c r="F161" s="23"/>
      <c r="G161" s="23"/>
    </row>
    <row r="162" spans="3:7" x14ac:dyDescent="0.2">
      <c r="C162" s="24"/>
      <c r="D162" s="25"/>
      <c r="E162" s="25"/>
      <c r="F162" s="23"/>
      <c r="G162" s="23"/>
    </row>
    <row r="163" spans="3:7" x14ac:dyDescent="0.2">
      <c r="C163" s="24"/>
      <c r="D163" s="25"/>
      <c r="E163" s="25"/>
      <c r="F163" s="23"/>
      <c r="G163" s="23"/>
    </row>
    <row r="164" spans="3:7" x14ac:dyDescent="0.2">
      <c r="C164" s="24"/>
      <c r="D164" s="25"/>
      <c r="E164" s="25"/>
      <c r="F164" s="23"/>
      <c r="G164" s="23"/>
    </row>
    <row r="165" spans="3:7" x14ac:dyDescent="0.2">
      <c r="C165" s="24"/>
      <c r="D165" s="25"/>
      <c r="E165" s="25"/>
      <c r="F165" s="23"/>
      <c r="G165" s="23"/>
    </row>
    <row r="166" spans="3:7" x14ac:dyDescent="0.2">
      <c r="C166" s="24"/>
      <c r="D166" s="25"/>
      <c r="E166" s="25"/>
      <c r="F166" s="23"/>
      <c r="G166" s="23"/>
    </row>
    <row r="167" spans="3:7" x14ac:dyDescent="0.2">
      <c r="C167" s="24"/>
      <c r="D167" s="25"/>
      <c r="E167" s="25"/>
      <c r="F167" s="23"/>
      <c r="G167" s="23"/>
    </row>
    <row r="168" spans="3:7" x14ac:dyDescent="0.2">
      <c r="C168" s="24"/>
      <c r="D168" s="25"/>
      <c r="E168" s="25"/>
      <c r="F168" s="23"/>
      <c r="G168" s="23"/>
    </row>
    <row r="169" spans="3:7" x14ac:dyDescent="0.2">
      <c r="C169" s="24"/>
      <c r="D169" s="25"/>
      <c r="E169" s="25"/>
      <c r="F169" s="23"/>
      <c r="G169" s="23"/>
    </row>
    <row r="170" spans="3:7" x14ac:dyDescent="0.2">
      <c r="C170" s="24"/>
      <c r="D170" s="25"/>
      <c r="E170" s="25"/>
      <c r="F170" s="23"/>
      <c r="G170" s="23"/>
    </row>
    <row r="171" spans="3:7" x14ac:dyDescent="0.2">
      <c r="C171" s="24"/>
      <c r="D171" s="25"/>
      <c r="E171" s="25"/>
      <c r="F171" s="23"/>
      <c r="G171" s="23"/>
    </row>
    <row r="172" spans="3:7" x14ac:dyDescent="0.2">
      <c r="C172" s="24"/>
      <c r="D172" s="25"/>
      <c r="E172" s="25"/>
      <c r="F172" s="23"/>
      <c r="G172" s="23"/>
    </row>
    <row r="173" spans="3:7" x14ac:dyDescent="0.2">
      <c r="C173" s="24"/>
      <c r="D173" s="25"/>
      <c r="E173" s="25"/>
      <c r="F173" s="23"/>
      <c r="G173" s="23"/>
    </row>
    <row r="174" spans="3:7" x14ac:dyDescent="0.2">
      <c r="C174" s="24"/>
      <c r="D174" s="25"/>
      <c r="E174" s="25"/>
      <c r="F174" s="23"/>
      <c r="G174" s="23"/>
    </row>
    <row r="175" spans="3:7" x14ac:dyDescent="0.2">
      <c r="C175" s="24"/>
      <c r="D175" s="25"/>
      <c r="E175" s="25"/>
      <c r="F175" s="23"/>
      <c r="G175" s="23"/>
    </row>
    <row r="176" spans="3:7" x14ac:dyDescent="0.2">
      <c r="C176" s="24"/>
      <c r="D176" s="25"/>
      <c r="E176" s="25"/>
      <c r="F176" s="23"/>
      <c r="G176" s="23"/>
    </row>
    <row r="177" spans="3:7" x14ac:dyDescent="0.2">
      <c r="C177" s="24"/>
      <c r="D177" s="25"/>
      <c r="E177" s="25"/>
      <c r="F177" s="23"/>
      <c r="G177" s="23"/>
    </row>
    <row r="178" spans="3:7" x14ac:dyDescent="0.2">
      <c r="C178" s="24"/>
      <c r="D178" s="25"/>
      <c r="E178" s="25"/>
      <c r="F178" s="23"/>
      <c r="G178" s="23"/>
    </row>
    <row r="179" spans="3:7" x14ac:dyDescent="0.2">
      <c r="C179" s="24"/>
      <c r="D179" s="25"/>
      <c r="E179" s="25"/>
      <c r="F179" s="23"/>
      <c r="G179" s="23"/>
    </row>
    <row r="180" spans="3:7" x14ac:dyDescent="0.2">
      <c r="C180" s="24"/>
      <c r="D180" s="25"/>
      <c r="E180" s="25"/>
      <c r="F180" s="23"/>
      <c r="G180" s="23"/>
    </row>
    <row r="181" spans="3:7" x14ac:dyDescent="0.2">
      <c r="C181" s="24"/>
      <c r="D181" s="25"/>
      <c r="E181" s="25"/>
      <c r="F181" s="23"/>
      <c r="G181" s="23"/>
    </row>
    <row r="182" spans="3:7" x14ac:dyDescent="0.2">
      <c r="C182" s="24"/>
      <c r="D182" s="25"/>
      <c r="E182" s="25"/>
      <c r="F182" s="23"/>
      <c r="G182" s="23"/>
    </row>
    <row r="183" spans="3:7" x14ac:dyDescent="0.2">
      <c r="C183" s="24"/>
      <c r="D183" s="25"/>
      <c r="E183" s="25"/>
      <c r="F183" s="23"/>
      <c r="G183" s="23"/>
    </row>
    <row r="184" spans="3:7" x14ac:dyDescent="0.2">
      <c r="C184" s="24"/>
      <c r="D184" s="25"/>
      <c r="E184" s="25"/>
      <c r="F184" s="23"/>
      <c r="G184" s="23"/>
    </row>
    <row r="185" spans="3:7" x14ac:dyDescent="0.2">
      <c r="C185" s="24"/>
      <c r="D185" s="25"/>
      <c r="E185" s="25"/>
      <c r="F185" s="23"/>
      <c r="G185" s="23"/>
    </row>
    <row r="186" spans="3:7" x14ac:dyDescent="0.2">
      <c r="C186" s="24"/>
      <c r="D186" s="25"/>
      <c r="E186" s="25"/>
      <c r="F186" s="23"/>
      <c r="G186" s="23"/>
    </row>
    <row r="187" spans="3:7" x14ac:dyDescent="0.2">
      <c r="C187" s="24"/>
      <c r="D187" s="25"/>
      <c r="E187" s="25"/>
      <c r="F187" s="23"/>
      <c r="G187" s="23"/>
    </row>
    <row r="188" spans="3:7" x14ac:dyDescent="0.2">
      <c r="C188" s="24"/>
      <c r="D188" s="25"/>
      <c r="E188" s="25"/>
      <c r="F188" s="23"/>
      <c r="G188" s="23"/>
    </row>
    <row r="189" spans="3:7" x14ac:dyDescent="0.2">
      <c r="C189" s="24"/>
      <c r="D189" s="25"/>
      <c r="E189" s="25"/>
      <c r="F189" s="23"/>
      <c r="G189" s="23"/>
    </row>
    <row r="190" spans="3:7" x14ac:dyDescent="0.2">
      <c r="C190" s="24"/>
      <c r="D190" s="25"/>
      <c r="E190" s="25"/>
      <c r="F190" s="23"/>
      <c r="G190" s="23"/>
    </row>
    <row r="191" spans="3:7" x14ac:dyDescent="0.2">
      <c r="C191" s="24"/>
      <c r="D191" s="25"/>
      <c r="E191" s="25"/>
      <c r="F191" s="23"/>
      <c r="G191" s="23"/>
    </row>
    <row r="192" spans="3:7" x14ac:dyDescent="0.2">
      <c r="C192" s="24"/>
      <c r="D192" s="25"/>
      <c r="E192" s="25"/>
      <c r="F192" s="23"/>
      <c r="G192" s="23"/>
    </row>
    <row r="193" spans="3:7" x14ac:dyDescent="0.2">
      <c r="C193" s="24"/>
      <c r="D193" s="25"/>
      <c r="E193" s="25"/>
      <c r="F193" s="23"/>
      <c r="G193" s="23"/>
    </row>
    <row r="194" spans="3:7" x14ac:dyDescent="0.2">
      <c r="C194" s="24"/>
      <c r="D194" s="25"/>
      <c r="E194" s="25"/>
      <c r="F194" s="23"/>
      <c r="G194" s="23"/>
    </row>
    <row r="195" spans="3:7" x14ac:dyDescent="0.2">
      <c r="C195" s="24"/>
      <c r="D195" s="25"/>
      <c r="E195" s="25"/>
      <c r="F195" s="23"/>
      <c r="G195" s="23"/>
    </row>
    <row r="196" spans="3:7" x14ac:dyDescent="0.2">
      <c r="C196" s="24"/>
      <c r="D196" s="25"/>
      <c r="E196" s="25"/>
      <c r="F196" s="23"/>
      <c r="G196" s="23"/>
    </row>
    <row r="197" spans="3:7" x14ac:dyDescent="0.2">
      <c r="C197" s="24"/>
      <c r="D197" s="25"/>
      <c r="E197" s="25"/>
      <c r="F197" s="23"/>
      <c r="G197" s="23"/>
    </row>
    <row r="198" spans="3:7" x14ac:dyDescent="0.2">
      <c r="C198" s="24"/>
      <c r="D198" s="25"/>
      <c r="E198" s="25"/>
      <c r="F198" s="23"/>
      <c r="G198" s="23"/>
    </row>
    <row r="199" spans="3:7" x14ac:dyDescent="0.2">
      <c r="C199" s="24"/>
      <c r="D199" s="25"/>
      <c r="E199" s="25"/>
      <c r="F199" s="23"/>
      <c r="G199" s="23"/>
    </row>
    <row r="200" spans="3:7" x14ac:dyDescent="0.2">
      <c r="C200" s="24"/>
      <c r="D200" s="25"/>
      <c r="E200" s="25"/>
      <c r="F200" s="23"/>
      <c r="G200" s="23"/>
    </row>
    <row r="201" spans="3:7" x14ac:dyDescent="0.2">
      <c r="C201" s="24"/>
      <c r="D201" s="25"/>
      <c r="E201" s="25"/>
      <c r="F201" s="23"/>
      <c r="G201" s="23"/>
    </row>
    <row r="202" spans="3:7" x14ac:dyDescent="0.2">
      <c r="C202" s="24"/>
      <c r="D202" s="25"/>
      <c r="E202" s="25"/>
      <c r="F202" s="23"/>
      <c r="G202" s="23"/>
    </row>
    <row r="203" spans="3:7" x14ac:dyDescent="0.2">
      <c r="C203" s="24"/>
      <c r="D203" s="25"/>
      <c r="E203" s="25"/>
      <c r="F203" s="23"/>
      <c r="G203" s="23"/>
    </row>
    <row r="204" spans="3:7" x14ac:dyDescent="0.2">
      <c r="C204" s="24"/>
      <c r="D204" s="25"/>
      <c r="E204" s="25"/>
      <c r="F204" s="23"/>
      <c r="G204" s="23"/>
    </row>
    <row r="205" spans="3:7" x14ac:dyDescent="0.2">
      <c r="C205" s="24"/>
      <c r="D205" s="25"/>
      <c r="E205" s="25"/>
      <c r="F205" s="23"/>
      <c r="G205" s="23"/>
    </row>
    <row r="206" spans="3:7" x14ac:dyDescent="0.2">
      <c r="C206" s="24"/>
      <c r="D206" s="25"/>
      <c r="E206" s="25"/>
      <c r="F206" s="23"/>
      <c r="G206" s="23"/>
    </row>
    <row r="207" spans="3:7" x14ac:dyDescent="0.2">
      <c r="C207" s="24"/>
      <c r="D207" s="25"/>
      <c r="E207" s="25"/>
      <c r="F207" s="23"/>
      <c r="G207" s="23"/>
    </row>
    <row r="208" spans="3:7" x14ac:dyDescent="0.2">
      <c r="C208" s="24"/>
      <c r="D208" s="25"/>
      <c r="E208" s="25"/>
      <c r="F208" s="23"/>
      <c r="G208" s="23"/>
    </row>
    <row r="209" spans="3:7" x14ac:dyDescent="0.2">
      <c r="C209" s="24"/>
      <c r="D209" s="25"/>
      <c r="E209" s="25"/>
      <c r="F209" s="23"/>
      <c r="G209" s="23"/>
    </row>
    <row r="210" spans="3:7" x14ac:dyDescent="0.2">
      <c r="C210" s="24"/>
      <c r="D210" s="25"/>
      <c r="E210" s="25"/>
      <c r="F210" s="23"/>
      <c r="G210" s="23"/>
    </row>
    <row r="211" spans="3:7" x14ac:dyDescent="0.2">
      <c r="C211" s="24"/>
      <c r="D211" s="25"/>
      <c r="E211" s="25"/>
      <c r="F211" s="23"/>
      <c r="G211" s="23"/>
    </row>
    <row r="212" spans="3:7" x14ac:dyDescent="0.2">
      <c r="C212" s="24"/>
      <c r="D212" s="25"/>
      <c r="E212" s="25"/>
      <c r="F212" s="23"/>
      <c r="G212" s="23"/>
    </row>
    <row r="213" spans="3:7" x14ac:dyDescent="0.2">
      <c r="C213" s="24"/>
      <c r="D213" s="25"/>
      <c r="E213" s="25"/>
      <c r="F213" s="23"/>
      <c r="G213" s="23"/>
    </row>
    <row r="214" spans="3:7" x14ac:dyDescent="0.2">
      <c r="C214" s="24"/>
      <c r="D214" s="25"/>
      <c r="E214" s="25"/>
      <c r="F214" s="23"/>
      <c r="G214" s="23"/>
    </row>
    <row r="215" spans="3:7" x14ac:dyDescent="0.2">
      <c r="C215" s="24"/>
      <c r="D215" s="25"/>
      <c r="E215" s="25"/>
      <c r="F215" s="23"/>
      <c r="G215" s="23"/>
    </row>
    <row r="216" spans="3:7" x14ac:dyDescent="0.2">
      <c r="C216" s="24"/>
      <c r="D216" s="25"/>
      <c r="E216" s="25"/>
      <c r="F216" s="23"/>
      <c r="G216" s="23"/>
    </row>
    <row r="217" spans="3:7" x14ac:dyDescent="0.2">
      <c r="C217" s="24"/>
      <c r="D217" s="25"/>
      <c r="E217" s="25"/>
      <c r="F217" s="23"/>
      <c r="G217" s="23"/>
    </row>
    <row r="218" spans="3:7" x14ac:dyDescent="0.2">
      <c r="C218" s="24"/>
      <c r="D218" s="25"/>
      <c r="E218" s="25"/>
      <c r="F218" s="23"/>
      <c r="G218" s="23"/>
    </row>
    <row r="219" spans="3:7" x14ac:dyDescent="0.2">
      <c r="C219" s="24"/>
      <c r="D219" s="25"/>
      <c r="E219" s="25"/>
      <c r="F219" s="23"/>
      <c r="G219" s="23"/>
    </row>
    <row r="220" spans="3:7" x14ac:dyDescent="0.2">
      <c r="C220" s="24"/>
      <c r="D220" s="25"/>
      <c r="E220" s="25"/>
      <c r="F220" s="23"/>
      <c r="G220" s="23"/>
    </row>
    <row r="221" spans="3:7" x14ac:dyDescent="0.2">
      <c r="C221" s="24"/>
      <c r="D221" s="25"/>
      <c r="E221" s="25"/>
      <c r="F221" s="23"/>
      <c r="G221" s="23"/>
    </row>
    <row r="222" spans="3:7" x14ac:dyDescent="0.2">
      <c r="C222" s="24"/>
      <c r="D222" s="25"/>
      <c r="E222" s="25"/>
      <c r="F222" s="23"/>
      <c r="G222" s="23"/>
    </row>
    <row r="223" spans="3:7" x14ac:dyDescent="0.2">
      <c r="C223" s="24"/>
      <c r="D223" s="25"/>
      <c r="E223" s="25"/>
      <c r="F223" s="23"/>
      <c r="G223" s="23"/>
    </row>
    <row r="224" spans="3:7" x14ac:dyDescent="0.2">
      <c r="C224" s="24"/>
      <c r="D224" s="25"/>
      <c r="E224" s="25"/>
      <c r="F224" s="23"/>
      <c r="G224" s="23"/>
    </row>
    <row r="225" spans="3:7" x14ac:dyDescent="0.2">
      <c r="C225" s="24"/>
      <c r="D225" s="25"/>
      <c r="E225" s="25"/>
      <c r="F225" s="23"/>
      <c r="G225" s="23"/>
    </row>
    <row r="226" spans="3:7" x14ac:dyDescent="0.2">
      <c r="C226" s="24"/>
      <c r="D226" s="25"/>
      <c r="E226" s="25"/>
      <c r="F226" s="23"/>
      <c r="G226" s="23"/>
    </row>
    <row r="227" spans="3:7" x14ac:dyDescent="0.2">
      <c r="C227" s="24"/>
      <c r="D227" s="25"/>
      <c r="E227" s="25"/>
      <c r="F227" s="23"/>
      <c r="G227" s="23"/>
    </row>
    <row r="228" spans="3:7" x14ac:dyDescent="0.2">
      <c r="C228" s="24"/>
      <c r="D228" s="25"/>
      <c r="E228" s="25"/>
      <c r="F228" s="23"/>
      <c r="G228" s="23"/>
    </row>
    <row r="229" spans="3:7" x14ac:dyDescent="0.2">
      <c r="C229" s="24"/>
      <c r="D229" s="25"/>
      <c r="E229" s="25"/>
      <c r="F229" s="23"/>
      <c r="G229" s="23"/>
    </row>
    <row r="230" spans="3:7" x14ac:dyDescent="0.2">
      <c r="C230" s="24"/>
      <c r="D230" s="25"/>
      <c r="E230" s="25"/>
      <c r="F230" s="23"/>
      <c r="G230" s="23"/>
    </row>
    <row r="231" spans="3:7" x14ac:dyDescent="0.2">
      <c r="C231" s="24"/>
      <c r="D231" s="25"/>
      <c r="E231" s="25"/>
      <c r="F231" s="23"/>
      <c r="G231" s="23"/>
    </row>
    <row r="232" spans="3:7" x14ac:dyDescent="0.2">
      <c r="C232" s="24"/>
      <c r="D232" s="25"/>
      <c r="E232" s="25"/>
      <c r="F232" s="23"/>
      <c r="G232" s="23"/>
    </row>
    <row r="233" spans="3:7" x14ac:dyDescent="0.2">
      <c r="C233" s="24"/>
      <c r="D233" s="25"/>
      <c r="E233" s="25"/>
      <c r="F233" s="23"/>
      <c r="G233" s="23"/>
    </row>
    <row r="234" spans="3:7" x14ac:dyDescent="0.2">
      <c r="C234" s="24"/>
      <c r="D234" s="25"/>
      <c r="E234" s="25"/>
      <c r="F234" s="23"/>
      <c r="G234" s="23"/>
    </row>
    <row r="235" spans="3:7" x14ac:dyDescent="0.2">
      <c r="C235" s="24"/>
      <c r="D235" s="25"/>
      <c r="E235" s="25"/>
      <c r="F235" s="23"/>
      <c r="G235" s="23"/>
    </row>
    <row r="236" spans="3:7" x14ac:dyDescent="0.2">
      <c r="C236" s="24"/>
      <c r="D236" s="25"/>
      <c r="E236" s="25"/>
      <c r="F236" s="23"/>
      <c r="G236" s="23"/>
    </row>
    <row r="237" spans="3:7" x14ac:dyDescent="0.2">
      <c r="C237" s="24"/>
      <c r="D237" s="25"/>
      <c r="E237" s="25"/>
      <c r="F237" s="23"/>
      <c r="G237" s="23"/>
    </row>
    <row r="238" spans="3:7" x14ac:dyDescent="0.2">
      <c r="C238" s="24"/>
      <c r="D238" s="25"/>
      <c r="E238" s="25"/>
      <c r="F238" s="23"/>
      <c r="G238" s="23"/>
    </row>
    <row r="239" spans="3:7" x14ac:dyDescent="0.2">
      <c r="C239" s="24"/>
      <c r="D239" s="25"/>
      <c r="E239" s="25"/>
      <c r="F239" s="23"/>
      <c r="G239" s="23"/>
    </row>
    <row r="240" spans="3:7" x14ac:dyDescent="0.2">
      <c r="C240" s="24"/>
      <c r="D240" s="25"/>
      <c r="E240" s="25"/>
      <c r="F240" s="23"/>
      <c r="G240" s="23"/>
    </row>
    <row r="241" spans="3:7" x14ac:dyDescent="0.2">
      <c r="C241" s="24"/>
      <c r="D241" s="25"/>
      <c r="E241" s="25"/>
      <c r="F241" s="23"/>
      <c r="G241" s="23"/>
    </row>
    <row r="242" spans="3:7" x14ac:dyDescent="0.2">
      <c r="C242" s="24"/>
      <c r="D242" s="25"/>
      <c r="E242" s="25"/>
      <c r="F242" s="23"/>
      <c r="G242" s="23"/>
    </row>
    <row r="243" spans="3:7" x14ac:dyDescent="0.2">
      <c r="C243" s="24"/>
      <c r="D243" s="25"/>
      <c r="E243" s="25"/>
      <c r="F243" s="23"/>
      <c r="G243" s="23"/>
    </row>
    <row r="244" spans="3:7" x14ac:dyDescent="0.2">
      <c r="C244" s="24"/>
      <c r="D244" s="25"/>
      <c r="E244" s="25"/>
      <c r="F244" s="23"/>
      <c r="G244" s="23"/>
    </row>
    <row r="245" spans="3:7" x14ac:dyDescent="0.2">
      <c r="C245" s="24"/>
      <c r="D245" s="25"/>
      <c r="E245" s="25"/>
      <c r="F245" s="23"/>
      <c r="G245" s="23"/>
    </row>
    <row r="246" spans="3:7" x14ac:dyDescent="0.2">
      <c r="C246" s="24"/>
      <c r="D246" s="25"/>
      <c r="E246" s="25"/>
      <c r="F246" s="23"/>
      <c r="G246" s="23"/>
    </row>
    <row r="247" spans="3:7" x14ac:dyDescent="0.2">
      <c r="C247" s="24"/>
      <c r="D247" s="25"/>
      <c r="E247" s="25"/>
      <c r="F247" s="23"/>
      <c r="G247" s="23"/>
    </row>
    <row r="248" spans="3:7" x14ac:dyDescent="0.2">
      <c r="C248" s="24"/>
      <c r="D248" s="25"/>
      <c r="E248" s="25"/>
      <c r="F248" s="23"/>
      <c r="G248" s="23"/>
    </row>
    <row r="249" spans="3:7" x14ac:dyDescent="0.2">
      <c r="C249" s="24"/>
      <c r="D249" s="25"/>
      <c r="E249" s="25"/>
      <c r="F249" s="23"/>
      <c r="G249" s="23"/>
    </row>
    <row r="250" spans="3:7" x14ac:dyDescent="0.2">
      <c r="C250" s="24"/>
      <c r="D250" s="25"/>
      <c r="E250" s="25"/>
      <c r="F250" s="23"/>
      <c r="G250" s="23"/>
    </row>
    <row r="251" spans="3:7" x14ac:dyDescent="0.2">
      <c r="C251" s="24"/>
      <c r="D251" s="25"/>
      <c r="E251" s="25"/>
      <c r="F251" s="23"/>
      <c r="G251" s="23"/>
    </row>
    <row r="252" spans="3:7" x14ac:dyDescent="0.2">
      <c r="C252" s="24"/>
      <c r="D252" s="25"/>
      <c r="E252" s="25"/>
      <c r="F252" s="23"/>
      <c r="G252" s="23"/>
    </row>
    <row r="253" spans="3:7" x14ac:dyDescent="0.2">
      <c r="C253" s="24"/>
      <c r="D253" s="25"/>
      <c r="E253" s="25"/>
      <c r="F253" s="23"/>
      <c r="G253" s="23"/>
    </row>
    <row r="254" spans="3:7" x14ac:dyDescent="0.2">
      <c r="C254" s="24"/>
      <c r="D254" s="25"/>
      <c r="E254" s="25"/>
      <c r="F254" s="23"/>
      <c r="G254" s="23"/>
    </row>
    <row r="255" spans="3:7" x14ac:dyDescent="0.2">
      <c r="C255" s="24"/>
      <c r="D255" s="25"/>
      <c r="E255" s="25"/>
      <c r="F255" s="23"/>
      <c r="G255" s="23"/>
    </row>
    <row r="256" spans="3:7" x14ac:dyDescent="0.2">
      <c r="C256" s="24"/>
      <c r="D256" s="25"/>
      <c r="E256" s="25"/>
      <c r="F256" s="23"/>
      <c r="G256" s="23"/>
    </row>
    <row r="257" spans="3:7" x14ac:dyDescent="0.2">
      <c r="C257" s="24"/>
      <c r="D257" s="25"/>
      <c r="E257" s="25"/>
      <c r="F257" s="23"/>
      <c r="G257" s="23"/>
    </row>
    <row r="258" spans="3:7" x14ac:dyDescent="0.2">
      <c r="C258" s="24"/>
      <c r="D258" s="25"/>
      <c r="E258" s="25"/>
      <c r="F258" s="23"/>
      <c r="G258" s="23"/>
    </row>
    <row r="259" spans="3:7" x14ac:dyDescent="0.2">
      <c r="C259" s="24"/>
      <c r="D259" s="25"/>
      <c r="E259" s="25"/>
      <c r="F259" s="23"/>
      <c r="G259" s="23"/>
    </row>
    <row r="260" spans="3:7" x14ac:dyDescent="0.2">
      <c r="C260" s="24"/>
      <c r="D260" s="25"/>
      <c r="E260" s="25"/>
      <c r="F260" s="23"/>
      <c r="G260" s="23"/>
    </row>
    <row r="261" spans="3:7" x14ac:dyDescent="0.2">
      <c r="C261" s="24"/>
      <c r="D261" s="25"/>
      <c r="E261" s="25"/>
      <c r="F261" s="23"/>
      <c r="G261" s="23"/>
    </row>
    <row r="262" spans="3:7" x14ac:dyDescent="0.2">
      <c r="C262" s="24"/>
      <c r="D262" s="25"/>
      <c r="E262" s="25"/>
      <c r="F262" s="23"/>
      <c r="G262" s="23"/>
    </row>
    <row r="263" spans="3:7" x14ac:dyDescent="0.2">
      <c r="C263" s="24"/>
      <c r="D263" s="25"/>
      <c r="E263" s="25"/>
      <c r="F263" s="23"/>
      <c r="G263" s="23"/>
    </row>
    <row r="264" spans="3:7" x14ac:dyDescent="0.2">
      <c r="C264" s="24"/>
      <c r="D264" s="25"/>
      <c r="E264" s="25"/>
      <c r="F264" s="23"/>
      <c r="G264" s="23"/>
    </row>
    <row r="265" spans="3:7" x14ac:dyDescent="0.2">
      <c r="C265" s="24"/>
      <c r="D265" s="25"/>
      <c r="E265" s="25"/>
      <c r="F265" s="23"/>
      <c r="G265" s="23"/>
    </row>
    <row r="266" spans="3:7" x14ac:dyDescent="0.2">
      <c r="C266" s="24"/>
      <c r="D266" s="25"/>
      <c r="E266" s="25"/>
      <c r="F266" s="23"/>
      <c r="G266" s="23"/>
    </row>
    <row r="267" spans="3:7" x14ac:dyDescent="0.2">
      <c r="C267" s="24"/>
      <c r="D267" s="25"/>
      <c r="E267" s="25"/>
      <c r="F267" s="23"/>
      <c r="G267" s="23"/>
    </row>
    <row r="268" spans="3:7" x14ac:dyDescent="0.2">
      <c r="C268" s="24"/>
      <c r="D268" s="25"/>
      <c r="E268" s="25"/>
      <c r="F268" s="23"/>
      <c r="G268" s="23"/>
    </row>
    <row r="269" spans="3:7" x14ac:dyDescent="0.2">
      <c r="C269" s="24"/>
      <c r="D269" s="25"/>
      <c r="E269" s="25"/>
      <c r="F269" s="23"/>
      <c r="G269" s="23"/>
    </row>
    <row r="270" spans="3:7" x14ac:dyDescent="0.2">
      <c r="C270" s="24"/>
      <c r="D270" s="25"/>
      <c r="E270" s="25"/>
      <c r="F270" s="23"/>
      <c r="G270" s="23"/>
    </row>
    <row r="271" spans="3:7" x14ac:dyDescent="0.2">
      <c r="C271" s="24"/>
      <c r="D271" s="25"/>
      <c r="E271" s="25"/>
      <c r="F271" s="23"/>
      <c r="G271" s="23"/>
    </row>
    <row r="272" spans="3:7" x14ac:dyDescent="0.2">
      <c r="C272" s="24"/>
      <c r="D272" s="25"/>
      <c r="E272" s="25"/>
      <c r="F272" s="23"/>
      <c r="G272" s="23"/>
    </row>
    <row r="273" spans="3:7" x14ac:dyDescent="0.2">
      <c r="C273" s="24"/>
      <c r="D273" s="25"/>
      <c r="E273" s="25"/>
      <c r="F273" s="23"/>
      <c r="G273" s="23"/>
    </row>
    <row r="274" spans="3:7" x14ac:dyDescent="0.2">
      <c r="C274" s="24"/>
      <c r="D274" s="25"/>
      <c r="E274" s="25"/>
      <c r="F274" s="23"/>
      <c r="G274" s="23"/>
    </row>
    <row r="275" spans="3:7" x14ac:dyDescent="0.2">
      <c r="C275" s="24"/>
      <c r="D275" s="25"/>
      <c r="E275" s="25"/>
      <c r="F275" s="23"/>
      <c r="G275" s="23"/>
    </row>
    <row r="276" spans="3:7" x14ac:dyDescent="0.2">
      <c r="C276" s="24"/>
      <c r="D276" s="25"/>
      <c r="E276" s="25"/>
      <c r="F276" s="23"/>
      <c r="G276" s="23"/>
    </row>
    <row r="277" spans="3:7" x14ac:dyDescent="0.2">
      <c r="C277" s="24"/>
      <c r="D277" s="25"/>
      <c r="E277" s="25"/>
      <c r="F277" s="23"/>
      <c r="G277" s="23"/>
    </row>
    <row r="278" spans="3:7" x14ac:dyDescent="0.2">
      <c r="C278" s="24"/>
      <c r="D278" s="25"/>
      <c r="E278" s="25"/>
      <c r="F278" s="23"/>
      <c r="G278" s="23"/>
    </row>
    <row r="279" spans="3:7" x14ac:dyDescent="0.2">
      <c r="C279" s="24"/>
      <c r="D279" s="25"/>
      <c r="E279" s="25"/>
      <c r="F279" s="23"/>
      <c r="G279" s="23"/>
    </row>
    <row r="280" spans="3:7" x14ac:dyDescent="0.2">
      <c r="C280" s="24"/>
      <c r="D280" s="25"/>
      <c r="E280" s="25"/>
      <c r="F280" s="23"/>
      <c r="G280" s="23"/>
    </row>
    <row r="281" spans="3:7" x14ac:dyDescent="0.2">
      <c r="C281" s="24"/>
      <c r="D281" s="25"/>
      <c r="E281" s="25"/>
      <c r="F281" s="23"/>
      <c r="G281" s="23"/>
    </row>
    <row r="282" spans="3:7" x14ac:dyDescent="0.2">
      <c r="C282" s="24"/>
      <c r="D282" s="25"/>
      <c r="E282" s="25"/>
      <c r="F282" s="23"/>
      <c r="G282" s="23"/>
    </row>
    <row r="283" spans="3:7" x14ac:dyDescent="0.2">
      <c r="C283" s="24"/>
      <c r="D283" s="25"/>
      <c r="E283" s="25"/>
      <c r="F283" s="23"/>
      <c r="G283" s="23"/>
    </row>
    <row r="284" spans="3:7" x14ac:dyDescent="0.2">
      <c r="C284" s="24"/>
      <c r="D284" s="25"/>
      <c r="E284" s="25"/>
      <c r="F284" s="23"/>
      <c r="G284" s="23"/>
    </row>
    <row r="285" spans="3:7" x14ac:dyDescent="0.2">
      <c r="C285" s="24"/>
      <c r="D285" s="25"/>
      <c r="E285" s="25"/>
      <c r="F285" s="23"/>
      <c r="G285" s="23"/>
    </row>
    <row r="286" spans="3:7" x14ac:dyDescent="0.2">
      <c r="C286" s="24"/>
      <c r="D286" s="25"/>
      <c r="E286" s="25"/>
      <c r="F286" s="23"/>
      <c r="G286" s="23"/>
    </row>
    <row r="287" spans="3:7" x14ac:dyDescent="0.2">
      <c r="C287" s="24"/>
      <c r="D287" s="25"/>
      <c r="E287" s="25"/>
      <c r="F287" s="23"/>
      <c r="G287" s="23"/>
    </row>
    <row r="288" spans="3:7" x14ac:dyDescent="0.2">
      <c r="C288" s="24"/>
      <c r="D288" s="25"/>
      <c r="E288" s="25"/>
      <c r="F288" s="23"/>
      <c r="G288" s="23"/>
    </row>
    <row r="289" spans="3:7" x14ac:dyDescent="0.2">
      <c r="C289" s="24"/>
      <c r="D289" s="25"/>
      <c r="E289" s="25"/>
      <c r="F289" s="23"/>
      <c r="G289" s="23"/>
    </row>
    <row r="290" spans="3:7" x14ac:dyDescent="0.2">
      <c r="C290" s="24"/>
      <c r="D290" s="25"/>
      <c r="E290" s="25"/>
      <c r="F290" s="23"/>
      <c r="G290" s="23"/>
    </row>
    <row r="291" spans="3:7" x14ac:dyDescent="0.2">
      <c r="C291" s="24"/>
      <c r="D291" s="25"/>
      <c r="E291" s="25"/>
      <c r="F291" s="23"/>
      <c r="G291" s="23"/>
    </row>
    <row r="292" spans="3:7" x14ac:dyDescent="0.2">
      <c r="C292" s="24"/>
      <c r="D292" s="25"/>
      <c r="E292" s="25"/>
      <c r="F292" s="23"/>
      <c r="G292" s="23"/>
    </row>
    <row r="293" spans="3:7" x14ac:dyDescent="0.2">
      <c r="C293" s="24"/>
      <c r="D293" s="25"/>
      <c r="E293" s="25"/>
      <c r="F293" s="23"/>
      <c r="G293" s="23"/>
    </row>
    <row r="294" spans="3:7" x14ac:dyDescent="0.2">
      <c r="C294" s="24"/>
      <c r="D294" s="25"/>
      <c r="E294" s="25"/>
      <c r="F294" s="23"/>
      <c r="G294" s="23"/>
    </row>
    <row r="295" spans="3:7" x14ac:dyDescent="0.2">
      <c r="C295" s="24"/>
      <c r="D295" s="25"/>
      <c r="E295" s="25"/>
      <c r="F295" s="23"/>
      <c r="G295" s="23"/>
    </row>
    <row r="296" spans="3:7" x14ac:dyDescent="0.2">
      <c r="C296" s="24"/>
      <c r="D296" s="25"/>
      <c r="E296" s="25"/>
      <c r="F296" s="23"/>
      <c r="G296" s="23"/>
    </row>
    <row r="297" spans="3:7" x14ac:dyDescent="0.2">
      <c r="C297" s="24"/>
      <c r="D297" s="25"/>
      <c r="E297" s="25"/>
      <c r="F297" s="23"/>
      <c r="G297" s="23"/>
    </row>
    <row r="298" spans="3:7" x14ac:dyDescent="0.2">
      <c r="C298" s="24"/>
      <c r="D298" s="25"/>
      <c r="E298" s="25"/>
      <c r="F298" s="23"/>
      <c r="G298" s="23"/>
    </row>
    <row r="299" spans="3:7" x14ac:dyDescent="0.2">
      <c r="C299" s="24"/>
      <c r="D299" s="25"/>
      <c r="E299" s="25"/>
      <c r="F299" s="23"/>
      <c r="G299" s="23"/>
    </row>
    <row r="300" spans="3:7" x14ac:dyDescent="0.2">
      <c r="C300" s="24"/>
      <c r="D300" s="25"/>
      <c r="E300" s="25"/>
      <c r="F300" s="23"/>
      <c r="G300" s="23"/>
    </row>
    <row r="301" spans="3:7" x14ac:dyDescent="0.2">
      <c r="C301" s="24"/>
      <c r="D301" s="25"/>
      <c r="E301" s="25"/>
      <c r="F301" s="23"/>
      <c r="G301" s="23"/>
    </row>
    <row r="302" spans="3:7" x14ac:dyDescent="0.2">
      <c r="C302" s="24"/>
      <c r="D302" s="25"/>
      <c r="E302" s="25"/>
      <c r="F302" s="23"/>
      <c r="G302" s="23"/>
    </row>
    <row r="303" spans="3:7" x14ac:dyDescent="0.2">
      <c r="C303" s="24"/>
      <c r="D303" s="25"/>
      <c r="E303" s="25"/>
      <c r="F303" s="23"/>
      <c r="G303" s="23"/>
    </row>
    <row r="304" spans="3:7" x14ac:dyDescent="0.2">
      <c r="C304" s="24"/>
      <c r="D304" s="25"/>
      <c r="E304" s="25"/>
      <c r="F304" s="23"/>
      <c r="G304" s="23"/>
    </row>
    <row r="305" spans="3:7" x14ac:dyDescent="0.2">
      <c r="C305" s="23"/>
      <c r="D305" s="25"/>
      <c r="E305" s="25"/>
      <c r="F305" s="23"/>
      <c r="G305" s="23"/>
    </row>
    <row r="306" spans="3:7" x14ac:dyDescent="0.2">
      <c r="C306" s="23"/>
      <c r="D306" s="25"/>
      <c r="E306" s="25"/>
      <c r="F306" s="23"/>
      <c r="G306" s="23"/>
    </row>
    <row r="307" spans="3:7" x14ac:dyDescent="0.2">
      <c r="C307" s="23"/>
      <c r="D307" s="25"/>
      <c r="E307" s="25"/>
      <c r="F307" s="23"/>
      <c r="G307" s="23"/>
    </row>
    <row r="308" spans="3:7" x14ac:dyDescent="0.2">
      <c r="C308" s="23"/>
      <c r="D308" s="25"/>
      <c r="E308" s="25"/>
      <c r="F308" s="23"/>
      <c r="G308" s="23"/>
    </row>
    <row r="309" spans="3:7" x14ac:dyDescent="0.2">
      <c r="C309" s="23"/>
      <c r="D309" s="25"/>
      <c r="E309" s="25"/>
      <c r="F309" s="23"/>
      <c r="G309" s="23"/>
    </row>
    <row r="310" spans="3:7" x14ac:dyDescent="0.2">
      <c r="C310" s="23"/>
      <c r="D310" s="25"/>
      <c r="E310" s="25"/>
      <c r="F310" s="23"/>
      <c r="G310" s="23"/>
    </row>
    <row r="311" spans="3:7" x14ac:dyDescent="0.2">
      <c r="C311" s="23"/>
      <c r="D311" s="25"/>
      <c r="E311" s="25"/>
      <c r="F311" s="23"/>
      <c r="G311" s="23"/>
    </row>
    <row r="312" spans="3:7" x14ac:dyDescent="0.2">
      <c r="C312" s="23"/>
      <c r="D312" s="25"/>
      <c r="E312" s="25"/>
      <c r="F312" s="23"/>
      <c r="G312" s="23"/>
    </row>
    <row r="313" spans="3:7" x14ac:dyDescent="0.2">
      <c r="C313" s="23"/>
      <c r="D313" s="25"/>
      <c r="E313" s="25"/>
      <c r="F313" s="23"/>
      <c r="G313" s="23"/>
    </row>
    <row r="314" spans="3:7" x14ac:dyDescent="0.2">
      <c r="C314" s="23"/>
      <c r="D314" s="25"/>
      <c r="E314" s="25"/>
      <c r="F314" s="23"/>
      <c r="G314" s="23"/>
    </row>
    <row r="315" spans="3:7" x14ac:dyDescent="0.2">
      <c r="C315" s="23"/>
      <c r="D315" s="25"/>
      <c r="E315" s="25"/>
      <c r="F315" s="23"/>
      <c r="G315" s="23"/>
    </row>
    <row r="316" spans="3:7" x14ac:dyDescent="0.2">
      <c r="C316" s="23"/>
      <c r="D316" s="25"/>
      <c r="E316" s="25"/>
      <c r="F316" s="23"/>
      <c r="G316" s="23"/>
    </row>
    <row r="317" spans="3:7" x14ac:dyDescent="0.2">
      <c r="C317" s="23"/>
      <c r="D317" s="25"/>
      <c r="E317" s="25"/>
      <c r="F317" s="23"/>
      <c r="G317" s="23"/>
    </row>
    <row r="318" spans="3:7" x14ac:dyDescent="0.2">
      <c r="C318" s="23"/>
      <c r="D318" s="25"/>
      <c r="E318" s="25"/>
      <c r="F318" s="23"/>
      <c r="G318" s="23"/>
    </row>
    <row r="319" spans="3:7" x14ac:dyDescent="0.2">
      <c r="C319" s="23"/>
      <c r="D319" s="25"/>
      <c r="E319" s="25"/>
      <c r="F319" s="23"/>
      <c r="G319" s="23"/>
    </row>
    <row r="320" spans="3:7" x14ac:dyDescent="0.2">
      <c r="C320" s="23"/>
      <c r="D320" s="25"/>
      <c r="E320" s="25"/>
      <c r="F320" s="23"/>
      <c r="G320" s="23"/>
    </row>
    <row r="321" spans="3:7" x14ac:dyDescent="0.2">
      <c r="C321" s="23"/>
      <c r="D321" s="25"/>
      <c r="E321" s="25"/>
      <c r="F321" s="23"/>
      <c r="G321" s="23"/>
    </row>
    <row r="322" spans="3:7" x14ac:dyDescent="0.2">
      <c r="C322" s="23"/>
      <c r="D322" s="25"/>
      <c r="E322" s="25"/>
      <c r="F322" s="23"/>
      <c r="G322" s="23"/>
    </row>
    <row r="323" spans="3:7" x14ac:dyDescent="0.2">
      <c r="C323" s="23"/>
      <c r="D323" s="25"/>
      <c r="E323" s="25"/>
      <c r="F323" s="23"/>
      <c r="G323" s="23"/>
    </row>
    <row r="324" spans="3:7" x14ac:dyDescent="0.2">
      <c r="C324" s="23"/>
      <c r="D324" s="25"/>
      <c r="E324" s="25"/>
      <c r="F324" s="23"/>
      <c r="G324" s="23"/>
    </row>
    <row r="325" spans="3:7" x14ac:dyDescent="0.2">
      <c r="C325" s="23"/>
      <c r="D325" s="25"/>
      <c r="E325" s="25"/>
      <c r="F325" s="23"/>
      <c r="G325" s="23"/>
    </row>
    <row r="326" spans="3:7" x14ac:dyDescent="0.2">
      <c r="C326" s="23"/>
      <c r="D326" s="25"/>
      <c r="E326" s="25"/>
      <c r="F326" s="23"/>
      <c r="G326" s="23"/>
    </row>
    <row r="327" spans="3:7" x14ac:dyDescent="0.2">
      <c r="C327" s="23"/>
      <c r="D327" s="25"/>
      <c r="E327" s="25"/>
      <c r="F327" s="23"/>
      <c r="G327" s="23"/>
    </row>
    <row r="328" spans="3:7" x14ac:dyDescent="0.2">
      <c r="C328" s="23"/>
      <c r="D328" s="25"/>
      <c r="E328" s="25"/>
      <c r="F328" s="23"/>
      <c r="G328" s="23"/>
    </row>
    <row r="329" spans="3:7" x14ac:dyDescent="0.2">
      <c r="C329" s="23"/>
      <c r="D329" s="25"/>
      <c r="E329" s="25"/>
      <c r="F329" s="23"/>
      <c r="G329" s="23"/>
    </row>
    <row r="330" spans="3:7" x14ac:dyDescent="0.2">
      <c r="C330" s="23"/>
      <c r="D330" s="25"/>
      <c r="E330" s="25"/>
      <c r="F330" s="23"/>
      <c r="G330" s="23"/>
    </row>
    <row r="331" spans="3:7" x14ac:dyDescent="0.2">
      <c r="C331" s="23"/>
      <c r="D331" s="25"/>
      <c r="E331" s="25"/>
      <c r="F331" s="23"/>
      <c r="G331" s="23"/>
    </row>
    <row r="332" spans="3:7" x14ac:dyDescent="0.2">
      <c r="C332" s="23"/>
      <c r="D332" s="25"/>
      <c r="E332" s="25"/>
      <c r="F332" s="23"/>
      <c r="G332" s="23"/>
    </row>
    <row r="333" spans="3:7" x14ac:dyDescent="0.2">
      <c r="C333" s="23"/>
      <c r="D333" s="25"/>
      <c r="E333" s="25"/>
      <c r="F333" s="23"/>
      <c r="G333" s="23"/>
    </row>
    <row r="334" spans="3:7" x14ac:dyDescent="0.2">
      <c r="C334" s="23"/>
      <c r="D334" s="25"/>
      <c r="E334" s="25"/>
      <c r="F334" s="23"/>
      <c r="G334" s="23"/>
    </row>
    <row r="335" spans="3:7" x14ac:dyDescent="0.2">
      <c r="C335" s="23"/>
      <c r="D335" s="25"/>
      <c r="E335" s="25"/>
      <c r="F335" s="23"/>
      <c r="G335" s="23"/>
    </row>
    <row r="336" spans="3:7" x14ac:dyDescent="0.2">
      <c r="C336" s="23"/>
      <c r="D336" s="25"/>
      <c r="E336" s="25"/>
      <c r="F336" s="23"/>
      <c r="G336" s="23"/>
    </row>
    <row r="337" spans="3:7" x14ac:dyDescent="0.2">
      <c r="C337" s="23"/>
      <c r="D337" s="25"/>
      <c r="E337" s="25"/>
      <c r="F337" s="23"/>
      <c r="G337" s="23"/>
    </row>
    <row r="338" spans="3:7" x14ac:dyDescent="0.2">
      <c r="C338" s="23"/>
      <c r="D338" s="25"/>
      <c r="E338" s="25"/>
      <c r="F338" s="23"/>
      <c r="G338" s="23"/>
    </row>
    <row r="339" spans="3:7" x14ac:dyDescent="0.2">
      <c r="C339" s="23"/>
      <c r="D339" s="25"/>
      <c r="E339" s="25"/>
      <c r="F339" s="23"/>
      <c r="G339" s="23"/>
    </row>
    <row r="340" spans="3:7" x14ac:dyDescent="0.2">
      <c r="C340" s="23"/>
      <c r="D340" s="25"/>
      <c r="E340" s="25"/>
      <c r="F340" s="23"/>
      <c r="G340" s="23"/>
    </row>
    <row r="341" spans="3:7" x14ac:dyDescent="0.2">
      <c r="C341" s="23"/>
      <c r="D341" s="25"/>
      <c r="E341" s="25"/>
      <c r="F341" s="23"/>
      <c r="G341" s="23"/>
    </row>
    <row r="342" spans="3:7" x14ac:dyDescent="0.2">
      <c r="C342" s="23"/>
      <c r="D342" s="25"/>
      <c r="E342" s="25"/>
      <c r="F342" s="23"/>
      <c r="G342" s="23"/>
    </row>
    <row r="343" spans="3:7" x14ac:dyDescent="0.2">
      <c r="C343" s="23"/>
      <c r="D343" s="25"/>
      <c r="E343" s="25"/>
      <c r="F343" s="23"/>
      <c r="G343" s="23"/>
    </row>
    <row r="344" spans="3:7" x14ac:dyDescent="0.2">
      <c r="C344" s="23"/>
      <c r="D344" s="25"/>
      <c r="E344" s="25"/>
      <c r="F344" s="23"/>
      <c r="G344" s="23"/>
    </row>
    <row r="345" spans="3:7" x14ac:dyDescent="0.2">
      <c r="C345" s="23"/>
      <c r="D345" s="25"/>
      <c r="E345" s="25"/>
      <c r="F345" s="23"/>
      <c r="G345" s="23"/>
    </row>
    <row r="346" spans="3:7" x14ac:dyDescent="0.2">
      <c r="C346" s="23"/>
      <c r="D346" s="25"/>
      <c r="E346" s="25"/>
      <c r="F346" s="23"/>
      <c r="G346" s="23"/>
    </row>
    <row r="347" spans="3:7" x14ac:dyDescent="0.2">
      <c r="C347" s="23"/>
      <c r="D347" s="25"/>
      <c r="E347" s="25"/>
      <c r="F347" s="23"/>
      <c r="G347" s="23"/>
    </row>
    <row r="348" spans="3:7" x14ac:dyDescent="0.2">
      <c r="C348" s="23"/>
      <c r="D348" s="25"/>
      <c r="E348" s="25"/>
      <c r="F348" s="23"/>
      <c r="G348" s="23"/>
    </row>
    <row r="349" spans="3:7" x14ac:dyDescent="0.2">
      <c r="C349" s="23"/>
      <c r="D349" s="25"/>
      <c r="E349" s="25"/>
      <c r="F349" s="23"/>
      <c r="G349" s="23"/>
    </row>
    <row r="350" spans="3:7" x14ac:dyDescent="0.2">
      <c r="C350" s="23"/>
      <c r="D350" s="25"/>
      <c r="E350" s="25"/>
      <c r="F350" s="23"/>
      <c r="G350" s="23"/>
    </row>
    <row r="351" spans="3:7" x14ac:dyDescent="0.2">
      <c r="C351" s="23"/>
      <c r="D351" s="25"/>
      <c r="E351" s="25"/>
      <c r="F351" s="23"/>
      <c r="G351" s="23"/>
    </row>
    <row r="352" spans="3:7" x14ac:dyDescent="0.2">
      <c r="C352" s="23"/>
      <c r="D352" s="25"/>
      <c r="E352" s="25"/>
      <c r="F352" s="23"/>
      <c r="G352" s="23"/>
    </row>
    <row r="353" spans="3:7" x14ac:dyDescent="0.2">
      <c r="C353" s="23"/>
      <c r="D353" s="25"/>
      <c r="E353" s="25"/>
      <c r="F353" s="23"/>
      <c r="G353" s="23"/>
    </row>
    <row r="354" spans="3:7" x14ac:dyDescent="0.2">
      <c r="C354" s="23"/>
      <c r="D354" s="25"/>
      <c r="E354" s="25"/>
      <c r="F354" s="23"/>
      <c r="G354" s="23"/>
    </row>
    <row r="355" spans="3:7" x14ac:dyDescent="0.2">
      <c r="C355" s="23"/>
      <c r="D355" s="25"/>
      <c r="E355" s="25"/>
      <c r="F355" s="23"/>
      <c r="G355" s="23"/>
    </row>
    <row r="356" spans="3:7" x14ac:dyDescent="0.2">
      <c r="C356" s="23"/>
      <c r="D356" s="25"/>
      <c r="E356" s="25"/>
      <c r="F356" s="23"/>
      <c r="G356" s="23"/>
    </row>
    <row r="357" spans="3:7" x14ac:dyDescent="0.2">
      <c r="C357" s="23"/>
      <c r="D357" s="25"/>
      <c r="E357" s="25"/>
      <c r="F357" s="23"/>
      <c r="G357" s="23"/>
    </row>
    <row r="358" spans="3:7" x14ac:dyDescent="0.2">
      <c r="C358" s="23"/>
      <c r="D358" s="25"/>
      <c r="E358" s="25"/>
      <c r="F358" s="23"/>
      <c r="G358" s="23"/>
    </row>
    <row r="359" spans="3:7" x14ac:dyDescent="0.2">
      <c r="C359" s="23"/>
      <c r="D359" s="25"/>
      <c r="E359" s="25"/>
      <c r="F359" s="23"/>
      <c r="G359" s="23"/>
    </row>
    <row r="360" spans="3:7" x14ac:dyDescent="0.2">
      <c r="C360" s="23"/>
      <c r="D360" s="25"/>
      <c r="E360" s="25"/>
      <c r="F360" s="23"/>
      <c r="G360" s="23"/>
    </row>
    <row r="361" spans="3:7" x14ac:dyDescent="0.2">
      <c r="C361" s="23"/>
      <c r="D361" s="25"/>
      <c r="E361" s="25"/>
      <c r="F361" s="23"/>
      <c r="G361" s="23"/>
    </row>
    <row r="362" spans="3:7" x14ac:dyDescent="0.2">
      <c r="C362" s="23"/>
      <c r="D362" s="25"/>
      <c r="E362" s="25"/>
      <c r="F362" s="23"/>
      <c r="G362" s="23"/>
    </row>
    <row r="363" spans="3:7" x14ac:dyDescent="0.2">
      <c r="C363" s="23"/>
      <c r="D363" s="25"/>
      <c r="E363" s="25"/>
      <c r="F363" s="23"/>
      <c r="G363" s="23"/>
    </row>
    <row r="364" spans="3:7" x14ac:dyDescent="0.2">
      <c r="C364" s="23"/>
      <c r="D364" s="25"/>
      <c r="E364" s="25"/>
      <c r="F364" s="23"/>
      <c r="G364" s="23"/>
    </row>
    <row r="365" spans="3:7" x14ac:dyDescent="0.2">
      <c r="C365" s="23"/>
      <c r="D365" s="25"/>
      <c r="E365" s="25"/>
      <c r="F365" s="23"/>
      <c r="G365" s="23"/>
    </row>
    <row r="366" spans="3:7" x14ac:dyDescent="0.2">
      <c r="C366" s="23"/>
      <c r="D366" s="25"/>
      <c r="E366" s="25"/>
      <c r="F366" s="23"/>
      <c r="G366" s="23"/>
    </row>
    <row r="367" spans="3:7" x14ac:dyDescent="0.2">
      <c r="C367" s="23"/>
      <c r="D367" s="25"/>
      <c r="E367" s="25"/>
      <c r="F367" s="23"/>
      <c r="G367" s="23"/>
    </row>
    <row r="368" spans="3:7" x14ac:dyDescent="0.2">
      <c r="C368" s="23"/>
      <c r="D368" s="25"/>
      <c r="E368" s="25"/>
      <c r="F368" s="23"/>
      <c r="G368" s="23"/>
    </row>
    <row r="369" spans="3:7" x14ac:dyDescent="0.2">
      <c r="C369" s="23"/>
      <c r="D369" s="25"/>
      <c r="E369" s="25"/>
      <c r="F369" s="23"/>
      <c r="G369" s="23"/>
    </row>
    <row r="370" spans="3:7" x14ac:dyDescent="0.2">
      <c r="C370" s="23"/>
      <c r="D370" s="25"/>
      <c r="E370" s="25"/>
      <c r="F370" s="23"/>
      <c r="G370" s="23"/>
    </row>
    <row r="371" spans="3:7" x14ac:dyDescent="0.2">
      <c r="C371" s="23"/>
      <c r="D371" s="25"/>
      <c r="E371" s="25"/>
      <c r="F371" s="23"/>
      <c r="G371" s="23"/>
    </row>
    <row r="372" spans="3:7" x14ac:dyDescent="0.2">
      <c r="C372" s="23"/>
      <c r="D372" s="25"/>
      <c r="E372" s="25"/>
      <c r="F372" s="23"/>
      <c r="G372" s="23"/>
    </row>
    <row r="373" spans="3:7" x14ac:dyDescent="0.2">
      <c r="C373" s="23"/>
      <c r="D373" s="25"/>
      <c r="E373" s="25"/>
      <c r="F373" s="23"/>
      <c r="G373" s="23"/>
    </row>
    <row r="374" spans="3:7" x14ac:dyDescent="0.2">
      <c r="C374" s="23"/>
      <c r="D374" s="25"/>
      <c r="E374" s="25"/>
      <c r="F374" s="23"/>
      <c r="G374" s="23"/>
    </row>
    <row r="375" spans="3:7" x14ac:dyDescent="0.2">
      <c r="C375" s="23"/>
      <c r="D375" s="25"/>
      <c r="E375" s="25"/>
      <c r="F375" s="23"/>
      <c r="G375" s="23"/>
    </row>
    <row r="376" spans="3:7" x14ac:dyDescent="0.2">
      <c r="C376" s="23"/>
      <c r="D376" s="25"/>
      <c r="E376" s="25"/>
      <c r="F376" s="23"/>
      <c r="G376" s="23"/>
    </row>
    <row r="377" spans="3:7" x14ac:dyDescent="0.2">
      <c r="C377" s="23"/>
      <c r="D377" s="25"/>
      <c r="E377" s="25"/>
      <c r="F377" s="23"/>
      <c r="G377" s="23"/>
    </row>
    <row r="378" spans="3:7" x14ac:dyDescent="0.2">
      <c r="C378" s="23"/>
      <c r="D378" s="25"/>
      <c r="E378" s="25"/>
      <c r="F378" s="23"/>
      <c r="G378" s="23"/>
    </row>
    <row r="379" spans="3:7" x14ac:dyDescent="0.2">
      <c r="C379" s="23"/>
      <c r="D379" s="25"/>
      <c r="E379" s="25"/>
      <c r="F379" s="23"/>
      <c r="G379" s="23"/>
    </row>
    <row r="380" spans="3:7" x14ac:dyDescent="0.2">
      <c r="C380" s="23"/>
      <c r="D380" s="25"/>
      <c r="E380" s="25"/>
      <c r="F380" s="23"/>
      <c r="G380" s="23"/>
    </row>
    <row r="381" spans="3:7" x14ac:dyDescent="0.2">
      <c r="C381" s="23"/>
      <c r="D381" s="25"/>
      <c r="E381" s="25"/>
      <c r="F381" s="23"/>
      <c r="G381" s="23"/>
    </row>
    <row r="382" spans="3:7" x14ac:dyDescent="0.2">
      <c r="C382" s="23"/>
      <c r="D382" s="25"/>
      <c r="E382" s="25"/>
      <c r="F382" s="23"/>
      <c r="G382" s="23"/>
    </row>
    <row r="383" spans="3:7" x14ac:dyDescent="0.2">
      <c r="C383" s="23"/>
      <c r="D383" s="25"/>
      <c r="E383" s="25"/>
      <c r="F383" s="23"/>
      <c r="G383" s="23"/>
    </row>
    <row r="384" spans="3:7" x14ac:dyDescent="0.2">
      <c r="C384" s="23"/>
      <c r="D384" s="25"/>
      <c r="E384" s="25"/>
      <c r="F384" s="23"/>
      <c r="G384" s="23"/>
    </row>
    <row r="385" spans="3:7" x14ac:dyDescent="0.2">
      <c r="C385" s="23"/>
      <c r="D385" s="25"/>
      <c r="E385" s="25"/>
      <c r="F385" s="23"/>
      <c r="G385" s="23"/>
    </row>
    <row r="386" spans="3:7" x14ac:dyDescent="0.2">
      <c r="C386" s="23"/>
      <c r="D386" s="25"/>
      <c r="E386" s="25"/>
      <c r="F386" s="23"/>
      <c r="G386" s="23"/>
    </row>
    <row r="387" spans="3:7" x14ac:dyDescent="0.2">
      <c r="C387" s="23"/>
      <c r="D387" s="25"/>
      <c r="E387" s="25"/>
      <c r="F387" s="23"/>
      <c r="G387" s="23"/>
    </row>
    <row r="388" spans="3:7" x14ac:dyDescent="0.2">
      <c r="C388" s="23"/>
      <c r="D388" s="25"/>
      <c r="E388" s="25"/>
      <c r="F388" s="23"/>
      <c r="G388" s="23"/>
    </row>
    <row r="389" spans="3:7" x14ac:dyDescent="0.2">
      <c r="C389" s="23"/>
      <c r="D389" s="25"/>
      <c r="E389" s="25"/>
      <c r="F389" s="23"/>
      <c r="G389" s="23"/>
    </row>
    <row r="390" spans="3:7" x14ac:dyDescent="0.2">
      <c r="C390" s="23"/>
      <c r="D390" s="25"/>
      <c r="E390" s="25"/>
      <c r="F390" s="23"/>
      <c r="G390" s="23"/>
    </row>
    <row r="391" spans="3:7" x14ac:dyDescent="0.2">
      <c r="C391" s="23"/>
      <c r="D391" s="25"/>
      <c r="E391" s="25"/>
      <c r="F391" s="23"/>
      <c r="G391" s="23"/>
    </row>
    <row r="392" spans="3:7" x14ac:dyDescent="0.2">
      <c r="C392" s="23"/>
      <c r="D392" s="25"/>
      <c r="E392" s="25"/>
      <c r="F392" s="23"/>
      <c r="G392" s="23"/>
    </row>
    <row r="393" spans="3:7" x14ac:dyDescent="0.2">
      <c r="C393" s="23"/>
      <c r="D393" s="25"/>
      <c r="E393" s="25"/>
      <c r="F393" s="23"/>
      <c r="G393" s="23"/>
    </row>
    <row r="394" spans="3:7" x14ac:dyDescent="0.2">
      <c r="C394" s="23"/>
      <c r="D394" s="25"/>
      <c r="E394" s="25"/>
      <c r="F394" s="23"/>
      <c r="G394" s="23"/>
    </row>
    <row r="395" spans="3:7" x14ac:dyDescent="0.2">
      <c r="C395" s="23"/>
      <c r="D395" s="25"/>
      <c r="E395" s="25"/>
      <c r="F395" s="23"/>
      <c r="G395" s="23"/>
    </row>
    <row r="396" spans="3:7" x14ac:dyDescent="0.2">
      <c r="C396" s="23"/>
      <c r="D396" s="25"/>
      <c r="E396" s="25"/>
      <c r="F396" s="23"/>
      <c r="G396" s="23"/>
    </row>
    <row r="397" spans="3:7" x14ac:dyDescent="0.2">
      <c r="C397" s="23"/>
      <c r="D397" s="25"/>
      <c r="E397" s="25"/>
      <c r="F397" s="23"/>
      <c r="G397" s="23"/>
    </row>
    <row r="398" spans="3:7" x14ac:dyDescent="0.2">
      <c r="C398" s="23"/>
      <c r="D398" s="25"/>
      <c r="E398" s="25"/>
      <c r="F398" s="23"/>
      <c r="G398" s="23"/>
    </row>
    <row r="399" spans="3:7" x14ac:dyDescent="0.2">
      <c r="C399" s="23"/>
      <c r="D399" s="25"/>
      <c r="E399" s="25"/>
      <c r="F399" s="23"/>
      <c r="G399" s="23"/>
    </row>
    <row r="400" spans="3:7" x14ac:dyDescent="0.2">
      <c r="C400" s="23"/>
      <c r="D400" s="25"/>
      <c r="E400" s="25"/>
      <c r="F400" s="23"/>
      <c r="G400" s="23"/>
    </row>
    <row r="401" spans="3:7" x14ac:dyDescent="0.2">
      <c r="C401" s="23"/>
      <c r="D401" s="25"/>
      <c r="E401" s="25"/>
      <c r="F401" s="23"/>
      <c r="G401" s="23"/>
    </row>
    <row r="402" spans="3:7" x14ac:dyDescent="0.2">
      <c r="C402" s="23"/>
      <c r="D402" s="25"/>
      <c r="E402" s="25"/>
      <c r="F402" s="23"/>
      <c r="G402" s="23"/>
    </row>
    <row r="403" spans="3:7" x14ac:dyDescent="0.2">
      <c r="C403" s="23"/>
      <c r="D403" s="25"/>
      <c r="E403" s="25"/>
      <c r="F403" s="23"/>
      <c r="G403" s="23"/>
    </row>
    <row r="404" spans="3:7" x14ac:dyDescent="0.2">
      <c r="C404" s="23"/>
      <c r="D404" s="25"/>
      <c r="E404" s="25"/>
      <c r="F404" s="23"/>
      <c r="G404" s="23"/>
    </row>
    <row r="405" spans="3:7" x14ac:dyDescent="0.2">
      <c r="C405" s="23"/>
      <c r="D405" s="25"/>
      <c r="E405" s="25"/>
      <c r="F405" s="23"/>
      <c r="G405" s="23"/>
    </row>
    <row r="406" spans="3:7" x14ac:dyDescent="0.2">
      <c r="C406" s="23"/>
      <c r="D406" s="25"/>
      <c r="E406" s="25"/>
      <c r="F406" s="23"/>
      <c r="G406" s="23"/>
    </row>
    <row r="407" spans="3:7" x14ac:dyDescent="0.2">
      <c r="C407" s="23"/>
      <c r="D407" s="25"/>
      <c r="E407" s="25"/>
      <c r="F407" s="23"/>
      <c r="G407" s="23"/>
    </row>
    <row r="408" spans="3:7" x14ac:dyDescent="0.2">
      <c r="C408" s="23"/>
      <c r="D408" s="25"/>
      <c r="E408" s="25"/>
      <c r="F408" s="23"/>
      <c r="G408" s="23"/>
    </row>
    <row r="409" spans="3:7" x14ac:dyDescent="0.2">
      <c r="C409" s="23"/>
      <c r="D409" s="25"/>
      <c r="E409" s="25"/>
      <c r="F409" s="23"/>
      <c r="G409" s="23"/>
    </row>
    <row r="410" spans="3:7" x14ac:dyDescent="0.2">
      <c r="C410" s="23"/>
      <c r="D410" s="25"/>
      <c r="E410" s="25"/>
      <c r="F410" s="23"/>
      <c r="G410" s="23"/>
    </row>
    <row r="411" spans="3:7" x14ac:dyDescent="0.2">
      <c r="C411" s="23"/>
      <c r="D411" s="25"/>
      <c r="E411" s="25"/>
      <c r="F411" s="23"/>
      <c r="G411" s="23"/>
    </row>
    <row r="412" spans="3:7" x14ac:dyDescent="0.2">
      <c r="C412" s="23"/>
      <c r="D412" s="25"/>
      <c r="E412" s="25"/>
      <c r="F412" s="23"/>
      <c r="G412" s="23"/>
    </row>
    <row r="413" spans="3:7" x14ac:dyDescent="0.2">
      <c r="C413" s="23"/>
      <c r="D413" s="25"/>
      <c r="E413" s="25"/>
      <c r="F413" s="23"/>
      <c r="G413" s="23"/>
    </row>
    <row r="414" spans="3:7" x14ac:dyDescent="0.2">
      <c r="C414" s="23"/>
      <c r="D414" s="25"/>
      <c r="E414" s="25"/>
      <c r="F414" s="23"/>
      <c r="G414" s="23"/>
    </row>
    <row r="415" spans="3:7" x14ac:dyDescent="0.2">
      <c r="C415" s="23"/>
      <c r="D415" s="25"/>
      <c r="E415" s="25"/>
      <c r="F415" s="23"/>
      <c r="G415" s="23"/>
    </row>
    <row r="416" spans="3:7" x14ac:dyDescent="0.2">
      <c r="C416" s="23"/>
      <c r="D416" s="25"/>
      <c r="E416" s="25"/>
      <c r="F416" s="23"/>
      <c r="G416" s="23"/>
    </row>
    <row r="417" spans="3:7" x14ac:dyDescent="0.2">
      <c r="C417" s="23"/>
      <c r="D417" s="25"/>
      <c r="E417" s="25"/>
      <c r="F417" s="23"/>
      <c r="G417" s="23"/>
    </row>
    <row r="418" spans="3:7" x14ac:dyDescent="0.2">
      <c r="C418" s="23"/>
      <c r="D418" s="25"/>
      <c r="E418" s="25"/>
      <c r="F418" s="23"/>
      <c r="G418" s="23"/>
    </row>
    <row r="419" spans="3:7" x14ac:dyDescent="0.2">
      <c r="C419" s="23"/>
      <c r="D419" s="25"/>
      <c r="E419" s="25"/>
      <c r="F419" s="23"/>
      <c r="G419" s="23"/>
    </row>
    <row r="420" spans="3:7" x14ac:dyDescent="0.2">
      <c r="C420" s="23"/>
      <c r="D420" s="25"/>
      <c r="E420" s="25"/>
      <c r="F420" s="23"/>
      <c r="G420" s="23"/>
    </row>
    <row r="421" spans="3:7" x14ac:dyDescent="0.2">
      <c r="C421" s="23"/>
      <c r="D421" s="25"/>
      <c r="E421" s="25"/>
      <c r="F421" s="23"/>
      <c r="G421" s="23"/>
    </row>
    <row r="422" spans="3:7" x14ac:dyDescent="0.2">
      <c r="C422" s="23"/>
      <c r="D422" s="25"/>
      <c r="E422" s="25"/>
      <c r="F422" s="23"/>
      <c r="G422" s="23"/>
    </row>
    <row r="423" spans="3:7" x14ac:dyDescent="0.2">
      <c r="C423" s="23"/>
      <c r="D423" s="25"/>
      <c r="E423" s="25"/>
      <c r="F423" s="23"/>
      <c r="G423" s="23"/>
    </row>
    <row r="424" spans="3:7" x14ac:dyDescent="0.2">
      <c r="C424" s="23"/>
      <c r="D424" s="25"/>
      <c r="E424" s="25"/>
      <c r="F424" s="23"/>
      <c r="G424" s="23"/>
    </row>
    <row r="425" spans="3:7" x14ac:dyDescent="0.2">
      <c r="C425" s="23"/>
      <c r="D425" s="25"/>
      <c r="E425" s="25"/>
      <c r="F425" s="23"/>
      <c r="G425" s="23"/>
    </row>
    <row r="426" spans="3:7" x14ac:dyDescent="0.2">
      <c r="C426" s="23"/>
      <c r="D426" s="25"/>
      <c r="E426" s="25"/>
      <c r="F426" s="23"/>
      <c r="G426" s="23"/>
    </row>
    <row r="427" spans="3:7" x14ac:dyDescent="0.2">
      <c r="C427" s="23"/>
      <c r="D427" s="25"/>
      <c r="E427" s="25"/>
      <c r="F427" s="23"/>
      <c r="G427" s="23"/>
    </row>
    <row r="428" spans="3:7" x14ac:dyDescent="0.2">
      <c r="C428" s="23"/>
      <c r="D428" s="25"/>
      <c r="E428" s="25"/>
      <c r="F428" s="23"/>
      <c r="G428" s="23"/>
    </row>
    <row r="429" spans="3:7" x14ac:dyDescent="0.2">
      <c r="C429" s="23"/>
      <c r="D429" s="25"/>
      <c r="E429" s="25"/>
      <c r="F429" s="23"/>
      <c r="G429" s="23"/>
    </row>
    <row r="430" spans="3:7" x14ac:dyDescent="0.2">
      <c r="C430" s="23"/>
      <c r="D430" s="25"/>
      <c r="E430" s="25"/>
      <c r="F430" s="23"/>
      <c r="G430" s="23"/>
    </row>
    <row r="431" spans="3:7" x14ac:dyDescent="0.2">
      <c r="C431" s="23"/>
      <c r="D431" s="25"/>
      <c r="E431" s="25"/>
      <c r="F431" s="23"/>
      <c r="G431" s="23"/>
    </row>
    <row r="432" spans="3:7" x14ac:dyDescent="0.2">
      <c r="C432" s="23"/>
      <c r="D432" s="25"/>
      <c r="E432" s="25"/>
      <c r="F432" s="23"/>
      <c r="G432" s="23"/>
    </row>
    <row r="433" spans="3:7" x14ac:dyDescent="0.2">
      <c r="C433" s="23"/>
      <c r="D433" s="25"/>
      <c r="E433" s="25"/>
      <c r="F433" s="23"/>
      <c r="G433" s="23"/>
    </row>
    <row r="434" spans="3:7" x14ac:dyDescent="0.2">
      <c r="C434" s="23"/>
      <c r="D434" s="25"/>
      <c r="E434" s="25"/>
      <c r="F434" s="23"/>
      <c r="G434" s="23"/>
    </row>
    <row r="435" spans="3:7" x14ac:dyDescent="0.2">
      <c r="C435" s="23"/>
      <c r="D435" s="25"/>
      <c r="E435" s="25"/>
      <c r="F435" s="23"/>
      <c r="G435" s="23"/>
    </row>
    <row r="436" spans="3:7" x14ac:dyDescent="0.2">
      <c r="C436" s="23"/>
      <c r="D436" s="25"/>
      <c r="E436" s="25"/>
      <c r="F436" s="23"/>
      <c r="G436" s="23"/>
    </row>
    <row r="437" spans="3:7" x14ac:dyDescent="0.2">
      <c r="C437" s="23"/>
      <c r="D437" s="25"/>
      <c r="E437" s="25"/>
      <c r="F437" s="23"/>
      <c r="G437" s="23"/>
    </row>
    <row r="438" spans="3:7" x14ac:dyDescent="0.2">
      <c r="C438" s="23"/>
      <c r="D438" s="25"/>
      <c r="E438" s="25"/>
      <c r="F438" s="23"/>
      <c r="G438" s="23"/>
    </row>
    <row r="439" spans="3:7" x14ac:dyDescent="0.2">
      <c r="C439" s="23"/>
      <c r="D439" s="25"/>
      <c r="E439" s="25"/>
      <c r="F439" s="23"/>
      <c r="G439" s="23"/>
    </row>
    <row r="440" spans="3:7" x14ac:dyDescent="0.2">
      <c r="C440" s="23"/>
      <c r="D440" s="25"/>
      <c r="E440" s="25"/>
      <c r="F440" s="23"/>
      <c r="G440" s="23"/>
    </row>
    <row r="441" spans="3:7" x14ac:dyDescent="0.2">
      <c r="C441" s="23"/>
      <c r="D441" s="25"/>
      <c r="E441" s="25"/>
      <c r="F441" s="23"/>
      <c r="G441" s="23"/>
    </row>
    <row r="442" spans="3:7" x14ac:dyDescent="0.2">
      <c r="C442" s="23"/>
      <c r="D442" s="25"/>
      <c r="E442" s="25"/>
      <c r="F442" s="23"/>
      <c r="G442" s="23"/>
    </row>
    <row r="443" spans="3:7" x14ac:dyDescent="0.2">
      <c r="C443" s="23"/>
      <c r="D443" s="25"/>
      <c r="E443" s="25"/>
      <c r="F443" s="23"/>
      <c r="G443" s="23"/>
    </row>
    <row r="444" spans="3:7" x14ac:dyDescent="0.2">
      <c r="C444" s="23"/>
      <c r="D444" s="25"/>
      <c r="E444" s="25"/>
      <c r="F444" s="23"/>
      <c r="G444" s="23"/>
    </row>
    <row r="445" spans="3:7" x14ac:dyDescent="0.2">
      <c r="C445" s="23"/>
      <c r="D445" s="25"/>
      <c r="E445" s="25"/>
      <c r="F445" s="23"/>
      <c r="G445" s="23"/>
    </row>
    <row r="446" spans="3:7" x14ac:dyDescent="0.2">
      <c r="C446" s="23"/>
      <c r="D446" s="25"/>
      <c r="E446" s="25"/>
      <c r="F446" s="23"/>
      <c r="G446" s="23"/>
    </row>
    <row r="447" spans="3:7" x14ac:dyDescent="0.2">
      <c r="C447" s="23"/>
      <c r="D447" s="25"/>
      <c r="E447" s="25"/>
      <c r="F447" s="23"/>
      <c r="G447" s="23"/>
    </row>
    <row r="448" spans="3:7" x14ac:dyDescent="0.2">
      <c r="C448" s="23"/>
      <c r="D448" s="25"/>
      <c r="E448" s="25"/>
      <c r="F448" s="23"/>
      <c r="G448" s="23"/>
    </row>
    <row r="449" spans="3:7" x14ac:dyDescent="0.2">
      <c r="C449" s="23"/>
      <c r="D449" s="25"/>
      <c r="E449" s="25"/>
      <c r="F449" s="23"/>
      <c r="G449" s="23"/>
    </row>
    <row r="450" spans="3:7" x14ac:dyDescent="0.2">
      <c r="C450" s="23"/>
      <c r="D450" s="25"/>
      <c r="E450" s="25"/>
      <c r="F450" s="23"/>
      <c r="G450" s="23"/>
    </row>
    <row r="451" spans="3:7" x14ac:dyDescent="0.2">
      <c r="C451" s="23"/>
      <c r="D451" s="25"/>
      <c r="E451" s="25"/>
      <c r="F451" s="23"/>
      <c r="G451" s="23"/>
    </row>
    <row r="452" spans="3:7" x14ac:dyDescent="0.2">
      <c r="C452" s="23"/>
      <c r="D452" s="25"/>
      <c r="E452" s="25"/>
      <c r="F452" s="23"/>
      <c r="G452" s="23"/>
    </row>
    <row r="453" spans="3:7" x14ac:dyDescent="0.2">
      <c r="C453" s="23"/>
      <c r="D453" s="25"/>
      <c r="E453" s="25"/>
      <c r="F453" s="23"/>
      <c r="G453" s="23"/>
    </row>
    <row r="454" spans="3:7" x14ac:dyDescent="0.2">
      <c r="C454" s="23"/>
      <c r="D454" s="25"/>
      <c r="E454" s="25"/>
      <c r="F454" s="23"/>
      <c r="G454" s="23"/>
    </row>
    <row r="455" spans="3:7" x14ac:dyDescent="0.2">
      <c r="C455" s="23"/>
      <c r="D455" s="25"/>
      <c r="E455" s="25"/>
      <c r="F455" s="23"/>
      <c r="G455" s="23"/>
    </row>
    <row r="456" spans="3:7" x14ac:dyDescent="0.2">
      <c r="C456" s="23"/>
      <c r="D456" s="25"/>
      <c r="E456" s="25"/>
      <c r="F456" s="23"/>
      <c r="G456" s="23"/>
    </row>
    <row r="457" spans="3:7" x14ac:dyDescent="0.2">
      <c r="C457" s="23"/>
      <c r="D457" s="25"/>
      <c r="E457" s="25"/>
      <c r="F457" s="23"/>
      <c r="G457" s="23"/>
    </row>
    <row r="458" spans="3:7" x14ac:dyDescent="0.2">
      <c r="C458" s="23"/>
      <c r="D458" s="25"/>
      <c r="E458" s="25"/>
      <c r="F458" s="23"/>
      <c r="G458" s="23"/>
    </row>
    <row r="459" spans="3:7" x14ac:dyDescent="0.2">
      <c r="C459" s="23"/>
      <c r="D459" s="25"/>
      <c r="E459" s="25"/>
      <c r="F459" s="23"/>
      <c r="G459" s="23"/>
    </row>
    <row r="460" spans="3:7" x14ac:dyDescent="0.2">
      <c r="C460" s="23"/>
      <c r="D460" s="25"/>
      <c r="E460" s="25"/>
      <c r="F460" s="23"/>
      <c r="G460" s="23"/>
    </row>
    <row r="461" spans="3:7" x14ac:dyDescent="0.2">
      <c r="C461" s="23"/>
      <c r="D461" s="25"/>
      <c r="E461" s="25"/>
      <c r="F461" s="23"/>
      <c r="G461" s="23"/>
    </row>
    <row r="462" spans="3:7" x14ac:dyDescent="0.2">
      <c r="C462" s="23"/>
      <c r="D462" s="25"/>
      <c r="E462" s="25"/>
      <c r="F462" s="23"/>
      <c r="G462" s="23"/>
    </row>
    <row r="463" spans="3:7" x14ac:dyDescent="0.2">
      <c r="C463" s="23"/>
      <c r="D463" s="25"/>
      <c r="E463" s="25"/>
      <c r="F463" s="23"/>
      <c r="G463" s="23"/>
    </row>
    <row r="464" spans="3:7" x14ac:dyDescent="0.2">
      <c r="C464" s="23"/>
      <c r="D464" s="25"/>
      <c r="E464" s="25"/>
      <c r="F464" s="23"/>
      <c r="G464" s="23"/>
    </row>
    <row r="465" spans="3:7" x14ac:dyDescent="0.2">
      <c r="C465" s="23"/>
      <c r="D465" s="25"/>
      <c r="E465" s="25"/>
      <c r="F465" s="23"/>
      <c r="G465" s="23"/>
    </row>
    <row r="466" spans="3:7" x14ac:dyDescent="0.2">
      <c r="C466" s="23"/>
      <c r="D466" s="25"/>
      <c r="E466" s="25"/>
      <c r="F466" s="23"/>
      <c r="G466" s="23"/>
    </row>
    <row r="467" spans="3:7" x14ac:dyDescent="0.2">
      <c r="C467" s="23"/>
      <c r="D467" s="25"/>
      <c r="E467" s="25"/>
      <c r="F467" s="23"/>
      <c r="G467" s="23"/>
    </row>
    <row r="468" spans="3:7" x14ac:dyDescent="0.2">
      <c r="C468" s="23"/>
      <c r="D468" s="25"/>
      <c r="E468" s="25"/>
      <c r="F468" s="23"/>
      <c r="G468" s="23"/>
    </row>
    <row r="469" spans="3:7" x14ac:dyDescent="0.2">
      <c r="C469" s="23"/>
      <c r="D469" s="25"/>
      <c r="E469" s="25"/>
      <c r="F469" s="23"/>
      <c r="G469" s="23"/>
    </row>
    <row r="470" spans="3:7" x14ac:dyDescent="0.2">
      <c r="C470" s="23"/>
      <c r="D470" s="25"/>
      <c r="E470" s="25"/>
      <c r="F470" s="23"/>
      <c r="G470" s="23"/>
    </row>
    <row r="471" spans="3:7" x14ac:dyDescent="0.2">
      <c r="C471" s="23"/>
      <c r="D471" s="25"/>
      <c r="E471" s="25"/>
      <c r="F471" s="23"/>
      <c r="G471" s="23"/>
    </row>
    <row r="472" spans="3:7" x14ac:dyDescent="0.2">
      <c r="C472" s="23"/>
      <c r="D472" s="25"/>
      <c r="E472" s="25"/>
      <c r="F472" s="23"/>
      <c r="G472" s="23"/>
    </row>
    <row r="473" spans="3:7" x14ac:dyDescent="0.2">
      <c r="C473" s="23"/>
      <c r="D473" s="25"/>
      <c r="E473" s="25"/>
      <c r="F473" s="23"/>
      <c r="G473" s="23"/>
    </row>
    <row r="474" spans="3:7" x14ac:dyDescent="0.2">
      <c r="C474" s="23"/>
      <c r="D474" s="25"/>
      <c r="E474" s="25"/>
      <c r="F474" s="23"/>
      <c r="G474" s="23"/>
    </row>
    <row r="475" spans="3:7" x14ac:dyDescent="0.2">
      <c r="C475" s="23"/>
      <c r="D475" s="25"/>
      <c r="E475" s="25"/>
      <c r="F475" s="23"/>
      <c r="G475" s="23"/>
    </row>
    <row r="476" spans="3:7" x14ac:dyDescent="0.2">
      <c r="C476" s="23"/>
      <c r="D476" s="25"/>
      <c r="E476" s="25"/>
      <c r="F476" s="23"/>
      <c r="G476" s="23"/>
    </row>
    <row r="477" spans="3:7" x14ac:dyDescent="0.2">
      <c r="C477" s="23"/>
      <c r="D477" s="25"/>
      <c r="E477" s="25"/>
      <c r="F477" s="23"/>
      <c r="G477" s="23"/>
    </row>
    <row r="478" spans="3:7" x14ac:dyDescent="0.2">
      <c r="C478" s="23"/>
      <c r="D478" s="25"/>
      <c r="E478" s="25"/>
      <c r="F478" s="23"/>
      <c r="G478" s="23"/>
    </row>
    <row r="479" spans="3:7" x14ac:dyDescent="0.2">
      <c r="C479" s="23"/>
      <c r="D479" s="25"/>
      <c r="E479" s="25"/>
      <c r="F479" s="23"/>
      <c r="G479" s="23"/>
    </row>
    <row r="480" spans="3:7" x14ac:dyDescent="0.2">
      <c r="C480" s="23"/>
      <c r="D480" s="25"/>
      <c r="E480" s="25"/>
      <c r="F480" s="23"/>
      <c r="G480" s="23"/>
    </row>
    <row r="481" spans="3:7" x14ac:dyDescent="0.2">
      <c r="C481" s="23"/>
      <c r="D481" s="25"/>
      <c r="E481" s="25"/>
      <c r="F481" s="23"/>
      <c r="G481" s="23"/>
    </row>
    <row r="482" spans="3:7" x14ac:dyDescent="0.2">
      <c r="C482" s="23"/>
      <c r="D482" s="25"/>
      <c r="E482" s="25"/>
      <c r="F482" s="23"/>
      <c r="G482" s="23"/>
    </row>
    <row r="483" spans="3:7" x14ac:dyDescent="0.2">
      <c r="C483" s="23"/>
      <c r="D483" s="25"/>
      <c r="E483" s="25"/>
      <c r="F483" s="23"/>
      <c r="G483" s="23"/>
    </row>
    <row r="484" spans="3:7" x14ac:dyDescent="0.2">
      <c r="C484" s="23"/>
      <c r="D484" s="25"/>
      <c r="E484" s="25"/>
      <c r="F484" s="23"/>
      <c r="G484" s="23"/>
    </row>
    <row r="485" spans="3:7" x14ac:dyDescent="0.2">
      <c r="C485" s="23"/>
      <c r="D485" s="25"/>
      <c r="E485" s="25"/>
      <c r="F485" s="23"/>
      <c r="G485" s="23"/>
    </row>
    <row r="486" spans="3:7" x14ac:dyDescent="0.2">
      <c r="C486" s="23"/>
      <c r="D486" s="25"/>
      <c r="E486" s="25"/>
      <c r="F486" s="23"/>
      <c r="G486" s="23"/>
    </row>
    <row r="487" spans="3:7" x14ac:dyDescent="0.2">
      <c r="C487" s="23"/>
      <c r="D487" s="25"/>
      <c r="E487" s="25"/>
      <c r="F487" s="23"/>
      <c r="G487" s="23"/>
    </row>
    <row r="488" spans="3:7" x14ac:dyDescent="0.2">
      <c r="C488" s="23"/>
      <c r="D488" s="25"/>
      <c r="E488" s="25"/>
      <c r="F488" s="23"/>
      <c r="G488" s="23"/>
    </row>
    <row r="489" spans="3:7" x14ac:dyDescent="0.2">
      <c r="C489" s="23"/>
      <c r="D489" s="25"/>
      <c r="E489" s="25"/>
      <c r="F489" s="23"/>
      <c r="G489" s="23"/>
    </row>
    <row r="490" spans="3:7" x14ac:dyDescent="0.2">
      <c r="C490" s="23"/>
      <c r="D490" s="25"/>
      <c r="E490" s="25"/>
      <c r="F490" s="23"/>
      <c r="G490" s="23"/>
    </row>
    <row r="491" spans="3:7" x14ac:dyDescent="0.2">
      <c r="C491" s="23"/>
      <c r="D491" s="25"/>
      <c r="E491" s="25"/>
      <c r="F491" s="23"/>
      <c r="G491" s="23"/>
    </row>
    <row r="492" spans="3:7" x14ac:dyDescent="0.2">
      <c r="C492" s="23"/>
      <c r="D492" s="25"/>
      <c r="E492" s="25"/>
      <c r="F492" s="23"/>
      <c r="G492" s="23"/>
    </row>
    <row r="493" spans="3:7" x14ac:dyDescent="0.2">
      <c r="C493" s="23"/>
      <c r="D493" s="25"/>
      <c r="E493" s="25"/>
      <c r="F493" s="23"/>
      <c r="G493" s="23"/>
    </row>
    <row r="494" spans="3:7" x14ac:dyDescent="0.2">
      <c r="C494" s="23"/>
      <c r="D494" s="25"/>
      <c r="E494" s="25"/>
      <c r="F494" s="23"/>
      <c r="G494" s="23"/>
    </row>
    <row r="495" spans="3:7" x14ac:dyDescent="0.2">
      <c r="C495" s="23"/>
      <c r="D495" s="25"/>
      <c r="E495" s="25"/>
      <c r="F495" s="23"/>
      <c r="G495" s="23"/>
    </row>
    <row r="496" spans="3:7" x14ac:dyDescent="0.2">
      <c r="C496" s="23"/>
      <c r="D496" s="25"/>
      <c r="E496" s="25"/>
      <c r="F496" s="23"/>
      <c r="G496" s="23"/>
    </row>
    <row r="497" spans="3:7" x14ac:dyDescent="0.2">
      <c r="C497" s="23"/>
      <c r="D497" s="25"/>
      <c r="E497" s="25"/>
      <c r="F497" s="23"/>
      <c r="G497" s="23"/>
    </row>
    <row r="498" spans="3:7" x14ac:dyDescent="0.2">
      <c r="C498" s="23"/>
      <c r="D498" s="25"/>
      <c r="E498" s="25"/>
      <c r="F498" s="23"/>
      <c r="G498" s="23"/>
    </row>
    <row r="499" spans="3:7" x14ac:dyDescent="0.2">
      <c r="C499" s="23"/>
      <c r="D499" s="25"/>
      <c r="E499" s="25"/>
      <c r="F499" s="23"/>
      <c r="G499" s="23"/>
    </row>
    <row r="500" spans="3:7" x14ac:dyDescent="0.2">
      <c r="C500" s="23"/>
      <c r="D500" s="25"/>
      <c r="E500" s="25"/>
      <c r="F500" s="23"/>
      <c r="G500" s="23"/>
    </row>
  </sheetData>
  <mergeCells count="1">
    <mergeCell ref="D4:F4"/>
  </mergeCells>
  <dataValidations count="3">
    <dataValidation type="list" showInputMessage="1" showErrorMessage="1" sqref="D10">
      <formula1>LST_MOIS</formula1>
    </dataValidation>
    <dataValidation type="list" showInputMessage="1" showErrorMessage="1" sqref="C10">
      <formula1>LST_ANNEES</formula1>
    </dataValidation>
    <dataValidation type="list" showInputMessage="1" showErrorMessage="1" sqref="E10">
      <formula1>Nbr_sem</formula1>
    </dataValidation>
  </dataValidations>
  <pageMargins left="0.7" right="0.7" top="0.75" bottom="0.75" header="0.3" footer="0.3"/>
  <pageSetup paperSize="9" scale="7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Rapport">
                <anchor moveWithCells="1" sizeWithCells="1">
                  <from>
                    <xdr:col>6</xdr:col>
                    <xdr:colOff>190500</xdr:colOff>
                    <xdr:row>7</xdr:row>
                    <xdr:rowOff>133350</xdr:rowOff>
                  </from>
                  <to>
                    <xdr:col>8</xdr:col>
                    <xdr:colOff>123825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2:D10"/>
  <sheetViews>
    <sheetView showGridLines="0" workbookViewId="0">
      <selection activeCell="B24" sqref="B24:B25"/>
    </sheetView>
  </sheetViews>
  <sheetFormatPr baseColWidth="10" defaultRowHeight="15" x14ac:dyDescent="0.25"/>
  <cols>
    <col min="1" max="1" width="22.140625" customWidth="1"/>
    <col min="2" max="2" width="23.85546875" bestFit="1" customWidth="1"/>
    <col min="3" max="3" width="11.140625" customWidth="1"/>
    <col min="4" max="4" width="12.5703125" customWidth="1"/>
    <col min="5" max="5" width="23.140625" customWidth="1"/>
  </cols>
  <sheetData>
    <row r="2" spans="1:4" x14ac:dyDescent="0.25">
      <c r="A2" s="1" t="s">
        <v>22</v>
      </c>
      <c r="B2" t="s">
        <v>29</v>
      </c>
    </row>
    <row r="3" spans="1:4" x14ac:dyDescent="0.25">
      <c r="A3" s="1" t="s">
        <v>21</v>
      </c>
      <c r="B3" t="s">
        <v>29</v>
      </c>
    </row>
    <row r="4" spans="1:4" x14ac:dyDescent="0.25">
      <c r="A4" s="1" t="s">
        <v>0</v>
      </c>
      <c r="B4" t="s">
        <v>29</v>
      </c>
    </row>
    <row r="6" spans="1:4" x14ac:dyDescent="0.25">
      <c r="A6" s="1" t="s">
        <v>28</v>
      </c>
      <c r="B6" s="1" t="s">
        <v>30</v>
      </c>
    </row>
    <row r="7" spans="1:4" x14ac:dyDescent="0.25">
      <c r="B7" t="s">
        <v>27</v>
      </c>
      <c r="C7" t="s">
        <v>31</v>
      </c>
      <c r="D7" t="s">
        <v>24</v>
      </c>
    </row>
    <row r="8" spans="1:4" x14ac:dyDescent="0.25">
      <c r="A8" s="1" t="s">
        <v>26</v>
      </c>
    </row>
    <row r="9" spans="1:4" x14ac:dyDescent="0.25">
      <c r="A9" s="7"/>
      <c r="B9" s="8">
        <v>0</v>
      </c>
      <c r="C9" s="8">
        <v>0</v>
      </c>
      <c r="D9" s="8">
        <v>0</v>
      </c>
    </row>
    <row r="10" spans="1:4" x14ac:dyDescent="0.25">
      <c r="A10" s="7" t="s">
        <v>24</v>
      </c>
      <c r="B10" s="8">
        <v>0</v>
      </c>
      <c r="C10" s="8">
        <v>0</v>
      </c>
      <c r="D10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Données de base</vt:lpstr>
      <vt:lpstr>Suivi</vt:lpstr>
      <vt:lpstr>Relevé mensuel</vt:lpstr>
      <vt:lpstr>Analyse</vt:lpstr>
      <vt:lpstr>BDD_SUIVI</vt:lpstr>
      <vt:lpstr>COL_DATE_SUIVI</vt:lpstr>
      <vt:lpstr>'Relevé mensuel'!Criteres</vt:lpstr>
      <vt:lpstr>'Relevé mensuel'!Extraire</vt:lpstr>
      <vt:lpstr>Hrs_AM_deb</vt:lpstr>
      <vt:lpstr>Hrs_AM_fin</vt:lpstr>
      <vt:lpstr>Hrs_PM_deb</vt:lpstr>
      <vt:lpstr>Hrs_PM_fin</vt:lpstr>
      <vt:lpstr>LST_ANNEES</vt:lpstr>
      <vt:lpstr>LST_JOURS</vt:lpstr>
      <vt:lpstr>LST_MOIS</vt:lpstr>
      <vt:lpstr>Nbr_sem</vt:lpstr>
      <vt:lpstr>VAR_DUREE_TRAV_MAX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Spler</dc:creator>
  <cp:lastModifiedBy>PRINET JOHAN</cp:lastModifiedBy>
  <cp:lastPrinted>2011-03-17T13:43:03Z</cp:lastPrinted>
  <dcterms:created xsi:type="dcterms:W3CDTF">2011-02-01T07:35:19Z</dcterms:created>
  <dcterms:modified xsi:type="dcterms:W3CDTF">2013-06-14T13:12:51Z</dcterms:modified>
</cp:coreProperties>
</file>