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cnotr_000\Documents\Excel\"/>
    </mc:Choice>
  </mc:AlternateContent>
  <bookViews>
    <workbookView xWindow="0" yWindow="0" windowWidth="28800" windowHeight="12435" activeTab="1"/>
  </bookViews>
  <sheets>
    <sheet name="Formulaire" sheetId="3" r:id="rId1"/>
    <sheet name="Tableau correspondance" sheetId="2" r:id="rId2"/>
  </sheets>
  <externalReferences>
    <externalReference r:id="rId3"/>
  </externalReferences>
  <definedNames>
    <definedName name="ListeRef">OFFSET('Tableau correspondance'!$A$2,0,0,COUNTA('Tableau correspondance'!$A:$A)-1)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 l="1"/>
  <c r="D4" i="3"/>
  <c r="G4" i="3" s="1"/>
  <c r="DI8" i="2" l="1"/>
  <c r="DH8" i="2"/>
  <c r="DG8" i="2"/>
  <c r="DF8" i="2"/>
  <c r="DE8" i="2"/>
  <c r="DD8" i="2"/>
  <c r="DC8" i="2"/>
  <c r="DB8" i="2"/>
  <c r="DA8" i="2"/>
  <c r="CZ8" i="2"/>
  <c r="CY8" i="2"/>
  <c r="CX8" i="2"/>
  <c r="CW8" i="2"/>
  <c r="CV8" i="2"/>
  <c r="CU8" i="2"/>
  <c r="CT8" i="2"/>
  <c r="CS8" i="2"/>
  <c r="CR8" i="2"/>
  <c r="CQ8" i="2"/>
  <c r="CP8" i="2"/>
  <c r="CO8" i="2"/>
  <c r="CN8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DI7" i="2"/>
  <c r="DH7" i="2"/>
  <c r="DG7" i="2"/>
  <c r="DF7" i="2"/>
  <c r="DE7" i="2"/>
  <c r="DD7" i="2"/>
  <c r="DC7" i="2"/>
  <c r="DB7" i="2"/>
  <c r="DA7" i="2"/>
  <c r="CZ7" i="2"/>
  <c r="CY7" i="2"/>
  <c r="CX7" i="2"/>
  <c r="CW7" i="2"/>
  <c r="CV7" i="2"/>
  <c r="CU7" i="2"/>
  <c r="CT7" i="2"/>
  <c r="CS7" i="2"/>
  <c r="CR7" i="2"/>
  <c r="CQ7" i="2"/>
  <c r="CP7" i="2"/>
  <c r="CO7" i="2"/>
  <c r="CN7" i="2"/>
  <c r="CM7" i="2"/>
  <c r="CL7" i="2"/>
  <c r="CK7" i="2"/>
  <c r="CJ7" i="2"/>
  <c r="CI7" i="2"/>
  <c r="CH7" i="2"/>
  <c r="CG7" i="2"/>
  <c r="CF7" i="2"/>
  <c r="CE7" i="2"/>
  <c r="CD7" i="2"/>
  <c r="CC7" i="2"/>
  <c r="CB7" i="2"/>
  <c r="CA7" i="2"/>
  <c r="BZ7" i="2"/>
  <c r="BY7" i="2"/>
  <c r="BX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DI5" i="2"/>
  <c r="DH5" i="2"/>
  <c r="DG5" i="2"/>
  <c r="DF5" i="2"/>
  <c r="DE5" i="2"/>
  <c r="DD5" i="2"/>
  <c r="DC5" i="2"/>
  <c r="DB5" i="2"/>
  <c r="DA5" i="2"/>
  <c r="CZ5" i="2"/>
  <c r="CY5" i="2"/>
  <c r="CX5" i="2"/>
  <c r="CW5" i="2"/>
  <c r="CV5" i="2"/>
  <c r="CU5" i="2"/>
  <c r="CT5" i="2"/>
  <c r="CS5" i="2"/>
  <c r="CR5" i="2"/>
  <c r="CQ5" i="2"/>
  <c r="CP5" i="2"/>
  <c r="CO5" i="2"/>
  <c r="CN5" i="2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DI2" i="2"/>
  <c r="DH2" i="2"/>
  <c r="DG2" i="2"/>
  <c r="DF2" i="2"/>
  <c r="DE2" i="2"/>
  <c r="DD2" i="2"/>
  <c r="DC2" i="2"/>
  <c r="DB2" i="2"/>
  <c r="DA2" i="2"/>
  <c r="CZ2" i="2"/>
  <c r="CY2" i="2"/>
  <c r="CX2" i="2"/>
  <c r="CW2" i="2"/>
  <c r="CV2" i="2"/>
  <c r="CU2" i="2"/>
  <c r="CT2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</calcChain>
</file>

<file path=xl/sharedStrings.xml><?xml version="1.0" encoding="utf-8"?>
<sst xmlns="http://schemas.openxmlformats.org/spreadsheetml/2006/main" count="126" uniqueCount="124">
  <si>
    <t>CER EMA 45X45 BRIQUETTE BRUN CHO 3 /M2</t>
  </si>
  <si>
    <t>CPM 30X60 FACTORY GRIS /M2</t>
  </si>
  <si>
    <t>1PX CX 33.6X33.6 ENGLAND BEIGE CL4/M2</t>
  </si>
  <si>
    <t>CER EMA 45X45 AERO ANTHRACITE CL4/ M2</t>
  </si>
  <si>
    <t>CER EMA 45X45 AERO GRIS CL4 / M2</t>
  </si>
  <si>
    <t>CX 20X30 TOKYO CREME /M2</t>
  </si>
  <si>
    <t>Surface unitaire</t>
  </si>
  <si>
    <t xml:space="preserve">Désignation </t>
  </si>
  <si>
    <t>Référence produit</t>
  </si>
  <si>
    <t>Désignation</t>
  </si>
  <si>
    <t>Conditionnement unitaire</t>
  </si>
  <si>
    <t>1 paquet</t>
  </si>
  <si>
    <t>2 paquets</t>
  </si>
  <si>
    <t>3 paquets</t>
  </si>
  <si>
    <t>4 paquets</t>
  </si>
  <si>
    <t>5 paquets</t>
  </si>
  <si>
    <t>6 paquets</t>
  </si>
  <si>
    <t>7 paquets</t>
  </si>
  <si>
    <t>8 paquets</t>
  </si>
  <si>
    <t>9 paquets</t>
  </si>
  <si>
    <t>10 paquets</t>
  </si>
  <si>
    <t>11 paquets</t>
  </si>
  <si>
    <t>12 paquets</t>
  </si>
  <si>
    <t>13 paquets</t>
  </si>
  <si>
    <t>14 paquets</t>
  </si>
  <si>
    <t>15 paquets</t>
  </si>
  <si>
    <t>16 paquets</t>
  </si>
  <si>
    <t>17 paquets</t>
  </si>
  <si>
    <t>18 paquets</t>
  </si>
  <si>
    <t>19 paquets</t>
  </si>
  <si>
    <t>20 paquets</t>
  </si>
  <si>
    <t>21 paquets</t>
  </si>
  <si>
    <t>22 paquets</t>
  </si>
  <si>
    <t>23 paquets</t>
  </si>
  <si>
    <t>24 paquets</t>
  </si>
  <si>
    <t>25 paquets</t>
  </si>
  <si>
    <t>26 paquets</t>
  </si>
  <si>
    <t>27 paquets</t>
  </si>
  <si>
    <t>28 paquets</t>
  </si>
  <si>
    <t>29 paquets</t>
  </si>
  <si>
    <t>30 paquets</t>
  </si>
  <si>
    <t>31 paquets</t>
  </si>
  <si>
    <t>32 paquets</t>
  </si>
  <si>
    <t>33 paquets</t>
  </si>
  <si>
    <t>34 paquets</t>
  </si>
  <si>
    <t>35 paquets</t>
  </si>
  <si>
    <t>36 paquets</t>
  </si>
  <si>
    <t>37 paquets</t>
  </si>
  <si>
    <t>38 paquets</t>
  </si>
  <si>
    <t>39 paquets</t>
  </si>
  <si>
    <t>40 paquets</t>
  </si>
  <si>
    <t>41 paquets</t>
  </si>
  <si>
    <t>42 paquets</t>
  </si>
  <si>
    <t>43 paquets</t>
  </si>
  <si>
    <t>44 paquets</t>
  </si>
  <si>
    <t>45 paquets</t>
  </si>
  <si>
    <t>46 paquets</t>
  </si>
  <si>
    <t>47 paquets</t>
  </si>
  <si>
    <t>48 paquets</t>
  </si>
  <si>
    <t>49 paquets</t>
  </si>
  <si>
    <t>50 paquets</t>
  </si>
  <si>
    <t>51 paquets</t>
  </si>
  <si>
    <t>52 paquets</t>
  </si>
  <si>
    <t>53 paquets</t>
  </si>
  <si>
    <t>54 paquets</t>
  </si>
  <si>
    <t>55 paquets</t>
  </si>
  <si>
    <t>56 paquets</t>
  </si>
  <si>
    <t>57 paquets</t>
  </si>
  <si>
    <t>58 paquets</t>
  </si>
  <si>
    <t>59 paquets</t>
  </si>
  <si>
    <t>60 paquets</t>
  </si>
  <si>
    <t>61 paquets</t>
  </si>
  <si>
    <t>62 paquets</t>
  </si>
  <si>
    <t>63 paquets</t>
  </si>
  <si>
    <t>64 paquets</t>
  </si>
  <si>
    <t>65 paquets</t>
  </si>
  <si>
    <t>66 paquets</t>
  </si>
  <si>
    <t>67 paquets</t>
  </si>
  <si>
    <t>68 paquets</t>
  </si>
  <si>
    <t>69 paquets</t>
  </si>
  <si>
    <t>70 paquets</t>
  </si>
  <si>
    <t>71 paquets</t>
  </si>
  <si>
    <t>72 paquets</t>
  </si>
  <si>
    <t>73 paquets</t>
  </si>
  <si>
    <t>74 paquets</t>
  </si>
  <si>
    <t>75 paquets</t>
  </si>
  <si>
    <t>76 paquets</t>
  </si>
  <si>
    <t>77 paquets</t>
  </si>
  <si>
    <t>78 paquets</t>
  </si>
  <si>
    <t>79 paquets</t>
  </si>
  <si>
    <t>80 paquets</t>
  </si>
  <si>
    <t>81 paquets</t>
  </si>
  <si>
    <t>82 paquets</t>
  </si>
  <si>
    <t>83 paquets</t>
  </si>
  <si>
    <t>84 paquets</t>
  </si>
  <si>
    <t>85 paquets</t>
  </si>
  <si>
    <t>86 paquets</t>
  </si>
  <si>
    <t>87 paquets</t>
  </si>
  <si>
    <t>88 paquets</t>
  </si>
  <si>
    <t>89 paquets</t>
  </si>
  <si>
    <t>90 paquets</t>
  </si>
  <si>
    <t>91 paquets</t>
  </si>
  <si>
    <t>92 paquets</t>
  </si>
  <si>
    <t>93 paquets</t>
  </si>
  <si>
    <t>94 paquets</t>
  </si>
  <si>
    <t>95 paquets</t>
  </si>
  <si>
    <t>96 paquets</t>
  </si>
  <si>
    <t>97 paquets</t>
  </si>
  <si>
    <t>98 paquets</t>
  </si>
  <si>
    <t>99 paquets</t>
  </si>
  <si>
    <t>100 paquets</t>
  </si>
  <si>
    <t>101 paquets</t>
  </si>
  <si>
    <t>102 paquets</t>
  </si>
  <si>
    <t>103 paquets</t>
  </si>
  <si>
    <t>104 paquets</t>
  </si>
  <si>
    <t>105 paquets</t>
  </si>
  <si>
    <t>106 paquets</t>
  </si>
  <si>
    <t>107 paquets</t>
  </si>
  <si>
    <t>108 paquets</t>
  </si>
  <si>
    <t>109 paquets</t>
  </si>
  <si>
    <t>110 paquets</t>
  </si>
  <si>
    <t>Surface à réaliser</t>
  </si>
  <si>
    <t>Nb paquets</t>
  </si>
  <si>
    <t>Réf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</si>
</sst>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 tint="0.499984740745262"/>
      </left>
      <right style="thin">
        <color theme="2" tint="-9.9948118533890809E-2"/>
      </right>
      <top style="thin">
        <color theme="1" tint="0.49998474074526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1" tint="0.49998474074526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1" tint="0.499984740745262"/>
      </right>
      <top style="thin">
        <color theme="1" tint="0.499984740745262"/>
      </top>
      <bottom style="thin">
        <color theme="2" tint="-9.9948118533890809E-2"/>
      </bottom>
      <diagonal/>
    </border>
    <border>
      <left style="thin">
        <color theme="1" tint="0.499984740745262"/>
      </left>
      <right style="thin">
        <color theme="2" tint="-9.9948118533890809E-2"/>
      </right>
      <top style="thin">
        <color theme="2" tint="-9.9948118533890809E-2"/>
      </top>
      <bottom style="thin">
        <color theme="1" tint="0.49998474074526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1" tint="0.499984740745262"/>
      </bottom>
      <diagonal/>
    </border>
    <border>
      <left style="thin">
        <color theme="2" tint="-9.9948118533890809E-2"/>
      </left>
      <right style="thin">
        <color theme="1" tint="0.499984740745262"/>
      </right>
      <top style="thin">
        <color theme="2" tint="-9.9948118533890809E-2"/>
      </top>
      <bottom style="thin">
        <color theme="1" tint="0.499984740745262"/>
      </bottom>
      <diagonal/>
    </border>
  </borders>
  <cellStyleXfs count="2">
    <xf numFmtId="0" fontId="0" fillId="0" borderId="0"/>
    <xf numFmtId="0" fontId="2" fillId="4" borderId="0" applyNumberFormat="0" applyBorder="0" applyAlignment="0" applyProtection="0"/>
  </cellStyleXfs>
  <cellXfs count="17">
    <xf numFmtId="0" fontId="0" fillId="0" borderId="0" xfId="0"/>
    <xf numFmtId="0" fontId="0" fillId="2" borderId="1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NumberFormat="1" applyFont="1" applyBorder="1" applyAlignment="1">
      <alignment horizontal="center"/>
    </xf>
    <xf numFmtId="0" fontId="2" fillId="4" borderId="4" xfId="1" applyBorder="1" applyAlignment="1">
      <alignment horizontal="center"/>
    </xf>
    <xf numFmtId="0" fontId="2" fillId="4" borderId="5" xfId="1" applyBorder="1" applyAlignment="1">
      <alignment horizontal="center"/>
    </xf>
    <xf numFmtId="0" fontId="2" fillId="4" borderId="6" xfId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2">
    <cellStyle name="Accent1" xfId="1" builtinId="29"/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homas\Desktop\Comptagecarrekl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Comptagecarreklage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4"/>
  <sheetViews>
    <sheetView showGridLines="0" workbookViewId="0">
      <selection activeCell="C4" sqref="C4"/>
    </sheetView>
  </sheetViews>
  <sheetFormatPr baseColWidth="10" defaultRowHeight="15" x14ac:dyDescent="0.25"/>
  <cols>
    <col min="3" max="3" width="17.28515625" bestFit="1" customWidth="1"/>
    <col min="4" max="4" width="15" bestFit="1" customWidth="1"/>
    <col min="5" max="5" width="42.85546875" customWidth="1"/>
    <col min="6" max="6" width="16.28515625" bestFit="1" customWidth="1"/>
    <col min="7" max="7" width="11.140625" bestFit="1" customWidth="1"/>
  </cols>
  <sheetData>
    <row r="3" spans="3:7" x14ac:dyDescent="0.25">
      <c r="C3" s="11" t="s">
        <v>8</v>
      </c>
      <c r="D3" s="12" t="s">
        <v>6</v>
      </c>
      <c r="E3" s="12" t="s">
        <v>7</v>
      </c>
      <c r="F3" s="12" t="s">
        <v>121</v>
      </c>
      <c r="G3" s="13" t="s">
        <v>122</v>
      </c>
    </row>
    <row r="4" spans="3:7" x14ac:dyDescent="0.25">
      <c r="C4" s="14" t="s">
        <v>123</v>
      </c>
      <c r="D4" s="15" t="e">
        <f ca="1">IF(C4="","",VLOOKUP(C4,OFFSET('Tableau correspondance'!$A$2,0,0,COUNTA('Tableau correspondance'!$A:$A),4),2,FALSE))</f>
        <v>#N/A</v>
      </c>
      <c r="E4" s="15" t="e">
        <f ca="1">IF(C4="","",VLOOKUP(C4,OFFSET('Tableau correspondance'!$A$2,0,0,COUNTA('Tableau correspondance'!$A:$A),4),3,FALSE))</f>
        <v>#N/A</v>
      </c>
      <c r="F4" s="15">
        <v>34</v>
      </c>
      <c r="G4" s="16" t="e">
        <f ca="1">IF(D4="","",ROUNDUP(F4/VLOOKUP(C4,OFFSET('Tableau correspondance'!$A$2,0,0,COUNTA('Tableau correspondance'!$A:$A),4),4,FALSE),0))</f>
        <v>#N/A</v>
      </c>
    </row>
  </sheetData>
  <conditionalFormatting sqref="F4">
    <cfRule type="expression" dxfId="0" priority="1">
      <formula>ISBLANK($F$4)</formula>
    </cfRule>
  </conditionalFormatting>
  <dataValidations count="1">
    <dataValidation type="list" allowBlank="1" showInputMessage="1" showErrorMessage="1" sqref="C4">
      <formula1>ListeRef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I8"/>
  <sheetViews>
    <sheetView tabSelected="1" workbookViewId="0">
      <selection activeCell="C20" sqref="C20"/>
    </sheetView>
  </sheetViews>
  <sheetFormatPr baseColWidth="10" defaultRowHeight="15" x14ac:dyDescent="0.25"/>
  <cols>
    <col min="3" max="3" width="40.140625" bestFit="1" customWidth="1"/>
  </cols>
  <sheetData>
    <row r="1" spans="1:113" x14ac:dyDescent="0.25">
      <c r="A1" s="3" t="s">
        <v>8</v>
      </c>
      <c r="B1" s="4" t="s">
        <v>9</v>
      </c>
      <c r="C1" s="4" t="s">
        <v>10</v>
      </c>
      <c r="D1" s="4" t="s">
        <v>11</v>
      </c>
      <c r="E1" s="4" t="s">
        <v>12</v>
      </c>
      <c r="F1" s="4" t="s">
        <v>13</v>
      </c>
      <c r="G1" s="4" t="s">
        <v>14</v>
      </c>
      <c r="H1" s="4" t="s">
        <v>15</v>
      </c>
      <c r="I1" s="4" t="s">
        <v>16</v>
      </c>
      <c r="J1" s="4" t="s">
        <v>17</v>
      </c>
      <c r="K1" s="4" t="s">
        <v>18</v>
      </c>
      <c r="L1" s="4" t="s">
        <v>19</v>
      </c>
      <c r="M1" s="4" t="s">
        <v>20</v>
      </c>
      <c r="N1" s="4" t="s">
        <v>21</v>
      </c>
      <c r="O1" s="4" t="s">
        <v>22</v>
      </c>
      <c r="P1" s="4" t="s">
        <v>23</v>
      </c>
      <c r="Q1" s="4" t="s">
        <v>24</v>
      </c>
      <c r="R1" s="4" t="s">
        <v>25</v>
      </c>
      <c r="S1" s="4" t="s">
        <v>26</v>
      </c>
      <c r="T1" s="4" t="s">
        <v>27</v>
      </c>
      <c r="U1" s="4" t="s">
        <v>28</v>
      </c>
      <c r="V1" s="4" t="s">
        <v>29</v>
      </c>
      <c r="W1" s="4" t="s">
        <v>30</v>
      </c>
      <c r="X1" s="4" t="s">
        <v>31</v>
      </c>
      <c r="Y1" s="4" t="s">
        <v>32</v>
      </c>
      <c r="Z1" s="4" t="s">
        <v>33</v>
      </c>
      <c r="AA1" s="4" t="s">
        <v>34</v>
      </c>
      <c r="AB1" s="4" t="s">
        <v>35</v>
      </c>
      <c r="AC1" s="4" t="s">
        <v>36</v>
      </c>
      <c r="AD1" s="4" t="s">
        <v>37</v>
      </c>
      <c r="AE1" s="4" t="s">
        <v>38</v>
      </c>
      <c r="AF1" s="4" t="s">
        <v>39</v>
      </c>
      <c r="AG1" s="4" t="s">
        <v>40</v>
      </c>
      <c r="AH1" s="4" t="s">
        <v>41</v>
      </c>
      <c r="AI1" s="4" t="s">
        <v>42</v>
      </c>
      <c r="AJ1" s="4" t="s">
        <v>43</v>
      </c>
      <c r="AK1" s="4" t="s">
        <v>44</v>
      </c>
      <c r="AL1" s="4" t="s">
        <v>45</v>
      </c>
      <c r="AM1" s="4" t="s">
        <v>46</v>
      </c>
      <c r="AN1" s="4" t="s">
        <v>47</v>
      </c>
      <c r="AO1" s="4" t="s">
        <v>48</v>
      </c>
      <c r="AP1" s="4" t="s">
        <v>49</v>
      </c>
      <c r="AQ1" s="4" t="s">
        <v>50</v>
      </c>
      <c r="AR1" s="4" t="s">
        <v>51</v>
      </c>
      <c r="AS1" s="4" t="s">
        <v>52</v>
      </c>
      <c r="AT1" s="4" t="s">
        <v>53</v>
      </c>
      <c r="AU1" s="4" t="s">
        <v>54</v>
      </c>
      <c r="AV1" s="4" t="s">
        <v>55</v>
      </c>
      <c r="AW1" s="4" t="s">
        <v>56</v>
      </c>
      <c r="AX1" s="4" t="s">
        <v>57</v>
      </c>
      <c r="AY1" s="4" t="s">
        <v>58</v>
      </c>
      <c r="AZ1" s="4" t="s">
        <v>59</v>
      </c>
      <c r="BA1" s="4" t="s">
        <v>60</v>
      </c>
      <c r="BB1" s="4" t="s">
        <v>61</v>
      </c>
      <c r="BC1" s="4" t="s">
        <v>62</v>
      </c>
      <c r="BD1" s="4" t="s">
        <v>63</v>
      </c>
      <c r="BE1" s="4" t="s">
        <v>64</v>
      </c>
      <c r="BF1" s="4" t="s">
        <v>65</v>
      </c>
      <c r="BG1" s="4" t="s">
        <v>66</v>
      </c>
      <c r="BH1" s="4" t="s">
        <v>67</v>
      </c>
      <c r="BI1" s="4" t="s">
        <v>68</v>
      </c>
      <c r="BJ1" s="4" t="s">
        <v>69</v>
      </c>
      <c r="BK1" s="4" t="s">
        <v>70</v>
      </c>
      <c r="BL1" s="4" t="s">
        <v>71</v>
      </c>
      <c r="BM1" s="4" t="s">
        <v>72</v>
      </c>
      <c r="BN1" s="4" t="s">
        <v>73</v>
      </c>
      <c r="BO1" s="4" t="s">
        <v>74</v>
      </c>
      <c r="BP1" s="4" t="s">
        <v>75</v>
      </c>
      <c r="BQ1" s="4" t="s">
        <v>76</v>
      </c>
      <c r="BR1" s="4" t="s">
        <v>77</v>
      </c>
      <c r="BS1" s="4" t="s">
        <v>78</v>
      </c>
      <c r="BT1" s="4" t="s">
        <v>79</v>
      </c>
      <c r="BU1" s="4" t="s">
        <v>80</v>
      </c>
      <c r="BV1" s="4" t="s">
        <v>81</v>
      </c>
      <c r="BW1" s="4" t="s">
        <v>82</v>
      </c>
      <c r="BX1" s="4" t="s">
        <v>83</v>
      </c>
      <c r="BY1" s="4" t="s">
        <v>84</v>
      </c>
      <c r="BZ1" s="4" t="s">
        <v>85</v>
      </c>
      <c r="CA1" s="4" t="s">
        <v>86</v>
      </c>
      <c r="CB1" s="4" t="s">
        <v>87</v>
      </c>
      <c r="CC1" s="4" t="s">
        <v>88</v>
      </c>
      <c r="CD1" s="4" t="s">
        <v>89</v>
      </c>
      <c r="CE1" s="4" t="s">
        <v>90</v>
      </c>
      <c r="CF1" s="4" t="s">
        <v>91</v>
      </c>
      <c r="CG1" s="4" t="s">
        <v>92</v>
      </c>
      <c r="CH1" s="4" t="s">
        <v>93</v>
      </c>
      <c r="CI1" s="4" t="s">
        <v>94</v>
      </c>
      <c r="CJ1" s="4" t="s">
        <v>95</v>
      </c>
      <c r="CK1" s="4" t="s">
        <v>96</v>
      </c>
      <c r="CL1" s="4" t="s">
        <v>97</v>
      </c>
      <c r="CM1" s="4" t="s">
        <v>98</v>
      </c>
      <c r="CN1" s="4" t="s">
        <v>99</v>
      </c>
      <c r="CO1" s="4" t="s">
        <v>100</v>
      </c>
      <c r="CP1" s="4" t="s">
        <v>101</v>
      </c>
      <c r="CQ1" s="4" t="s">
        <v>102</v>
      </c>
      <c r="CR1" s="4" t="s">
        <v>103</v>
      </c>
      <c r="CS1" s="4" t="s">
        <v>104</v>
      </c>
      <c r="CT1" s="4" t="s">
        <v>105</v>
      </c>
      <c r="CU1" s="4" t="s">
        <v>106</v>
      </c>
      <c r="CV1" s="4" t="s">
        <v>107</v>
      </c>
      <c r="CW1" s="4" t="s">
        <v>108</v>
      </c>
      <c r="CX1" s="4" t="s">
        <v>109</v>
      </c>
      <c r="CY1" s="4" t="s">
        <v>110</v>
      </c>
      <c r="CZ1" s="4" t="s">
        <v>111</v>
      </c>
      <c r="DA1" s="4" t="s">
        <v>112</v>
      </c>
      <c r="DB1" s="4" t="s">
        <v>113</v>
      </c>
      <c r="DC1" s="4" t="s">
        <v>114</v>
      </c>
      <c r="DD1" s="4" t="s">
        <v>115</v>
      </c>
      <c r="DE1" s="4" t="s">
        <v>116</v>
      </c>
      <c r="DF1" s="4" t="s">
        <v>117</v>
      </c>
      <c r="DG1" s="4" t="s">
        <v>118</v>
      </c>
      <c r="DH1" s="4" t="s">
        <v>119</v>
      </c>
      <c r="DI1" s="5" t="s">
        <v>120</v>
      </c>
    </row>
    <row r="2" spans="1:113" x14ac:dyDescent="0.25">
      <c r="A2" s="1">
        <v>87179175</v>
      </c>
      <c r="B2" s="2">
        <v>1.65</v>
      </c>
      <c r="C2" s="2" t="s">
        <v>0</v>
      </c>
      <c r="D2" s="2" t="e">
        <f>[1]!Tableau1[[#This Row],[Désignation]]*1</f>
        <v>#REF!</v>
      </c>
      <c r="E2" s="2" t="e">
        <f>[1]!Tableau1[[#This Row],[Désignation]]*2</f>
        <v>#REF!</v>
      </c>
      <c r="F2" s="2" t="e">
        <f>[1]!Tableau1[[#This Row],[Désignation]]*3</f>
        <v>#REF!</v>
      </c>
      <c r="G2" s="2" t="e">
        <f>[1]!Tableau1[[#This Row],[Désignation]]*4</f>
        <v>#REF!</v>
      </c>
      <c r="H2" s="2" t="e">
        <f>[1]!Tableau1[[#This Row],[Désignation]]*5</f>
        <v>#REF!</v>
      </c>
      <c r="I2" s="2" t="e">
        <f>[1]!Tableau1[[#This Row],[Désignation]]*6</f>
        <v>#REF!</v>
      </c>
      <c r="J2" s="2" t="e">
        <f>[1]!Tableau1[[#This Row],[Désignation]]*7</f>
        <v>#REF!</v>
      </c>
      <c r="K2" s="2" t="e">
        <f>[1]!Tableau1[[#This Row],[Désignation]]*8</f>
        <v>#REF!</v>
      </c>
      <c r="L2" s="2" t="e">
        <f>[1]!Tableau1[[#This Row],[Désignation]]*9</f>
        <v>#REF!</v>
      </c>
      <c r="M2" s="2" t="e">
        <f>[1]!Tableau1[[#This Row],[Désignation]]*10</f>
        <v>#REF!</v>
      </c>
      <c r="N2" s="2" t="e">
        <f>[1]!Tableau1[[#This Row],[Désignation]]*11</f>
        <v>#REF!</v>
      </c>
      <c r="O2" s="2" t="e">
        <f>[1]!Tableau1[[#This Row],[Désignation]]*12</f>
        <v>#REF!</v>
      </c>
      <c r="P2" s="2" t="e">
        <f>[1]!Tableau1[[#This Row],[Désignation]]*13</f>
        <v>#REF!</v>
      </c>
      <c r="Q2" s="2" t="e">
        <f>[1]!Tableau1[[#This Row],[Désignation]]*14</f>
        <v>#REF!</v>
      </c>
      <c r="R2" s="2" t="e">
        <f>[1]!Tableau1[[#This Row],[Désignation]]*15</f>
        <v>#REF!</v>
      </c>
      <c r="S2" s="2" t="e">
        <f>[1]!Tableau1[[#This Row],[Désignation]]*16</f>
        <v>#REF!</v>
      </c>
      <c r="T2" s="2" t="e">
        <f>[1]!Tableau1[[#This Row],[Désignation]]*17</f>
        <v>#REF!</v>
      </c>
      <c r="U2" s="2" t="e">
        <f>[1]!Tableau1[[#This Row],[Désignation]]*18</f>
        <v>#REF!</v>
      </c>
      <c r="V2" s="2" t="e">
        <f>[1]!Tableau1[[#This Row],[Désignation]]*19</f>
        <v>#REF!</v>
      </c>
      <c r="W2" s="2" t="e">
        <f>[1]!Tableau1[[#This Row],[Désignation]]*20</f>
        <v>#REF!</v>
      </c>
      <c r="X2" s="2" t="e">
        <f>[1]!Tableau1[[#This Row],[Désignation]]*21</f>
        <v>#REF!</v>
      </c>
      <c r="Y2" s="2" t="e">
        <f>[1]!Tableau1[[#This Row],[Désignation]]*22</f>
        <v>#REF!</v>
      </c>
      <c r="Z2" s="2" t="e">
        <f>[1]!Tableau1[[#This Row],[Désignation]]*23</f>
        <v>#REF!</v>
      </c>
      <c r="AA2" s="2" t="e">
        <f>[1]!Tableau1[[#This Row],[Désignation]]*24</f>
        <v>#REF!</v>
      </c>
      <c r="AB2" s="2" t="e">
        <f>[1]!Tableau1[[#This Row],[Désignation]]*25</f>
        <v>#REF!</v>
      </c>
      <c r="AC2" s="2" t="e">
        <f>[1]!Tableau1[[#This Row],[Désignation]]*26</f>
        <v>#REF!</v>
      </c>
      <c r="AD2" s="2" t="e">
        <f>[1]!Tableau1[[#This Row],[Désignation]]*27</f>
        <v>#REF!</v>
      </c>
      <c r="AE2" s="2" t="e">
        <f>[1]!Tableau1[[#This Row],[Désignation]]*28</f>
        <v>#REF!</v>
      </c>
      <c r="AF2" s="2" t="e">
        <f>[1]!Tableau1[[#This Row],[Désignation]]*29</f>
        <v>#REF!</v>
      </c>
      <c r="AG2" s="2" t="e">
        <f>[1]!Tableau1[[#This Row],[Désignation]]*30</f>
        <v>#REF!</v>
      </c>
      <c r="AH2" s="2" t="e">
        <f>[1]!Tableau1[[#This Row],[Désignation]]*31</f>
        <v>#REF!</v>
      </c>
      <c r="AI2" s="2" t="e">
        <f>[1]!Tableau1[[#This Row],[Désignation]]*32</f>
        <v>#REF!</v>
      </c>
      <c r="AJ2" s="2" t="e">
        <f>[1]!Tableau1[[#This Row],[Désignation]]*33</f>
        <v>#REF!</v>
      </c>
      <c r="AK2" s="2" t="e">
        <f>[1]!Tableau1[[#This Row],[Désignation]]*34</f>
        <v>#REF!</v>
      </c>
      <c r="AL2" s="2" t="e">
        <f>[1]!Tableau1[[#This Row],[Désignation]]*35</f>
        <v>#REF!</v>
      </c>
      <c r="AM2" s="2" t="e">
        <f>[1]!Tableau1[[#This Row],[Désignation]]*36</f>
        <v>#REF!</v>
      </c>
      <c r="AN2" s="2" t="e">
        <f>[1]!Tableau1[[#This Row],[Désignation]]*37</f>
        <v>#REF!</v>
      </c>
      <c r="AO2" s="2" t="e">
        <f>[1]!Tableau1[[#This Row],[Désignation]]*38</f>
        <v>#REF!</v>
      </c>
      <c r="AP2" s="2" t="e">
        <f>[1]!Tableau1[[#This Row],[Désignation]]*39</f>
        <v>#REF!</v>
      </c>
      <c r="AQ2" s="2" t="e">
        <f>[1]!Tableau1[[#This Row],[Désignation]]*40</f>
        <v>#REF!</v>
      </c>
      <c r="AR2" s="2" t="e">
        <f>[1]!Tableau1[[#This Row],[Désignation]]*41</f>
        <v>#REF!</v>
      </c>
      <c r="AS2" s="2" t="e">
        <f>[1]!Tableau1[[#This Row],[Désignation]]*42</f>
        <v>#REF!</v>
      </c>
      <c r="AT2" s="2" t="e">
        <f>[1]!Tableau1[[#This Row],[Désignation]]*43</f>
        <v>#REF!</v>
      </c>
      <c r="AU2" s="2" t="e">
        <f>[1]!Tableau1[[#This Row],[Désignation]]*44</f>
        <v>#REF!</v>
      </c>
      <c r="AV2" s="2" t="e">
        <f>[1]!Tableau1[[#This Row],[Désignation]]*45</f>
        <v>#REF!</v>
      </c>
      <c r="AW2" s="2" t="e">
        <f>[1]!Tableau1[[#This Row],[Désignation]]*46</f>
        <v>#REF!</v>
      </c>
      <c r="AX2" s="2" t="e">
        <f>[1]!Tableau1[[#This Row],[Désignation]]*47</f>
        <v>#REF!</v>
      </c>
      <c r="AY2" s="2" t="e">
        <f>[1]!Tableau1[[#This Row],[Désignation]]*48</f>
        <v>#REF!</v>
      </c>
      <c r="AZ2" s="2" t="e">
        <f>[1]!Tableau1[[#This Row],[Désignation]]*49</f>
        <v>#REF!</v>
      </c>
      <c r="BA2" s="2" t="e">
        <f>[1]!Tableau1[[#This Row],[Désignation]]*50</f>
        <v>#REF!</v>
      </c>
      <c r="BB2" s="2" t="e">
        <f>[1]!Tableau1[[#This Row],[Désignation]]*51</f>
        <v>#REF!</v>
      </c>
      <c r="BC2" s="2" t="e">
        <f>[1]!Tableau1[[#This Row],[Désignation]]*52</f>
        <v>#REF!</v>
      </c>
      <c r="BD2" s="2" t="e">
        <f>[1]!Tableau1[[#This Row],[Désignation]]*53</f>
        <v>#REF!</v>
      </c>
      <c r="BE2" s="2" t="e">
        <f>[1]!Tableau1[[#This Row],[Désignation]]*54</f>
        <v>#REF!</v>
      </c>
      <c r="BF2" s="2" t="e">
        <f>[1]!Tableau1[[#This Row],[Désignation]]*55</f>
        <v>#REF!</v>
      </c>
      <c r="BG2" s="2" t="e">
        <f>[1]!Tableau1[[#This Row],[Désignation]]*56</f>
        <v>#REF!</v>
      </c>
      <c r="BH2" s="2" t="e">
        <f>[1]!Tableau1[[#This Row],[Désignation]]*57</f>
        <v>#REF!</v>
      </c>
      <c r="BI2" s="2" t="e">
        <f>[1]!Tableau1[[#This Row],[Désignation]]*58</f>
        <v>#REF!</v>
      </c>
      <c r="BJ2" s="2" t="e">
        <f>[1]!Tableau1[[#This Row],[Désignation]]*59</f>
        <v>#REF!</v>
      </c>
      <c r="BK2" s="2" t="e">
        <f>[1]!Tableau1[[#This Row],[Désignation]]*60</f>
        <v>#REF!</v>
      </c>
      <c r="BL2" s="2" t="e">
        <f>[1]!Tableau1[[#This Row],[Désignation]]*61</f>
        <v>#REF!</v>
      </c>
      <c r="BM2" s="2" t="e">
        <f>[1]!Tableau1[[#This Row],[Désignation]]*62</f>
        <v>#REF!</v>
      </c>
      <c r="BN2" s="2" t="e">
        <f>[1]!Tableau1[[#This Row],[Désignation]]*63</f>
        <v>#REF!</v>
      </c>
      <c r="BO2" s="2" t="e">
        <f>[1]!Tableau1[[#This Row],[Désignation]]*64</f>
        <v>#REF!</v>
      </c>
      <c r="BP2" s="2" t="e">
        <f>[1]!Tableau1[[#This Row],[Désignation]]*65</f>
        <v>#REF!</v>
      </c>
      <c r="BQ2" s="2" t="e">
        <f>[1]!Tableau1[[#This Row],[Désignation]]*66</f>
        <v>#REF!</v>
      </c>
      <c r="BR2" s="2" t="e">
        <f>[1]!Tableau1[[#This Row],[Désignation]]*67</f>
        <v>#REF!</v>
      </c>
      <c r="BS2" s="2" t="e">
        <f>[1]!Tableau1[[#This Row],[Désignation]]*68</f>
        <v>#REF!</v>
      </c>
      <c r="BT2" s="2" t="e">
        <f>[1]!Tableau1[[#This Row],[Désignation]]*69</f>
        <v>#REF!</v>
      </c>
      <c r="BU2" s="2" t="e">
        <f>[1]!Tableau1[[#This Row],[Désignation]]*70</f>
        <v>#REF!</v>
      </c>
      <c r="BV2" s="2" t="e">
        <f>[1]!Tableau1[[#This Row],[Désignation]]*71</f>
        <v>#REF!</v>
      </c>
      <c r="BW2" s="2" t="e">
        <f>[1]!Tableau1[[#This Row],[Désignation]]*72</f>
        <v>#REF!</v>
      </c>
      <c r="BX2" s="2" t="e">
        <f>[1]!Tableau1[[#This Row],[Désignation]]*73</f>
        <v>#REF!</v>
      </c>
      <c r="BY2" s="2" t="e">
        <f>[1]!Tableau1[[#This Row],[Désignation]]*74</f>
        <v>#REF!</v>
      </c>
      <c r="BZ2" s="2" t="e">
        <f>[1]!Tableau1[[#This Row],[Désignation]]*75</f>
        <v>#REF!</v>
      </c>
      <c r="CA2" s="2" t="e">
        <f>[1]!Tableau1[[#This Row],[Désignation]]*76</f>
        <v>#REF!</v>
      </c>
      <c r="CB2" s="2" t="e">
        <f>[1]!Tableau1[[#This Row],[Désignation]]*77</f>
        <v>#REF!</v>
      </c>
      <c r="CC2" s="2" t="e">
        <f>[1]!Tableau1[[#This Row],[Désignation]]*78</f>
        <v>#REF!</v>
      </c>
      <c r="CD2" s="2" t="e">
        <f>[1]!Tableau1[[#This Row],[Désignation]]*79</f>
        <v>#REF!</v>
      </c>
      <c r="CE2" s="2" t="e">
        <f>[1]!Tableau1[[#This Row],[Désignation]]*80</f>
        <v>#REF!</v>
      </c>
      <c r="CF2" s="6" t="e">
        <f>[1]!Tableau1[[#This Row],[Désignation]]*81</f>
        <v>#REF!</v>
      </c>
      <c r="CG2" s="6" t="e">
        <f>[1]!Tableau1[[#This Row],[Désignation]]*82</f>
        <v>#REF!</v>
      </c>
      <c r="CH2" s="6" t="e">
        <f>[1]!Tableau1[[#This Row],[Désignation]]*83</f>
        <v>#REF!</v>
      </c>
      <c r="CI2" s="6" t="e">
        <f>[1]!Tableau1[[#This Row],[Désignation]]*84</f>
        <v>#REF!</v>
      </c>
      <c r="CJ2" s="6" t="e">
        <f>[1]!Tableau1[[#This Row],[Désignation]]*85</f>
        <v>#REF!</v>
      </c>
      <c r="CK2" s="6" t="e">
        <f>[1]!Tableau1[[#This Row],[Désignation]]*86</f>
        <v>#REF!</v>
      </c>
      <c r="CL2" s="6" t="e">
        <f>[1]!Tableau1[[#This Row],[Désignation]]*87</f>
        <v>#REF!</v>
      </c>
      <c r="CM2" s="6" t="e">
        <f>[1]!Tableau1[[#This Row],[Désignation]]*88</f>
        <v>#REF!</v>
      </c>
      <c r="CN2" s="6" t="e">
        <f>[1]!Tableau1[[#This Row],[Désignation]]*89</f>
        <v>#REF!</v>
      </c>
      <c r="CO2" s="6" t="e">
        <f>[1]!Tableau1[[#This Row],[Désignation]]*90</f>
        <v>#REF!</v>
      </c>
      <c r="CP2" s="6" t="e">
        <f>[1]!Tableau1[[#This Row],[Désignation]]*91</f>
        <v>#REF!</v>
      </c>
      <c r="CQ2" s="6" t="e">
        <f>[1]!Tableau1[[#This Row],[Désignation]]*92</f>
        <v>#REF!</v>
      </c>
      <c r="CR2" s="6" t="e">
        <f>[1]!Tableau1[[#This Row],[Désignation]]*93</f>
        <v>#REF!</v>
      </c>
      <c r="CS2" s="6" t="e">
        <f>[1]!Tableau1[[#This Row],[Désignation]]*94</f>
        <v>#REF!</v>
      </c>
      <c r="CT2" s="6" t="e">
        <f>[1]!Tableau1[[#This Row],[Désignation]]*95</f>
        <v>#REF!</v>
      </c>
      <c r="CU2" s="6" t="e">
        <f>[1]!Tableau1[[#This Row],[Désignation]]*96</f>
        <v>#REF!</v>
      </c>
      <c r="CV2" s="6" t="e">
        <f>[1]!Tableau1[[#This Row],[Désignation]]*97</f>
        <v>#REF!</v>
      </c>
      <c r="CW2" s="6" t="e">
        <f>[1]!Tableau1[[#This Row],[Désignation]]*98</f>
        <v>#REF!</v>
      </c>
      <c r="CX2" s="6" t="e">
        <f>[1]!Tableau1[[#This Row],[Désignation]]*99</f>
        <v>#REF!</v>
      </c>
      <c r="CY2" s="6" t="e">
        <f>[1]!Tableau1[[#This Row],[Désignation]]*100</f>
        <v>#REF!</v>
      </c>
      <c r="CZ2" s="6" t="e">
        <f>[1]!Tableau1[[#This Row],[Désignation]]*101</f>
        <v>#REF!</v>
      </c>
      <c r="DA2" s="6" t="e">
        <f>[1]!Tableau1[[#This Row],[Désignation]]*102</f>
        <v>#REF!</v>
      </c>
      <c r="DB2" s="6" t="e">
        <f>[1]!Tableau1[[#This Row],[Désignation]]*103</f>
        <v>#REF!</v>
      </c>
      <c r="DC2" s="6" t="e">
        <f>[1]!Tableau1[[#This Row],[Désignation]]*104</f>
        <v>#REF!</v>
      </c>
      <c r="DD2" s="6" t="e">
        <f>[1]!Tableau1[[#This Row],[Désignation]]*105</f>
        <v>#REF!</v>
      </c>
      <c r="DE2" s="6" t="e">
        <f>[1]!Tableau1[[#This Row],[Désignation]]*106</f>
        <v>#REF!</v>
      </c>
      <c r="DF2" s="6" t="e">
        <f>[1]!Tableau1[[#This Row],[Désignation]]*107</f>
        <v>#REF!</v>
      </c>
      <c r="DG2" s="6" t="e">
        <f>[1]!Tableau1[[#This Row],[Désignation]]*108</f>
        <v>#REF!</v>
      </c>
      <c r="DH2" s="6" t="e">
        <f>[1]!Tableau1[[#This Row],[Désignation]]*109</f>
        <v>#REF!</v>
      </c>
      <c r="DI2" s="7" t="e">
        <f>[1]!Tableau1[[#This Row],[Désignation]]*110</f>
        <v>#REF!</v>
      </c>
    </row>
    <row r="3" spans="1:113" x14ac:dyDescent="0.25">
      <c r="A3" s="8">
        <v>86745392</v>
      </c>
      <c r="B3" s="9">
        <v>0.9</v>
      </c>
      <c r="C3" s="9" t="s">
        <v>1</v>
      </c>
      <c r="D3" s="9" t="e">
        <f>[1]!Tableau1[[#This Row],[Désignation]]*1</f>
        <v>#REF!</v>
      </c>
      <c r="E3" s="9" t="e">
        <f>[1]!Tableau1[[#This Row],[Désignation]]*2</f>
        <v>#REF!</v>
      </c>
      <c r="F3" s="9" t="e">
        <f>[1]!Tableau1[[#This Row],[Désignation]]*3</f>
        <v>#REF!</v>
      </c>
      <c r="G3" s="9" t="e">
        <f>[1]!Tableau1[[#This Row],[Désignation]]*4</f>
        <v>#REF!</v>
      </c>
      <c r="H3" s="9" t="e">
        <f>[1]!Tableau1[[#This Row],[Désignation]]*5</f>
        <v>#REF!</v>
      </c>
      <c r="I3" s="9" t="e">
        <f>[1]!Tableau1[[#This Row],[Désignation]]*6</f>
        <v>#REF!</v>
      </c>
      <c r="J3" s="9" t="e">
        <f>[1]!Tableau1[[#This Row],[Désignation]]*7</f>
        <v>#REF!</v>
      </c>
      <c r="K3" s="9" t="e">
        <f>[1]!Tableau1[[#This Row],[Désignation]]*8</f>
        <v>#REF!</v>
      </c>
      <c r="L3" s="9" t="e">
        <f>[1]!Tableau1[[#This Row],[Désignation]]*9</f>
        <v>#REF!</v>
      </c>
      <c r="M3" s="9" t="e">
        <f>[1]!Tableau1[[#This Row],[Désignation]]*10</f>
        <v>#REF!</v>
      </c>
      <c r="N3" s="9" t="e">
        <f>[1]!Tableau1[[#This Row],[Désignation]]*11</f>
        <v>#REF!</v>
      </c>
      <c r="O3" s="9" t="e">
        <f>[1]!Tableau1[[#This Row],[Désignation]]*12</f>
        <v>#REF!</v>
      </c>
      <c r="P3" s="9" t="e">
        <f>[1]!Tableau1[[#This Row],[Désignation]]*13</f>
        <v>#REF!</v>
      </c>
      <c r="Q3" s="9" t="e">
        <f>[1]!Tableau1[[#This Row],[Désignation]]*14</f>
        <v>#REF!</v>
      </c>
      <c r="R3" s="9" t="e">
        <f>[1]!Tableau1[[#This Row],[Désignation]]*15</f>
        <v>#REF!</v>
      </c>
      <c r="S3" s="9" t="e">
        <f>[1]!Tableau1[[#This Row],[Désignation]]*16</f>
        <v>#REF!</v>
      </c>
      <c r="T3" s="9" t="e">
        <f>[1]!Tableau1[[#This Row],[Désignation]]*17</f>
        <v>#REF!</v>
      </c>
      <c r="U3" s="9" t="e">
        <f>[1]!Tableau1[[#This Row],[Désignation]]*18</f>
        <v>#REF!</v>
      </c>
      <c r="V3" s="9" t="e">
        <f>[1]!Tableau1[[#This Row],[Désignation]]*19</f>
        <v>#REF!</v>
      </c>
      <c r="W3" s="9" t="e">
        <f>[1]!Tableau1[[#This Row],[Désignation]]*20</f>
        <v>#REF!</v>
      </c>
      <c r="X3" s="9" t="e">
        <f>[1]!Tableau1[[#This Row],[Désignation]]*21</f>
        <v>#REF!</v>
      </c>
      <c r="Y3" s="9" t="e">
        <f>[1]!Tableau1[[#This Row],[Désignation]]*22</f>
        <v>#REF!</v>
      </c>
      <c r="Z3" s="9" t="e">
        <f>[1]!Tableau1[[#This Row],[Désignation]]*23</f>
        <v>#REF!</v>
      </c>
      <c r="AA3" s="9" t="e">
        <f>[1]!Tableau1[[#This Row],[Désignation]]*24</f>
        <v>#REF!</v>
      </c>
      <c r="AB3" s="9" t="e">
        <f>[1]!Tableau1[[#This Row],[Désignation]]*25</f>
        <v>#REF!</v>
      </c>
      <c r="AC3" s="9" t="e">
        <f>[1]!Tableau1[[#This Row],[Désignation]]*26</f>
        <v>#REF!</v>
      </c>
      <c r="AD3" s="9" t="e">
        <f>[1]!Tableau1[[#This Row],[Désignation]]*27</f>
        <v>#REF!</v>
      </c>
      <c r="AE3" s="9" t="e">
        <f>[1]!Tableau1[[#This Row],[Désignation]]*28</f>
        <v>#REF!</v>
      </c>
      <c r="AF3" s="9" t="e">
        <f>[1]!Tableau1[[#This Row],[Désignation]]*29</f>
        <v>#REF!</v>
      </c>
      <c r="AG3" s="9" t="e">
        <f>[1]!Tableau1[[#This Row],[Désignation]]*30</f>
        <v>#REF!</v>
      </c>
      <c r="AH3" s="9" t="e">
        <f>[1]!Tableau1[[#This Row],[Désignation]]*31</f>
        <v>#REF!</v>
      </c>
      <c r="AI3" s="9" t="e">
        <f>[1]!Tableau1[[#This Row],[Désignation]]*32</f>
        <v>#REF!</v>
      </c>
      <c r="AJ3" s="9" t="e">
        <f>[1]!Tableau1[[#This Row],[Désignation]]*33</f>
        <v>#REF!</v>
      </c>
      <c r="AK3" s="9" t="e">
        <f>[1]!Tableau1[[#This Row],[Désignation]]*34</f>
        <v>#REF!</v>
      </c>
      <c r="AL3" s="9" t="e">
        <f>[1]!Tableau1[[#This Row],[Désignation]]*35</f>
        <v>#REF!</v>
      </c>
      <c r="AM3" s="9" t="e">
        <f>[1]!Tableau1[[#This Row],[Désignation]]*36</f>
        <v>#REF!</v>
      </c>
      <c r="AN3" s="9" t="e">
        <f>[1]!Tableau1[[#This Row],[Désignation]]*37</f>
        <v>#REF!</v>
      </c>
      <c r="AO3" s="9" t="e">
        <f>[1]!Tableau1[[#This Row],[Désignation]]*38</f>
        <v>#REF!</v>
      </c>
      <c r="AP3" s="9" t="e">
        <f>[1]!Tableau1[[#This Row],[Désignation]]*39</f>
        <v>#REF!</v>
      </c>
      <c r="AQ3" s="9" t="e">
        <f>[1]!Tableau1[[#This Row],[Désignation]]*40</f>
        <v>#REF!</v>
      </c>
      <c r="AR3" s="9" t="e">
        <f>[1]!Tableau1[[#This Row],[Désignation]]*41</f>
        <v>#REF!</v>
      </c>
      <c r="AS3" s="9" t="e">
        <f>[1]!Tableau1[[#This Row],[Désignation]]*42</f>
        <v>#REF!</v>
      </c>
      <c r="AT3" s="9" t="e">
        <f>[1]!Tableau1[[#This Row],[Désignation]]*43</f>
        <v>#REF!</v>
      </c>
      <c r="AU3" s="9" t="e">
        <f>[1]!Tableau1[[#This Row],[Désignation]]*44</f>
        <v>#REF!</v>
      </c>
      <c r="AV3" s="9" t="e">
        <f>[1]!Tableau1[[#This Row],[Désignation]]*45</f>
        <v>#REF!</v>
      </c>
      <c r="AW3" s="9" t="e">
        <f>[1]!Tableau1[[#This Row],[Désignation]]*46</f>
        <v>#REF!</v>
      </c>
      <c r="AX3" s="9" t="e">
        <f>[1]!Tableau1[[#This Row],[Désignation]]*47</f>
        <v>#REF!</v>
      </c>
      <c r="AY3" s="9" t="e">
        <f>[1]!Tableau1[[#This Row],[Désignation]]*48</f>
        <v>#REF!</v>
      </c>
      <c r="AZ3" s="9" t="e">
        <f>[1]!Tableau1[[#This Row],[Désignation]]*49</f>
        <v>#REF!</v>
      </c>
      <c r="BA3" s="9" t="e">
        <f>[1]!Tableau1[[#This Row],[Désignation]]*50</f>
        <v>#REF!</v>
      </c>
      <c r="BB3" s="9" t="e">
        <f>[1]!Tableau1[[#This Row],[Désignation]]*51</f>
        <v>#REF!</v>
      </c>
      <c r="BC3" s="9" t="e">
        <f>[1]!Tableau1[[#This Row],[Désignation]]*52</f>
        <v>#REF!</v>
      </c>
      <c r="BD3" s="9" t="e">
        <f>[1]!Tableau1[[#This Row],[Désignation]]*53</f>
        <v>#REF!</v>
      </c>
      <c r="BE3" s="9" t="e">
        <f>[1]!Tableau1[[#This Row],[Désignation]]*54</f>
        <v>#REF!</v>
      </c>
      <c r="BF3" s="9" t="e">
        <f>[1]!Tableau1[[#This Row],[Désignation]]*55</f>
        <v>#REF!</v>
      </c>
      <c r="BG3" s="9" t="e">
        <f>[1]!Tableau1[[#This Row],[Désignation]]*56</f>
        <v>#REF!</v>
      </c>
      <c r="BH3" s="9" t="e">
        <f>[1]!Tableau1[[#This Row],[Désignation]]*57</f>
        <v>#REF!</v>
      </c>
      <c r="BI3" s="9" t="e">
        <f>[1]!Tableau1[[#This Row],[Désignation]]*58</f>
        <v>#REF!</v>
      </c>
      <c r="BJ3" s="9" t="e">
        <f>[1]!Tableau1[[#This Row],[Désignation]]*59</f>
        <v>#REF!</v>
      </c>
      <c r="BK3" s="9" t="e">
        <f>[1]!Tableau1[[#This Row],[Désignation]]*60</f>
        <v>#REF!</v>
      </c>
      <c r="BL3" s="9" t="e">
        <f>[1]!Tableau1[[#This Row],[Désignation]]*61</f>
        <v>#REF!</v>
      </c>
      <c r="BM3" s="9" t="e">
        <f>[1]!Tableau1[[#This Row],[Désignation]]*62</f>
        <v>#REF!</v>
      </c>
      <c r="BN3" s="9" t="e">
        <f>[1]!Tableau1[[#This Row],[Désignation]]*63</f>
        <v>#REF!</v>
      </c>
      <c r="BO3" s="9" t="e">
        <f>[1]!Tableau1[[#This Row],[Désignation]]*64</f>
        <v>#REF!</v>
      </c>
      <c r="BP3" s="9" t="e">
        <f>[1]!Tableau1[[#This Row],[Désignation]]*65</f>
        <v>#REF!</v>
      </c>
      <c r="BQ3" s="9" t="e">
        <f>[1]!Tableau1[[#This Row],[Désignation]]*66</f>
        <v>#REF!</v>
      </c>
      <c r="BR3" s="9" t="e">
        <f>[1]!Tableau1[[#This Row],[Désignation]]*67</f>
        <v>#REF!</v>
      </c>
      <c r="BS3" s="9" t="e">
        <f>[1]!Tableau1[[#This Row],[Désignation]]*68</f>
        <v>#REF!</v>
      </c>
      <c r="BT3" s="9" t="e">
        <f>[1]!Tableau1[[#This Row],[Désignation]]*69</f>
        <v>#REF!</v>
      </c>
      <c r="BU3" s="9" t="e">
        <f>[1]!Tableau1[[#This Row],[Désignation]]*70</f>
        <v>#REF!</v>
      </c>
      <c r="BV3" s="9" t="e">
        <f>[1]!Tableau1[[#This Row],[Désignation]]*71</f>
        <v>#REF!</v>
      </c>
      <c r="BW3" s="9" t="e">
        <f>[1]!Tableau1[[#This Row],[Désignation]]*72</f>
        <v>#REF!</v>
      </c>
      <c r="BX3" s="9" t="e">
        <f>[1]!Tableau1[[#This Row],[Désignation]]*73</f>
        <v>#REF!</v>
      </c>
      <c r="BY3" s="9" t="e">
        <f>[1]!Tableau1[[#This Row],[Désignation]]*74</f>
        <v>#REF!</v>
      </c>
      <c r="BZ3" s="9" t="e">
        <f>[1]!Tableau1[[#This Row],[Désignation]]*75</f>
        <v>#REF!</v>
      </c>
      <c r="CA3" s="9" t="e">
        <f>[1]!Tableau1[[#This Row],[Désignation]]*76</f>
        <v>#REF!</v>
      </c>
      <c r="CB3" s="9" t="e">
        <f>[1]!Tableau1[[#This Row],[Désignation]]*77</f>
        <v>#REF!</v>
      </c>
      <c r="CC3" s="9" t="e">
        <f>[1]!Tableau1[[#This Row],[Désignation]]*78</f>
        <v>#REF!</v>
      </c>
      <c r="CD3" s="9" t="e">
        <f>[1]!Tableau1[[#This Row],[Désignation]]*79</f>
        <v>#REF!</v>
      </c>
      <c r="CE3" s="9" t="e">
        <f>[1]!Tableau1[[#This Row],[Désignation]]*80</f>
        <v>#REF!</v>
      </c>
      <c r="CF3" s="10" t="e">
        <f>[1]!Tableau1[[#This Row],[Désignation]]*81</f>
        <v>#REF!</v>
      </c>
      <c r="CG3" s="10" t="e">
        <f>[1]!Tableau1[[#This Row],[Désignation]]*82</f>
        <v>#REF!</v>
      </c>
      <c r="CH3" s="10" t="e">
        <f>[1]!Tableau1[[#This Row],[Désignation]]*83</f>
        <v>#REF!</v>
      </c>
      <c r="CI3" s="10" t="e">
        <f>[1]!Tableau1[[#This Row],[Désignation]]*84</f>
        <v>#REF!</v>
      </c>
      <c r="CJ3" s="10" t="e">
        <f>[1]!Tableau1[[#This Row],[Désignation]]*85</f>
        <v>#REF!</v>
      </c>
      <c r="CK3" s="10" t="e">
        <f>[1]!Tableau1[[#This Row],[Désignation]]*86</f>
        <v>#REF!</v>
      </c>
      <c r="CL3" s="10" t="e">
        <f>[1]!Tableau1[[#This Row],[Désignation]]*87</f>
        <v>#REF!</v>
      </c>
      <c r="CM3" s="10" t="e">
        <f>[1]!Tableau1[[#This Row],[Désignation]]*88</f>
        <v>#REF!</v>
      </c>
      <c r="CN3" s="10" t="e">
        <f>[1]!Tableau1[[#This Row],[Désignation]]*89</f>
        <v>#REF!</v>
      </c>
      <c r="CO3" s="10" t="e">
        <f>[1]!Tableau1[[#This Row],[Désignation]]*90</f>
        <v>#REF!</v>
      </c>
      <c r="CP3" s="10" t="e">
        <f>[1]!Tableau1[[#This Row],[Désignation]]*91</f>
        <v>#REF!</v>
      </c>
      <c r="CQ3" s="10" t="e">
        <f>[1]!Tableau1[[#This Row],[Désignation]]*92</f>
        <v>#REF!</v>
      </c>
      <c r="CR3" s="10" t="e">
        <f>[1]!Tableau1[[#This Row],[Désignation]]*93</f>
        <v>#REF!</v>
      </c>
      <c r="CS3" s="10" t="e">
        <f>[1]!Tableau1[[#This Row],[Désignation]]*94</f>
        <v>#REF!</v>
      </c>
      <c r="CT3" s="10" t="e">
        <f>[1]!Tableau1[[#This Row],[Désignation]]*95</f>
        <v>#REF!</v>
      </c>
      <c r="CU3" s="10" t="e">
        <f>[1]!Tableau1[[#This Row],[Désignation]]*96</f>
        <v>#REF!</v>
      </c>
      <c r="CV3" s="10" t="e">
        <f>[1]!Tableau1[[#This Row],[Désignation]]*97</f>
        <v>#REF!</v>
      </c>
      <c r="CW3" s="10" t="e">
        <f>[1]!Tableau1[[#This Row],[Désignation]]*98</f>
        <v>#REF!</v>
      </c>
      <c r="CX3" s="10" t="e">
        <f>[1]!Tableau1[[#This Row],[Désignation]]*99</f>
        <v>#REF!</v>
      </c>
      <c r="CY3" s="6" t="e">
        <f>[1]!Tableau1[[#This Row],[Désignation]]*100</f>
        <v>#REF!</v>
      </c>
      <c r="CZ3" s="6" t="e">
        <f>[1]!Tableau1[[#This Row],[Désignation]]*101</f>
        <v>#REF!</v>
      </c>
      <c r="DA3" s="6" t="e">
        <f>[1]!Tableau1[[#This Row],[Désignation]]*102</f>
        <v>#REF!</v>
      </c>
      <c r="DB3" s="6" t="e">
        <f>[1]!Tableau1[[#This Row],[Désignation]]*103</f>
        <v>#REF!</v>
      </c>
      <c r="DC3" s="6" t="e">
        <f>[1]!Tableau1[[#This Row],[Désignation]]*104</f>
        <v>#REF!</v>
      </c>
      <c r="DD3" s="6" t="e">
        <f>[1]!Tableau1[[#This Row],[Désignation]]*105</f>
        <v>#REF!</v>
      </c>
      <c r="DE3" s="6" t="e">
        <f>[1]!Tableau1[[#This Row],[Désignation]]*106</f>
        <v>#REF!</v>
      </c>
      <c r="DF3" s="6" t="e">
        <f>[1]!Tableau1[[#This Row],[Désignation]]*107</f>
        <v>#REF!</v>
      </c>
      <c r="DG3" s="6" t="e">
        <f>[1]!Tableau1[[#This Row],[Désignation]]*108</f>
        <v>#REF!</v>
      </c>
      <c r="DH3" s="6" t="e">
        <f>[1]!Tableau1[[#This Row],[Désignation]]*109</f>
        <v>#REF!</v>
      </c>
      <c r="DI3" s="7" t="e">
        <f>[1]!Tableau1[[#This Row],[Désignation]]*110</f>
        <v>#REF!</v>
      </c>
    </row>
    <row r="4" spans="1:113" x14ac:dyDescent="0.25">
      <c r="A4" s="8">
        <v>85875565</v>
      </c>
      <c r="B4" s="9">
        <v>1.63</v>
      </c>
      <c r="C4" s="9" t="s">
        <v>2</v>
      </c>
      <c r="D4" s="9" t="e">
        <f>[1]!Tableau1[[#This Row],[Désignation]]*1</f>
        <v>#REF!</v>
      </c>
      <c r="E4" s="9" t="e">
        <f>[1]!Tableau1[[#This Row],[Désignation]]*2</f>
        <v>#REF!</v>
      </c>
      <c r="F4" s="9" t="e">
        <f>[1]!Tableau1[[#This Row],[Désignation]]*3</f>
        <v>#REF!</v>
      </c>
      <c r="G4" s="9" t="e">
        <f>[1]!Tableau1[[#This Row],[Désignation]]*4</f>
        <v>#REF!</v>
      </c>
      <c r="H4" s="9" t="e">
        <f>[1]!Tableau1[[#This Row],[Désignation]]*5</f>
        <v>#REF!</v>
      </c>
      <c r="I4" s="9" t="e">
        <f>[1]!Tableau1[[#This Row],[Désignation]]*6</f>
        <v>#REF!</v>
      </c>
      <c r="J4" s="9" t="e">
        <f>[1]!Tableau1[[#This Row],[Désignation]]*7</f>
        <v>#REF!</v>
      </c>
      <c r="K4" s="9" t="e">
        <f>[1]!Tableau1[[#This Row],[Désignation]]*8</f>
        <v>#REF!</v>
      </c>
      <c r="L4" s="9" t="e">
        <f>[1]!Tableau1[[#This Row],[Désignation]]*9</f>
        <v>#REF!</v>
      </c>
      <c r="M4" s="9" t="e">
        <f>[1]!Tableau1[[#This Row],[Désignation]]*10</f>
        <v>#REF!</v>
      </c>
      <c r="N4" s="9" t="e">
        <f>[1]!Tableau1[[#This Row],[Désignation]]*11</f>
        <v>#REF!</v>
      </c>
      <c r="O4" s="9" t="e">
        <f>[1]!Tableau1[[#This Row],[Désignation]]*12</f>
        <v>#REF!</v>
      </c>
      <c r="P4" s="9" t="e">
        <f>[1]!Tableau1[[#This Row],[Désignation]]*13</f>
        <v>#REF!</v>
      </c>
      <c r="Q4" s="9" t="e">
        <f>[1]!Tableau1[[#This Row],[Désignation]]*14</f>
        <v>#REF!</v>
      </c>
      <c r="R4" s="9" t="e">
        <f>[1]!Tableau1[[#This Row],[Désignation]]*15</f>
        <v>#REF!</v>
      </c>
      <c r="S4" s="9" t="e">
        <f>[1]!Tableau1[[#This Row],[Désignation]]*16</f>
        <v>#REF!</v>
      </c>
      <c r="T4" s="9" t="e">
        <f>[1]!Tableau1[[#This Row],[Désignation]]*17</f>
        <v>#REF!</v>
      </c>
      <c r="U4" s="9" t="e">
        <f>[1]!Tableau1[[#This Row],[Désignation]]*18</f>
        <v>#REF!</v>
      </c>
      <c r="V4" s="9" t="e">
        <f>[1]!Tableau1[[#This Row],[Désignation]]*19</f>
        <v>#REF!</v>
      </c>
      <c r="W4" s="9" t="e">
        <f>[1]!Tableau1[[#This Row],[Désignation]]*20</f>
        <v>#REF!</v>
      </c>
      <c r="X4" s="9" t="e">
        <f>[1]!Tableau1[[#This Row],[Désignation]]*21</f>
        <v>#REF!</v>
      </c>
      <c r="Y4" s="9" t="e">
        <f>[1]!Tableau1[[#This Row],[Désignation]]*22</f>
        <v>#REF!</v>
      </c>
      <c r="Z4" s="9" t="e">
        <f>[1]!Tableau1[[#This Row],[Désignation]]*23</f>
        <v>#REF!</v>
      </c>
      <c r="AA4" s="9" t="e">
        <f>[1]!Tableau1[[#This Row],[Désignation]]*24</f>
        <v>#REF!</v>
      </c>
      <c r="AB4" s="9" t="e">
        <f>[1]!Tableau1[[#This Row],[Désignation]]*25</f>
        <v>#REF!</v>
      </c>
      <c r="AC4" s="9" t="e">
        <f>[1]!Tableau1[[#This Row],[Désignation]]*26</f>
        <v>#REF!</v>
      </c>
      <c r="AD4" s="9" t="e">
        <f>[1]!Tableau1[[#This Row],[Désignation]]*27</f>
        <v>#REF!</v>
      </c>
      <c r="AE4" s="9" t="e">
        <f>[1]!Tableau1[[#This Row],[Désignation]]*28</f>
        <v>#REF!</v>
      </c>
      <c r="AF4" s="9" t="e">
        <f>[1]!Tableau1[[#This Row],[Désignation]]*29</f>
        <v>#REF!</v>
      </c>
      <c r="AG4" s="9" t="e">
        <f>[1]!Tableau1[[#This Row],[Désignation]]*30</f>
        <v>#REF!</v>
      </c>
      <c r="AH4" s="9" t="e">
        <f>[1]!Tableau1[[#This Row],[Désignation]]*31</f>
        <v>#REF!</v>
      </c>
      <c r="AI4" s="9" t="e">
        <f>[1]!Tableau1[[#This Row],[Désignation]]*32</f>
        <v>#REF!</v>
      </c>
      <c r="AJ4" s="9" t="e">
        <f>[1]!Tableau1[[#This Row],[Désignation]]*33</f>
        <v>#REF!</v>
      </c>
      <c r="AK4" s="9" t="e">
        <f>[1]!Tableau1[[#This Row],[Désignation]]*34</f>
        <v>#REF!</v>
      </c>
      <c r="AL4" s="9" t="e">
        <f>[1]!Tableau1[[#This Row],[Désignation]]*35</f>
        <v>#REF!</v>
      </c>
      <c r="AM4" s="9" t="e">
        <f>[1]!Tableau1[[#This Row],[Désignation]]*36</f>
        <v>#REF!</v>
      </c>
      <c r="AN4" s="9" t="e">
        <f>[1]!Tableau1[[#This Row],[Désignation]]*37</f>
        <v>#REF!</v>
      </c>
      <c r="AO4" s="9" t="e">
        <f>[1]!Tableau1[[#This Row],[Désignation]]*38</f>
        <v>#REF!</v>
      </c>
      <c r="AP4" s="9" t="e">
        <f>[1]!Tableau1[[#This Row],[Désignation]]*39</f>
        <v>#REF!</v>
      </c>
      <c r="AQ4" s="9" t="e">
        <f>[1]!Tableau1[[#This Row],[Désignation]]*40</f>
        <v>#REF!</v>
      </c>
      <c r="AR4" s="9" t="e">
        <f>[1]!Tableau1[[#This Row],[Désignation]]*41</f>
        <v>#REF!</v>
      </c>
      <c r="AS4" s="9" t="e">
        <f>[1]!Tableau1[[#This Row],[Désignation]]*42</f>
        <v>#REF!</v>
      </c>
      <c r="AT4" s="9" t="e">
        <f>[1]!Tableau1[[#This Row],[Désignation]]*43</f>
        <v>#REF!</v>
      </c>
      <c r="AU4" s="9" t="e">
        <f>[1]!Tableau1[[#This Row],[Désignation]]*44</f>
        <v>#REF!</v>
      </c>
      <c r="AV4" s="9" t="e">
        <f>[1]!Tableau1[[#This Row],[Désignation]]*45</f>
        <v>#REF!</v>
      </c>
      <c r="AW4" s="9" t="e">
        <f>[1]!Tableau1[[#This Row],[Désignation]]*46</f>
        <v>#REF!</v>
      </c>
      <c r="AX4" s="9" t="e">
        <f>[1]!Tableau1[[#This Row],[Désignation]]*47</f>
        <v>#REF!</v>
      </c>
      <c r="AY4" s="9" t="e">
        <f>[1]!Tableau1[[#This Row],[Désignation]]*48</f>
        <v>#REF!</v>
      </c>
      <c r="AZ4" s="9" t="e">
        <f>[1]!Tableau1[[#This Row],[Désignation]]*49</f>
        <v>#REF!</v>
      </c>
      <c r="BA4" s="9" t="e">
        <f>[1]!Tableau1[[#This Row],[Désignation]]*50</f>
        <v>#REF!</v>
      </c>
      <c r="BB4" s="9" t="e">
        <f>[1]!Tableau1[[#This Row],[Désignation]]*51</f>
        <v>#REF!</v>
      </c>
      <c r="BC4" s="9" t="e">
        <f>[1]!Tableau1[[#This Row],[Désignation]]*52</f>
        <v>#REF!</v>
      </c>
      <c r="BD4" s="9" t="e">
        <f>[1]!Tableau1[[#This Row],[Désignation]]*53</f>
        <v>#REF!</v>
      </c>
      <c r="BE4" s="9" t="e">
        <f>[1]!Tableau1[[#This Row],[Désignation]]*54</f>
        <v>#REF!</v>
      </c>
      <c r="BF4" s="9" t="e">
        <f>[1]!Tableau1[[#This Row],[Désignation]]*55</f>
        <v>#REF!</v>
      </c>
      <c r="BG4" s="9" t="e">
        <f>[1]!Tableau1[[#This Row],[Désignation]]*56</f>
        <v>#REF!</v>
      </c>
      <c r="BH4" s="9" t="e">
        <f>[1]!Tableau1[[#This Row],[Désignation]]*57</f>
        <v>#REF!</v>
      </c>
      <c r="BI4" s="9" t="e">
        <f>[1]!Tableau1[[#This Row],[Désignation]]*58</f>
        <v>#REF!</v>
      </c>
      <c r="BJ4" s="9" t="e">
        <f>[1]!Tableau1[[#This Row],[Désignation]]*59</f>
        <v>#REF!</v>
      </c>
      <c r="BK4" s="9" t="e">
        <f>[1]!Tableau1[[#This Row],[Désignation]]*60</f>
        <v>#REF!</v>
      </c>
      <c r="BL4" s="9" t="e">
        <f>[1]!Tableau1[[#This Row],[Désignation]]*61</f>
        <v>#REF!</v>
      </c>
      <c r="BM4" s="9" t="e">
        <f>[1]!Tableau1[[#This Row],[Désignation]]*62</f>
        <v>#REF!</v>
      </c>
      <c r="BN4" s="9" t="e">
        <f>[1]!Tableau1[[#This Row],[Désignation]]*63</f>
        <v>#REF!</v>
      </c>
      <c r="BO4" s="9" t="e">
        <f>[1]!Tableau1[[#This Row],[Désignation]]*64</f>
        <v>#REF!</v>
      </c>
      <c r="BP4" s="9" t="e">
        <f>[1]!Tableau1[[#This Row],[Désignation]]*65</f>
        <v>#REF!</v>
      </c>
      <c r="BQ4" s="9" t="e">
        <f>[1]!Tableau1[[#This Row],[Désignation]]*66</f>
        <v>#REF!</v>
      </c>
      <c r="BR4" s="9" t="e">
        <f>[1]!Tableau1[[#This Row],[Désignation]]*67</f>
        <v>#REF!</v>
      </c>
      <c r="BS4" s="9" t="e">
        <f>[1]!Tableau1[[#This Row],[Désignation]]*68</f>
        <v>#REF!</v>
      </c>
      <c r="BT4" s="9" t="e">
        <f>[1]!Tableau1[[#This Row],[Désignation]]*69</f>
        <v>#REF!</v>
      </c>
      <c r="BU4" s="9" t="e">
        <f>[1]!Tableau1[[#This Row],[Désignation]]*70</f>
        <v>#REF!</v>
      </c>
      <c r="BV4" s="9" t="e">
        <f>[1]!Tableau1[[#This Row],[Désignation]]*71</f>
        <v>#REF!</v>
      </c>
      <c r="BW4" s="9" t="e">
        <f>[1]!Tableau1[[#This Row],[Désignation]]*72</f>
        <v>#REF!</v>
      </c>
      <c r="BX4" s="9" t="e">
        <f>[1]!Tableau1[[#This Row],[Désignation]]*73</f>
        <v>#REF!</v>
      </c>
      <c r="BY4" s="9" t="e">
        <f>[1]!Tableau1[[#This Row],[Désignation]]*74</f>
        <v>#REF!</v>
      </c>
      <c r="BZ4" s="9" t="e">
        <f>[1]!Tableau1[[#This Row],[Désignation]]*75</f>
        <v>#REF!</v>
      </c>
      <c r="CA4" s="9" t="e">
        <f>[1]!Tableau1[[#This Row],[Désignation]]*76</f>
        <v>#REF!</v>
      </c>
      <c r="CB4" s="9" t="e">
        <f>[1]!Tableau1[[#This Row],[Désignation]]*77</f>
        <v>#REF!</v>
      </c>
      <c r="CC4" s="9" t="e">
        <f>[1]!Tableau1[[#This Row],[Désignation]]*78</f>
        <v>#REF!</v>
      </c>
      <c r="CD4" s="9" t="e">
        <f>[1]!Tableau1[[#This Row],[Désignation]]*79</f>
        <v>#REF!</v>
      </c>
      <c r="CE4" s="9" t="e">
        <f>[1]!Tableau1[[#This Row],[Désignation]]*80</f>
        <v>#REF!</v>
      </c>
      <c r="CF4" s="10" t="e">
        <f>[1]!Tableau1[[#This Row],[Désignation]]*81</f>
        <v>#REF!</v>
      </c>
      <c r="CG4" s="10" t="e">
        <f>[1]!Tableau1[[#This Row],[Désignation]]*82</f>
        <v>#REF!</v>
      </c>
      <c r="CH4" s="10" t="e">
        <f>[1]!Tableau1[[#This Row],[Désignation]]*83</f>
        <v>#REF!</v>
      </c>
      <c r="CI4" s="10" t="e">
        <f>[1]!Tableau1[[#This Row],[Désignation]]*84</f>
        <v>#REF!</v>
      </c>
      <c r="CJ4" s="10" t="e">
        <f>[1]!Tableau1[[#This Row],[Désignation]]*85</f>
        <v>#REF!</v>
      </c>
      <c r="CK4" s="10" t="e">
        <f>[1]!Tableau1[[#This Row],[Désignation]]*86</f>
        <v>#REF!</v>
      </c>
      <c r="CL4" s="10" t="e">
        <f>[1]!Tableau1[[#This Row],[Désignation]]*87</f>
        <v>#REF!</v>
      </c>
      <c r="CM4" s="10" t="e">
        <f>[1]!Tableau1[[#This Row],[Désignation]]*88</f>
        <v>#REF!</v>
      </c>
      <c r="CN4" s="10" t="e">
        <f>[1]!Tableau1[[#This Row],[Désignation]]*89</f>
        <v>#REF!</v>
      </c>
      <c r="CO4" s="10" t="e">
        <f>[1]!Tableau1[[#This Row],[Désignation]]*90</f>
        <v>#REF!</v>
      </c>
      <c r="CP4" s="10" t="e">
        <f>[1]!Tableau1[[#This Row],[Désignation]]*91</f>
        <v>#REF!</v>
      </c>
      <c r="CQ4" s="10" t="e">
        <f>[1]!Tableau1[[#This Row],[Désignation]]*92</f>
        <v>#REF!</v>
      </c>
      <c r="CR4" s="10" t="e">
        <f>[1]!Tableau1[[#This Row],[Désignation]]*93</f>
        <v>#REF!</v>
      </c>
      <c r="CS4" s="10" t="e">
        <f>[1]!Tableau1[[#This Row],[Désignation]]*94</f>
        <v>#REF!</v>
      </c>
      <c r="CT4" s="10" t="e">
        <f>[1]!Tableau1[[#This Row],[Désignation]]*95</f>
        <v>#REF!</v>
      </c>
      <c r="CU4" s="10" t="e">
        <f>[1]!Tableau1[[#This Row],[Désignation]]*96</f>
        <v>#REF!</v>
      </c>
      <c r="CV4" s="10" t="e">
        <f>[1]!Tableau1[[#This Row],[Désignation]]*97</f>
        <v>#REF!</v>
      </c>
      <c r="CW4" s="10" t="e">
        <f>[1]!Tableau1[[#This Row],[Désignation]]*98</f>
        <v>#REF!</v>
      </c>
      <c r="CX4" s="10" t="e">
        <f>[1]!Tableau1[[#This Row],[Désignation]]*99</f>
        <v>#REF!</v>
      </c>
      <c r="CY4" s="6" t="e">
        <f>[1]!Tableau1[[#This Row],[Désignation]]*100</f>
        <v>#REF!</v>
      </c>
      <c r="CZ4" s="6" t="e">
        <f>[1]!Tableau1[[#This Row],[Désignation]]*101</f>
        <v>#REF!</v>
      </c>
      <c r="DA4" s="6" t="e">
        <f>[1]!Tableau1[[#This Row],[Désignation]]*102</f>
        <v>#REF!</v>
      </c>
      <c r="DB4" s="6" t="e">
        <f>[1]!Tableau1[[#This Row],[Désignation]]*103</f>
        <v>#REF!</v>
      </c>
      <c r="DC4" s="6" t="e">
        <f>[1]!Tableau1[[#This Row],[Désignation]]*104</f>
        <v>#REF!</v>
      </c>
      <c r="DD4" s="6" t="e">
        <f>[1]!Tableau1[[#This Row],[Désignation]]*105</f>
        <v>#REF!</v>
      </c>
      <c r="DE4" s="6" t="e">
        <f>[1]!Tableau1[[#This Row],[Désignation]]*106</f>
        <v>#REF!</v>
      </c>
      <c r="DF4" s="6" t="e">
        <f>[1]!Tableau1[[#This Row],[Désignation]]*107</f>
        <v>#REF!</v>
      </c>
      <c r="DG4" s="6" t="e">
        <f>[1]!Tableau1[[#This Row],[Désignation]]*108</f>
        <v>#REF!</v>
      </c>
      <c r="DH4" s="6" t="e">
        <f>[1]!Tableau1[[#This Row],[Désignation]]*109</f>
        <v>#REF!</v>
      </c>
      <c r="DI4" s="7" t="e">
        <f>[1]!Tableau1[[#This Row],[Désignation]]*110</f>
        <v>#REF!</v>
      </c>
    </row>
    <row r="5" spans="1:113" x14ac:dyDescent="0.25">
      <c r="A5" s="1">
        <v>87655350</v>
      </c>
      <c r="B5" s="2">
        <v>1.49</v>
      </c>
      <c r="C5" s="2" t="s">
        <v>3</v>
      </c>
      <c r="D5" s="2" t="e">
        <f>[1]!Tableau1[[#This Row],[Désignation]]*1</f>
        <v>#REF!</v>
      </c>
      <c r="E5" s="2" t="e">
        <f>[1]!Tableau1[[#This Row],[Désignation]]*2</f>
        <v>#REF!</v>
      </c>
      <c r="F5" s="2" t="e">
        <f>[1]!Tableau1[[#This Row],[Désignation]]*3</f>
        <v>#REF!</v>
      </c>
      <c r="G5" s="2" t="e">
        <f>[1]!Tableau1[[#This Row],[Désignation]]*4</f>
        <v>#REF!</v>
      </c>
      <c r="H5" s="2" t="e">
        <f>[1]!Tableau1[[#This Row],[Désignation]]*5</f>
        <v>#REF!</v>
      </c>
      <c r="I5" s="2" t="e">
        <f>[1]!Tableau1[[#This Row],[Désignation]]*6</f>
        <v>#REF!</v>
      </c>
      <c r="J5" s="2" t="e">
        <f>[1]!Tableau1[[#This Row],[Désignation]]*7</f>
        <v>#REF!</v>
      </c>
      <c r="K5" s="2" t="e">
        <f>[1]!Tableau1[[#This Row],[Désignation]]*8</f>
        <v>#REF!</v>
      </c>
      <c r="L5" s="2" t="e">
        <f>[1]!Tableau1[[#This Row],[Désignation]]*9</f>
        <v>#REF!</v>
      </c>
      <c r="M5" s="2" t="e">
        <f>[1]!Tableau1[[#This Row],[Désignation]]*10</f>
        <v>#REF!</v>
      </c>
      <c r="N5" s="2" t="e">
        <f>[1]!Tableau1[[#This Row],[Désignation]]*11</f>
        <v>#REF!</v>
      </c>
      <c r="O5" s="2" t="e">
        <f>[1]!Tableau1[[#This Row],[Désignation]]*12</f>
        <v>#REF!</v>
      </c>
      <c r="P5" s="2" t="e">
        <f>[1]!Tableau1[[#This Row],[Désignation]]*13</f>
        <v>#REF!</v>
      </c>
      <c r="Q5" s="2" t="e">
        <f>[1]!Tableau1[[#This Row],[Désignation]]*14</f>
        <v>#REF!</v>
      </c>
      <c r="R5" s="2" t="e">
        <f>[1]!Tableau1[[#This Row],[Désignation]]*15</f>
        <v>#REF!</v>
      </c>
      <c r="S5" s="2" t="e">
        <f>[1]!Tableau1[[#This Row],[Désignation]]*16</f>
        <v>#REF!</v>
      </c>
      <c r="T5" s="2" t="e">
        <f>[1]!Tableau1[[#This Row],[Désignation]]*17</f>
        <v>#REF!</v>
      </c>
      <c r="U5" s="2" t="e">
        <f>[1]!Tableau1[[#This Row],[Désignation]]*18</f>
        <v>#REF!</v>
      </c>
      <c r="V5" s="2" t="e">
        <f>[1]!Tableau1[[#This Row],[Désignation]]*19</f>
        <v>#REF!</v>
      </c>
      <c r="W5" s="2" t="e">
        <f>[1]!Tableau1[[#This Row],[Désignation]]*20</f>
        <v>#REF!</v>
      </c>
      <c r="X5" s="2" t="e">
        <f>[1]!Tableau1[[#This Row],[Désignation]]*21</f>
        <v>#REF!</v>
      </c>
      <c r="Y5" s="2" t="e">
        <f>[1]!Tableau1[[#This Row],[Désignation]]*22</f>
        <v>#REF!</v>
      </c>
      <c r="Z5" s="2" t="e">
        <f>[1]!Tableau1[[#This Row],[Désignation]]*23</f>
        <v>#REF!</v>
      </c>
      <c r="AA5" s="2" t="e">
        <f>[1]!Tableau1[[#This Row],[Désignation]]*24</f>
        <v>#REF!</v>
      </c>
      <c r="AB5" s="2" t="e">
        <f>[1]!Tableau1[[#This Row],[Désignation]]*25</f>
        <v>#REF!</v>
      </c>
      <c r="AC5" s="2" t="e">
        <f>[1]!Tableau1[[#This Row],[Désignation]]*26</f>
        <v>#REF!</v>
      </c>
      <c r="AD5" s="2" t="e">
        <f>[1]!Tableau1[[#This Row],[Désignation]]*27</f>
        <v>#REF!</v>
      </c>
      <c r="AE5" s="2" t="e">
        <f>[1]!Tableau1[[#This Row],[Désignation]]*28</f>
        <v>#REF!</v>
      </c>
      <c r="AF5" s="2" t="e">
        <f>[1]!Tableau1[[#This Row],[Désignation]]*29</f>
        <v>#REF!</v>
      </c>
      <c r="AG5" s="2" t="e">
        <f>[1]!Tableau1[[#This Row],[Désignation]]*30</f>
        <v>#REF!</v>
      </c>
      <c r="AH5" s="2" t="e">
        <f>[1]!Tableau1[[#This Row],[Désignation]]*31</f>
        <v>#REF!</v>
      </c>
      <c r="AI5" s="2" t="e">
        <f>[1]!Tableau1[[#This Row],[Désignation]]*32</f>
        <v>#REF!</v>
      </c>
      <c r="AJ5" s="2" t="e">
        <f>[1]!Tableau1[[#This Row],[Désignation]]*33</f>
        <v>#REF!</v>
      </c>
      <c r="AK5" s="2" t="e">
        <f>[1]!Tableau1[[#This Row],[Désignation]]*34</f>
        <v>#REF!</v>
      </c>
      <c r="AL5" s="2" t="e">
        <f>[1]!Tableau1[[#This Row],[Désignation]]*35</f>
        <v>#REF!</v>
      </c>
      <c r="AM5" s="2" t="e">
        <f>[1]!Tableau1[[#This Row],[Désignation]]*36</f>
        <v>#REF!</v>
      </c>
      <c r="AN5" s="2" t="e">
        <f>[1]!Tableau1[[#This Row],[Désignation]]*37</f>
        <v>#REF!</v>
      </c>
      <c r="AO5" s="2" t="e">
        <f>[1]!Tableau1[[#This Row],[Désignation]]*38</f>
        <v>#REF!</v>
      </c>
      <c r="AP5" s="2" t="e">
        <f>[1]!Tableau1[[#This Row],[Désignation]]*39</f>
        <v>#REF!</v>
      </c>
      <c r="AQ5" s="2" t="e">
        <f>[1]!Tableau1[[#This Row],[Désignation]]*40</f>
        <v>#REF!</v>
      </c>
      <c r="AR5" s="2" t="e">
        <f>[1]!Tableau1[[#This Row],[Désignation]]*41</f>
        <v>#REF!</v>
      </c>
      <c r="AS5" s="2" t="e">
        <f>[1]!Tableau1[[#This Row],[Désignation]]*42</f>
        <v>#REF!</v>
      </c>
      <c r="AT5" s="2" t="e">
        <f>[1]!Tableau1[[#This Row],[Désignation]]*43</f>
        <v>#REF!</v>
      </c>
      <c r="AU5" s="2" t="e">
        <f>[1]!Tableau1[[#This Row],[Désignation]]*44</f>
        <v>#REF!</v>
      </c>
      <c r="AV5" s="2" t="e">
        <f>[1]!Tableau1[[#This Row],[Désignation]]*45</f>
        <v>#REF!</v>
      </c>
      <c r="AW5" s="2" t="e">
        <f>[1]!Tableau1[[#This Row],[Désignation]]*46</f>
        <v>#REF!</v>
      </c>
      <c r="AX5" s="2" t="e">
        <f>[1]!Tableau1[[#This Row],[Désignation]]*47</f>
        <v>#REF!</v>
      </c>
      <c r="AY5" s="2" t="e">
        <f>[1]!Tableau1[[#This Row],[Désignation]]*48</f>
        <v>#REF!</v>
      </c>
      <c r="AZ5" s="2" t="e">
        <f>[1]!Tableau1[[#This Row],[Désignation]]*49</f>
        <v>#REF!</v>
      </c>
      <c r="BA5" s="2" t="e">
        <f>[1]!Tableau1[[#This Row],[Désignation]]*50</f>
        <v>#REF!</v>
      </c>
      <c r="BB5" s="2" t="e">
        <f>[1]!Tableau1[[#This Row],[Désignation]]*51</f>
        <v>#REF!</v>
      </c>
      <c r="BC5" s="2" t="e">
        <f>[1]!Tableau1[[#This Row],[Désignation]]*52</f>
        <v>#REF!</v>
      </c>
      <c r="BD5" s="2" t="e">
        <f>[1]!Tableau1[[#This Row],[Désignation]]*53</f>
        <v>#REF!</v>
      </c>
      <c r="BE5" s="2" t="e">
        <f>[1]!Tableau1[[#This Row],[Désignation]]*54</f>
        <v>#REF!</v>
      </c>
      <c r="BF5" s="2" t="e">
        <f>[1]!Tableau1[[#This Row],[Désignation]]*55</f>
        <v>#REF!</v>
      </c>
      <c r="BG5" s="2" t="e">
        <f>[1]!Tableau1[[#This Row],[Désignation]]*56</f>
        <v>#REF!</v>
      </c>
      <c r="BH5" s="2" t="e">
        <f>[1]!Tableau1[[#This Row],[Désignation]]*57</f>
        <v>#REF!</v>
      </c>
      <c r="BI5" s="2" t="e">
        <f>[1]!Tableau1[[#This Row],[Désignation]]*58</f>
        <v>#REF!</v>
      </c>
      <c r="BJ5" s="2" t="e">
        <f>[1]!Tableau1[[#This Row],[Désignation]]*59</f>
        <v>#REF!</v>
      </c>
      <c r="BK5" s="2" t="e">
        <f>[1]!Tableau1[[#This Row],[Désignation]]*60</f>
        <v>#REF!</v>
      </c>
      <c r="BL5" s="2" t="e">
        <f>[1]!Tableau1[[#This Row],[Désignation]]*61</f>
        <v>#REF!</v>
      </c>
      <c r="BM5" s="2" t="e">
        <f>[1]!Tableau1[[#This Row],[Désignation]]*62</f>
        <v>#REF!</v>
      </c>
      <c r="BN5" s="2" t="e">
        <f>[1]!Tableau1[[#This Row],[Désignation]]*63</f>
        <v>#REF!</v>
      </c>
      <c r="BO5" s="2" t="e">
        <f>[1]!Tableau1[[#This Row],[Désignation]]*64</f>
        <v>#REF!</v>
      </c>
      <c r="BP5" s="2" t="e">
        <f>[1]!Tableau1[[#This Row],[Désignation]]*65</f>
        <v>#REF!</v>
      </c>
      <c r="BQ5" s="2" t="e">
        <f>[1]!Tableau1[[#This Row],[Désignation]]*66</f>
        <v>#REF!</v>
      </c>
      <c r="BR5" s="2" t="e">
        <f>[1]!Tableau1[[#This Row],[Désignation]]*67</f>
        <v>#REF!</v>
      </c>
      <c r="BS5" s="2" t="e">
        <f>[1]!Tableau1[[#This Row],[Désignation]]*68</f>
        <v>#REF!</v>
      </c>
      <c r="BT5" s="2" t="e">
        <f>[1]!Tableau1[[#This Row],[Désignation]]*69</f>
        <v>#REF!</v>
      </c>
      <c r="BU5" s="2" t="e">
        <f>[1]!Tableau1[[#This Row],[Désignation]]*70</f>
        <v>#REF!</v>
      </c>
      <c r="BV5" s="2" t="e">
        <f>[1]!Tableau1[[#This Row],[Désignation]]*71</f>
        <v>#REF!</v>
      </c>
      <c r="BW5" s="2" t="e">
        <f>[1]!Tableau1[[#This Row],[Désignation]]*72</f>
        <v>#REF!</v>
      </c>
      <c r="BX5" s="2" t="e">
        <f>[1]!Tableau1[[#This Row],[Désignation]]*73</f>
        <v>#REF!</v>
      </c>
      <c r="BY5" s="2" t="e">
        <f>[1]!Tableau1[[#This Row],[Désignation]]*74</f>
        <v>#REF!</v>
      </c>
      <c r="BZ5" s="2" t="e">
        <f>[1]!Tableau1[[#This Row],[Désignation]]*75</f>
        <v>#REF!</v>
      </c>
      <c r="CA5" s="2" t="e">
        <f>[1]!Tableau1[[#This Row],[Désignation]]*76</f>
        <v>#REF!</v>
      </c>
      <c r="CB5" s="2" t="e">
        <f>[1]!Tableau1[[#This Row],[Désignation]]*77</f>
        <v>#REF!</v>
      </c>
      <c r="CC5" s="2" t="e">
        <f>[1]!Tableau1[[#This Row],[Désignation]]*78</f>
        <v>#REF!</v>
      </c>
      <c r="CD5" s="2" t="e">
        <f>[1]!Tableau1[[#This Row],[Désignation]]*79</f>
        <v>#REF!</v>
      </c>
      <c r="CE5" s="2" t="e">
        <f>[1]!Tableau1[[#This Row],[Désignation]]*80</f>
        <v>#REF!</v>
      </c>
      <c r="CF5" s="6" t="e">
        <f>[1]!Tableau1[[#This Row],[Désignation]]*81</f>
        <v>#REF!</v>
      </c>
      <c r="CG5" s="6" t="e">
        <f>[1]!Tableau1[[#This Row],[Désignation]]*82</f>
        <v>#REF!</v>
      </c>
      <c r="CH5" s="6" t="e">
        <f>[1]!Tableau1[[#This Row],[Désignation]]*83</f>
        <v>#REF!</v>
      </c>
      <c r="CI5" s="6" t="e">
        <f>[1]!Tableau1[[#This Row],[Désignation]]*84</f>
        <v>#REF!</v>
      </c>
      <c r="CJ5" s="6" t="e">
        <f>[1]!Tableau1[[#This Row],[Désignation]]*85</f>
        <v>#REF!</v>
      </c>
      <c r="CK5" s="6" t="e">
        <f>[1]!Tableau1[[#This Row],[Désignation]]*86</f>
        <v>#REF!</v>
      </c>
      <c r="CL5" s="6" t="e">
        <f>[1]!Tableau1[[#This Row],[Désignation]]*87</f>
        <v>#REF!</v>
      </c>
      <c r="CM5" s="6" t="e">
        <f>[1]!Tableau1[[#This Row],[Désignation]]*88</f>
        <v>#REF!</v>
      </c>
      <c r="CN5" s="6" t="e">
        <f>[1]!Tableau1[[#This Row],[Désignation]]*89</f>
        <v>#REF!</v>
      </c>
      <c r="CO5" s="6" t="e">
        <f>[1]!Tableau1[[#This Row],[Désignation]]*90</f>
        <v>#REF!</v>
      </c>
      <c r="CP5" s="6" t="e">
        <f>[1]!Tableau1[[#This Row],[Désignation]]*91</f>
        <v>#REF!</v>
      </c>
      <c r="CQ5" s="6" t="e">
        <f>[1]!Tableau1[[#This Row],[Désignation]]*92</f>
        <v>#REF!</v>
      </c>
      <c r="CR5" s="6" t="e">
        <f>[1]!Tableau1[[#This Row],[Désignation]]*93</f>
        <v>#REF!</v>
      </c>
      <c r="CS5" s="6" t="e">
        <f>[1]!Tableau1[[#This Row],[Désignation]]*94</f>
        <v>#REF!</v>
      </c>
      <c r="CT5" s="6" t="e">
        <f>[1]!Tableau1[[#This Row],[Désignation]]*95</f>
        <v>#REF!</v>
      </c>
      <c r="CU5" s="6" t="e">
        <f>[1]!Tableau1[[#This Row],[Désignation]]*96</f>
        <v>#REF!</v>
      </c>
      <c r="CV5" s="6" t="e">
        <f>[1]!Tableau1[[#This Row],[Désignation]]*97</f>
        <v>#REF!</v>
      </c>
      <c r="CW5" s="6" t="e">
        <f>[1]!Tableau1[[#This Row],[Désignation]]*98</f>
        <v>#REF!</v>
      </c>
      <c r="CX5" s="6" t="e">
        <f>[1]!Tableau1[[#This Row],[Désignation]]*99</f>
        <v>#REF!</v>
      </c>
      <c r="CY5" s="6" t="e">
        <f>[1]!Tableau1[[#This Row],[Désignation]]*100</f>
        <v>#REF!</v>
      </c>
      <c r="CZ5" s="6" t="e">
        <f>[1]!Tableau1[[#This Row],[Désignation]]*101</f>
        <v>#REF!</v>
      </c>
      <c r="DA5" s="6" t="e">
        <f>[1]!Tableau1[[#This Row],[Désignation]]*102</f>
        <v>#REF!</v>
      </c>
      <c r="DB5" s="6" t="e">
        <f>[1]!Tableau1[[#This Row],[Désignation]]*103</f>
        <v>#REF!</v>
      </c>
      <c r="DC5" s="6" t="e">
        <f>[1]!Tableau1[[#This Row],[Désignation]]*104</f>
        <v>#REF!</v>
      </c>
      <c r="DD5" s="6" t="e">
        <f>[1]!Tableau1[[#This Row],[Désignation]]*105</f>
        <v>#REF!</v>
      </c>
      <c r="DE5" s="6" t="e">
        <f>[1]!Tableau1[[#This Row],[Désignation]]*106</f>
        <v>#REF!</v>
      </c>
      <c r="DF5" s="6" t="e">
        <f>[1]!Tableau1[[#This Row],[Désignation]]*107</f>
        <v>#REF!</v>
      </c>
      <c r="DG5" s="6" t="e">
        <f>[1]!Tableau1[[#This Row],[Désignation]]*108</f>
        <v>#REF!</v>
      </c>
      <c r="DH5" s="6" t="e">
        <f>[1]!Tableau1[[#This Row],[Désignation]]*109</f>
        <v>#REF!</v>
      </c>
      <c r="DI5" s="7" t="e">
        <f>[1]!Tableau1[[#This Row],[Désignation]]*110</f>
        <v>#REF!</v>
      </c>
    </row>
    <row r="6" spans="1:113" x14ac:dyDescent="0.25">
      <c r="A6" s="8">
        <v>86745392</v>
      </c>
      <c r="B6" s="9">
        <v>1.08</v>
      </c>
      <c r="C6" s="9" t="s">
        <v>1</v>
      </c>
      <c r="D6" s="9" t="e">
        <f>[1]!Tableau1[[#This Row],[Désignation]]*1</f>
        <v>#REF!</v>
      </c>
      <c r="E6" s="9" t="e">
        <f>[1]!Tableau1[[#This Row],[Désignation]]*2</f>
        <v>#REF!</v>
      </c>
      <c r="F6" s="9" t="e">
        <f>[1]!Tableau1[[#This Row],[Désignation]]*3</f>
        <v>#REF!</v>
      </c>
      <c r="G6" s="9" t="e">
        <f>[1]!Tableau1[[#This Row],[Désignation]]*4</f>
        <v>#REF!</v>
      </c>
      <c r="H6" s="9" t="e">
        <f>[1]!Tableau1[[#This Row],[Désignation]]*5</f>
        <v>#REF!</v>
      </c>
      <c r="I6" s="9" t="e">
        <f>[1]!Tableau1[[#This Row],[Désignation]]*6</f>
        <v>#REF!</v>
      </c>
      <c r="J6" s="9" t="e">
        <f>[1]!Tableau1[[#This Row],[Désignation]]*7</f>
        <v>#REF!</v>
      </c>
      <c r="K6" s="9" t="e">
        <f>[1]!Tableau1[[#This Row],[Désignation]]*8</f>
        <v>#REF!</v>
      </c>
      <c r="L6" s="9" t="e">
        <f>[1]!Tableau1[[#This Row],[Désignation]]*9</f>
        <v>#REF!</v>
      </c>
      <c r="M6" s="9" t="e">
        <f>[1]!Tableau1[[#This Row],[Désignation]]*10</f>
        <v>#REF!</v>
      </c>
      <c r="N6" s="9" t="e">
        <f>[1]!Tableau1[[#This Row],[Désignation]]*11</f>
        <v>#REF!</v>
      </c>
      <c r="O6" s="9" t="e">
        <f>[1]!Tableau1[[#This Row],[Désignation]]*12</f>
        <v>#REF!</v>
      </c>
      <c r="P6" s="9" t="e">
        <f>[1]!Tableau1[[#This Row],[Désignation]]*13</f>
        <v>#REF!</v>
      </c>
      <c r="Q6" s="9" t="e">
        <f>[1]!Tableau1[[#This Row],[Désignation]]*14</f>
        <v>#REF!</v>
      </c>
      <c r="R6" s="9" t="e">
        <f>[1]!Tableau1[[#This Row],[Désignation]]*15</f>
        <v>#REF!</v>
      </c>
      <c r="S6" s="9" t="e">
        <f>[1]!Tableau1[[#This Row],[Désignation]]*16</f>
        <v>#REF!</v>
      </c>
      <c r="T6" s="9" t="e">
        <f>[1]!Tableau1[[#This Row],[Désignation]]*17</f>
        <v>#REF!</v>
      </c>
      <c r="U6" s="9" t="e">
        <f>[1]!Tableau1[[#This Row],[Désignation]]*18</f>
        <v>#REF!</v>
      </c>
      <c r="V6" s="9" t="e">
        <f>[1]!Tableau1[[#This Row],[Désignation]]*19</f>
        <v>#REF!</v>
      </c>
      <c r="W6" s="9" t="e">
        <f>[1]!Tableau1[[#This Row],[Désignation]]*20</f>
        <v>#REF!</v>
      </c>
      <c r="X6" s="9" t="e">
        <f>[1]!Tableau1[[#This Row],[Désignation]]*21</f>
        <v>#REF!</v>
      </c>
      <c r="Y6" s="9" t="e">
        <f>[1]!Tableau1[[#This Row],[Désignation]]*22</f>
        <v>#REF!</v>
      </c>
      <c r="Z6" s="9" t="e">
        <f>[1]!Tableau1[[#This Row],[Désignation]]*23</f>
        <v>#REF!</v>
      </c>
      <c r="AA6" s="9" t="e">
        <f>[1]!Tableau1[[#This Row],[Désignation]]*24</f>
        <v>#REF!</v>
      </c>
      <c r="AB6" s="9" t="e">
        <f>[1]!Tableau1[[#This Row],[Désignation]]*25</f>
        <v>#REF!</v>
      </c>
      <c r="AC6" s="9" t="e">
        <f>[1]!Tableau1[[#This Row],[Désignation]]*26</f>
        <v>#REF!</v>
      </c>
      <c r="AD6" s="9" t="e">
        <f>[1]!Tableau1[[#This Row],[Désignation]]*27</f>
        <v>#REF!</v>
      </c>
      <c r="AE6" s="9" t="e">
        <f>[1]!Tableau1[[#This Row],[Désignation]]*28</f>
        <v>#REF!</v>
      </c>
      <c r="AF6" s="9" t="e">
        <f>[1]!Tableau1[[#This Row],[Désignation]]*29</f>
        <v>#REF!</v>
      </c>
      <c r="AG6" s="9" t="e">
        <f>[1]!Tableau1[[#This Row],[Désignation]]*30</f>
        <v>#REF!</v>
      </c>
      <c r="AH6" s="9" t="e">
        <f>[1]!Tableau1[[#This Row],[Désignation]]*31</f>
        <v>#REF!</v>
      </c>
      <c r="AI6" s="9" t="e">
        <f>[1]!Tableau1[[#This Row],[Désignation]]*32</f>
        <v>#REF!</v>
      </c>
      <c r="AJ6" s="9" t="e">
        <f>[1]!Tableau1[[#This Row],[Désignation]]*33</f>
        <v>#REF!</v>
      </c>
      <c r="AK6" s="9" t="e">
        <f>[1]!Tableau1[[#This Row],[Désignation]]*34</f>
        <v>#REF!</v>
      </c>
      <c r="AL6" s="9" t="e">
        <f>[1]!Tableau1[[#This Row],[Désignation]]*35</f>
        <v>#REF!</v>
      </c>
      <c r="AM6" s="9" t="e">
        <f>[1]!Tableau1[[#This Row],[Désignation]]*36</f>
        <v>#REF!</v>
      </c>
      <c r="AN6" s="9" t="e">
        <f>[1]!Tableau1[[#This Row],[Désignation]]*37</f>
        <v>#REF!</v>
      </c>
      <c r="AO6" s="9" t="e">
        <f>[1]!Tableau1[[#This Row],[Désignation]]*38</f>
        <v>#REF!</v>
      </c>
      <c r="AP6" s="9" t="e">
        <f>[1]!Tableau1[[#This Row],[Désignation]]*39</f>
        <v>#REF!</v>
      </c>
      <c r="AQ6" s="9" t="e">
        <f>[1]!Tableau1[[#This Row],[Désignation]]*40</f>
        <v>#REF!</v>
      </c>
      <c r="AR6" s="9" t="e">
        <f>[1]!Tableau1[[#This Row],[Désignation]]*41</f>
        <v>#REF!</v>
      </c>
      <c r="AS6" s="9" t="e">
        <f>[1]!Tableau1[[#This Row],[Désignation]]*42</f>
        <v>#REF!</v>
      </c>
      <c r="AT6" s="9" t="e">
        <f>[1]!Tableau1[[#This Row],[Désignation]]*43</f>
        <v>#REF!</v>
      </c>
      <c r="AU6" s="9" t="e">
        <f>[1]!Tableau1[[#This Row],[Désignation]]*44</f>
        <v>#REF!</v>
      </c>
      <c r="AV6" s="9" t="e">
        <f>[1]!Tableau1[[#This Row],[Désignation]]*45</f>
        <v>#REF!</v>
      </c>
      <c r="AW6" s="9" t="e">
        <f>[1]!Tableau1[[#This Row],[Désignation]]*46</f>
        <v>#REF!</v>
      </c>
      <c r="AX6" s="9" t="e">
        <f>[1]!Tableau1[[#This Row],[Désignation]]*47</f>
        <v>#REF!</v>
      </c>
      <c r="AY6" s="9" t="e">
        <f>[1]!Tableau1[[#This Row],[Désignation]]*48</f>
        <v>#REF!</v>
      </c>
      <c r="AZ6" s="9" t="e">
        <f>[1]!Tableau1[[#This Row],[Désignation]]*49</f>
        <v>#REF!</v>
      </c>
      <c r="BA6" s="9" t="e">
        <f>[1]!Tableau1[[#This Row],[Désignation]]*50</f>
        <v>#REF!</v>
      </c>
      <c r="BB6" s="9" t="e">
        <f>[1]!Tableau1[[#This Row],[Désignation]]*51</f>
        <v>#REF!</v>
      </c>
      <c r="BC6" s="9" t="e">
        <f>[1]!Tableau1[[#This Row],[Désignation]]*52</f>
        <v>#REF!</v>
      </c>
      <c r="BD6" s="9" t="e">
        <f>[1]!Tableau1[[#This Row],[Désignation]]*53</f>
        <v>#REF!</v>
      </c>
      <c r="BE6" s="9" t="e">
        <f>[1]!Tableau1[[#This Row],[Désignation]]*54</f>
        <v>#REF!</v>
      </c>
      <c r="BF6" s="9" t="e">
        <f>[1]!Tableau1[[#This Row],[Désignation]]*55</f>
        <v>#REF!</v>
      </c>
      <c r="BG6" s="9" t="e">
        <f>[1]!Tableau1[[#This Row],[Désignation]]*56</f>
        <v>#REF!</v>
      </c>
      <c r="BH6" s="9" t="e">
        <f>[1]!Tableau1[[#This Row],[Désignation]]*57</f>
        <v>#REF!</v>
      </c>
      <c r="BI6" s="9" t="e">
        <f>[1]!Tableau1[[#This Row],[Désignation]]*58</f>
        <v>#REF!</v>
      </c>
      <c r="BJ6" s="9" t="e">
        <f>[1]!Tableau1[[#This Row],[Désignation]]*59</f>
        <v>#REF!</v>
      </c>
      <c r="BK6" s="9" t="e">
        <f>[1]!Tableau1[[#This Row],[Désignation]]*60</f>
        <v>#REF!</v>
      </c>
      <c r="BL6" s="9" t="e">
        <f>[1]!Tableau1[[#This Row],[Désignation]]*61</f>
        <v>#REF!</v>
      </c>
      <c r="BM6" s="9" t="e">
        <f>[1]!Tableau1[[#This Row],[Désignation]]*62</f>
        <v>#REF!</v>
      </c>
      <c r="BN6" s="9" t="e">
        <f>[1]!Tableau1[[#This Row],[Désignation]]*63</f>
        <v>#REF!</v>
      </c>
      <c r="BO6" s="9" t="e">
        <f>[1]!Tableau1[[#This Row],[Désignation]]*64</f>
        <v>#REF!</v>
      </c>
      <c r="BP6" s="9" t="e">
        <f>[1]!Tableau1[[#This Row],[Désignation]]*65</f>
        <v>#REF!</v>
      </c>
      <c r="BQ6" s="9" t="e">
        <f>[1]!Tableau1[[#This Row],[Désignation]]*66</f>
        <v>#REF!</v>
      </c>
      <c r="BR6" s="9" t="e">
        <f>[1]!Tableau1[[#This Row],[Désignation]]*67</f>
        <v>#REF!</v>
      </c>
      <c r="BS6" s="9" t="e">
        <f>[1]!Tableau1[[#This Row],[Désignation]]*68</f>
        <v>#REF!</v>
      </c>
      <c r="BT6" s="9" t="e">
        <f>[1]!Tableau1[[#This Row],[Désignation]]*69</f>
        <v>#REF!</v>
      </c>
      <c r="BU6" s="9" t="e">
        <f>[1]!Tableau1[[#This Row],[Désignation]]*70</f>
        <v>#REF!</v>
      </c>
      <c r="BV6" s="9" t="e">
        <f>[1]!Tableau1[[#This Row],[Désignation]]*71</f>
        <v>#REF!</v>
      </c>
      <c r="BW6" s="9" t="e">
        <f>[1]!Tableau1[[#This Row],[Désignation]]*72</f>
        <v>#REF!</v>
      </c>
      <c r="BX6" s="9" t="e">
        <f>[1]!Tableau1[[#This Row],[Désignation]]*73</f>
        <v>#REF!</v>
      </c>
      <c r="BY6" s="9" t="e">
        <f>[1]!Tableau1[[#This Row],[Désignation]]*74</f>
        <v>#REF!</v>
      </c>
      <c r="BZ6" s="9" t="e">
        <f>[1]!Tableau1[[#This Row],[Désignation]]*75</f>
        <v>#REF!</v>
      </c>
      <c r="CA6" s="9" t="e">
        <f>[1]!Tableau1[[#This Row],[Désignation]]*76</f>
        <v>#REF!</v>
      </c>
      <c r="CB6" s="9" t="e">
        <f>[1]!Tableau1[[#This Row],[Désignation]]*77</f>
        <v>#REF!</v>
      </c>
      <c r="CC6" s="9" t="e">
        <f>[1]!Tableau1[[#This Row],[Désignation]]*78</f>
        <v>#REF!</v>
      </c>
      <c r="CD6" s="9" t="e">
        <f>[1]!Tableau1[[#This Row],[Désignation]]*79</f>
        <v>#REF!</v>
      </c>
      <c r="CE6" s="9" t="e">
        <f>[1]!Tableau1[[#This Row],[Désignation]]*80</f>
        <v>#REF!</v>
      </c>
      <c r="CF6" s="10" t="e">
        <f>[1]!Tableau1[[#This Row],[Désignation]]*81</f>
        <v>#REF!</v>
      </c>
      <c r="CG6" s="10" t="e">
        <f>[1]!Tableau1[[#This Row],[Désignation]]*82</f>
        <v>#REF!</v>
      </c>
      <c r="CH6" s="10" t="e">
        <f>[1]!Tableau1[[#This Row],[Désignation]]*83</f>
        <v>#REF!</v>
      </c>
      <c r="CI6" s="10" t="e">
        <f>[1]!Tableau1[[#This Row],[Désignation]]*84</f>
        <v>#REF!</v>
      </c>
      <c r="CJ6" s="10" t="e">
        <f>[1]!Tableau1[[#This Row],[Désignation]]*85</f>
        <v>#REF!</v>
      </c>
      <c r="CK6" s="10" t="e">
        <f>[1]!Tableau1[[#This Row],[Désignation]]*86</f>
        <v>#REF!</v>
      </c>
      <c r="CL6" s="10" t="e">
        <f>[1]!Tableau1[[#This Row],[Désignation]]*87</f>
        <v>#REF!</v>
      </c>
      <c r="CM6" s="10" t="e">
        <f>[1]!Tableau1[[#This Row],[Désignation]]*88</f>
        <v>#REF!</v>
      </c>
      <c r="CN6" s="10" t="e">
        <f>[1]!Tableau1[[#This Row],[Désignation]]*89</f>
        <v>#REF!</v>
      </c>
      <c r="CO6" s="10" t="e">
        <f>[1]!Tableau1[[#This Row],[Désignation]]*90</f>
        <v>#REF!</v>
      </c>
      <c r="CP6" s="10" t="e">
        <f>[1]!Tableau1[[#This Row],[Désignation]]*91</f>
        <v>#REF!</v>
      </c>
      <c r="CQ6" s="10" t="e">
        <f>[1]!Tableau1[[#This Row],[Désignation]]*92</f>
        <v>#REF!</v>
      </c>
      <c r="CR6" s="10" t="e">
        <f>[1]!Tableau1[[#This Row],[Désignation]]*93</f>
        <v>#REF!</v>
      </c>
      <c r="CS6" s="10" t="e">
        <f>[1]!Tableau1[[#This Row],[Désignation]]*94</f>
        <v>#REF!</v>
      </c>
      <c r="CT6" s="10" t="e">
        <f>[1]!Tableau1[[#This Row],[Désignation]]*95</f>
        <v>#REF!</v>
      </c>
      <c r="CU6" s="10" t="e">
        <f>[1]!Tableau1[[#This Row],[Désignation]]*96</f>
        <v>#REF!</v>
      </c>
      <c r="CV6" s="10" t="e">
        <f>[1]!Tableau1[[#This Row],[Désignation]]*97</f>
        <v>#REF!</v>
      </c>
      <c r="CW6" s="10" t="e">
        <f>[1]!Tableau1[[#This Row],[Désignation]]*98</f>
        <v>#REF!</v>
      </c>
      <c r="CX6" s="10" t="e">
        <f>[1]!Tableau1[[#This Row],[Désignation]]*99</f>
        <v>#REF!</v>
      </c>
      <c r="CY6" s="6" t="e">
        <f>[1]!Tableau1[[#This Row],[Désignation]]*100</f>
        <v>#REF!</v>
      </c>
      <c r="CZ6" s="6" t="e">
        <f>[1]!Tableau1[[#This Row],[Désignation]]*101</f>
        <v>#REF!</v>
      </c>
      <c r="DA6" s="6" t="e">
        <f>[1]!Tableau1[[#This Row],[Désignation]]*102</f>
        <v>#REF!</v>
      </c>
      <c r="DB6" s="6" t="e">
        <f>[1]!Tableau1[[#This Row],[Désignation]]*103</f>
        <v>#REF!</v>
      </c>
      <c r="DC6" s="6" t="e">
        <f>[1]!Tableau1[[#This Row],[Désignation]]*104</f>
        <v>#REF!</v>
      </c>
      <c r="DD6" s="6" t="e">
        <f>[1]!Tableau1[[#This Row],[Désignation]]*105</f>
        <v>#REF!</v>
      </c>
      <c r="DE6" s="6" t="e">
        <f>[1]!Tableau1[[#This Row],[Désignation]]*106</f>
        <v>#REF!</v>
      </c>
      <c r="DF6" s="6" t="e">
        <f>[1]!Tableau1[[#This Row],[Désignation]]*107</f>
        <v>#REF!</v>
      </c>
      <c r="DG6" s="6" t="e">
        <f>[1]!Tableau1[[#This Row],[Désignation]]*108</f>
        <v>#REF!</v>
      </c>
      <c r="DH6" s="6" t="e">
        <f>[1]!Tableau1[[#This Row],[Désignation]]*109</f>
        <v>#REF!</v>
      </c>
      <c r="DI6" s="7" t="e">
        <f>[1]!Tableau1[[#This Row],[Désignation]]*110</f>
        <v>#REF!</v>
      </c>
    </row>
    <row r="7" spans="1:113" x14ac:dyDescent="0.25">
      <c r="A7" s="1">
        <v>87655385</v>
      </c>
      <c r="B7" s="2">
        <v>1.49</v>
      </c>
      <c r="C7" s="2" t="s">
        <v>4</v>
      </c>
      <c r="D7" s="2" t="e">
        <f>[1]!Tableau1[[#This Row],[Désignation]]*1</f>
        <v>#REF!</v>
      </c>
      <c r="E7" s="2" t="e">
        <f>[1]!Tableau1[[#This Row],[Désignation]]*2</f>
        <v>#REF!</v>
      </c>
      <c r="F7" s="2" t="e">
        <f>[1]!Tableau1[[#This Row],[Désignation]]*3</f>
        <v>#REF!</v>
      </c>
      <c r="G7" s="2" t="e">
        <f>[1]!Tableau1[[#This Row],[Désignation]]*4</f>
        <v>#REF!</v>
      </c>
      <c r="H7" s="2" t="e">
        <f>[1]!Tableau1[[#This Row],[Désignation]]*5</f>
        <v>#REF!</v>
      </c>
      <c r="I7" s="2" t="e">
        <f>[1]!Tableau1[[#This Row],[Désignation]]*6</f>
        <v>#REF!</v>
      </c>
      <c r="J7" s="2" t="e">
        <f>[1]!Tableau1[[#This Row],[Désignation]]*7</f>
        <v>#REF!</v>
      </c>
      <c r="K7" s="2" t="e">
        <f>[1]!Tableau1[[#This Row],[Désignation]]*8</f>
        <v>#REF!</v>
      </c>
      <c r="L7" s="2" t="e">
        <f>[1]!Tableau1[[#This Row],[Désignation]]*9</f>
        <v>#REF!</v>
      </c>
      <c r="M7" s="2" t="e">
        <f>[1]!Tableau1[[#This Row],[Désignation]]*10</f>
        <v>#REF!</v>
      </c>
      <c r="N7" s="2" t="e">
        <f>[1]!Tableau1[[#This Row],[Désignation]]*11</f>
        <v>#REF!</v>
      </c>
      <c r="O7" s="2" t="e">
        <f>[1]!Tableau1[[#This Row],[Désignation]]*12</f>
        <v>#REF!</v>
      </c>
      <c r="P7" s="2" t="e">
        <f>[1]!Tableau1[[#This Row],[Désignation]]*13</f>
        <v>#REF!</v>
      </c>
      <c r="Q7" s="2" t="e">
        <f>[1]!Tableau1[[#This Row],[Désignation]]*14</f>
        <v>#REF!</v>
      </c>
      <c r="R7" s="2" t="e">
        <f>[1]!Tableau1[[#This Row],[Désignation]]*15</f>
        <v>#REF!</v>
      </c>
      <c r="S7" s="2" t="e">
        <f>[1]!Tableau1[[#This Row],[Désignation]]*16</f>
        <v>#REF!</v>
      </c>
      <c r="T7" s="2" t="e">
        <f>[1]!Tableau1[[#This Row],[Désignation]]*17</f>
        <v>#REF!</v>
      </c>
      <c r="U7" s="2" t="e">
        <f>[1]!Tableau1[[#This Row],[Désignation]]*18</f>
        <v>#REF!</v>
      </c>
      <c r="V7" s="2" t="e">
        <f>[1]!Tableau1[[#This Row],[Désignation]]*19</f>
        <v>#REF!</v>
      </c>
      <c r="W7" s="2" t="e">
        <f>[1]!Tableau1[[#This Row],[Désignation]]*20</f>
        <v>#REF!</v>
      </c>
      <c r="X7" s="2" t="e">
        <f>[1]!Tableau1[[#This Row],[Désignation]]*21</f>
        <v>#REF!</v>
      </c>
      <c r="Y7" s="2" t="e">
        <f>[1]!Tableau1[[#This Row],[Désignation]]*22</f>
        <v>#REF!</v>
      </c>
      <c r="Z7" s="2" t="e">
        <f>[1]!Tableau1[[#This Row],[Désignation]]*23</f>
        <v>#REF!</v>
      </c>
      <c r="AA7" s="2" t="e">
        <f>[1]!Tableau1[[#This Row],[Désignation]]*24</f>
        <v>#REF!</v>
      </c>
      <c r="AB7" s="2" t="e">
        <f>[1]!Tableau1[[#This Row],[Désignation]]*25</f>
        <v>#REF!</v>
      </c>
      <c r="AC7" s="2" t="e">
        <f>[1]!Tableau1[[#This Row],[Désignation]]*26</f>
        <v>#REF!</v>
      </c>
      <c r="AD7" s="2" t="e">
        <f>[1]!Tableau1[[#This Row],[Désignation]]*27</f>
        <v>#REF!</v>
      </c>
      <c r="AE7" s="2" t="e">
        <f>[1]!Tableau1[[#This Row],[Désignation]]*28</f>
        <v>#REF!</v>
      </c>
      <c r="AF7" s="2" t="e">
        <f>[1]!Tableau1[[#This Row],[Désignation]]*29</f>
        <v>#REF!</v>
      </c>
      <c r="AG7" s="2" t="e">
        <f>[1]!Tableau1[[#This Row],[Désignation]]*30</f>
        <v>#REF!</v>
      </c>
      <c r="AH7" s="2" t="e">
        <f>[1]!Tableau1[[#This Row],[Désignation]]*31</f>
        <v>#REF!</v>
      </c>
      <c r="AI7" s="2" t="e">
        <f>[1]!Tableau1[[#This Row],[Désignation]]*32</f>
        <v>#REF!</v>
      </c>
      <c r="AJ7" s="2" t="e">
        <f>[1]!Tableau1[[#This Row],[Désignation]]*33</f>
        <v>#REF!</v>
      </c>
      <c r="AK7" s="2" t="e">
        <f>[1]!Tableau1[[#This Row],[Désignation]]*34</f>
        <v>#REF!</v>
      </c>
      <c r="AL7" s="2" t="e">
        <f>[1]!Tableau1[[#This Row],[Désignation]]*35</f>
        <v>#REF!</v>
      </c>
      <c r="AM7" s="2" t="e">
        <f>[1]!Tableau1[[#This Row],[Désignation]]*36</f>
        <v>#REF!</v>
      </c>
      <c r="AN7" s="2" t="e">
        <f>[1]!Tableau1[[#This Row],[Désignation]]*37</f>
        <v>#REF!</v>
      </c>
      <c r="AO7" s="2" t="e">
        <f>[1]!Tableau1[[#This Row],[Désignation]]*38</f>
        <v>#REF!</v>
      </c>
      <c r="AP7" s="2" t="e">
        <f>[1]!Tableau1[[#This Row],[Désignation]]*39</f>
        <v>#REF!</v>
      </c>
      <c r="AQ7" s="2" t="e">
        <f>[1]!Tableau1[[#This Row],[Désignation]]*40</f>
        <v>#REF!</v>
      </c>
      <c r="AR7" s="2" t="e">
        <f>[1]!Tableau1[[#This Row],[Désignation]]*41</f>
        <v>#REF!</v>
      </c>
      <c r="AS7" s="2" t="e">
        <f>[1]!Tableau1[[#This Row],[Désignation]]*42</f>
        <v>#REF!</v>
      </c>
      <c r="AT7" s="2" t="e">
        <f>[1]!Tableau1[[#This Row],[Désignation]]*43</f>
        <v>#REF!</v>
      </c>
      <c r="AU7" s="2" t="e">
        <f>[1]!Tableau1[[#This Row],[Désignation]]*44</f>
        <v>#REF!</v>
      </c>
      <c r="AV7" s="2" t="e">
        <f>[1]!Tableau1[[#This Row],[Désignation]]*45</f>
        <v>#REF!</v>
      </c>
      <c r="AW7" s="2" t="e">
        <f>[1]!Tableau1[[#This Row],[Désignation]]*46</f>
        <v>#REF!</v>
      </c>
      <c r="AX7" s="2" t="e">
        <f>[1]!Tableau1[[#This Row],[Désignation]]*47</f>
        <v>#REF!</v>
      </c>
      <c r="AY7" s="2" t="e">
        <f>[1]!Tableau1[[#This Row],[Désignation]]*48</f>
        <v>#REF!</v>
      </c>
      <c r="AZ7" s="2" t="e">
        <f>[1]!Tableau1[[#This Row],[Désignation]]*49</f>
        <v>#REF!</v>
      </c>
      <c r="BA7" s="2" t="e">
        <f>[1]!Tableau1[[#This Row],[Désignation]]*50</f>
        <v>#REF!</v>
      </c>
      <c r="BB7" s="2" t="e">
        <f>[1]!Tableau1[[#This Row],[Désignation]]*51</f>
        <v>#REF!</v>
      </c>
      <c r="BC7" s="2" t="e">
        <f>[1]!Tableau1[[#This Row],[Désignation]]*52</f>
        <v>#REF!</v>
      </c>
      <c r="BD7" s="2" t="e">
        <f>[1]!Tableau1[[#This Row],[Désignation]]*53</f>
        <v>#REF!</v>
      </c>
      <c r="BE7" s="2" t="e">
        <f>[1]!Tableau1[[#This Row],[Désignation]]*54</f>
        <v>#REF!</v>
      </c>
      <c r="BF7" s="2" t="e">
        <f>[1]!Tableau1[[#This Row],[Désignation]]*55</f>
        <v>#REF!</v>
      </c>
      <c r="BG7" s="2" t="e">
        <f>[1]!Tableau1[[#This Row],[Désignation]]*56</f>
        <v>#REF!</v>
      </c>
      <c r="BH7" s="2" t="e">
        <f>[1]!Tableau1[[#This Row],[Désignation]]*57</f>
        <v>#REF!</v>
      </c>
      <c r="BI7" s="2" t="e">
        <f>[1]!Tableau1[[#This Row],[Désignation]]*58</f>
        <v>#REF!</v>
      </c>
      <c r="BJ7" s="2" t="e">
        <f>[1]!Tableau1[[#This Row],[Désignation]]*59</f>
        <v>#REF!</v>
      </c>
      <c r="BK7" s="2" t="e">
        <f>[1]!Tableau1[[#This Row],[Désignation]]*60</f>
        <v>#REF!</v>
      </c>
      <c r="BL7" s="2" t="e">
        <f>[1]!Tableau1[[#This Row],[Désignation]]*61</f>
        <v>#REF!</v>
      </c>
      <c r="BM7" s="2" t="e">
        <f>[1]!Tableau1[[#This Row],[Désignation]]*62</f>
        <v>#REF!</v>
      </c>
      <c r="BN7" s="2" t="e">
        <f>[1]!Tableau1[[#This Row],[Désignation]]*63</f>
        <v>#REF!</v>
      </c>
      <c r="BO7" s="2" t="e">
        <f>[1]!Tableau1[[#This Row],[Désignation]]*64</f>
        <v>#REF!</v>
      </c>
      <c r="BP7" s="2" t="e">
        <f>[1]!Tableau1[[#This Row],[Désignation]]*65</f>
        <v>#REF!</v>
      </c>
      <c r="BQ7" s="2" t="e">
        <f>[1]!Tableau1[[#This Row],[Désignation]]*66</f>
        <v>#REF!</v>
      </c>
      <c r="BR7" s="2" t="e">
        <f>[1]!Tableau1[[#This Row],[Désignation]]*67</f>
        <v>#REF!</v>
      </c>
      <c r="BS7" s="2" t="e">
        <f>[1]!Tableau1[[#This Row],[Désignation]]*68</f>
        <v>#REF!</v>
      </c>
      <c r="BT7" s="2" t="e">
        <f>[1]!Tableau1[[#This Row],[Désignation]]*69</f>
        <v>#REF!</v>
      </c>
      <c r="BU7" s="2" t="e">
        <f>[1]!Tableau1[[#This Row],[Désignation]]*70</f>
        <v>#REF!</v>
      </c>
      <c r="BV7" s="2" t="e">
        <f>[1]!Tableau1[[#This Row],[Désignation]]*71</f>
        <v>#REF!</v>
      </c>
      <c r="BW7" s="2" t="e">
        <f>[1]!Tableau1[[#This Row],[Désignation]]*72</f>
        <v>#REF!</v>
      </c>
      <c r="BX7" s="2" t="e">
        <f>[1]!Tableau1[[#This Row],[Désignation]]*73</f>
        <v>#REF!</v>
      </c>
      <c r="BY7" s="2" t="e">
        <f>[1]!Tableau1[[#This Row],[Désignation]]*74</f>
        <v>#REF!</v>
      </c>
      <c r="BZ7" s="2" t="e">
        <f>[1]!Tableau1[[#This Row],[Désignation]]*75</f>
        <v>#REF!</v>
      </c>
      <c r="CA7" s="2" t="e">
        <f>[1]!Tableau1[[#This Row],[Désignation]]*76</f>
        <v>#REF!</v>
      </c>
      <c r="CB7" s="2" t="e">
        <f>[1]!Tableau1[[#This Row],[Désignation]]*77</f>
        <v>#REF!</v>
      </c>
      <c r="CC7" s="2" t="e">
        <f>[1]!Tableau1[[#This Row],[Désignation]]*78</f>
        <v>#REF!</v>
      </c>
      <c r="CD7" s="2" t="e">
        <f>[1]!Tableau1[[#This Row],[Désignation]]*79</f>
        <v>#REF!</v>
      </c>
      <c r="CE7" s="2" t="e">
        <f>[1]!Tableau1[[#This Row],[Désignation]]*80</f>
        <v>#REF!</v>
      </c>
      <c r="CF7" s="6" t="e">
        <f>[1]!Tableau1[[#This Row],[Désignation]]*81</f>
        <v>#REF!</v>
      </c>
      <c r="CG7" s="6" t="e">
        <f>[1]!Tableau1[[#This Row],[Désignation]]*82</f>
        <v>#REF!</v>
      </c>
      <c r="CH7" s="6" t="e">
        <f>[1]!Tableau1[[#This Row],[Désignation]]*83</f>
        <v>#REF!</v>
      </c>
      <c r="CI7" s="6" t="e">
        <f>[1]!Tableau1[[#This Row],[Désignation]]*84</f>
        <v>#REF!</v>
      </c>
      <c r="CJ7" s="6" t="e">
        <f>[1]!Tableau1[[#This Row],[Désignation]]*85</f>
        <v>#REF!</v>
      </c>
      <c r="CK7" s="6" t="e">
        <f>[1]!Tableau1[[#This Row],[Désignation]]*86</f>
        <v>#REF!</v>
      </c>
      <c r="CL7" s="6" t="e">
        <f>[1]!Tableau1[[#This Row],[Désignation]]*87</f>
        <v>#REF!</v>
      </c>
      <c r="CM7" s="6" t="e">
        <f>[1]!Tableau1[[#This Row],[Désignation]]*88</f>
        <v>#REF!</v>
      </c>
      <c r="CN7" s="6" t="e">
        <f>[1]!Tableau1[[#This Row],[Désignation]]*89</f>
        <v>#REF!</v>
      </c>
      <c r="CO7" s="6" t="e">
        <f>[1]!Tableau1[[#This Row],[Désignation]]*90</f>
        <v>#REF!</v>
      </c>
      <c r="CP7" s="6" t="e">
        <f>[1]!Tableau1[[#This Row],[Désignation]]*91</f>
        <v>#REF!</v>
      </c>
      <c r="CQ7" s="6" t="e">
        <f>[1]!Tableau1[[#This Row],[Désignation]]*92</f>
        <v>#REF!</v>
      </c>
      <c r="CR7" s="6" t="e">
        <f>[1]!Tableau1[[#This Row],[Désignation]]*93</f>
        <v>#REF!</v>
      </c>
      <c r="CS7" s="6" t="e">
        <f>[1]!Tableau1[[#This Row],[Désignation]]*94</f>
        <v>#REF!</v>
      </c>
      <c r="CT7" s="6" t="e">
        <f>[1]!Tableau1[[#This Row],[Désignation]]*95</f>
        <v>#REF!</v>
      </c>
      <c r="CU7" s="6" t="e">
        <f>[1]!Tableau1[[#This Row],[Désignation]]*96</f>
        <v>#REF!</v>
      </c>
      <c r="CV7" s="6" t="e">
        <f>[1]!Tableau1[[#This Row],[Désignation]]*97</f>
        <v>#REF!</v>
      </c>
      <c r="CW7" s="6" t="e">
        <f>[1]!Tableau1[[#This Row],[Désignation]]*98</f>
        <v>#REF!</v>
      </c>
      <c r="CX7" s="6" t="e">
        <f>[1]!Tableau1[[#This Row],[Désignation]]*99</f>
        <v>#REF!</v>
      </c>
      <c r="CY7" s="6" t="e">
        <f>[1]!Tableau1[[#This Row],[Désignation]]*100</f>
        <v>#REF!</v>
      </c>
      <c r="CZ7" s="6" t="e">
        <f>[1]!Tableau1[[#This Row],[Désignation]]*101</f>
        <v>#REF!</v>
      </c>
      <c r="DA7" s="6" t="e">
        <f>[1]!Tableau1[[#This Row],[Désignation]]*102</f>
        <v>#REF!</v>
      </c>
      <c r="DB7" s="6" t="e">
        <f>[1]!Tableau1[[#This Row],[Désignation]]*103</f>
        <v>#REF!</v>
      </c>
      <c r="DC7" s="6" t="e">
        <f>[1]!Tableau1[[#This Row],[Désignation]]*104</f>
        <v>#REF!</v>
      </c>
      <c r="DD7" s="6" t="e">
        <f>[1]!Tableau1[[#This Row],[Désignation]]*105</f>
        <v>#REF!</v>
      </c>
      <c r="DE7" s="6" t="e">
        <f>[1]!Tableau1[[#This Row],[Désignation]]*106</f>
        <v>#REF!</v>
      </c>
      <c r="DF7" s="6" t="e">
        <f>[1]!Tableau1[[#This Row],[Désignation]]*107</f>
        <v>#REF!</v>
      </c>
      <c r="DG7" s="6" t="e">
        <f>[1]!Tableau1[[#This Row],[Désignation]]*108</f>
        <v>#REF!</v>
      </c>
      <c r="DH7" s="6" t="e">
        <f>[1]!Tableau1[[#This Row],[Désignation]]*109</f>
        <v>#REF!</v>
      </c>
      <c r="DI7" s="7" t="e">
        <f>[1]!Tableau1[[#This Row],[Désignation]]*110</f>
        <v>#REF!</v>
      </c>
    </row>
    <row r="8" spans="1:113" x14ac:dyDescent="0.25">
      <c r="A8" s="1">
        <v>86236226</v>
      </c>
      <c r="B8" s="2">
        <v>1</v>
      </c>
      <c r="C8" s="2" t="s">
        <v>5</v>
      </c>
      <c r="D8" s="2" t="e">
        <f>[1]!Tableau1[[#This Row],[Désignation]]*1</f>
        <v>#REF!</v>
      </c>
      <c r="E8" s="2" t="e">
        <f>[1]!Tableau1[[#This Row],[Désignation]]*2</f>
        <v>#REF!</v>
      </c>
      <c r="F8" s="2" t="e">
        <f>[1]!Tableau1[[#This Row],[Désignation]]*3</f>
        <v>#REF!</v>
      </c>
      <c r="G8" s="2" t="e">
        <f>[1]!Tableau1[[#This Row],[Désignation]]*4</f>
        <v>#REF!</v>
      </c>
      <c r="H8" s="2" t="e">
        <f>[1]!Tableau1[[#This Row],[Désignation]]*5</f>
        <v>#REF!</v>
      </c>
      <c r="I8" s="2" t="e">
        <f>[1]!Tableau1[[#This Row],[Désignation]]*6</f>
        <v>#REF!</v>
      </c>
      <c r="J8" s="2" t="e">
        <f>[1]!Tableau1[[#This Row],[Désignation]]*7</f>
        <v>#REF!</v>
      </c>
      <c r="K8" s="2" t="e">
        <f>[1]!Tableau1[[#This Row],[Désignation]]*8</f>
        <v>#REF!</v>
      </c>
      <c r="L8" s="2" t="e">
        <f>[1]!Tableau1[[#This Row],[Désignation]]*9</f>
        <v>#REF!</v>
      </c>
      <c r="M8" s="2" t="e">
        <f>[1]!Tableau1[[#This Row],[Désignation]]*10</f>
        <v>#REF!</v>
      </c>
      <c r="N8" s="2" t="e">
        <f>[1]!Tableau1[[#This Row],[Désignation]]*11</f>
        <v>#REF!</v>
      </c>
      <c r="O8" s="2" t="e">
        <f>[1]!Tableau1[[#This Row],[Désignation]]*12</f>
        <v>#REF!</v>
      </c>
      <c r="P8" s="2" t="e">
        <f>[1]!Tableau1[[#This Row],[Désignation]]*13</f>
        <v>#REF!</v>
      </c>
      <c r="Q8" s="2" t="e">
        <f>[1]!Tableau1[[#This Row],[Désignation]]*14</f>
        <v>#REF!</v>
      </c>
      <c r="R8" s="2" t="e">
        <f>[1]!Tableau1[[#This Row],[Désignation]]*15</f>
        <v>#REF!</v>
      </c>
      <c r="S8" s="2" t="e">
        <f>[1]!Tableau1[[#This Row],[Désignation]]*16</f>
        <v>#REF!</v>
      </c>
      <c r="T8" s="2" t="e">
        <f>[1]!Tableau1[[#This Row],[Désignation]]*17</f>
        <v>#REF!</v>
      </c>
      <c r="U8" s="2" t="e">
        <f>[1]!Tableau1[[#This Row],[Désignation]]*18</f>
        <v>#REF!</v>
      </c>
      <c r="V8" s="2" t="e">
        <f>[1]!Tableau1[[#This Row],[Désignation]]*19</f>
        <v>#REF!</v>
      </c>
      <c r="W8" s="2" t="e">
        <f>[1]!Tableau1[[#This Row],[Désignation]]*20</f>
        <v>#REF!</v>
      </c>
      <c r="X8" s="2" t="e">
        <f>[1]!Tableau1[[#This Row],[Désignation]]*21</f>
        <v>#REF!</v>
      </c>
      <c r="Y8" s="2" t="e">
        <f>[1]!Tableau1[[#This Row],[Désignation]]*22</f>
        <v>#REF!</v>
      </c>
      <c r="Z8" s="2" t="e">
        <f>[1]!Tableau1[[#This Row],[Désignation]]*23</f>
        <v>#REF!</v>
      </c>
      <c r="AA8" s="2" t="e">
        <f>[1]!Tableau1[[#This Row],[Désignation]]*24</f>
        <v>#REF!</v>
      </c>
      <c r="AB8" s="2" t="e">
        <f>[1]!Tableau1[[#This Row],[Désignation]]*25</f>
        <v>#REF!</v>
      </c>
      <c r="AC8" s="2" t="e">
        <f>[1]!Tableau1[[#This Row],[Désignation]]*26</f>
        <v>#REF!</v>
      </c>
      <c r="AD8" s="2" t="e">
        <f>[1]!Tableau1[[#This Row],[Désignation]]*27</f>
        <v>#REF!</v>
      </c>
      <c r="AE8" s="2" t="e">
        <f>[1]!Tableau1[[#This Row],[Désignation]]*28</f>
        <v>#REF!</v>
      </c>
      <c r="AF8" s="2" t="e">
        <f>[1]!Tableau1[[#This Row],[Désignation]]*29</f>
        <v>#REF!</v>
      </c>
      <c r="AG8" s="2" t="e">
        <f>[1]!Tableau1[[#This Row],[Désignation]]*30</f>
        <v>#REF!</v>
      </c>
      <c r="AH8" s="2" t="e">
        <f>[1]!Tableau1[[#This Row],[Désignation]]*31</f>
        <v>#REF!</v>
      </c>
      <c r="AI8" s="2" t="e">
        <f>[1]!Tableau1[[#This Row],[Désignation]]*32</f>
        <v>#REF!</v>
      </c>
      <c r="AJ8" s="2" t="e">
        <f>[1]!Tableau1[[#This Row],[Désignation]]*33</f>
        <v>#REF!</v>
      </c>
      <c r="AK8" s="2" t="e">
        <f>[1]!Tableau1[[#This Row],[Désignation]]*34</f>
        <v>#REF!</v>
      </c>
      <c r="AL8" s="2" t="e">
        <f>[1]!Tableau1[[#This Row],[Désignation]]*35</f>
        <v>#REF!</v>
      </c>
      <c r="AM8" s="2" t="e">
        <f>[1]!Tableau1[[#This Row],[Désignation]]*36</f>
        <v>#REF!</v>
      </c>
      <c r="AN8" s="2" t="e">
        <f>[1]!Tableau1[[#This Row],[Désignation]]*37</f>
        <v>#REF!</v>
      </c>
      <c r="AO8" s="2" t="e">
        <f>[1]!Tableau1[[#This Row],[Désignation]]*38</f>
        <v>#REF!</v>
      </c>
      <c r="AP8" s="2" t="e">
        <f>[1]!Tableau1[[#This Row],[Désignation]]*39</f>
        <v>#REF!</v>
      </c>
      <c r="AQ8" s="2" t="e">
        <f>[1]!Tableau1[[#This Row],[Désignation]]*40</f>
        <v>#REF!</v>
      </c>
      <c r="AR8" s="2" t="e">
        <f>[1]!Tableau1[[#This Row],[Désignation]]*41</f>
        <v>#REF!</v>
      </c>
      <c r="AS8" s="2" t="e">
        <f>[1]!Tableau1[[#This Row],[Désignation]]*42</f>
        <v>#REF!</v>
      </c>
      <c r="AT8" s="2" t="e">
        <f>[1]!Tableau1[[#This Row],[Désignation]]*43</f>
        <v>#REF!</v>
      </c>
      <c r="AU8" s="2" t="e">
        <f>[1]!Tableau1[[#This Row],[Désignation]]*44</f>
        <v>#REF!</v>
      </c>
      <c r="AV8" s="2" t="e">
        <f>[1]!Tableau1[[#This Row],[Désignation]]*45</f>
        <v>#REF!</v>
      </c>
      <c r="AW8" s="2" t="e">
        <f>[1]!Tableau1[[#This Row],[Désignation]]*46</f>
        <v>#REF!</v>
      </c>
      <c r="AX8" s="2" t="e">
        <f>[1]!Tableau1[[#This Row],[Désignation]]*47</f>
        <v>#REF!</v>
      </c>
      <c r="AY8" s="2" t="e">
        <f>[1]!Tableau1[[#This Row],[Désignation]]*48</f>
        <v>#REF!</v>
      </c>
      <c r="AZ8" s="2" t="e">
        <f>[1]!Tableau1[[#This Row],[Désignation]]*49</f>
        <v>#REF!</v>
      </c>
      <c r="BA8" s="2" t="e">
        <f>[1]!Tableau1[[#This Row],[Désignation]]*50</f>
        <v>#REF!</v>
      </c>
      <c r="BB8" s="2" t="e">
        <f>[1]!Tableau1[[#This Row],[Désignation]]*51</f>
        <v>#REF!</v>
      </c>
      <c r="BC8" s="2" t="e">
        <f>[1]!Tableau1[[#This Row],[Désignation]]*52</f>
        <v>#REF!</v>
      </c>
      <c r="BD8" s="2" t="e">
        <f>[1]!Tableau1[[#This Row],[Désignation]]*53</f>
        <v>#REF!</v>
      </c>
      <c r="BE8" s="2" t="e">
        <f>[1]!Tableau1[[#This Row],[Désignation]]*54</f>
        <v>#REF!</v>
      </c>
      <c r="BF8" s="2" t="e">
        <f>[1]!Tableau1[[#This Row],[Désignation]]*55</f>
        <v>#REF!</v>
      </c>
      <c r="BG8" s="2" t="e">
        <f>[1]!Tableau1[[#This Row],[Désignation]]*56</f>
        <v>#REF!</v>
      </c>
      <c r="BH8" s="2" t="e">
        <f>[1]!Tableau1[[#This Row],[Désignation]]*57</f>
        <v>#REF!</v>
      </c>
      <c r="BI8" s="2" t="e">
        <f>[1]!Tableau1[[#This Row],[Désignation]]*58</f>
        <v>#REF!</v>
      </c>
      <c r="BJ8" s="2" t="e">
        <f>[1]!Tableau1[[#This Row],[Désignation]]*59</f>
        <v>#REF!</v>
      </c>
      <c r="BK8" s="2" t="e">
        <f>[1]!Tableau1[[#This Row],[Désignation]]*60</f>
        <v>#REF!</v>
      </c>
      <c r="BL8" s="2" t="e">
        <f>[1]!Tableau1[[#This Row],[Désignation]]*61</f>
        <v>#REF!</v>
      </c>
      <c r="BM8" s="2" t="e">
        <f>[1]!Tableau1[[#This Row],[Désignation]]*62</f>
        <v>#REF!</v>
      </c>
      <c r="BN8" s="2" t="e">
        <f>[1]!Tableau1[[#This Row],[Désignation]]*63</f>
        <v>#REF!</v>
      </c>
      <c r="BO8" s="2" t="e">
        <f>[1]!Tableau1[[#This Row],[Désignation]]*64</f>
        <v>#REF!</v>
      </c>
      <c r="BP8" s="2" t="e">
        <f>[1]!Tableau1[[#This Row],[Désignation]]*65</f>
        <v>#REF!</v>
      </c>
      <c r="BQ8" s="2" t="e">
        <f>[1]!Tableau1[[#This Row],[Désignation]]*66</f>
        <v>#REF!</v>
      </c>
      <c r="BR8" s="2" t="e">
        <f>[1]!Tableau1[[#This Row],[Désignation]]*67</f>
        <v>#REF!</v>
      </c>
      <c r="BS8" s="2" t="e">
        <f>[1]!Tableau1[[#This Row],[Désignation]]*68</f>
        <v>#REF!</v>
      </c>
      <c r="BT8" s="2" t="e">
        <f>[1]!Tableau1[[#This Row],[Désignation]]*69</f>
        <v>#REF!</v>
      </c>
      <c r="BU8" s="2" t="e">
        <f>[1]!Tableau1[[#This Row],[Désignation]]*70</f>
        <v>#REF!</v>
      </c>
      <c r="BV8" s="2" t="e">
        <f>[1]!Tableau1[[#This Row],[Désignation]]*71</f>
        <v>#REF!</v>
      </c>
      <c r="BW8" s="2" t="e">
        <f>[1]!Tableau1[[#This Row],[Désignation]]*72</f>
        <v>#REF!</v>
      </c>
      <c r="BX8" s="2" t="e">
        <f>[1]!Tableau1[[#This Row],[Désignation]]*73</f>
        <v>#REF!</v>
      </c>
      <c r="BY8" s="2" t="e">
        <f>[1]!Tableau1[[#This Row],[Désignation]]*74</f>
        <v>#REF!</v>
      </c>
      <c r="BZ8" s="2" t="e">
        <f>[1]!Tableau1[[#This Row],[Désignation]]*75</f>
        <v>#REF!</v>
      </c>
      <c r="CA8" s="2" t="e">
        <f>[1]!Tableau1[[#This Row],[Désignation]]*76</f>
        <v>#REF!</v>
      </c>
      <c r="CB8" s="2" t="e">
        <f>[1]!Tableau1[[#This Row],[Désignation]]*77</f>
        <v>#REF!</v>
      </c>
      <c r="CC8" s="2" t="e">
        <f>[1]!Tableau1[[#This Row],[Désignation]]*78</f>
        <v>#REF!</v>
      </c>
      <c r="CD8" s="2" t="e">
        <f>[1]!Tableau1[[#This Row],[Désignation]]*79</f>
        <v>#REF!</v>
      </c>
      <c r="CE8" s="2" t="e">
        <f>[1]!Tableau1[[#This Row],[Désignation]]*80</f>
        <v>#REF!</v>
      </c>
      <c r="CF8" s="6" t="e">
        <f>[1]!Tableau1[[#This Row],[Désignation]]*81</f>
        <v>#REF!</v>
      </c>
      <c r="CG8" s="6" t="e">
        <f>[1]!Tableau1[[#This Row],[Désignation]]*82</f>
        <v>#REF!</v>
      </c>
      <c r="CH8" s="6" t="e">
        <f>[1]!Tableau1[[#This Row],[Désignation]]*83</f>
        <v>#REF!</v>
      </c>
      <c r="CI8" s="6" t="e">
        <f>[1]!Tableau1[[#This Row],[Désignation]]*84</f>
        <v>#REF!</v>
      </c>
      <c r="CJ8" s="6" t="e">
        <f>[1]!Tableau1[[#This Row],[Désignation]]*85</f>
        <v>#REF!</v>
      </c>
      <c r="CK8" s="6" t="e">
        <f>[1]!Tableau1[[#This Row],[Désignation]]*86</f>
        <v>#REF!</v>
      </c>
      <c r="CL8" s="6" t="e">
        <f>[1]!Tableau1[[#This Row],[Désignation]]*87</f>
        <v>#REF!</v>
      </c>
      <c r="CM8" s="6" t="e">
        <f>[1]!Tableau1[[#This Row],[Désignation]]*88</f>
        <v>#REF!</v>
      </c>
      <c r="CN8" s="6" t="e">
        <f>[1]!Tableau1[[#This Row],[Désignation]]*89</f>
        <v>#REF!</v>
      </c>
      <c r="CO8" s="6" t="e">
        <f>[1]!Tableau1[[#This Row],[Désignation]]*90</f>
        <v>#REF!</v>
      </c>
      <c r="CP8" s="6" t="e">
        <f>[1]!Tableau1[[#This Row],[Désignation]]*91</f>
        <v>#REF!</v>
      </c>
      <c r="CQ8" s="6" t="e">
        <f>[1]!Tableau1[[#This Row],[Désignation]]*92</f>
        <v>#REF!</v>
      </c>
      <c r="CR8" s="6" t="e">
        <f>[1]!Tableau1[[#This Row],[Désignation]]*93</f>
        <v>#REF!</v>
      </c>
      <c r="CS8" s="6" t="e">
        <f>[1]!Tableau1[[#This Row],[Désignation]]*94</f>
        <v>#REF!</v>
      </c>
      <c r="CT8" s="6" t="e">
        <f>[1]!Tableau1[[#This Row],[Désignation]]*95</f>
        <v>#REF!</v>
      </c>
      <c r="CU8" s="6" t="e">
        <f>[1]!Tableau1[[#This Row],[Désignation]]*96</f>
        <v>#REF!</v>
      </c>
      <c r="CV8" s="6" t="e">
        <f>[1]!Tableau1[[#This Row],[Désignation]]*97</f>
        <v>#REF!</v>
      </c>
      <c r="CW8" s="6" t="e">
        <f>[1]!Tableau1[[#This Row],[Désignation]]*98</f>
        <v>#REF!</v>
      </c>
      <c r="CX8" s="6" t="e">
        <f>[1]!Tableau1[[#This Row],[Désignation]]*99</f>
        <v>#REF!</v>
      </c>
      <c r="CY8" s="6" t="e">
        <f>[1]!Tableau1[[#This Row],[Désignation]]*100</f>
        <v>#REF!</v>
      </c>
      <c r="CZ8" s="6" t="e">
        <f>[1]!Tableau1[[#This Row],[Désignation]]*101</f>
        <v>#REF!</v>
      </c>
      <c r="DA8" s="6" t="e">
        <f>[1]!Tableau1[[#This Row],[Désignation]]*102</f>
        <v>#REF!</v>
      </c>
      <c r="DB8" s="6" t="e">
        <f>[1]!Tableau1[[#This Row],[Désignation]]*103</f>
        <v>#REF!</v>
      </c>
      <c r="DC8" s="6" t="e">
        <f>[1]!Tableau1[[#This Row],[Désignation]]*104</f>
        <v>#REF!</v>
      </c>
      <c r="DD8" s="6" t="e">
        <f>[1]!Tableau1[[#This Row],[Désignation]]*105</f>
        <v>#REF!</v>
      </c>
      <c r="DE8" s="6" t="e">
        <f>[1]!Tableau1[[#This Row],[Désignation]]*106</f>
        <v>#REF!</v>
      </c>
      <c r="DF8" s="6" t="e">
        <f>[1]!Tableau1[[#This Row],[Désignation]]*107</f>
        <v>#REF!</v>
      </c>
      <c r="DG8" s="6" t="e">
        <f>[1]!Tableau1[[#This Row],[Désignation]]*108</f>
        <v>#REF!</v>
      </c>
      <c r="DH8" s="6" t="e">
        <f>[1]!Tableau1[[#This Row],[Désignation]]*109</f>
        <v>#REF!</v>
      </c>
      <c r="DI8" s="7" t="e">
        <f>[1]!Tableau1[[#This Row],[Désignation]]*110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Tableau correspondance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Frédéric Denoual</cp:lastModifiedBy>
  <dcterms:created xsi:type="dcterms:W3CDTF">2013-08-27T14:10:01Z</dcterms:created>
  <dcterms:modified xsi:type="dcterms:W3CDTF">2013-08-27T16:58:34Z</dcterms:modified>
</cp:coreProperties>
</file>