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5520" yWindow="0" windowWidth="20730" windowHeight="11760" tabRatio="854" activeTab="10"/>
  </bookViews>
  <sheets>
    <sheet name="DIVERS" sheetId="13" r:id="rId1"/>
    <sheet name="VMC" sheetId="6" r:id="rId2"/>
    <sheet name="support fixation produit" sheetId="8" r:id="rId3"/>
    <sheet name="evacuation condensat" sheetId="7" r:id="rId4"/>
    <sheet name="gaz fluide" sheetId="9" r:id="rId5"/>
    <sheet name="électricité" sheetId="10" r:id="rId6"/>
    <sheet name="froid" sheetId="1" r:id="rId7"/>
    <sheet name="chauffage" sheetId="12" r:id="rId8"/>
    <sheet name="mise en service" sheetId="4" r:id="rId9"/>
    <sheet name="maintenance" sheetId="5" r:id="rId10"/>
    <sheet name="TOTAL CHANTIER" sheetId="2" r:id="rId11"/>
    <sheet name="RECAP" sheetId="15" r:id="rId12"/>
    <sheet name="PROG" sheetId="16" r:id="rId13"/>
  </sheets>
  <calcPr calcId="125725" concurrentCalc="0"/>
</workbook>
</file>

<file path=xl/calcChain.xml><?xml version="1.0" encoding="utf-8"?>
<calcChain xmlns="http://schemas.openxmlformats.org/spreadsheetml/2006/main">
  <c r="G1" i="6"/>
  <c r="E59"/>
  <c r="E60"/>
  <c r="E61"/>
  <c r="E62"/>
  <c r="E63"/>
  <c r="E64"/>
  <c r="E65"/>
  <c r="E66"/>
  <c r="E67"/>
  <c r="E68"/>
  <c r="E69"/>
  <c r="E70"/>
  <c r="E71"/>
  <c r="E72"/>
  <c r="E73"/>
  <c r="E58"/>
  <c r="D4" i="5"/>
  <c r="D5"/>
  <c r="D8"/>
  <c r="D9"/>
  <c r="D12"/>
  <c r="D15"/>
  <c r="D18"/>
  <c r="D20"/>
  <c r="D23"/>
  <c r="D26"/>
  <c r="D30"/>
  <c r="D31"/>
  <c r="D32"/>
  <c r="D34"/>
  <c r="D35"/>
  <c r="D36"/>
  <c r="F1"/>
  <c r="E24" i="2"/>
  <c r="D5" i="4"/>
  <c r="D6"/>
  <c r="D7"/>
  <c r="D9"/>
  <c r="D10"/>
  <c r="D11"/>
  <c r="D13"/>
  <c r="D14"/>
  <c r="D16"/>
  <c r="D17"/>
  <c r="D19"/>
  <c r="D21"/>
  <c r="D24"/>
  <c r="D25"/>
  <c r="D27"/>
  <c r="D28"/>
  <c r="D31"/>
  <c r="D32"/>
  <c r="D33"/>
  <c r="D35"/>
  <c r="D36"/>
  <c r="D37"/>
  <c r="F2"/>
  <c r="E19" i="2"/>
  <c r="E20"/>
  <c r="E18"/>
  <c r="E21"/>
  <c r="E22"/>
  <c r="E23"/>
  <c r="E2" i="1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G1"/>
  <c r="C7" i="2"/>
  <c r="E7"/>
  <c r="E82" i="6"/>
  <c r="E3"/>
  <c r="E4"/>
  <c r="E5"/>
  <c r="E6"/>
  <c r="E7"/>
  <c r="E9"/>
  <c r="E10"/>
  <c r="E11"/>
  <c r="E12"/>
  <c r="E13"/>
  <c r="E14"/>
  <c r="E15"/>
  <c r="E18"/>
  <c r="E19"/>
  <c r="E20"/>
  <c r="E21"/>
  <c r="E22"/>
  <c r="E23"/>
  <c r="E24"/>
  <c r="E26"/>
  <c r="E27"/>
  <c r="E28"/>
  <c r="E29"/>
  <c r="E30"/>
  <c r="E31"/>
  <c r="E32"/>
  <c r="E34"/>
  <c r="E35"/>
  <c r="E36"/>
  <c r="E37"/>
  <c r="E38"/>
  <c r="E39"/>
  <c r="E40"/>
  <c r="E42"/>
  <c r="E43"/>
  <c r="E44"/>
  <c r="E45"/>
  <c r="E46"/>
  <c r="E47"/>
  <c r="E48"/>
  <c r="E50"/>
  <c r="E51"/>
  <c r="E52"/>
  <c r="E53"/>
  <c r="E54"/>
  <c r="E55"/>
  <c r="E56"/>
  <c r="E75"/>
  <c r="E76"/>
  <c r="E77"/>
  <c r="E78"/>
  <c r="E79"/>
  <c r="E80"/>
  <c r="E81"/>
  <c r="E83"/>
  <c r="E84"/>
  <c r="E85"/>
  <c r="E86"/>
  <c r="E87"/>
  <c r="E88"/>
  <c r="C8" i="2"/>
  <c r="E8"/>
  <c r="E3" i="8"/>
  <c r="E4"/>
  <c r="E5"/>
  <c r="E6"/>
  <c r="E7"/>
  <c r="E8"/>
  <c r="E9"/>
  <c r="E10"/>
  <c r="E11"/>
  <c r="E12"/>
  <c r="E13"/>
  <c r="E14"/>
  <c r="E15"/>
  <c r="E16"/>
  <c r="E17"/>
  <c r="E19"/>
  <c r="E20"/>
  <c r="E21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8"/>
  <c r="E49"/>
  <c r="E50"/>
  <c r="E51"/>
  <c r="E52"/>
  <c r="E53"/>
  <c r="E54"/>
  <c r="E55"/>
  <c r="E56"/>
  <c r="E57"/>
  <c r="E58"/>
  <c r="E59"/>
  <c r="E60"/>
  <c r="E61"/>
  <c r="G1"/>
  <c r="C9" i="2"/>
  <c r="E9"/>
  <c r="E3" i="7"/>
  <c r="E4"/>
  <c r="E5"/>
  <c r="E6"/>
  <c r="E7"/>
  <c r="E8"/>
  <c r="E9"/>
  <c r="E10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G1"/>
  <c r="C10" i="2"/>
  <c r="E10"/>
  <c r="E4" i="9"/>
  <c r="E2"/>
  <c r="E3"/>
  <c r="E5"/>
  <c r="E6"/>
  <c r="E7"/>
  <c r="E8"/>
  <c r="E9"/>
  <c r="E10"/>
  <c r="E11"/>
  <c r="E12"/>
  <c r="G1"/>
  <c r="C11" i="2"/>
  <c r="E11"/>
  <c r="E3" i="10"/>
  <c r="E4"/>
  <c r="E5"/>
  <c r="E6"/>
  <c r="E7"/>
  <c r="E8"/>
  <c r="E9"/>
  <c r="E10"/>
  <c r="E11"/>
  <c r="E12"/>
  <c r="E13"/>
  <c r="E14"/>
  <c r="E15"/>
  <c r="E17"/>
  <c r="E18"/>
  <c r="E19"/>
  <c r="E20"/>
  <c r="E21"/>
  <c r="E22"/>
  <c r="E23"/>
  <c r="E24"/>
  <c r="E25"/>
  <c r="E27"/>
  <c r="E28"/>
  <c r="E29"/>
  <c r="E30"/>
  <c r="E31"/>
  <c r="E32"/>
  <c r="E35"/>
  <c r="E36"/>
  <c r="E37"/>
  <c r="E38"/>
  <c r="E39"/>
  <c r="E40"/>
  <c r="E41"/>
  <c r="E43"/>
  <c r="E44"/>
  <c r="E45"/>
  <c r="E47"/>
  <c r="E48"/>
  <c r="E49"/>
  <c r="E50"/>
  <c r="E51"/>
  <c r="E52"/>
  <c r="E55"/>
  <c r="E56"/>
  <c r="E58"/>
  <c r="E59"/>
  <c r="E60"/>
  <c r="E62"/>
  <c r="E63"/>
  <c r="E64"/>
  <c r="G1"/>
  <c r="C12" i="2"/>
  <c r="E12"/>
  <c r="E4" i="1"/>
  <c r="E5"/>
  <c r="E6"/>
  <c r="E7"/>
  <c r="E8"/>
  <c r="E10"/>
  <c r="E11"/>
  <c r="E12"/>
  <c r="E13"/>
  <c r="E14"/>
  <c r="E16"/>
  <c r="E17"/>
  <c r="E18"/>
  <c r="E19"/>
  <c r="E20"/>
  <c r="E21"/>
  <c r="E22"/>
  <c r="E23"/>
  <c r="E26"/>
  <c r="E27"/>
  <c r="E28"/>
  <c r="E29"/>
  <c r="E30"/>
  <c r="E31"/>
  <c r="E32"/>
  <c r="E33"/>
  <c r="E35"/>
  <c r="E36"/>
  <c r="E37"/>
  <c r="E38"/>
  <c r="E39"/>
  <c r="E40"/>
  <c r="E41"/>
  <c r="E42"/>
  <c r="E45"/>
  <c r="E46"/>
  <c r="E47"/>
  <c r="E48"/>
  <c r="E49"/>
  <c r="E50"/>
  <c r="E51"/>
  <c r="G1"/>
  <c r="C13" i="2"/>
  <c r="E13"/>
  <c r="E3" i="12"/>
  <c r="E4"/>
  <c r="E5"/>
  <c r="E6"/>
  <c r="E7"/>
  <c r="E8"/>
  <c r="E9"/>
  <c r="E11"/>
  <c r="E12"/>
  <c r="E13"/>
  <c r="E14"/>
  <c r="E15"/>
  <c r="E16"/>
  <c r="E17"/>
  <c r="E19"/>
  <c r="E20"/>
  <c r="E21"/>
  <c r="E22"/>
  <c r="E23"/>
  <c r="E24"/>
  <c r="E25"/>
  <c r="E27"/>
  <c r="E28"/>
  <c r="E29"/>
  <c r="E30"/>
  <c r="E31"/>
  <c r="E32"/>
  <c r="E33"/>
  <c r="E35"/>
  <c r="E36"/>
  <c r="E37"/>
  <c r="E38"/>
  <c r="E39"/>
  <c r="E40"/>
  <c r="E41"/>
  <c r="E43"/>
  <c r="E44"/>
  <c r="E45"/>
  <c r="E46"/>
  <c r="E47"/>
  <c r="E48"/>
  <c r="E49"/>
  <c r="E51"/>
  <c r="E52"/>
  <c r="E53"/>
  <c r="E54"/>
  <c r="E55"/>
  <c r="E56"/>
  <c r="E57"/>
  <c r="E59"/>
  <c r="E60"/>
  <c r="E61"/>
  <c r="E62"/>
  <c r="E63"/>
  <c r="E64"/>
  <c r="E66"/>
  <c r="E67"/>
  <c r="E68"/>
  <c r="E69"/>
  <c r="E70"/>
  <c r="E72"/>
  <c r="E73"/>
  <c r="E74"/>
  <c r="E75"/>
  <c r="E76"/>
  <c r="E77"/>
  <c r="E78"/>
  <c r="E79"/>
  <c r="E80"/>
  <c r="E81"/>
  <c r="G1"/>
  <c r="C14" i="2"/>
  <c r="E14"/>
  <c r="C26"/>
  <c r="C28"/>
  <c r="C29"/>
</calcChain>
</file>

<file path=xl/comments1.xml><?xml version="1.0" encoding="utf-8"?>
<comments xmlns="http://schemas.openxmlformats.org/spreadsheetml/2006/main">
  <authors>
    <author>carpentier</author>
  </authors>
  <commentList>
    <comment ref="A51" authorId="0">
      <text>
        <r>
          <rPr>
            <b/>
            <sz val="10"/>
            <color indexed="81"/>
            <rFont val="Tahoma"/>
            <family val="2"/>
          </rPr>
          <t>carpentier:</t>
        </r>
        <r>
          <rPr>
            <sz val="10"/>
            <color indexed="81"/>
            <rFont val="Tahoma"/>
            <family val="2"/>
          </rPr>
          <t xml:space="preserve">
prix d'1 sellement + 1 tamis.</t>
        </r>
      </text>
    </comment>
  </commentList>
</comments>
</file>

<file path=xl/sharedStrings.xml><?xml version="1.0" encoding="utf-8"?>
<sst xmlns="http://schemas.openxmlformats.org/spreadsheetml/2006/main" count="728" uniqueCount="333">
  <si>
    <t>CUIVRE</t>
  </si>
  <si>
    <t>tube isolé</t>
  </si>
  <si>
    <t>barre de cuivre</t>
  </si>
  <si>
    <t>1.4"</t>
  </si>
  <si>
    <t>3.8"</t>
  </si>
  <si>
    <t>1.2"</t>
  </si>
  <si>
    <t>5.8"</t>
  </si>
  <si>
    <t>3.4"</t>
  </si>
  <si>
    <t>7.8"</t>
  </si>
  <si>
    <t>1"</t>
  </si>
  <si>
    <t>1" 1.8</t>
  </si>
  <si>
    <t>référence</t>
  </si>
  <si>
    <t>prix net</t>
  </si>
  <si>
    <t>quantitée</t>
  </si>
  <si>
    <t>prix</t>
  </si>
  <si>
    <t>RACCORD</t>
  </si>
  <si>
    <t>coude FF 90°</t>
  </si>
  <si>
    <t>tube isolé M1</t>
  </si>
  <si>
    <t>manchon</t>
  </si>
  <si>
    <t>sauermann deltapack</t>
  </si>
  <si>
    <t>tuboclair 6x9</t>
  </si>
  <si>
    <t>PVC 32mm</t>
  </si>
  <si>
    <t>PVC 40mm</t>
  </si>
  <si>
    <t>chaise 140 kg</t>
  </si>
  <si>
    <t>CABLE</t>
  </si>
  <si>
    <t>1 paire 0.75 blindé</t>
  </si>
  <si>
    <t>3x1.5 RO2V</t>
  </si>
  <si>
    <t>4x1.5 RO2V</t>
  </si>
  <si>
    <t>3x2.5 RO2V</t>
  </si>
  <si>
    <t>4x2.5 RO2V</t>
  </si>
  <si>
    <t>5x2.5 RO2V</t>
  </si>
  <si>
    <t>3x4 RO2V</t>
  </si>
  <si>
    <t>5x4 RO2V</t>
  </si>
  <si>
    <t>3x6 RO2V</t>
  </si>
  <si>
    <t>5x6 RO2V</t>
  </si>
  <si>
    <t>PROTECTION</t>
  </si>
  <si>
    <t>disjoncteur 10A~C</t>
  </si>
  <si>
    <t>disjoncteur 16A~C</t>
  </si>
  <si>
    <t>disjoncteur 20A~C</t>
  </si>
  <si>
    <t>disjoncteur 25A~C</t>
  </si>
  <si>
    <t>mono</t>
  </si>
  <si>
    <t>tri</t>
  </si>
  <si>
    <t>tetra</t>
  </si>
  <si>
    <t>PROTECTION 30ma</t>
  </si>
  <si>
    <t>interdiff. 25A</t>
  </si>
  <si>
    <t>interdiff. 63A</t>
  </si>
  <si>
    <t>equerre cablofil</t>
  </si>
  <si>
    <t>COUPURE DE PROX.</t>
  </si>
  <si>
    <t>16 A tri</t>
  </si>
  <si>
    <t>16 A tetra</t>
  </si>
  <si>
    <t>25 A tetra</t>
  </si>
  <si>
    <t>25 A tri</t>
  </si>
  <si>
    <t>32 A tri</t>
  </si>
  <si>
    <t>32 A tetra</t>
  </si>
  <si>
    <t>16mm</t>
  </si>
  <si>
    <t>20mm</t>
  </si>
  <si>
    <t>rilsan blanc</t>
  </si>
  <si>
    <t>colson</t>
  </si>
  <si>
    <t xml:space="preserve">mono </t>
  </si>
  <si>
    <t>TOTAL</t>
  </si>
  <si>
    <t>R-134A</t>
  </si>
  <si>
    <t>R-404A</t>
  </si>
  <si>
    <t>R-413A</t>
  </si>
  <si>
    <t>R-22</t>
  </si>
  <si>
    <t>R-410A</t>
  </si>
  <si>
    <t>R-407C</t>
  </si>
  <si>
    <t>Récup.14kg</t>
  </si>
  <si>
    <t>le Kg net</t>
  </si>
  <si>
    <t>Référence</t>
  </si>
  <si>
    <t>Récup.27kg</t>
  </si>
  <si>
    <t>armaflex 12</t>
  </si>
  <si>
    <t>armaflex 15</t>
  </si>
  <si>
    <t>armaflex 18</t>
  </si>
  <si>
    <t>armaflex 22</t>
  </si>
  <si>
    <t>armaflex 28</t>
  </si>
  <si>
    <t>armaflex 35</t>
  </si>
  <si>
    <t>armaflex 42</t>
  </si>
  <si>
    <t>module 4 disj.</t>
  </si>
  <si>
    <t>azote 3m3</t>
  </si>
  <si>
    <t>acétylène</t>
  </si>
  <si>
    <t>oxygène</t>
  </si>
  <si>
    <t>3x0.75 souple</t>
  </si>
  <si>
    <t>module 8 disj.</t>
  </si>
  <si>
    <t>interdiff. 40A</t>
  </si>
  <si>
    <t>mousse polyurethane</t>
  </si>
  <si>
    <t>pompe à bac aspen</t>
  </si>
  <si>
    <t>COFFRET/TABLEAU</t>
  </si>
  <si>
    <t>silicone blanc</t>
  </si>
  <si>
    <t>détecteur de fuite</t>
  </si>
  <si>
    <t>module 6 disj.</t>
  </si>
  <si>
    <t>disjoncteur 2A~C</t>
  </si>
  <si>
    <t>disjoncteur 6A~C</t>
  </si>
  <si>
    <t>Déplacement</t>
  </si>
  <si>
    <t>Repas</t>
  </si>
  <si>
    <t>Frais de gestion</t>
  </si>
  <si>
    <t>boîte de dériv. 100x100</t>
  </si>
  <si>
    <t>DIVERS</t>
  </si>
  <si>
    <t>1 sellement chimique</t>
  </si>
  <si>
    <t>grippfil 0-35 kg 1m</t>
  </si>
  <si>
    <t>80x60</t>
  </si>
  <si>
    <t>110x75</t>
  </si>
  <si>
    <t>glycol 20l</t>
  </si>
  <si>
    <t>Mise en service</t>
  </si>
  <si>
    <t>CLIMATISATION</t>
  </si>
  <si>
    <t>BI-SPLITS</t>
  </si>
  <si>
    <t>MONO-SPLIT</t>
  </si>
  <si>
    <t>TRI-SPLITS</t>
  </si>
  <si>
    <t>QUADRI-SPLITS</t>
  </si>
  <si>
    <t>5 SPLITS</t>
  </si>
  <si>
    <t>6 SPLITS</t>
  </si>
  <si>
    <t>P.A.C</t>
  </si>
  <si>
    <t>AIR/EAU</t>
  </si>
  <si>
    <t>DRV</t>
  </si>
  <si>
    <t>1 à 5 KW</t>
  </si>
  <si>
    <t>5 à 10 KW</t>
  </si>
  <si>
    <t>2x1.5 blindé</t>
  </si>
  <si>
    <t>60x45</t>
  </si>
  <si>
    <t>Aqua blue aspen</t>
  </si>
  <si>
    <t>VMC</t>
  </si>
  <si>
    <t>coude 90° FF 32</t>
  </si>
  <si>
    <t>coude 45° FF 32</t>
  </si>
  <si>
    <t>té FF 32</t>
  </si>
  <si>
    <t>manchon 32</t>
  </si>
  <si>
    <t>coude 90° FF 40</t>
  </si>
  <si>
    <t>coude 45° FF 40</t>
  </si>
  <si>
    <t>té FF 40</t>
  </si>
  <si>
    <t>manchon 40</t>
  </si>
  <si>
    <t>collier monobloc 40</t>
  </si>
  <si>
    <t>collier monobloc 32</t>
  </si>
  <si>
    <t>mini orange</t>
  </si>
  <si>
    <t>colle PVC 1kg</t>
  </si>
  <si>
    <t>gaine spiralée D125</t>
  </si>
  <si>
    <t>gaine spiralée D160</t>
  </si>
  <si>
    <t>gaine spiralée D200</t>
  </si>
  <si>
    <t>gaine spiralée D250</t>
  </si>
  <si>
    <t>gaine spiralée D315</t>
  </si>
  <si>
    <t>gaine spiralée D355</t>
  </si>
  <si>
    <t>GAZ FLUIDE</t>
  </si>
  <si>
    <t>ELECTRICITE</t>
  </si>
  <si>
    <t>CHAUFFAGE</t>
  </si>
  <si>
    <t>FROID</t>
  </si>
  <si>
    <t>té</t>
  </si>
  <si>
    <t>isolant</t>
  </si>
  <si>
    <t>15/21</t>
  </si>
  <si>
    <t>20/27</t>
  </si>
  <si>
    <t>26/34</t>
  </si>
  <si>
    <t>33/42</t>
  </si>
  <si>
    <t>40/49</t>
  </si>
  <si>
    <t>vase expension 18l</t>
  </si>
  <si>
    <t>soupape diff.   20/27</t>
  </si>
  <si>
    <t>pot à boue 26/34</t>
  </si>
  <si>
    <t>potence vase équipée</t>
  </si>
  <si>
    <t>purgeur auto</t>
  </si>
  <si>
    <t>coffret etanc.8 mod.</t>
  </si>
  <si>
    <t>coffret etanc.12 mod.</t>
  </si>
  <si>
    <t>coffret etanc.2x12 mod.</t>
  </si>
  <si>
    <t>coffret etanc. 4 mod.</t>
  </si>
  <si>
    <t>clapet york</t>
  </si>
  <si>
    <t>consulter</t>
  </si>
  <si>
    <t>gaine spiralée D450</t>
  </si>
  <si>
    <t>tige filetée 6</t>
  </si>
  <si>
    <t>tige filetée 8</t>
  </si>
  <si>
    <t>tige filetée 10</t>
  </si>
  <si>
    <t>cablofil eclisse</t>
  </si>
  <si>
    <t>1 à 6 cv</t>
  </si>
  <si>
    <t>6 à 16 cv</t>
  </si>
  <si>
    <t>16 à 45 cv</t>
  </si>
  <si>
    <t>1 à 3 cv</t>
  </si>
  <si>
    <t>3 à 10 cv</t>
  </si>
  <si>
    <t>FORFAIT GESTION &amp; RAPPORT</t>
  </si>
  <si>
    <t>5 à 16 KW</t>
  </si>
  <si>
    <t>16 à 50 KW</t>
  </si>
  <si>
    <t>rail sikla 41x41X2</t>
  </si>
  <si>
    <t>gaine SMO PHONE D160</t>
  </si>
  <si>
    <t>gaine SMO PHONE D200</t>
  </si>
  <si>
    <t>gaine SMO PHONE D250</t>
  </si>
  <si>
    <t>gaine SMO PHONE D315</t>
  </si>
  <si>
    <t>gaine SMO PHONE D125</t>
  </si>
  <si>
    <t>unité</t>
  </si>
  <si>
    <t>m</t>
  </si>
  <si>
    <t>attache tube irl</t>
  </si>
  <si>
    <t>rail sikla 27x27x1</t>
  </si>
  <si>
    <t>rail sikla 41x21x2</t>
  </si>
  <si>
    <t>equerre de montage 90/90/45°</t>
  </si>
  <si>
    <t>equerre de montage 95/95/90°</t>
  </si>
  <si>
    <t>console murale 41x41x2 445mm</t>
  </si>
  <si>
    <t>console murale 41x41x2 570mm</t>
  </si>
  <si>
    <t>console murale 41x41x2 820mm</t>
  </si>
  <si>
    <t>cablofil 60x65</t>
  </si>
  <si>
    <t>cablofil 100x65</t>
  </si>
  <si>
    <t>cablofil 150x65</t>
  </si>
  <si>
    <t>cablofil 200x65</t>
  </si>
  <si>
    <t>cablofil 300x65</t>
  </si>
  <si>
    <t>cablofil 500x65</t>
  </si>
  <si>
    <t>support sol pvc 45 cm (les 2)</t>
  </si>
  <si>
    <t>scotch orange</t>
  </si>
  <si>
    <t>bande armaflex noir 15m</t>
  </si>
  <si>
    <t>tige filetée 7x150</t>
  </si>
  <si>
    <t>mini flowatch 2</t>
  </si>
  <si>
    <t>aspen peristatique</t>
  </si>
  <si>
    <t>bac de condensat pvc 790x390</t>
  </si>
  <si>
    <t>bac de condensat pvc 940x420</t>
  </si>
  <si>
    <t>tube annelé 16</t>
  </si>
  <si>
    <t>disjoncteur 32A~C</t>
  </si>
  <si>
    <t>disjoncteur 40A~C</t>
  </si>
  <si>
    <t>disjoncteur 63A~C</t>
  </si>
  <si>
    <t>blocdiff. 25A</t>
  </si>
  <si>
    <t>blocdiff. 32A</t>
  </si>
  <si>
    <t>blocdiff. 40A</t>
  </si>
  <si>
    <t>5x1.5 RO2V</t>
  </si>
  <si>
    <t>boîte de dériv. D80</t>
  </si>
  <si>
    <t>GAINE SMO PHONE</t>
  </si>
  <si>
    <t>GAINE GALVA SPIRALEE</t>
  </si>
  <si>
    <t>p</t>
  </si>
  <si>
    <t>bande perforée</t>
  </si>
  <si>
    <t>bande alu 50mm</t>
  </si>
  <si>
    <t>plaque fiber</t>
  </si>
  <si>
    <t>ACCESSOIRES DIVERS</t>
  </si>
  <si>
    <t xml:space="preserve">TOTAL </t>
  </si>
  <si>
    <t>kg</t>
  </si>
  <si>
    <t>Main d'œuvre/jour/personne</t>
  </si>
  <si>
    <t>Main d'œuvre/heure/personne</t>
  </si>
  <si>
    <t>TOTAL TTC</t>
  </si>
  <si>
    <t>TOTAL DES CONSOMMABLES PAR CATEGORIES</t>
  </si>
  <si>
    <t>FRAIS DIVERS</t>
  </si>
  <si>
    <t>Désignation</t>
  </si>
  <si>
    <t>prix de vente</t>
  </si>
  <si>
    <t>Total</t>
  </si>
  <si>
    <t>coef. de marge</t>
  </si>
  <si>
    <t>REFERENCE CHANTIER</t>
  </si>
  <si>
    <t xml:space="preserve">            TOTAL CHANTIER</t>
  </si>
  <si>
    <t>coude 90° D125</t>
  </si>
  <si>
    <t>coude 90° D160</t>
  </si>
  <si>
    <t>coude 90° D200</t>
  </si>
  <si>
    <t>coude 90° D250</t>
  </si>
  <si>
    <t>coude 90° D315</t>
  </si>
  <si>
    <t>coude 90° D355</t>
  </si>
  <si>
    <t>coude 90° D450</t>
  </si>
  <si>
    <t>coude 45° D125</t>
  </si>
  <si>
    <t>coude 45° D160</t>
  </si>
  <si>
    <t>coude 45° D200</t>
  </si>
  <si>
    <t>coude 45° D250</t>
  </si>
  <si>
    <t>coude 45° D315</t>
  </si>
  <si>
    <t>coude 45° D355</t>
  </si>
  <si>
    <t>coude 45° D450</t>
  </si>
  <si>
    <t>té 90° D125</t>
  </si>
  <si>
    <t>té 90° D160</t>
  </si>
  <si>
    <t>té 90° D200</t>
  </si>
  <si>
    <t>té 90° D250</t>
  </si>
  <si>
    <t>té 90° D315</t>
  </si>
  <si>
    <t>té 90° D355</t>
  </si>
  <si>
    <t>té 90° D450</t>
  </si>
  <si>
    <t>manchon mâle D125</t>
  </si>
  <si>
    <t>manchon mâle D160</t>
  </si>
  <si>
    <t>manchon mâle D200</t>
  </si>
  <si>
    <t>manchon mâle D250</t>
  </si>
  <si>
    <t>manchon mâle D315</t>
  </si>
  <si>
    <t>manchon mâle D355</t>
  </si>
  <si>
    <t>manchon mâle D450</t>
  </si>
  <si>
    <t>manchon femelle D125</t>
  </si>
  <si>
    <t>manchon femelle D160</t>
  </si>
  <si>
    <t>manchon femelle D200</t>
  </si>
  <si>
    <t>manchon femelle D250</t>
  </si>
  <si>
    <t>manchon femelle D315</t>
  </si>
  <si>
    <t>manchon femelle D355</t>
  </si>
  <si>
    <t>manchon femelle D450</t>
  </si>
  <si>
    <t>collier isolé D125</t>
  </si>
  <si>
    <t>collier isolé D160</t>
  </si>
  <si>
    <t>collier isolé D200</t>
  </si>
  <si>
    <t>collier isolé D250</t>
  </si>
  <si>
    <t>collier isolé D315</t>
  </si>
  <si>
    <t>collier isolé D355</t>
  </si>
  <si>
    <t>collier isolé D450</t>
  </si>
  <si>
    <t>P.E.R  ISOLES</t>
  </si>
  <si>
    <t>coude MF 90°</t>
  </si>
  <si>
    <t>coude MF 45°</t>
  </si>
  <si>
    <t>coude FF 45°</t>
  </si>
  <si>
    <t>VANNE MF</t>
  </si>
  <si>
    <t>12/17</t>
  </si>
  <si>
    <t>filtre à tamis 26/34</t>
  </si>
  <si>
    <t>SUPPORT FIX. PRODUIT</t>
  </si>
  <si>
    <t>EVACUATION CONDENSAT</t>
  </si>
  <si>
    <t>coude 90° à plat 60</t>
  </si>
  <si>
    <t>coude 90° à plat 80</t>
  </si>
  <si>
    <t>coude 90° à plat 110</t>
  </si>
  <si>
    <t>jointure 60</t>
  </si>
  <si>
    <t>jointure 80</t>
  </si>
  <si>
    <t>jointure 110</t>
  </si>
  <si>
    <t>traversée de mur 60</t>
  </si>
  <si>
    <t>traversée de mur 80</t>
  </si>
  <si>
    <t>traversée de mur 110</t>
  </si>
  <si>
    <t>finition de mur 60</t>
  </si>
  <si>
    <t>finition de mur 80</t>
  </si>
  <si>
    <t>finition de mur 110</t>
  </si>
  <si>
    <t>5 à 15 KW</t>
  </si>
  <si>
    <t>+ 15 KW</t>
  </si>
  <si>
    <t>+ 10 KW</t>
  </si>
  <si>
    <t>10 à 14 kw</t>
  </si>
  <si>
    <t>GROUPE EXTERIEUR</t>
  </si>
  <si>
    <t>UNITE INTERIEURE</t>
  </si>
  <si>
    <t>disque à tronçonner 1,26mm</t>
  </si>
  <si>
    <t>Maintenance</t>
  </si>
  <si>
    <t>TOTAL  HT</t>
  </si>
  <si>
    <t xml:space="preserve">MONTANT T.V.A </t>
  </si>
  <si>
    <t xml:space="preserve">T.V.A </t>
  </si>
  <si>
    <t>GOULOTTE</t>
  </si>
  <si>
    <t>TUBE IRL</t>
  </si>
  <si>
    <t>SUPPORTAGE</t>
  </si>
  <si>
    <t>PRODUIT / COLLE</t>
  </si>
  <si>
    <t>POMPE DE RELEVAGE</t>
  </si>
  <si>
    <t>EVACUATION</t>
  </si>
  <si>
    <t>MANCHON MALE</t>
  </si>
  <si>
    <t>MANCHON FEMELLE</t>
  </si>
  <si>
    <t>TE 90°</t>
  </si>
  <si>
    <t>COUDE 45°</t>
  </si>
  <si>
    <t>COUDE 90°</t>
  </si>
  <si>
    <t>125/160</t>
  </si>
  <si>
    <t>125/200</t>
  </si>
  <si>
    <t>125/250</t>
  </si>
  <si>
    <t>160/200</t>
  </si>
  <si>
    <t>160/250</t>
  </si>
  <si>
    <t>160/315</t>
  </si>
  <si>
    <t>200/250</t>
  </si>
  <si>
    <t>200/315</t>
  </si>
  <si>
    <t>200/355</t>
  </si>
  <si>
    <t>200/400</t>
  </si>
  <si>
    <t>250/315</t>
  </si>
  <si>
    <t>250/355</t>
  </si>
  <si>
    <t>250/400</t>
  </si>
  <si>
    <t>315/355</t>
  </si>
  <si>
    <t>315/400</t>
  </si>
  <si>
    <t>355/400</t>
  </si>
  <si>
    <t>REDUCTION CONIQUE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</si>
</sst>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33">
    <font>
      <sz val="10"/>
      <name val="Arial"/>
    </font>
    <font>
      <sz val="10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b/>
      <i/>
      <sz val="10"/>
      <name val="Comic Sans MS"/>
      <family val="4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2"/>
      <name val="Andy"/>
      <family val="4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Eras Demi ITC"/>
      <family val="2"/>
    </font>
    <font>
      <sz val="10"/>
      <name val="Eras Medium ITC"/>
      <family val="2"/>
    </font>
    <font>
      <b/>
      <sz val="10"/>
      <name val="Eras Medium ITC"/>
      <family val="2"/>
    </font>
    <font>
      <b/>
      <i/>
      <sz val="10"/>
      <name val="Eras Demi ITC"/>
      <family val="2"/>
    </font>
    <font>
      <b/>
      <sz val="10"/>
      <name val="Eras Demi ITC"/>
      <family val="2"/>
    </font>
    <font>
      <b/>
      <i/>
      <sz val="12"/>
      <name val="Eras Demi ITC"/>
      <family val="2"/>
    </font>
    <font>
      <sz val="12"/>
      <name val="Eras Demi ITC"/>
      <family val="2"/>
    </font>
    <font>
      <b/>
      <sz val="12"/>
      <name val="Eras Demi ITC"/>
      <family val="2"/>
    </font>
    <font>
      <b/>
      <sz val="12"/>
      <name val="Arial"/>
      <family val="2"/>
    </font>
    <font>
      <b/>
      <sz val="12"/>
      <name val="Eras Medium ITC"/>
      <family val="2"/>
    </font>
    <font>
      <b/>
      <sz val="26"/>
      <name val="Eras Medium ITC"/>
      <family val="2"/>
    </font>
    <font>
      <b/>
      <sz val="14"/>
      <color indexed="10"/>
      <name val="Eras Medium ITC"/>
      <family val="2"/>
    </font>
    <font>
      <b/>
      <sz val="10"/>
      <color indexed="10"/>
      <name val="Eras Medium ITC"/>
      <family val="2"/>
    </font>
    <font>
      <b/>
      <sz val="16"/>
      <color indexed="10"/>
      <name val="Eras Medium ITC"/>
      <family val="2"/>
    </font>
    <font>
      <b/>
      <sz val="10"/>
      <color rgb="FFFF0000"/>
      <name val="Arial"/>
      <family val="2"/>
    </font>
    <font>
      <b/>
      <sz val="10"/>
      <color rgb="FFFF0000"/>
      <name val="Eras Medium ITC"/>
      <family val="2"/>
    </font>
    <font>
      <b/>
      <sz val="12"/>
      <color rgb="FFFF0000"/>
      <name val="Arial"/>
      <family val="2"/>
    </font>
    <font>
      <sz val="10"/>
      <color rgb="FFFF0000"/>
      <name val="Eras Demi ITC"/>
      <family val="2"/>
    </font>
    <font>
      <b/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/>
    <xf numFmtId="0" fontId="0" fillId="0" borderId="0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0" xfId="0" applyFont="1" applyBorder="1"/>
    <xf numFmtId="0" fontId="12" fillId="0" borderId="0" xfId="0" applyFont="1" applyBorder="1"/>
    <xf numFmtId="0" fontId="13" fillId="0" borderId="0" xfId="0" applyFont="1" applyBorder="1"/>
    <xf numFmtId="0" fontId="7" fillId="0" borderId="0" xfId="0" applyFont="1" applyBorder="1"/>
    <xf numFmtId="0" fontId="5" fillId="0" borderId="2" xfId="0" applyFont="1" applyBorder="1" applyAlignment="1">
      <alignment horizontal="center" vertical="center"/>
    </xf>
    <xf numFmtId="0" fontId="0" fillId="7" borderId="0" xfId="0" applyFill="1"/>
    <xf numFmtId="0" fontId="0" fillId="7" borderId="1" xfId="0" applyFill="1" applyBorder="1"/>
    <xf numFmtId="0" fontId="5" fillId="7" borderId="2" xfId="0" applyFont="1" applyFill="1" applyBorder="1" applyAlignment="1">
      <alignment horizontal="center"/>
    </xf>
    <xf numFmtId="0" fontId="0" fillId="7" borderId="0" xfId="0" applyFill="1" applyBorder="1"/>
    <xf numFmtId="0" fontId="4" fillId="7" borderId="0" xfId="0" applyFont="1" applyFill="1" applyBorder="1" applyAlignment="1">
      <alignment horizontal="center"/>
    </xf>
    <xf numFmtId="0" fontId="15" fillId="0" borderId="0" xfId="0" applyFont="1"/>
    <xf numFmtId="0" fontId="14" fillId="0" borderId="0" xfId="0" applyFont="1"/>
    <xf numFmtId="0" fontId="14" fillId="0" borderId="1" xfId="0" applyFont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4" borderId="2" xfId="0" applyFont="1" applyFill="1" applyBorder="1" applyAlignment="1">
      <alignment horizontal="center"/>
    </xf>
    <xf numFmtId="0" fontId="21" fillId="7" borderId="0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/>
    <xf numFmtId="0" fontId="20" fillId="2" borderId="3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/>
    <xf numFmtId="0" fontId="20" fillId="0" borderId="5" xfId="0" applyFont="1" applyBorder="1"/>
    <xf numFmtId="0" fontId="20" fillId="0" borderId="3" xfId="0" applyFont="1" applyBorder="1"/>
    <xf numFmtId="0" fontId="20" fillId="0" borderId="3" xfId="0" applyFont="1" applyBorder="1" applyAlignment="1">
      <alignment horizontal="center"/>
    </xf>
    <xf numFmtId="0" fontId="20" fillId="7" borderId="0" xfId="0" applyFont="1" applyFill="1" applyAlignment="1">
      <alignment horizontal="center"/>
    </xf>
    <xf numFmtId="0" fontId="20" fillId="7" borderId="1" xfId="0" applyFont="1" applyFill="1" applyBorder="1" applyAlignment="1">
      <alignment horizontal="center"/>
    </xf>
    <xf numFmtId="0" fontId="20" fillId="7" borderId="1" xfId="0" applyFont="1" applyFill="1" applyBorder="1"/>
    <xf numFmtId="0" fontId="20" fillId="7" borderId="0" xfId="0" applyFont="1" applyFill="1" applyBorder="1" applyAlignment="1">
      <alignment horizontal="center"/>
    </xf>
    <xf numFmtId="0" fontId="20" fillId="7" borderId="0" xfId="0" applyFont="1" applyFill="1" applyBorder="1"/>
    <xf numFmtId="0" fontId="21" fillId="7" borderId="1" xfId="0" applyFont="1" applyFill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/>
    <xf numFmtId="0" fontId="20" fillId="0" borderId="3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1" fillId="5" borderId="2" xfId="0" applyFont="1" applyFill="1" applyBorder="1" applyAlignment="1">
      <alignment horizontal="center"/>
    </xf>
    <xf numFmtId="0" fontId="20" fillId="0" borderId="0" xfId="0" applyFont="1" applyAlignment="1">
      <alignment horizontal="right"/>
    </xf>
    <xf numFmtId="0" fontId="19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7" borderId="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1" fillId="4" borderId="2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5" fillId="7" borderId="2" xfId="0" applyFont="1" applyFill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2" borderId="3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1" fillId="5" borderId="2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1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8" borderId="2" xfId="0" applyFont="1" applyFill="1" applyBorder="1" applyAlignment="1">
      <alignment horizontal="center"/>
    </xf>
    <xf numFmtId="16" fontId="20" fillId="0" borderId="3" xfId="0" applyNumberFormat="1" applyFont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15" fillId="0" borderId="0" xfId="0" applyFont="1" applyBorder="1"/>
    <xf numFmtId="0" fontId="16" fillId="0" borderId="2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16" fillId="9" borderId="2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49" fontId="20" fillId="7" borderId="3" xfId="0" applyNumberFormat="1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10" borderId="2" xfId="0" applyFont="1" applyFill="1" applyBorder="1"/>
    <xf numFmtId="0" fontId="11" fillId="10" borderId="2" xfId="0" applyFont="1" applyFill="1" applyBorder="1" applyAlignment="1">
      <alignment horizontal="left"/>
    </xf>
    <xf numFmtId="0" fontId="14" fillId="7" borderId="1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left"/>
    </xf>
    <xf numFmtId="0" fontId="14" fillId="7" borderId="1" xfId="0" applyFont="1" applyFill="1" applyBorder="1"/>
    <xf numFmtId="0" fontId="16" fillId="7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19" fillId="11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7" borderId="6" xfId="0" applyFont="1" applyFill="1" applyBorder="1" applyAlignment="1"/>
    <xf numFmtId="0" fontId="16" fillId="7" borderId="6" xfId="0" applyFont="1" applyFill="1" applyBorder="1" applyAlignment="1">
      <alignment horizontal="center"/>
    </xf>
    <xf numFmtId="0" fontId="16" fillId="7" borderId="11" xfId="0" applyFont="1" applyFill="1" applyBorder="1" applyAlignment="1">
      <alignment horizontal="center"/>
    </xf>
    <xf numFmtId="164" fontId="25" fillId="6" borderId="2" xfId="0" applyNumberFormat="1" applyFont="1" applyFill="1" applyBorder="1" applyAlignment="1">
      <alignment vertical="center"/>
    </xf>
    <xf numFmtId="164" fontId="25" fillId="7" borderId="2" xfId="0" applyNumberFormat="1" applyFont="1" applyFill="1" applyBorder="1" applyAlignment="1">
      <alignment vertical="center"/>
    </xf>
    <xf numFmtId="164" fontId="29" fillId="0" borderId="2" xfId="0" applyNumberFormat="1" applyFont="1" applyBorder="1" applyAlignment="1">
      <alignment horizontal="center"/>
    </xf>
    <xf numFmtId="164" fontId="29" fillId="0" borderId="6" xfId="0" applyNumberFormat="1" applyFont="1" applyBorder="1" applyAlignment="1">
      <alignment horizontal="center"/>
    </xf>
    <xf numFmtId="164" fontId="29" fillId="0" borderId="12" xfId="0" applyNumberFormat="1" applyFont="1" applyBorder="1" applyAlignment="1">
      <alignment horizontal="center"/>
    </xf>
    <xf numFmtId="164" fontId="29" fillId="7" borderId="9" xfId="0" applyNumberFormat="1" applyFont="1" applyFill="1" applyBorder="1"/>
    <xf numFmtId="164" fontId="29" fillId="0" borderId="9" xfId="0" applyNumberFormat="1" applyFont="1" applyBorder="1"/>
    <xf numFmtId="164" fontId="20" fillId="0" borderId="1" xfId="0" applyNumberFormat="1" applyFont="1" applyBorder="1"/>
    <xf numFmtId="164" fontId="20" fillId="2" borderId="0" xfId="0" applyNumberFormat="1" applyFont="1" applyFill="1" applyBorder="1" applyAlignment="1">
      <alignment horizontal="right"/>
    </xf>
    <xf numFmtId="164" fontId="20" fillId="0" borderId="0" xfId="0" applyNumberFormat="1" applyFont="1"/>
    <xf numFmtId="164" fontId="20" fillId="7" borderId="0" xfId="0" applyNumberFormat="1" applyFont="1" applyFill="1" applyBorder="1"/>
    <xf numFmtId="164" fontId="20" fillId="7" borderId="0" xfId="0" applyNumberFormat="1" applyFont="1" applyFill="1"/>
    <xf numFmtId="164" fontId="14" fillId="0" borderId="1" xfId="0" applyNumberFormat="1" applyFont="1" applyBorder="1"/>
    <xf numFmtId="164" fontId="30" fillId="0" borderId="2" xfId="0" applyNumberFormat="1" applyFont="1" applyBorder="1" applyAlignment="1">
      <alignment vertical="center"/>
    </xf>
    <xf numFmtId="164" fontId="30" fillId="0" borderId="2" xfId="0" applyNumberFormat="1" applyFont="1" applyFill="1" applyBorder="1" applyAlignment="1">
      <alignment vertical="center"/>
    </xf>
    <xf numFmtId="0" fontId="18" fillId="7" borderId="2" xfId="0" applyFont="1" applyFill="1" applyBorder="1" applyAlignment="1">
      <alignment horizontal="center" vertical="center"/>
    </xf>
    <xf numFmtId="164" fontId="31" fillId="7" borderId="2" xfId="0" applyNumberFormat="1" applyFont="1" applyFill="1" applyBorder="1" applyAlignment="1">
      <alignment horizontal="right" vertical="center"/>
    </xf>
    <xf numFmtId="164" fontId="30" fillId="7" borderId="2" xfId="0" applyNumberFormat="1" applyFont="1" applyFill="1" applyBorder="1" applyAlignment="1">
      <alignment vertical="center"/>
    </xf>
    <xf numFmtId="164" fontId="20" fillId="0" borderId="1" xfId="0" applyNumberFormat="1" applyFont="1" applyBorder="1" applyAlignment="1">
      <alignment horizontal="right" vertical="center"/>
    </xf>
    <xf numFmtId="164" fontId="20" fillId="2" borderId="0" xfId="0" applyNumberFormat="1" applyFont="1" applyFill="1" applyBorder="1" applyAlignment="1">
      <alignment horizontal="right" vertical="center"/>
    </xf>
    <xf numFmtId="164" fontId="20" fillId="0" borderId="0" xfId="0" applyNumberFormat="1" applyFont="1" applyAlignment="1">
      <alignment horizontal="right" vertical="center"/>
    </xf>
    <xf numFmtId="164" fontId="20" fillId="0" borderId="0" xfId="0" applyNumberFormat="1" applyFont="1" applyBorder="1" applyAlignment="1">
      <alignment horizontal="right" vertical="center"/>
    </xf>
    <xf numFmtId="164" fontId="30" fillId="0" borderId="2" xfId="0" applyNumberFormat="1" applyFont="1" applyBorder="1"/>
    <xf numFmtId="164" fontId="28" fillId="0" borderId="2" xfId="0" applyNumberFormat="1" applyFont="1" applyBorder="1"/>
    <xf numFmtId="164" fontId="20" fillId="0" borderId="1" xfId="0" applyNumberFormat="1" applyFont="1" applyBorder="1" applyAlignment="1">
      <alignment horizontal="center"/>
    </xf>
    <xf numFmtId="164" fontId="20" fillId="0" borderId="0" xfId="0" applyNumberFormat="1" applyFont="1" applyBorder="1" applyAlignment="1">
      <alignment horizontal="center"/>
    </xf>
    <xf numFmtId="164" fontId="20" fillId="7" borderId="0" xfId="0" applyNumberFormat="1" applyFont="1" applyFill="1" applyBorder="1" applyAlignment="1">
      <alignment horizontal="center"/>
    </xf>
    <xf numFmtId="164" fontId="20" fillId="7" borderId="0" xfId="0" applyNumberFormat="1" applyFont="1" applyFill="1" applyBorder="1" applyAlignment="1">
      <alignment horizontal="right" vertical="center"/>
    </xf>
    <xf numFmtId="164" fontId="0" fillId="0" borderId="1" xfId="0" applyNumberFormat="1" applyBorder="1"/>
    <xf numFmtId="164" fontId="7" fillId="0" borderId="0" xfId="0" applyNumberFormat="1" applyFont="1" applyBorder="1" applyAlignment="1">
      <alignment horizontal="center"/>
    </xf>
    <xf numFmtId="164" fontId="0" fillId="0" borderId="0" xfId="0" applyNumberFormat="1"/>
    <xf numFmtId="164" fontId="7" fillId="7" borderId="0" xfId="0" applyNumberFormat="1" applyFont="1" applyFill="1" applyBorder="1" applyAlignment="1">
      <alignment horizontal="center"/>
    </xf>
    <xf numFmtId="164" fontId="0" fillId="0" borderId="0" xfId="0" applyNumberFormat="1" applyBorder="1"/>
    <xf numFmtId="164" fontId="0" fillId="0" borderId="1" xfId="0" applyNumberFormat="1" applyFill="1" applyBorder="1"/>
    <xf numFmtId="164" fontId="19" fillId="3" borderId="1" xfId="0" applyNumberFormat="1" applyFont="1" applyFill="1" applyBorder="1" applyAlignment="1">
      <alignment horizontal="center"/>
    </xf>
    <xf numFmtId="164" fontId="19" fillId="3" borderId="1" xfId="0" applyNumberFormat="1" applyFont="1" applyFill="1" applyBorder="1" applyAlignment="1">
      <alignment horizontal="center" vertical="center"/>
    </xf>
    <xf numFmtId="164" fontId="20" fillId="7" borderId="1" xfId="0" applyNumberFormat="1" applyFont="1" applyFill="1" applyBorder="1" applyAlignment="1">
      <alignment horizontal="center"/>
    </xf>
    <xf numFmtId="164" fontId="20" fillId="0" borderId="0" xfId="0" applyNumberFormat="1" applyFont="1" applyAlignment="1">
      <alignment horizontal="center"/>
    </xf>
    <xf numFmtId="164" fontId="20" fillId="2" borderId="3" xfId="0" applyNumberFormat="1" applyFont="1" applyFill="1" applyBorder="1" applyAlignment="1">
      <alignment horizontal="center"/>
    </xf>
    <xf numFmtId="164" fontId="20" fillId="7" borderId="0" xfId="0" applyNumberFormat="1" applyFont="1" applyFill="1" applyAlignment="1">
      <alignment horizontal="center"/>
    </xf>
    <xf numFmtId="164" fontId="20" fillId="0" borderId="0" xfId="0" applyNumberFormat="1" applyFont="1" applyAlignment="1">
      <alignment vertical="center"/>
    </xf>
    <xf numFmtId="164" fontId="20" fillId="0" borderId="0" xfId="0" applyNumberFormat="1" applyFont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164" fontId="20" fillId="2" borderId="1" xfId="0" applyNumberFormat="1" applyFont="1" applyFill="1" applyBorder="1" applyAlignment="1">
      <alignment horizontal="center" vertical="center"/>
    </xf>
    <xf numFmtId="164" fontId="20" fillId="0" borderId="1" xfId="0" applyNumberFormat="1" applyFont="1" applyBorder="1" applyAlignment="1">
      <alignment vertical="center"/>
    </xf>
    <xf numFmtId="164" fontId="17" fillId="3" borderId="5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/>
    </xf>
    <xf numFmtId="164" fontId="14" fillId="0" borderId="0" xfId="0" applyNumberFormat="1" applyFont="1"/>
    <xf numFmtId="164" fontId="14" fillId="0" borderId="0" xfId="0" applyNumberFormat="1" applyFont="1" applyBorder="1"/>
    <xf numFmtId="164" fontId="20" fillId="0" borderId="0" xfId="0" applyNumberFormat="1" applyFont="1" applyFill="1" applyBorder="1" applyAlignment="1">
      <alignment horizontal="center" vertical="center"/>
    </xf>
    <xf numFmtId="164" fontId="20" fillId="0" borderId="0" xfId="0" applyNumberFormat="1" applyFont="1" applyBorder="1" applyAlignment="1">
      <alignment horizontal="center" vertical="center"/>
    </xf>
    <xf numFmtId="164" fontId="20" fillId="2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11" fillId="0" borderId="13" xfId="0" applyNumberFormat="1" applyFont="1" applyBorder="1" applyAlignment="1">
      <alignment horizontal="center"/>
    </xf>
    <xf numFmtId="164" fontId="5" fillId="7" borderId="0" xfId="0" applyNumberFormat="1" applyFont="1" applyFill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164" fontId="30" fillId="0" borderId="0" xfId="0" applyNumberFormat="1" applyFont="1" applyBorder="1" applyAlignment="1">
      <alignment vertical="center"/>
    </xf>
    <xf numFmtId="0" fontId="32" fillId="8" borderId="2" xfId="0" applyFont="1" applyFill="1" applyBorder="1" applyAlignment="1">
      <alignment horizontal="center" vertical="center"/>
    </xf>
    <xf numFmtId="164" fontId="20" fillId="0" borderId="0" xfId="0" applyNumberFormat="1" applyFont="1" applyBorder="1"/>
    <xf numFmtId="0" fontId="21" fillId="8" borderId="2" xfId="0" applyFont="1" applyFill="1" applyBorder="1" applyAlignment="1">
      <alignment horizontal="left"/>
    </xf>
    <xf numFmtId="0" fontId="20" fillId="10" borderId="2" xfId="0" applyFont="1" applyFill="1" applyBorder="1"/>
    <xf numFmtId="0" fontId="20" fillId="0" borderId="4" xfId="0" applyFont="1" applyBorder="1" applyAlignment="1">
      <alignment horizontal="center"/>
    </xf>
    <xf numFmtId="0" fontId="21" fillId="8" borderId="16" xfId="0" applyFont="1" applyFill="1" applyBorder="1" applyAlignment="1">
      <alignment horizontal="center"/>
    </xf>
    <xf numFmtId="0" fontId="20" fillId="0" borderId="8" xfId="0" applyFont="1" applyBorder="1"/>
    <xf numFmtId="164" fontId="20" fillId="0" borderId="13" xfId="0" applyNumberFormat="1" applyFont="1" applyBorder="1" applyAlignment="1">
      <alignment horizontal="center"/>
    </xf>
    <xf numFmtId="0" fontId="20" fillId="4" borderId="2" xfId="0" applyFont="1" applyFill="1" applyBorder="1" applyAlignment="1">
      <alignment horizontal="left"/>
    </xf>
    <xf numFmtId="9" fontId="0" fillId="0" borderId="0" xfId="0" applyNumberFormat="1"/>
    <xf numFmtId="10" fontId="0" fillId="0" borderId="0" xfId="0" applyNumberFormat="1"/>
    <xf numFmtId="0" fontId="25" fillId="7" borderId="2" xfId="0" applyNumberFormat="1" applyFont="1" applyFill="1" applyBorder="1" applyAlignment="1">
      <alignment horizontal="right" vertical="center"/>
    </xf>
    <xf numFmtId="0" fontId="27" fillId="7" borderId="9" xfId="0" applyFont="1" applyFill="1" applyBorder="1" applyAlignment="1">
      <alignment horizontal="center" vertical="center"/>
    </xf>
    <xf numFmtId="0" fontId="27" fillId="7" borderId="12" xfId="0" applyFont="1" applyFill="1" applyBorder="1" applyAlignment="1">
      <alignment horizontal="center" vertical="center"/>
    </xf>
    <xf numFmtId="0" fontId="27" fillId="6" borderId="9" xfId="0" applyFont="1" applyFill="1" applyBorder="1" applyAlignment="1">
      <alignment horizontal="center" vertical="center"/>
    </xf>
    <xf numFmtId="0" fontId="27" fillId="6" borderId="12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23" fillId="12" borderId="9" xfId="0" applyFont="1" applyFill="1" applyBorder="1" applyAlignment="1">
      <alignment horizontal="center" vertical="center"/>
    </xf>
    <xf numFmtId="0" fontId="23" fillId="12" borderId="12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4" fillId="12" borderId="9" xfId="0" applyFont="1" applyFill="1" applyBorder="1" applyAlignment="1">
      <alignment horizontal="left"/>
    </xf>
    <xf numFmtId="0" fontId="24" fillId="12" borderId="11" xfId="0" applyFont="1" applyFill="1" applyBorder="1" applyAlignment="1">
      <alignment horizontal="left"/>
    </xf>
    <xf numFmtId="0" fontId="24" fillId="12" borderId="12" xfId="0" applyFont="1" applyFill="1" applyBorder="1" applyAlignment="1">
      <alignment horizontal="left"/>
    </xf>
    <xf numFmtId="0" fontId="23" fillId="13" borderId="9" xfId="0" applyFont="1" applyFill="1" applyBorder="1" applyAlignment="1">
      <alignment horizontal="center" vertical="center"/>
    </xf>
    <xf numFmtId="0" fontId="23" fillId="13" borderId="12" xfId="0" applyFont="1" applyFill="1" applyBorder="1" applyAlignment="1">
      <alignment horizontal="center" vertical="center"/>
    </xf>
    <xf numFmtId="0" fontId="16" fillId="13" borderId="14" xfId="0" applyFont="1" applyFill="1" applyBorder="1" applyAlignment="1">
      <alignment horizontal="center" vertical="center"/>
    </xf>
    <xf numFmtId="0" fontId="16" fillId="13" borderId="15" xfId="0" applyFont="1" applyFill="1" applyBorder="1" applyAlignment="1">
      <alignment horizontal="center" vertical="center"/>
    </xf>
    <xf numFmtId="0" fontId="16" fillId="13" borderId="12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/>
    </xf>
    <xf numFmtId="0" fontId="16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theme="1"/>
  </sheetPr>
  <dimension ref="A1:J66"/>
  <sheetViews>
    <sheetView zoomScale="125" zoomScaleNormal="125" workbookViewId="0">
      <pane ySplit="1" topLeftCell="A2" activePane="bottomLeft" state="frozen"/>
      <selection pane="bottomLeft" activeCell="A2" sqref="A2:IV2"/>
    </sheetView>
  </sheetViews>
  <sheetFormatPr baseColWidth="10" defaultRowHeight="15.75"/>
  <cols>
    <col min="1" max="1" width="31.140625" style="23" customWidth="1"/>
    <col min="2" max="2" width="16.85546875" style="24" customWidth="1"/>
    <col min="3" max="3" width="16.85546875" style="199" customWidth="1"/>
    <col min="4" max="4" width="16.85546875" style="24" customWidth="1"/>
    <col min="5" max="5" width="16.85546875" style="23" customWidth="1"/>
    <col min="6" max="6" width="13" customWidth="1"/>
    <col min="7" max="8" width="12.85546875" customWidth="1"/>
  </cols>
  <sheetData>
    <row r="1" spans="1:10" s="54" customFormat="1" ht="15" customHeight="1" thickBot="1">
      <c r="A1" s="53" t="s">
        <v>11</v>
      </c>
      <c r="B1" s="53" t="s">
        <v>178</v>
      </c>
      <c r="C1" s="197" t="s">
        <v>12</v>
      </c>
      <c r="D1" s="53" t="s">
        <v>13</v>
      </c>
      <c r="E1" s="53" t="s">
        <v>14</v>
      </c>
      <c r="F1" s="94" t="s">
        <v>59</v>
      </c>
      <c r="G1" s="175">
        <f>SUM(E2:E66)</f>
        <v>0</v>
      </c>
      <c r="H1" s="55"/>
      <c r="I1" s="55"/>
      <c r="J1" s="55"/>
    </row>
    <row r="2" spans="1:10">
      <c r="A2" s="113"/>
      <c r="B2" s="113"/>
      <c r="C2" s="198"/>
      <c r="D2" s="41"/>
      <c r="E2" s="169">
        <f>SUM(C2*D2)</f>
        <v>0</v>
      </c>
    </row>
    <row r="3" spans="1:10">
      <c r="A3" s="114"/>
      <c r="B3" s="113"/>
      <c r="C3" s="198"/>
      <c r="D3" s="41"/>
      <c r="E3" s="169">
        <f t="shared" ref="E3:E66" si="0">SUM(C3*D3)</f>
        <v>0</v>
      </c>
    </row>
    <row r="4" spans="1:10">
      <c r="A4" s="114"/>
      <c r="B4" s="113"/>
      <c r="C4" s="198"/>
      <c r="D4" s="45"/>
      <c r="E4" s="169">
        <f t="shared" si="0"/>
        <v>0</v>
      </c>
    </row>
    <row r="5" spans="1:10">
      <c r="A5" s="114"/>
      <c r="B5" s="113"/>
      <c r="C5" s="198"/>
      <c r="D5" s="41"/>
      <c r="E5" s="169">
        <f t="shared" si="0"/>
        <v>0</v>
      </c>
    </row>
    <row r="6" spans="1:10">
      <c r="A6" s="114"/>
      <c r="B6" s="113"/>
      <c r="C6" s="198"/>
      <c r="D6" s="41"/>
      <c r="E6" s="169">
        <f t="shared" si="0"/>
        <v>0</v>
      </c>
    </row>
    <row r="7" spans="1:10">
      <c r="A7" s="114"/>
      <c r="B7" s="113"/>
      <c r="C7" s="198"/>
      <c r="D7" s="41"/>
      <c r="E7" s="169">
        <f t="shared" si="0"/>
        <v>0</v>
      </c>
    </row>
    <row r="8" spans="1:10">
      <c r="A8" s="114"/>
      <c r="B8" s="113"/>
      <c r="C8" s="198"/>
      <c r="D8" s="41"/>
      <c r="E8" s="169">
        <f t="shared" si="0"/>
        <v>0</v>
      </c>
    </row>
    <row r="9" spans="1:10">
      <c r="A9" s="115"/>
      <c r="B9" s="113"/>
      <c r="C9" s="198"/>
      <c r="D9" s="41"/>
      <c r="E9" s="169">
        <f t="shared" si="0"/>
        <v>0</v>
      </c>
    </row>
    <row r="10" spans="1:10">
      <c r="A10" s="115"/>
      <c r="B10" s="113"/>
      <c r="C10" s="198"/>
      <c r="D10" s="41"/>
      <c r="E10" s="169">
        <f t="shared" si="0"/>
        <v>0</v>
      </c>
    </row>
    <row r="11" spans="1:10">
      <c r="A11" s="115"/>
      <c r="B11" s="113"/>
      <c r="C11" s="198"/>
      <c r="D11" s="41"/>
      <c r="E11" s="169">
        <f t="shared" si="0"/>
        <v>0</v>
      </c>
    </row>
    <row r="12" spans="1:10">
      <c r="A12" s="115"/>
      <c r="B12" s="113"/>
      <c r="C12" s="198"/>
      <c r="D12" s="41"/>
      <c r="E12" s="169">
        <f t="shared" si="0"/>
        <v>0</v>
      </c>
    </row>
    <row r="13" spans="1:10">
      <c r="A13" s="115"/>
      <c r="B13" s="113"/>
      <c r="C13" s="198"/>
      <c r="D13" s="41"/>
      <c r="E13" s="169">
        <f t="shared" si="0"/>
        <v>0</v>
      </c>
    </row>
    <row r="14" spans="1:10">
      <c r="A14" s="115"/>
      <c r="B14" s="113"/>
      <c r="C14" s="198"/>
      <c r="D14" s="41"/>
      <c r="E14" s="169">
        <f t="shared" si="0"/>
        <v>0</v>
      </c>
    </row>
    <row r="15" spans="1:10">
      <c r="A15" s="115"/>
      <c r="B15" s="113"/>
      <c r="C15" s="198"/>
      <c r="D15" s="41"/>
      <c r="E15" s="169">
        <f t="shared" si="0"/>
        <v>0</v>
      </c>
    </row>
    <row r="16" spans="1:10">
      <c r="A16" s="113"/>
      <c r="B16" s="113"/>
      <c r="C16" s="198"/>
      <c r="D16" s="41"/>
      <c r="E16" s="169">
        <f t="shared" si="0"/>
        <v>0</v>
      </c>
    </row>
    <row r="17" spans="1:5">
      <c r="A17" s="115"/>
      <c r="B17" s="113"/>
      <c r="C17" s="198"/>
      <c r="D17" s="41"/>
      <c r="E17" s="169">
        <f t="shared" si="0"/>
        <v>0</v>
      </c>
    </row>
    <row r="18" spans="1:5">
      <c r="A18" s="115"/>
      <c r="B18" s="113"/>
      <c r="C18" s="198"/>
      <c r="D18" s="41"/>
      <c r="E18" s="169">
        <f t="shared" si="0"/>
        <v>0</v>
      </c>
    </row>
    <row r="19" spans="1:5">
      <c r="A19" s="115"/>
      <c r="B19" s="113"/>
      <c r="C19" s="198"/>
      <c r="D19" s="41"/>
      <c r="E19" s="169">
        <f t="shared" si="0"/>
        <v>0</v>
      </c>
    </row>
    <row r="20" spans="1:5">
      <c r="A20" s="115"/>
      <c r="B20" s="113"/>
      <c r="C20" s="198"/>
      <c r="D20" s="41"/>
      <c r="E20" s="169">
        <f t="shared" si="0"/>
        <v>0</v>
      </c>
    </row>
    <row r="21" spans="1:5">
      <c r="A21" s="115"/>
      <c r="B21" s="113"/>
      <c r="C21" s="198"/>
      <c r="D21" s="41"/>
      <c r="E21" s="169">
        <f t="shared" si="0"/>
        <v>0</v>
      </c>
    </row>
    <row r="22" spans="1:5">
      <c r="A22" s="115"/>
      <c r="B22" s="113"/>
      <c r="C22" s="198"/>
      <c r="D22" s="41"/>
      <c r="E22" s="169">
        <f t="shared" si="0"/>
        <v>0</v>
      </c>
    </row>
    <row r="23" spans="1:5">
      <c r="A23" s="115"/>
      <c r="B23" s="113"/>
      <c r="C23" s="198"/>
      <c r="D23" s="41"/>
      <c r="E23" s="169">
        <f t="shared" si="0"/>
        <v>0</v>
      </c>
    </row>
    <row r="24" spans="1:5">
      <c r="A24" s="115"/>
      <c r="B24" s="113"/>
      <c r="C24" s="198"/>
      <c r="D24" s="41"/>
      <c r="E24" s="169">
        <f t="shared" si="0"/>
        <v>0</v>
      </c>
    </row>
    <row r="25" spans="1:5">
      <c r="A25" s="115"/>
      <c r="B25" s="113"/>
      <c r="C25" s="198"/>
      <c r="D25" s="41"/>
      <c r="E25" s="169">
        <f t="shared" si="0"/>
        <v>0</v>
      </c>
    </row>
    <row r="26" spans="1:5">
      <c r="A26" s="115"/>
      <c r="B26" s="113"/>
      <c r="C26" s="198"/>
      <c r="D26" s="41"/>
      <c r="E26" s="169">
        <f t="shared" si="0"/>
        <v>0</v>
      </c>
    </row>
    <row r="27" spans="1:5">
      <c r="A27" s="115"/>
      <c r="B27" s="113"/>
      <c r="C27" s="198"/>
      <c r="D27" s="41"/>
      <c r="E27" s="169">
        <f t="shared" si="0"/>
        <v>0</v>
      </c>
    </row>
    <row r="28" spans="1:5">
      <c r="A28" s="115"/>
      <c r="B28" s="113"/>
      <c r="C28" s="198"/>
      <c r="D28" s="41"/>
      <c r="E28" s="169">
        <f t="shared" si="0"/>
        <v>0</v>
      </c>
    </row>
    <row r="29" spans="1:5">
      <c r="A29" s="115"/>
      <c r="B29" s="113"/>
      <c r="C29" s="198"/>
      <c r="D29" s="41"/>
      <c r="E29" s="169">
        <f t="shared" si="0"/>
        <v>0</v>
      </c>
    </row>
    <row r="30" spans="1:5">
      <c r="A30" s="115"/>
      <c r="B30" s="113"/>
      <c r="C30" s="198"/>
      <c r="D30" s="41"/>
      <c r="E30" s="169">
        <f t="shared" si="0"/>
        <v>0</v>
      </c>
    </row>
    <row r="31" spans="1:5">
      <c r="A31" s="115"/>
      <c r="B31" s="113"/>
      <c r="C31" s="198"/>
      <c r="D31" s="41"/>
      <c r="E31" s="169">
        <f t="shared" si="0"/>
        <v>0</v>
      </c>
    </row>
    <row r="32" spans="1:5">
      <c r="A32" s="115"/>
      <c r="B32" s="113"/>
      <c r="C32" s="198"/>
      <c r="D32" s="41"/>
      <c r="E32" s="169">
        <f t="shared" si="0"/>
        <v>0</v>
      </c>
    </row>
    <row r="33" spans="1:5">
      <c r="A33" s="115"/>
      <c r="B33" s="113"/>
      <c r="C33" s="198"/>
      <c r="D33" s="41"/>
      <c r="E33" s="169">
        <f t="shared" si="0"/>
        <v>0</v>
      </c>
    </row>
    <row r="34" spans="1:5">
      <c r="A34" s="115"/>
      <c r="B34" s="113"/>
      <c r="C34" s="198"/>
      <c r="D34" s="41"/>
      <c r="E34" s="169">
        <f t="shared" si="0"/>
        <v>0</v>
      </c>
    </row>
    <row r="35" spans="1:5">
      <c r="A35" s="115"/>
      <c r="B35" s="113"/>
      <c r="C35" s="198"/>
      <c r="D35" s="41"/>
      <c r="E35" s="169">
        <f t="shared" si="0"/>
        <v>0</v>
      </c>
    </row>
    <row r="36" spans="1:5">
      <c r="A36" s="115"/>
      <c r="B36" s="113"/>
      <c r="C36" s="198"/>
      <c r="D36" s="41"/>
      <c r="E36" s="169">
        <f t="shared" si="0"/>
        <v>0</v>
      </c>
    </row>
    <row r="37" spans="1:5">
      <c r="A37" s="115"/>
      <c r="B37" s="113"/>
      <c r="C37" s="198"/>
      <c r="D37" s="41"/>
      <c r="E37" s="169">
        <f t="shared" si="0"/>
        <v>0</v>
      </c>
    </row>
    <row r="38" spans="1:5">
      <c r="A38" s="115"/>
      <c r="B38" s="113"/>
      <c r="C38" s="198"/>
      <c r="D38" s="41"/>
      <c r="E38" s="169">
        <f t="shared" si="0"/>
        <v>0</v>
      </c>
    </row>
    <row r="39" spans="1:5">
      <c r="A39" s="115"/>
      <c r="B39" s="113"/>
      <c r="C39" s="198"/>
      <c r="D39" s="41"/>
      <c r="E39" s="169">
        <f t="shared" si="0"/>
        <v>0</v>
      </c>
    </row>
    <row r="40" spans="1:5">
      <c r="A40" s="115"/>
      <c r="B40" s="113"/>
      <c r="C40" s="198"/>
      <c r="D40" s="41"/>
      <c r="E40" s="169">
        <f t="shared" si="0"/>
        <v>0</v>
      </c>
    </row>
    <row r="41" spans="1:5">
      <c r="A41" s="115"/>
      <c r="B41" s="113"/>
      <c r="C41" s="198"/>
      <c r="D41" s="41"/>
      <c r="E41" s="169">
        <f t="shared" si="0"/>
        <v>0</v>
      </c>
    </row>
    <row r="42" spans="1:5">
      <c r="A42" s="115"/>
      <c r="B42" s="113"/>
      <c r="C42" s="198"/>
      <c r="D42" s="41"/>
      <c r="E42" s="169">
        <f t="shared" si="0"/>
        <v>0</v>
      </c>
    </row>
    <row r="43" spans="1:5">
      <c r="A43" s="115"/>
      <c r="B43" s="113"/>
      <c r="C43" s="198"/>
      <c r="D43" s="41"/>
      <c r="E43" s="169">
        <f t="shared" si="0"/>
        <v>0</v>
      </c>
    </row>
    <row r="44" spans="1:5">
      <c r="A44" s="115"/>
      <c r="B44" s="113"/>
      <c r="C44" s="198"/>
      <c r="D44" s="41"/>
      <c r="E44" s="169">
        <f t="shared" si="0"/>
        <v>0</v>
      </c>
    </row>
    <row r="45" spans="1:5">
      <c r="A45" s="115"/>
      <c r="B45" s="113"/>
      <c r="C45" s="198"/>
      <c r="D45" s="41"/>
      <c r="E45" s="169">
        <f t="shared" si="0"/>
        <v>0</v>
      </c>
    </row>
    <row r="46" spans="1:5">
      <c r="A46" s="115"/>
      <c r="B46" s="113"/>
      <c r="C46" s="198"/>
      <c r="D46" s="41"/>
      <c r="E46" s="169">
        <f t="shared" si="0"/>
        <v>0</v>
      </c>
    </row>
    <row r="47" spans="1:5">
      <c r="A47" s="115"/>
      <c r="B47" s="113"/>
      <c r="C47" s="198"/>
      <c r="D47" s="41"/>
      <c r="E47" s="169">
        <f t="shared" si="0"/>
        <v>0</v>
      </c>
    </row>
    <row r="48" spans="1:5">
      <c r="A48" s="115"/>
      <c r="B48" s="113"/>
      <c r="C48" s="198"/>
      <c r="D48" s="41"/>
      <c r="E48" s="169">
        <f t="shared" si="0"/>
        <v>0</v>
      </c>
    </row>
    <row r="49" spans="1:5">
      <c r="A49" s="115"/>
      <c r="B49" s="113"/>
      <c r="C49" s="198"/>
      <c r="D49" s="41"/>
      <c r="E49" s="169">
        <f t="shared" si="0"/>
        <v>0</v>
      </c>
    </row>
    <row r="50" spans="1:5">
      <c r="A50" s="115"/>
      <c r="B50" s="113"/>
      <c r="C50" s="198"/>
      <c r="D50" s="41"/>
      <c r="E50" s="169">
        <f t="shared" si="0"/>
        <v>0</v>
      </c>
    </row>
    <row r="51" spans="1:5">
      <c r="A51" s="115"/>
      <c r="B51" s="113"/>
      <c r="C51" s="198"/>
      <c r="D51" s="41"/>
      <c r="E51" s="169">
        <f t="shared" si="0"/>
        <v>0</v>
      </c>
    </row>
    <row r="52" spans="1:5">
      <c r="A52" s="113"/>
      <c r="B52" s="113"/>
      <c r="C52" s="198"/>
      <c r="D52" s="41"/>
      <c r="E52" s="169">
        <f t="shared" si="0"/>
        <v>0</v>
      </c>
    </row>
    <row r="53" spans="1:5">
      <c r="A53" s="115"/>
      <c r="B53" s="113"/>
      <c r="C53" s="198"/>
      <c r="D53" s="41"/>
      <c r="E53" s="169">
        <f t="shared" si="0"/>
        <v>0</v>
      </c>
    </row>
    <row r="54" spans="1:5">
      <c r="A54" s="115"/>
      <c r="B54" s="113"/>
      <c r="C54" s="198"/>
      <c r="D54" s="41"/>
      <c r="E54" s="169">
        <f t="shared" si="0"/>
        <v>0</v>
      </c>
    </row>
    <row r="55" spans="1:5">
      <c r="A55" s="115"/>
      <c r="B55" s="113"/>
      <c r="C55" s="198"/>
      <c r="D55" s="41"/>
      <c r="E55" s="169">
        <f t="shared" si="0"/>
        <v>0</v>
      </c>
    </row>
    <row r="56" spans="1:5">
      <c r="A56" s="115"/>
      <c r="B56" s="113"/>
      <c r="C56" s="198"/>
      <c r="D56" s="41"/>
      <c r="E56" s="169">
        <f t="shared" si="0"/>
        <v>0</v>
      </c>
    </row>
    <row r="57" spans="1:5">
      <c r="A57" s="115"/>
      <c r="B57" s="113"/>
      <c r="C57" s="198"/>
      <c r="D57" s="41"/>
      <c r="E57" s="169">
        <f t="shared" si="0"/>
        <v>0</v>
      </c>
    </row>
    <row r="58" spans="1:5">
      <c r="A58" s="115"/>
      <c r="B58" s="113"/>
      <c r="C58" s="198"/>
      <c r="D58" s="41"/>
      <c r="E58" s="169">
        <f t="shared" si="0"/>
        <v>0</v>
      </c>
    </row>
    <row r="59" spans="1:5">
      <c r="A59" s="115"/>
      <c r="B59" s="113"/>
      <c r="C59" s="198"/>
      <c r="D59" s="41"/>
      <c r="E59" s="169">
        <f t="shared" si="0"/>
        <v>0</v>
      </c>
    </row>
    <row r="60" spans="1:5">
      <c r="A60" s="115"/>
      <c r="B60" s="113"/>
      <c r="C60" s="198"/>
      <c r="D60" s="41"/>
      <c r="E60" s="169">
        <f t="shared" si="0"/>
        <v>0</v>
      </c>
    </row>
    <row r="61" spans="1:5">
      <c r="A61" s="115"/>
      <c r="B61" s="113"/>
      <c r="C61" s="198"/>
      <c r="D61" s="41"/>
      <c r="E61" s="169">
        <f t="shared" si="0"/>
        <v>0</v>
      </c>
    </row>
    <row r="62" spans="1:5">
      <c r="A62" s="115"/>
      <c r="B62" s="113"/>
      <c r="C62" s="198"/>
      <c r="D62" s="41"/>
      <c r="E62" s="169">
        <f t="shared" si="0"/>
        <v>0</v>
      </c>
    </row>
    <row r="63" spans="1:5">
      <c r="A63" s="115"/>
      <c r="B63" s="113"/>
      <c r="C63" s="198"/>
      <c r="D63" s="41"/>
      <c r="E63" s="169">
        <f t="shared" si="0"/>
        <v>0</v>
      </c>
    </row>
    <row r="64" spans="1:5">
      <c r="A64" s="115"/>
      <c r="B64" s="113"/>
      <c r="C64" s="198"/>
      <c r="D64" s="41"/>
      <c r="E64" s="169">
        <f t="shared" si="0"/>
        <v>0</v>
      </c>
    </row>
    <row r="65" spans="1:5">
      <c r="A65" s="115"/>
      <c r="B65" s="113"/>
      <c r="C65" s="198"/>
      <c r="D65" s="41"/>
      <c r="E65" s="169">
        <f t="shared" si="0"/>
        <v>0</v>
      </c>
    </row>
    <row r="66" spans="1:5">
      <c r="A66" s="115"/>
      <c r="B66" s="113"/>
      <c r="C66" s="198"/>
      <c r="D66" s="41"/>
      <c r="E66" s="169">
        <f t="shared" si="0"/>
        <v>0</v>
      </c>
    </row>
  </sheetData>
  <pageMargins left="0.23" right="0.21" top="0.38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theme="0" tint="-0.499984740745262"/>
  </sheetPr>
  <dimension ref="A1:L88"/>
  <sheetViews>
    <sheetView zoomScale="85" zoomScaleNormal="85" workbookViewId="0">
      <pane ySplit="1" topLeftCell="A2" activePane="bottomLeft" state="frozen"/>
      <selection pane="bottomLeft" activeCell="A60" sqref="A60"/>
    </sheetView>
  </sheetViews>
  <sheetFormatPr baseColWidth="10" defaultRowHeight="15.75"/>
  <cols>
    <col min="1" max="1" width="35.42578125" style="23" customWidth="1"/>
    <col min="2" max="2" width="16.42578125" style="24" customWidth="1"/>
    <col min="3" max="3" width="16.42578125" style="199" customWidth="1"/>
    <col min="4" max="4" width="16.42578125" style="24" customWidth="1"/>
    <col min="5" max="5" width="16.42578125" style="23" customWidth="1"/>
    <col min="6" max="6" width="16" customWidth="1"/>
    <col min="7" max="7" width="14.7109375" customWidth="1"/>
    <col min="8" max="8" width="15.42578125" customWidth="1"/>
  </cols>
  <sheetData>
    <row r="1" spans="1:12" ht="18" thickBot="1">
      <c r="A1" s="22" t="s">
        <v>11</v>
      </c>
      <c r="B1" s="22" t="s">
        <v>178</v>
      </c>
      <c r="C1" s="196" t="s">
        <v>12</v>
      </c>
      <c r="D1" s="22" t="s">
        <v>13</v>
      </c>
      <c r="E1" s="22" t="s">
        <v>14</v>
      </c>
      <c r="F1" s="127" t="s">
        <v>59</v>
      </c>
      <c r="G1" s="176">
        <f>SUM(E3:E88)</f>
        <v>0</v>
      </c>
      <c r="H1" s="117"/>
      <c r="I1" s="117"/>
      <c r="J1" s="117"/>
      <c r="K1" s="121"/>
      <c r="L1" s="121"/>
    </row>
    <row r="2" spans="1:12" ht="17.25" customHeight="1" thickBot="1">
      <c r="A2" s="86" t="s">
        <v>211</v>
      </c>
      <c r="B2" s="126"/>
      <c r="F2" s="121"/>
      <c r="G2" s="121"/>
      <c r="H2" s="121"/>
      <c r="I2" s="118"/>
      <c r="J2" s="118"/>
      <c r="K2" s="121"/>
      <c r="L2" s="121"/>
    </row>
    <row r="3" spans="1:12" ht="17.25" customHeight="1">
      <c r="A3" s="27" t="s">
        <v>177</v>
      </c>
      <c r="B3" s="28" t="s">
        <v>179</v>
      </c>
      <c r="C3" s="186">
        <v>2.6</v>
      </c>
      <c r="D3" s="29"/>
      <c r="E3" s="169">
        <f>SUM(C3*D3)</f>
        <v>0</v>
      </c>
      <c r="F3" s="121"/>
      <c r="G3" s="121"/>
      <c r="H3" s="121"/>
      <c r="I3" s="118"/>
      <c r="J3" s="118"/>
      <c r="K3" s="121"/>
      <c r="L3" s="121"/>
    </row>
    <row r="4" spans="1:12" ht="17.25" customHeight="1">
      <c r="A4" s="27" t="s">
        <v>173</v>
      </c>
      <c r="B4" s="31" t="s">
        <v>179</v>
      </c>
      <c r="C4" s="200">
        <v>3.1</v>
      </c>
      <c r="D4" s="32"/>
      <c r="E4" s="169">
        <f>SUM(C4*D4)</f>
        <v>0</v>
      </c>
      <c r="F4" s="121"/>
      <c r="G4" s="118"/>
      <c r="H4" s="122"/>
      <c r="I4" s="118"/>
      <c r="J4" s="128"/>
      <c r="K4" s="121"/>
      <c r="L4" s="121"/>
    </row>
    <row r="5" spans="1:12" ht="17.25" customHeight="1">
      <c r="A5" s="27" t="s">
        <v>174</v>
      </c>
      <c r="B5" s="31" t="s">
        <v>179</v>
      </c>
      <c r="C5" s="186">
        <v>3.65</v>
      </c>
      <c r="D5" s="29"/>
      <c r="E5" s="169">
        <f>SUM(C5*D5)</f>
        <v>0</v>
      </c>
      <c r="F5" s="121"/>
      <c r="G5" s="118"/>
      <c r="H5" s="122"/>
      <c r="I5" s="118"/>
      <c r="J5" s="128"/>
      <c r="K5" s="121"/>
      <c r="L5" s="121"/>
    </row>
    <row r="6" spans="1:12" ht="17.25" customHeight="1">
      <c r="A6" s="27" t="s">
        <v>175</v>
      </c>
      <c r="B6" s="31" t="s">
        <v>179</v>
      </c>
      <c r="C6" s="186">
        <v>4.6100000000000003</v>
      </c>
      <c r="D6" s="29"/>
      <c r="E6" s="169">
        <f>SUM(C6*D6)</f>
        <v>0</v>
      </c>
      <c r="F6" s="121"/>
      <c r="G6" s="118"/>
      <c r="H6" s="122"/>
      <c r="I6" s="118"/>
      <c r="J6" s="128"/>
      <c r="K6" s="121"/>
      <c r="L6" s="121"/>
    </row>
    <row r="7" spans="1:12" ht="17.25" customHeight="1" thickBot="1">
      <c r="A7" s="33" t="s">
        <v>176</v>
      </c>
      <c r="B7" s="28" t="s">
        <v>179</v>
      </c>
      <c r="C7" s="186">
        <v>5.87</v>
      </c>
      <c r="D7" s="29"/>
      <c r="E7" s="169">
        <f>SUM(C7*D7)</f>
        <v>0</v>
      </c>
      <c r="F7" s="121"/>
      <c r="G7" s="118"/>
      <c r="H7" s="122"/>
      <c r="I7" s="118"/>
      <c r="J7" s="128"/>
      <c r="K7" s="121"/>
      <c r="L7" s="121"/>
    </row>
    <row r="8" spans="1:12" ht="17.25" customHeight="1" thickBot="1">
      <c r="A8" s="224" t="s">
        <v>212</v>
      </c>
      <c r="B8" s="34"/>
      <c r="C8" s="187"/>
      <c r="D8" s="35"/>
      <c r="E8" s="170"/>
      <c r="F8" s="121"/>
      <c r="G8" s="118"/>
      <c r="H8" s="122"/>
      <c r="I8" s="118"/>
      <c r="J8" s="128"/>
      <c r="K8" s="121"/>
      <c r="L8" s="121"/>
    </row>
    <row r="9" spans="1:12" ht="17.25" customHeight="1">
      <c r="A9" s="36" t="s">
        <v>131</v>
      </c>
      <c r="B9" s="28" t="s">
        <v>179</v>
      </c>
      <c r="C9" s="186">
        <v>3.66</v>
      </c>
      <c r="D9" s="29"/>
      <c r="E9" s="169">
        <f>SUM(C9*D9)</f>
        <v>0</v>
      </c>
      <c r="F9" s="121"/>
      <c r="G9" s="120"/>
      <c r="H9" s="125"/>
      <c r="I9" s="120"/>
      <c r="J9" s="128"/>
      <c r="K9" s="121"/>
      <c r="L9" s="121"/>
    </row>
    <row r="10" spans="1:12" ht="17.25" customHeight="1">
      <c r="A10" s="37" t="s">
        <v>132</v>
      </c>
      <c r="B10" s="31" t="s">
        <v>179</v>
      </c>
      <c r="C10" s="186">
        <v>4.66</v>
      </c>
      <c r="D10" s="29"/>
      <c r="E10" s="169">
        <f t="shared" ref="E10:E88" si="0">SUM(C10*D10)</f>
        <v>0</v>
      </c>
      <c r="F10" s="121"/>
      <c r="G10" s="120"/>
      <c r="H10" s="125"/>
      <c r="I10" s="120"/>
      <c r="J10" s="128"/>
      <c r="K10" s="121"/>
      <c r="L10" s="121"/>
    </row>
    <row r="11" spans="1:12" ht="17.25" customHeight="1">
      <c r="A11" s="37" t="s">
        <v>133</v>
      </c>
      <c r="B11" s="31" t="s">
        <v>179</v>
      </c>
      <c r="C11" s="186">
        <v>6.33</v>
      </c>
      <c r="D11" s="29"/>
      <c r="E11" s="169">
        <f t="shared" si="0"/>
        <v>0</v>
      </c>
      <c r="F11" s="121"/>
      <c r="G11" s="120"/>
      <c r="H11" s="122"/>
      <c r="I11" s="118"/>
      <c r="J11" s="128"/>
      <c r="K11" s="121"/>
      <c r="L11" s="121"/>
    </row>
    <row r="12" spans="1:12" ht="17.25" customHeight="1">
      <c r="A12" s="37" t="s">
        <v>134</v>
      </c>
      <c r="B12" s="31" t="s">
        <v>179</v>
      </c>
      <c r="C12" s="186">
        <v>8.33</v>
      </c>
      <c r="D12" s="29"/>
      <c r="E12" s="169">
        <f t="shared" si="0"/>
        <v>0</v>
      </c>
      <c r="F12" s="121"/>
      <c r="G12" s="118"/>
      <c r="H12" s="122"/>
      <c r="I12" s="118"/>
      <c r="J12" s="128"/>
      <c r="K12" s="121"/>
      <c r="L12" s="121"/>
    </row>
    <row r="13" spans="1:12" ht="17.25" customHeight="1">
      <c r="A13" s="37" t="s">
        <v>135</v>
      </c>
      <c r="B13" s="31" t="s">
        <v>179</v>
      </c>
      <c r="C13" s="186">
        <v>10.3</v>
      </c>
      <c r="D13" s="29"/>
      <c r="E13" s="169">
        <f t="shared" si="0"/>
        <v>0</v>
      </c>
      <c r="F13" s="121"/>
      <c r="G13" s="118"/>
      <c r="H13" s="122"/>
      <c r="I13" s="118"/>
      <c r="J13" s="128"/>
      <c r="K13" s="121"/>
      <c r="L13" s="121"/>
    </row>
    <row r="14" spans="1:12" ht="17.25" customHeight="1">
      <c r="A14" s="37" t="s">
        <v>136</v>
      </c>
      <c r="B14" s="31" t="s">
        <v>179</v>
      </c>
      <c r="C14" s="186">
        <v>12</v>
      </c>
      <c r="D14" s="29"/>
      <c r="E14" s="169">
        <f t="shared" si="0"/>
        <v>0</v>
      </c>
      <c r="F14" s="121"/>
      <c r="G14" s="118"/>
      <c r="H14" s="122"/>
      <c r="I14" s="118"/>
      <c r="J14" s="128"/>
      <c r="K14" s="121"/>
      <c r="L14" s="121"/>
    </row>
    <row r="15" spans="1:12" ht="17.25" customHeight="1" thickBot="1">
      <c r="A15" s="30" t="s">
        <v>159</v>
      </c>
      <c r="B15" s="31" t="s">
        <v>179</v>
      </c>
      <c r="C15" s="186">
        <v>17</v>
      </c>
      <c r="D15" s="29"/>
      <c r="E15" s="169">
        <f t="shared" si="0"/>
        <v>0</v>
      </c>
      <c r="F15" s="121"/>
      <c r="G15" s="118"/>
      <c r="H15" s="122"/>
      <c r="I15" s="118"/>
      <c r="J15" s="128"/>
      <c r="K15" s="121"/>
      <c r="L15" s="121"/>
    </row>
    <row r="16" spans="1:12" ht="17.25" customHeight="1" thickBot="1">
      <c r="A16" s="86" t="s">
        <v>15</v>
      </c>
      <c r="B16" s="26"/>
      <c r="E16" s="170"/>
      <c r="F16" s="121"/>
      <c r="G16" s="129"/>
      <c r="H16" s="118"/>
      <c r="I16" s="118"/>
      <c r="J16" s="128"/>
      <c r="K16" s="121"/>
      <c r="L16" s="121"/>
    </row>
    <row r="17" spans="1:12" ht="17.25" customHeight="1" thickBot="1">
      <c r="A17" s="230" t="s">
        <v>315</v>
      </c>
      <c r="B17" s="26"/>
      <c r="E17" s="170"/>
      <c r="F17" s="121"/>
      <c r="G17" s="129"/>
      <c r="H17" s="118"/>
      <c r="I17" s="118"/>
      <c r="J17" s="128"/>
      <c r="K17" s="121"/>
      <c r="L17" s="121"/>
    </row>
    <row r="18" spans="1:12" ht="17.25" customHeight="1">
      <c r="A18" s="38" t="s">
        <v>231</v>
      </c>
      <c r="B18" s="29" t="s">
        <v>213</v>
      </c>
      <c r="C18" s="186">
        <v>5.29</v>
      </c>
      <c r="D18" s="29"/>
      <c r="E18" s="169">
        <f t="shared" si="0"/>
        <v>0</v>
      </c>
      <c r="F18" s="121"/>
      <c r="G18" s="118"/>
      <c r="H18" s="118"/>
      <c r="I18" s="118"/>
      <c r="J18" s="128"/>
      <c r="K18" s="121"/>
      <c r="L18" s="121"/>
    </row>
    <row r="19" spans="1:12" ht="17.25" customHeight="1">
      <c r="A19" s="38" t="s">
        <v>232</v>
      </c>
      <c r="B19" s="39" t="s">
        <v>213</v>
      </c>
      <c r="C19" s="186">
        <v>7.77</v>
      </c>
      <c r="D19" s="29"/>
      <c r="E19" s="169">
        <f t="shared" si="0"/>
        <v>0</v>
      </c>
      <c r="F19" s="121"/>
      <c r="G19" s="118"/>
      <c r="H19" s="118"/>
      <c r="I19" s="118"/>
      <c r="J19" s="128"/>
      <c r="K19" s="121"/>
      <c r="L19" s="121"/>
    </row>
    <row r="20" spans="1:12" ht="17.25" customHeight="1">
      <c r="A20" s="38" t="s">
        <v>233</v>
      </c>
      <c r="B20" s="39" t="s">
        <v>213</v>
      </c>
      <c r="C20" s="186">
        <v>10.85</v>
      </c>
      <c r="D20" s="29"/>
      <c r="E20" s="169">
        <f t="shared" si="0"/>
        <v>0</v>
      </c>
      <c r="F20" s="121"/>
      <c r="G20" s="118"/>
      <c r="H20" s="118"/>
      <c r="I20" s="118"/>
      <c r="J20" s="128"/>
      <c r="K20" s="121"/>
      <c r="L20" s="121"/>
    </row>
    <row r="21" spans="1:12" ht="17.25" customHeight="1">
      <c r="A21" s="38" t="s">
        <v>234</v>
      </c>
      <c r="B21" s="39" t="s">
        <v>213</v>
      </c>
      <c r="C21" s="186">
        <v>14.7</v>
      </c>
      <c r="D21" s="29"/>
      <c r="E21" s="169">
        <f t="shared" si="0"/>
        <v>0</v>
      </c>
      <c r="F21" s="121"/>
      <c r="G21" s="118"/>
      <c r="H21" s="118"/>
      <c r="I21" s="118"/>
      <c r="J21" s="128"/>
      <c r="K21" s="121"/>
      <c r="L21" s="121"/>
    </row>
    <row r="22" spans="1:12" ht="17.25" customHeight="1">
      <c r="A22" s="38" t="s">
        <v>235</v>
      </c>
      <c r="B22" s="39" t="s">
        <v>213</v>
      </c>
      <c r="C22" s="186">
        <v>17.920000000000002</v>
      </c>
      <c r="D22" s="29"/>
      <c r="E22" s="169">
        <f t="shared" si="0"/>
        <v>0</v>
      </c>
      <c r="F22" s="121"/>
      <c r="G22" s="118"/>
      <c r="H22" s="118"/>
      <c r="I22" s="118"/>
      <c r="J22" s="128"/>
      <c r="K22" s="121"/>
      <c r="L22" s="121"/>
    </row>
    <row r="23" spans="1:12" ht="17.25" customHeight="1">
      <c r="A23" s="38" t="s">
        <v>236</v>
      </c>
      <c r="B23" s="39" t="s">
        <v>213</v>
      </c>
      <c r="C23" s="186">
        <v>22.47</v>
      </c>
      <c r="D23" s="29"/>
      <c r="E23" s="169">
        <f t="shared" si="0"/>
        <v>0</v>
      </c>
      <c r="F23" s="121"/>
      <c r="G23" s="118"/>
      <c r="H23" s="118"/>
      <c r="I23" s="118"/>
      <c r="J23" s="128"/>
      <c r="K23" s="121"/>
      <c r="L23" s="121"/>
    </row>
    <row r="24" spans="1:12" ht="17.25" customHeight="1" thickBot="1">
      <c r="A24" s="36" t="s">
        <v>237</v>
      </c>
      <c r="B24" s="29" t="s">
        <v>213</v>
      </c>
      <c r="C24" s="186">
        <v>26.43</v>
      </c>
      <c r="D24" s="29"/>
      <c r="E24" s="169">
        <f t="shared" si="0"/>
        <v>0</v>
      </c>
      <c r="F24" s="121"/>
      <c r="G24" s="118"/>
      <c r="H24" s="118"/>
      <c r="I24" s="118"/>
      <c r="J24" s="128"/>
      <c r="K24" s="121"/>
      <c r="L24" s="121"/>
    </row>
    <row r="25" spans="1:12" ht="17.25" customHeight="1" thickBot="1">
      <c r="A25" s="225" t="s">
        <v>314</v>
      </c>
      <c r="B25" s="35"/>
      <c r="C25" s="187"/>
      <c r="D25" s="35"/>
      <c r="E25" s="223"/>
      <c r="F25" s="121"/>
      <c r="G25" s="118"/>
      <c r="H25" s="118"/>
      <c r="I25" s="118"/>
      <c r="J25" s="128"/>
      <c r="K25" s="121"/>
      <c r="L25" s="121"/>
    </row>
    <row r="26" spans="1:12" ht="17.25" customHeight="1">
      <c r="A26" s="38" t="s">
        <v>238</v>
      </c>
      <c r="B26" s="29" t="s">
        <v>213</v>
      </c>
      <c r="C26" s="186">
        <v>4.03</v>
      </c>
      <c r="D26" s="29"/>
      <c r="E26" s="169">
        <f t="shared" si="0"/>
        <v>0</v>
      </c>
      <c r="F26" s="121"/>
      <c r="G26" s="118"/>
      <c r="H26" s="118"/>
      <c r="I26" s="118"/>
      <c r="J26" s="128"/>
      <c r="K26" s="121"/>
      <c r="L26" s="121"/>
    </row>
    <row r="27" spans="1:12" ht="17.25" customHeight="1">
      <c r="A27" s="30" t="s">
        <v>239</v>
      </c>
      <c r="B27" s="39" t="s">
        <v>213</v>
      </c>
      <c r="C27" s="186">
        <v>5.71</v>
      </c>
      <c r="D27" s="29"/>
      <c r="E27" s="169">
        <f t="shared" si="0"/>
        <v>0</v>
      </c>
      <c r="F27" s="121"/>
      <c r="G27" s="118"/>
      <c r="H27" s="118"/>
      <c r="I27" s="118"/>
      <c r="J27" s="128"/>
      <c r="K27" s="121"/>
      <c r="L27" s="121"/>
    </row>
    <row r="28" spans="1:12" ht="17.25" customHeight="1">
      <c r="A28" s="30" t="s">
        <v>240</v>
      </c>
      <c r="B28" s="39" t="s">
        <v>213</v>
      </c>
      <c r="C28" s="186">
        <v>7.35</v>
      </c>
      <c r="D28" s="29"/>
      <c r="E28" s="169">
        <f t="shared" si="0"/>
        <v>0</v>
      </c>
      <c r="F28" s="121"/>
      <c r="G28" s="118"/>
      <c r="H28" s="118"/>
      <c r="I28" s="118"/>
      <c r="J28" s="128"/>
      <c r="K28" s="121"/>
      <c r="L28" s="121"/>
    </row>
    <row r="29" spans="1:12" ht="17.25" customHeight="1">
      <c r="A29" s="30" t="s">
        <v>241</v>
      </c>
      <c r="B29" s="39" t="s">
        <v>213</v>
      </c>
      <c r="C29" s="186">
        <v>9.52</v>
      </c>
      <c r="D29" s="29"/>
      <c r="E29" s="169">
        <f t="shared" si="0"/>
        <v>0</v>
      </c>
      <c r="F29" s="121"/>
      <c r="G29" s="118"/>
      <c r="H29" s="118"/>
      <c r="I29" s="118"/>
      <c r="J29" s="128"/>
      <c r="K29" s="121"/>
      <c r="L29" s="121"/>
    </row>
    <row r="30" spans="1:12" ht="17.25" customHeight="1">
      <c r="A30" s="30" t="s">
        <v>242</v>
      </c>
      <c r="B30" s="39" t="s">
        <v>213</v>
      </c>
      <c r="C30" s="186">
        <v>13.23</v>
      </c>
      <c r="D30" s="29"/>
      <c r="E30" s="169">
        <f t="shared" si="0"/>
        <v>0</v>
      </c>
      <c r="F30" s="121"/>
      <c r="G30" s="118"/>
      <c r="H30" s="118"/>
      <c r="I30" s="118"/>
      <c r="J30" s="128"/>
      <c r="K30" s="121"/>
      <c r="L30" s="121"/>
    </row>
    <row r="31" spans="1:12" ht="17.25" customHeight="1">
      <c r="A31" s="30" t="s">
        <v>243</v>
      </c>
      <c r="B31" s="29" t="s">
        <v>213</v>
      </c>
      <c r="C31" s="186">
        <v>14.14</v>
      </c>
      <c r="D31" s="29"/>
      <c r="E31" s="169">
        <f t="shared" si="0"/>
        <v>0</v>
      </c>
      <c r="F31" s="121"/>
      <c r="G31" s="118"/>
      <c r="H31" s="118"/>
      <c r="I31" s="118"/>
      <c r="J31" s="128"/>
      <c r="K31" s="121"/>
      <c r="L31" s="121"/>
    </row>
    <row r="32" spans="1:12" ht="17.25" customHeight="1" thickBot="1">
      <c r="A32" s="37" t="s">
        <v>244</v>
      </c>
      <c r="B32" s="29" t="s">
        <v>213</v>
      </c>
      <c r="C32" s="186">
        <v>517.91999999999996</v>
      </c>
      <c r="D32" s="29"/>
      <c r="E32" s="169">
        <f t="shared" si="0"/>
        <v>0</v>
      </c>
      <c r="F32" s="121"/>
      <c r="G32" s="118"/>
      <c r="H32" s="118"/>
      <c r="I32" s="118"/>
      <c r="J32" s="128"/>
      <c r="K32" s="121"/>
      <c r="L32" s="121"/>
    </row>
    <row r="33" spans="1:12" ht="17.25" customHeight="1" thickBot="1">
      <c r="A33" s="225" t="s">
        <v>313</v>
      </c>
      <c r="B33" s="35"/>
      <c r="C33" s="187"/>
      <c r="D33" s="35"/>
      <c r="E33" s="223"/>
      <c r="F33" s="121"/>
      <c r="G33" s="118"/>
      <c r="H33" s="118"/>
      <c r="I33" s="118"/>
      <c r="J33" s="128"/>
      <c r="K33" s="121"/>
      <c r="L33" s="121"/>
    </row>
    <row r="34" spans="1:12" ht="17.25" customHeight="1">
      <c r="A34" s="38" t="s">
        <v>245</v>
      </c>
      <c r="B34" s="29" t="s">
        <v>213</v>
      </c>
      <c r="C34" s="186">
        <v>5.64</v>
      </c>
      <c r="D34" s="29"/>
      <c r="E34" s="169">
        <f t="shared" si="0"/>
        <v>0</v>
      </c>
      <c r="F34" s="121"/>
      <c r="G34" s="118"/>
      <c r="H34" s="118"/>
      <c r="I34" s="118"/>
      <c r="J34" s="128"/>
      <c r="K34" s="121"/>
      <c r="L34" s="121"/>
    </row>
    <row r="35" spans="1:12" ht="17.25" customHeight="1">
      <c r="A35" s="30" t="s">
        <v>246</v>
      </c>
      <c r="B35" s="29" t="s">
        <v>213</v>
      </c>
      <c r="C35" s="186">
        <v>7.67</v>
      </c>
      <c r="D35" s="29"/>
      <c r="E35" s="169">
        <f t="shared" si="0"/>
        <v>0</v>
      </c>
      <c r="F35" s="121"/>
      <c r="G35" s="118"/>
      <c r="H35" s="118"/>
      <c r="I35" s="118"/>
      <c r="J35" s="128"/>
      <c r="K35" s="121"/>
      <c r="L35" s="121"/>
    </row>
    <row r="36" spans="1:12" ht="17.25" customHeight="1">
      <c r="A36" s="30" t="s">
        <v>247</v>
      </c>
      <c r="B36" s="39" t="s">
        <v>213</v>
      </c>
      <c r="C36" s="186">
        <v>9.6999999999999993</v>
      </c>
      <c r="D36" s="29"/>
      <c r="E36" s="169">
        <f t="shared" si="0"/>
        <v>0</v>
      </c>
      <c r="F36" s="121"/>
      <c r="G36" s="118"/>
      <c r="H36" s="118"/>
      <c r="I36" s="118"/>
      <c r="J36" s="128"/>
      <c r="K36" s="121"/>
      <c r="L36" s="121"/>
    </row>
    <row r="37" spans="1:12" ht="17.25" customHeight="1">
      <c r="A37" s="30" t="s">
        <v>248</v>
      </c>
      <c r="B37" s="39" t="s">
        <v>213</v>
      </c>
      <c r="C37" s="186">
        <v>14.28</v>
      </c>
      <c r="D37" s="29"/>
      <c r="E37" s="169">
        <f t="shared" si="0"/>
        <v>0</v>
      </c>
      <c r="F37" s="121"/>
      <c r="G37" s="130"/>
      <c r="H37" s="118"/>
      <c r="I37" s="118"/>
      <c r="J37" s="128"/>
      <c r="K37" s="121"/>
      <c r="L37" s="121"/>
    </row>
    <row r="38" spans="1:12" ht="17.25" customHeight="1">
      <c r="A38" s="30" t="s">
        <v>249</v>
      </c>
      <c r="B38" s="39" t="s">
        <v>213</v>
      </c>
      <c r="C38" s="186">
        <v>26.11</v>
      </c>
      <c r="D38" s="29"/>
      <c r="E38" s="169">
        <f t="shared" si="0"/>
        <v>0</v>
      </c>
      <c r="F38" s="121"/>
      <c r="G38" s="130"/>
      <c r="H38" s="118"/>
      <c r="I38" s="118"/>
      <c r="J38" s="128"/>
      <c r="K38" s="121"/>
      <c r="L38" s="121"/>
    </row>
    <row r="39" spans="1:12" ht="17.25" customHeight="1">
      <c r="A39" s="30" t="s">
        <v>250</v>
      </c>
      <c r="B39" s="29" t="s">
        <v>213</v>
      </c>
      <c r="C39" s="186">
        <v>29.4</v>
      </c>
      <c r="D39" s="29"/>
      <c r="E39" s="169">
        <f t="shared" si="0"/>
        <v>0</v>
      </c>
      <c r="F39" s="121"/>
      <c r="G39" s="118"/>
      <c r="H39" s="118"/>
      <c r="I39" s="118"/>
      <c r="J39" s="128"/>
      <c r="K39" s="121"/>
      <c r="L39" s="121"/>
    </row>
    <row r="40" spans="1:12" ht="17.25" customHeight="1" thickBot="1">
      <c r="A40" s="37" t="s">
        <v>251</v>
      </c>
      <c r="B40" s="29" t="s">
        <v>213</v>
      </c>
      <c r="C40" s="186">
        <v>39.9</v>
      </c>
      <c r="D40" s="29"/>
      <c r="E40" s="169">
        <f t="shared" si="0"/>
        <v>0</v>
      </c>
      <c r="F40" s="121"/>
      <c r="G40" s="118"/>
      <c r="H40" s="118"/>
      <c r="I40" s="118"/>
      <c r="J40" s="128"/>
      <c r="K40" s="121"/>
      <c r="L40" s="121"/>
    </row>
    <row r="41" spans="1:12" ht="17.25" customHeight="1" thickBot="1">
      <c r="A41" s="225" t="s">
        <v>312</v>
      </c>
      <c r="B41" s="35"/>
      <c r="C41" s="187"/>
      <c r="D41" s="35"/>
      <c r="E41" s="223"/>
      <c r="F41" s="121"/>
      <c r="G41" s="118"/>
      <c r="H41" s="118"/>
      <c r="I41" s="118"/>
      <c r="J41" s="128"/>
      <c r="K41" s="121"/>
      <c r="L41" s="121"/>
    </row>
    <row r="42" spans="1:12" ht="17.25" customHeight="1">
      <c r="A42" s="38" t="s">
        <v>252</v>
      </c>
      <c r="B42" s="29" t="s">
        <v>213</v>
      </c>
      <c r="C42" s="186">
        <v>2.13</v>
      </c>
      <c r="D42" s="29"/>
      <c r="E42" s="169">
        <f t="shared" si="0"/>
        <v>0</v>
      </c>
      <c r="F42" s="121"/>
      <c r="G42" s="118"/>
      <c r="H42" s="118"/>
      <c r="I42" s="118"/>
      <c r="J42" s="128"/>
      <c r="K42" s="121"/>
      <c r="L42" s="121"/>
    </row>
    <row r="43" spans="1:12" ht="17.25" customHeight="1">
      <c r="A43" s="30" t="s">
        <v>253</v>
      </c>
      <c r="B43" s="39" t="s">
        <v>213</v>
      </c>
      <c r="C43" s="186">
        <v>2.34</v>
      </c>
      <c r="D43" s="29"/>
      <c r="E43" s="169">
        <f t="shared" si="0"/>
        <v>0</v>
      </c>
      <c r="F43" s="121"/>
      <c r="G43" s="118"/>
      <c r="H43" s="118"/>
      <c r="I43" s="118"/>
      <c r="J43" s="128"/>
      <c r="K43" s="121"/>
      <c r="L43" s="121"/>
    </row>
    <row r="44" spans="1:12" ht="17.25" customHeight="1">
      <c r="A44" s="30" t="s">
        <v>254</v>
      </c>
      <c r="B44" s="39" t="s">
        <v>213</v>
      </c>
      <c r="C44" s="186">
        <v>2.73</v>
      </c>
      <c r="D44" s="29"/>
      <c r="E44" s="169">
        <f t="shared" si="0"/>
        <v>0</v>
      </c>
      <c r="F44" s="121"/>
      <c r="G44" s="118"/>
      <c r="H44" s="118"/>
      <c r="I44" s="118"/>
      <c r="J44" s="128"/>
      <c r="K44" s="121"/>
      <c r="L44" s="121"/>
    </row>
    <row r="45" spans="1:12" ht="17.25" customHeight="1">
      <c r="A45" s="30" t="s">
        <v>255</v>
      </c>
      <c r="B45" s="39" t="s">
        <v>213</v>
      </c>
      <c r="C45" s="186">
        <v>3.04</v>
      </c>
      <c r="D45" s="29"/>
      <c r="E45" s="169">
        <f t="shared" si="0"/>
        <v>0</v>
      </c>
      <c r="F45" s="121"/>
      <c r="G45" s="118"/>
      <c r="H45" s="118"/>
      <c r="I45" s="118"/>
      <c r="J45" s="128"/>
      <c r="K45" s="121"/>
      <c r="L45" s="121"/>
    </row>
    <row r="46" spans="1:12" ht="17.25" customHeight="1">
      <c r="A46" s="30" t="s">
        <v>256</v>
      </c>
      <c r="B46" s="39" t="s">
        <v>213</v>
      </c>
      <c r="C46" s="186">
        <v>3.5</v>
      </c>
      <c r="D46" s="29"/>
      <c r="E46" s="169">
        <f t="shared" si="0"/>
        <v>0</v>
      </c>
      <c r="F46" s="121"/>
      <c r="G46" s="118"/>
      <c r="H46" s="118"/>
      <c r="I46" s="118"/>
      <c r="J46" s="128"/>
      <c r="K46" s="121"/>
      <c r="L46" s="121"/>
    </row>
    <row r="47" spans="1:12" ht="17.25" customHeight="1">
      <c r="A47" s="30" t="s">
        <v>257</v>
      </c>
      <c r="B47" s="39" t="s">
        <v>213</v>
      </c>
      <c r="C47" s="186">
        <v>5.01</v>
      </c>
      <c r="D47" s="29"/>
      <c r="E47" s="169">
        <f t="shared" si="0"/>
        <v>0</v>
      </c>
      <c r="F47" s="121"/>
      <c r="G47" s="118"/>
      <c r="H47" s="118"/>
      <c r="I47" s="118"/>
      <c r="J47" s="128"/>
      <c r="K47" s="121"/>
      <c r="L47" s="121"/>
    </row>
    <row r="48" spans="1:12" ht="17.25" customHeight="1" thickBot="1">
      <c r="A48" s="37" t="s">
        <v>258</v>
      </c>
      <c r="B48" s="29" t="s">
        <v>213</v>
      </c>
      <c r="C48" s="186">
        <v>7.35</v>
      </c>
      <c r="D48" s="29"/>
      <c r="E48" s="169">
        <f t="shared" si="0"/>
        <v>0</v>
      </c>
      <c r="F48" s="121"/>
      <c r="G48" s="118"/>
      <c r="H48" s="118"/>
      <c r="I48" s="118"/>
      <c r="J48" s="128"/>
      <c r="K48" s="121"/>
      <c r="L48" s="121"/>
    </row>
    <row r="49" spans="1:12" ht="17.25" customHeight="1" thickBot="1">
      <c r="A49" s="225" t="s">
        <v>311</v>
      </c>
      <c r="B49" s="35"/>
      <c r="C49" s="187"/>
      <c r="D49" s="35"/>
      <c r="E49" s="223"/>
      <c r="F49" s="121"/>
      <c r="G49" s="118"/>
      <c r="H49" s="118"/>
      <c r="I49" s="118"/>
      <c r="J49" s="128"/>
      <c r="K49" s="121"/>
      <c r="L49" s="121"/>
    </row>
    <row r="50" spans="1:12" ht="17.25" customHeight="1">
      <c r="A50" s="38" t="s">
        <v>259</v>
      </c>
      <c r="B50" s="29" t="s">
        <v>213</v>
      </c>
      <c r="C50" s="186">
        <v>0.97</v>
      </c>
      <c r="D50" s="29"/>
      <c r="E50" s="169">
        <f t="shared" si="0"/>
        <v>0</v>
      </c>
      <c r="F50" s="121"/>
      <c r="G50" s="118"/>
      <c r="H50" s="118"/>
      <c r="I50" s="118"/>
      <c r="J50" s="128"/>
      <c r="K50" s="121"/>
      <c r="L50" s="121"/>
    </row>
    <row r="51" spans="1:12" ht="17.25" customHeight="1">
      <c r="A51" s="30" t="s">
        <v>260</v>
      </c>
      <c r="B51" s="226" t="s">
        <v>213</v>
      </c>
      <c r="C51" s="186">
        <v>1.38</v>
      </c>
      <c r="D51" s="29"/>
      <c r="E51" s="169">
        <f t="shared" si="0"/>
        <v>0</v>
      </c>
      <c r="F51" s="121"/>
      <c r="G51" s="118"/>
      <c r="H51" s="118"/>
      <c r="I51" s="118"/>
      <c r="J51" s="128"/>
      <c r="K51" s="121"/>
      <c r="L51" s="121"/>
    </row>
    <row r="52" spans="1:12" ht="17.25" customHeight="1">
      <c r="A52" s="228" t="s">
        <v>261</v>
      </c>
      <c r="B52" s="29" t="s">
        <v>213</v>
      </c>
      <c r="C52" s="229">
        <v>1.51</v>
      </c>
      <c r="D52" s="29"/>
      <c r="E52" s="169">
        <f t="shared" si="0"/>
        <v>0</v>
      </c>
      <c r="F52" s="121"/>
      <c r="G52" s="118"/>
      <c r="H52" s="118"/>
      <c r="I52" s="118"/>
      <c r="J52" s="128"/>
      <c r="K52" s="121"/>
      <c r="L52" s="121"/>
    </row>
    <row r="53" spans="1:12" ht="17.25" customHeight="1">
      <c r="A53" s="30" t="s">
        <v>262</v>
      </c>
      <c r="B53" s="39" t="s">
        <v>213</v>
      </c>
      <c r="C53" s="186">
        <v>1.75</v>
      </c>
      <c r="D53" s="29"/>
      <c r="E53" s="169">
        <f t="shared" si="0"/>
        <v>0</v>
      </c>
      <c r="F53" s="121"/>
      <c r="G53" s="118"/>
      <c r="H53" s="118"/>
      <c r="I53" s="118"/>
      <c r="J53" s="128"/>
      <c r="K53" s="121"/>
      <c r="L53" s="121"/>
    </row>
    <row r="54" spans="1:12" ht="17.25" customHeight="1">
      <c r="A54" s="30" t="s">
        <v>263</v>
      </c>
      <c r="B54" s="39" t="s">
        <v>213</v>
      </c>
      <c r="C54" s="186">
        <v>2.0299999999999998</v>
      </c>
      <c r="D54" s="29"/>
      <c r="E54" s="169">
        <f t="shared" si="0"/>
        <v>0</v>
      </c>
      <c r="F54" s="121"/>
      <c r="G54" s="121"/>
      <c r="H54" s="121"/>
      <c r="I54" s="121"/>
      <c r="J54" s="121"/>
      <c r="K54" s="121"/>
      <c r="L54" s="121"/>
    </row>
    <row r="55" spans="1:12" ht="17.25" customHeight="1">
      <c r="A55" s="30" t="s">
        <v>264</v>
      </c>
      <c r="B55" s="39" t="s">
        <v>213</v>
      </c>
      <c r="C55" s="186">
        <v>2.9</v>
      </c>
      <c r="D55" s="29"/>
      <c r="E55" s="169">
        <f t="shared" si="0"/>
        <v>0</v>
      </c>
      <c r="F55" s="121"/>
      <c r="G55" s="121"/>
      <c r="H55" s="121"/>
      <c r="I55" s="121"/>
      <c r="J55" s="121"/>
      <c r="K55" s="121"/>
      <c r="L55" s="121"/>
    </row>
    <row r="56" spans="1:12" ht="17.25" customHeight="1" thickBot="1">
      <c r="A56" s="37" t="s">
        <v>265</v>
      </c>
      <c r="B56" s="39" t="s">
        <v>213</v>
      </c>
      <c r="C56" s="186">
        <v>4.83</v>
      </c>
      <c r="D56" s="29"/>
      <c r="E56" s="169">
        <f t="shared" si="0"/>
        <v>0</v>
      </c>
      <c r="F56" s="121"/>
      <c r="G56" s="121"/>
      <c r="H56" s="121"/>
      <c r="I56" s="121"/>
      <c r="J56" s="121"/>
      <c r="K56" s="121"/>
      <c r="L56" s="121"/>
    </row>
    <row r="57" spans="1:12" ht="17.25" customHeight="1" thickBot="1">
      <c r="A57" s="225" t="s">
        <v>332</v>
      </c>
      <c r="B57" s="35"/>
      <c r="C57" s="187"/>
      <c r="D57" s="35"/>
      <c r="E57" s="223"/>
      <c r="F57" s="121"/>
      <c r="G57" s="121"/>
      <c r="H57" s="121"/>
      <c r="I57" s="121"/>
      <c r="J57" s="121"/>
      <c r="K57" s="121"/>
      <c r="L57" s="121"/>
    </row>
    <row r="58" spans="1:12" ht="17.25" customHeight="1">
      <c r="A58" s="38" t="s">
        <v>316</v>
      </c>
      <c r="B58" s="29" t="s">
        <v>213</v>
      </c>
      <c r="C58" s="186">
        <v>4.87</v>
      </c>
      <c r="D58" s="29"/>
      <c r="E58" s="169">
        <f t="shared" si="0"/>
        <v>0</v>
      </c>
      <c r="F58" s="121"/>
      <c r="G58" s="121"/>
      <c r="H58" s="121"/>
      <c r="I58" s="121"/>
      <c r="J58" s="121"/>
      <c r="K58" s="121"/>
      <c r="L58" s="121"/>
    </row>
    <row r="59" spans="1:12" ht="17.25" customHeight="1">
      <c r="A59" s="30" t="s">
        <v>317</v>
      </c>
      <c r="B59" s="29" t="s">
        <v>213</v>
      </c>
      <c r="C59" s="186">
        <v>6.13</v>
      </c>
      <c r="D59" s="29"/>
      <c r="E59" s="169">
        <f t="shared" si="0"/>
        <v>0</v>
      </c>
      <c r="F59" s="121"/>
      <c r="G59" s="121"/>
      <c r="H59" s="121"/>
      <c r="I59" s="121"/>
      <c r="J59" s="121"/>
      <c r="K59" s="121"/>
      <c r="L59" s="121"/>
    </row>
    <row r="60" spans="1:12" ht="17.25" customHeight="1">
      <c r="A60" s="30" t="s">
        <v>318</v>
      </c>
      <c r="B60" s="29" t="s">
        <v>213</v>
      </c>
      <c r="C60" s="186">
        <v>8.7200000000000006</v>
      </c>
      <c r="D60" s="29"/>
      <c r="E60" s="169">
        <f t="shared" si="0"/>
        <v>0</v>
      </c>
      <c r="F60" s="121"/>
      <c r="G60" s="121"/>
      <c r="H60" s="121"/>
      <c r="I60" s="121"/>
      <c r="J60" s="121"/>
      <c r="K60" s="121"/>
      <c r="L60" s="121"/>
    </row>
    <row r="61" spans="1:12" ht="17.25" customHeight="1">
      <c r="A61" s="30" t="s">
        <v>319</v>
      </c>
      <c r="B61" s="29" t="s">
        <v>213</v>
      </c>
      <c r="C61" s="186">
        <v>5.53</v>
      </c>
      <c r="D61" s="29"/>
      <c r="E61" s="169">
        <f t="shared" si="0"/>
        <v>0</v>
      </c>
      <c r="F61" s="121"/>
      <c r="G61" s="121"/>
      <c r="H61" s="121"/>
      <c r="I61" s="121"/>
      <c r="J61" s="121"/>
      <c r="K61" s="121"/>
      <c r="L61" s="121"/>
    </row>
    <row r="62" spans="1:12" ht="17.25" customHeight="1">
      <c r="A62" s="30" t="s">
        <v>320</v>
      </c>
      <c r="B62" s="29" t="s">
        <v>213</v>
      </c>
      <c r="C62" s="186">
        <v>7.81</v>
      </c>
      <c r="D62" s="29"/>
      <c r="E62" s="169">
        <f t="shared" si="0"/>
        <v>0</v>
      </c>
      <c r="F62" s="121"/>
      <c r="G62" s="121"/>
      <c r="H62" s="121"/>
      <c r="I62" s="121"/>
      <c r="J62" s="121"/>
      <c r="K62" s="121"/>
      <c r="L62" s="121"/>
    </row>
    <row r="63" spans="1:12" ht="17.25" customHeight="1">
      <c r="A63" s="30" t="s">
        <v>321</v>
      </c>
      <c r="B63" s="29" t="s">
        <v>213</v>
      </c>
      <c r="C63" s="186">
        <v>14.11</v>
      </c>
      <c r="D63" s="29"/>
      <c r="E63" s="169">
        <f t="shared" si="0"/>
        <v>0</v>
      </c>
      <c r="F63" s="121"/>
      <c r="G63" s="121"/>
      <c r="H63" s="121"/>
      <c r="I63" s="121"/>
      <c r="J63" s="121"/>
      <c r="K63" s="121"/>
      <c r="L63" s="121"/>
    </row>
    <row r="64" spans="1:12" ht="17.25" customHeight="1">
      <c r="A64" s="30" t="s">
        <v>322</v>
      </c>
      <c r="B64" s="29" t="s">
        <v>213</v>
      </c>
      <c r="C64" s="186">
        <v>6.83</v>
      </c>
      <c r="D64" s="29"/>
      <c r="E64" s="169">
        <f t="shared" si="0"/>
        <v>0</v>
      </c>
      <c r="F64" s="121"/>
      <c r="G64" s="121"/>
      <c r="H64" s="121"/>
      <c r="I64" s="121"/>
      <c r="J64" s="121"/>
      <c r="K64" s="121"/>
      <c r="L64" s="121"/>
    </row>
    <row r="65" spans="1:12" ht="17.25" customHeight="1">
      <c r="A65" s="30" t="s">
        <v>323</v>
      </c>
      <c r="B65" s="29" t="s">
        <v>213</v>
      </c>
      <c r="C65" s="186">
        <v>9.8000000000000007</v>
      </c>
      <c r="D65" s="29"/>
      <c r="E65" s="169">
        <f t="shared" si="0"/>
        <v>0</v>
      </c>
      <c r="F65" s="121"/>
      <c r="G65" s="121"/>
      <c r="H65" s="121"/>
      <c r="I65" s="121"/>
      <c r="J65" s="121"/>
      <c r="K65" s="121"/>
      <c r="L65" s="121"/>
    </row>
    <row r="66" spans="1:12" ht="17.25" customHeight="1">
      <c r="A66" s="30" t="s">
        <v>324</v>
      </c>
      <c r="B66" s="29" t="s">
        <v>213</v>
      </c>
      <c r="C66" s="186">
        <v>30</v>
      </c>
      <c r="D66" s="29"/>
      <c r="E66" s="169">
        <f t="shared" si="0"/>
        <v>0</v>
      </c>
      <c r="F66" s="121"/>
      <c r="G66" s="121"/>
      <c r="H66" s="121"/>
      <c r="I66" s="121"/>
      <c r="J66" s="121"/>
      <c r="K66" s="121"/>
      <c r="L66" s="121"/>
    </row>
    <row r="67" spans="1:12" ht="17.25" customHeight="1">
      <c r="A67" s="30" t="s">
        <v>325</v>
      </c>
      <c r="B67" s="29" t="s">
        <v>213</v>
      </c>
      <c r="C67" s="186">
        <v>31.05</v>
      </c>
      <c r="D67" s="29"/>
      <c r="E67" s="169">
        <f t="shared" si="0"/>
        <v>0</v>
      </c>
      <c r="F67" s="121"/>
      <c r="G67" s="121"/>
      <c r="H67" s="121"/>
      <c r="I67" s="121"/>
      <c r="J67" s="121"/>
      <c r="K67" s="121"/>
      <c r="L67" s="121"/>
    </row>
    <row r="68" spans="1:12" ht="17.25" customHeight="1">
      <c r="A68" s="30" t="s">
        <v>326</v>
      </c>
      <c r="B68" s="29" t="s">
        <v>213</v>
      </c>
      <c r="C68" s="186">
        <v>8.68</v>
      </c>
      <c r="D68" s="29"/>
      <c r="E68" s="169">
        <f t="shared" si="0"/>
        <v>0</v>
      </c>
      <c r="F68" s="121"/>
      <c r="G68" s="121"/>
      <c r="H68" s="121"/>
      <c r="I68" s="121"/>
      <c r="J68" s="121"/>
      <c r="K68" s="121"/>
      <c r="L68" s="121"/>
    </row>
    <row r="69" spans="1:12" ht="17.25" customHeight="1">
      <c r="A69" s="30" t="s">
        <v>327</v>
      </c>
      <c r="B69" s="29" t="s">
        <v>213</v>
      </c>
      <c r="C69" s="186">
        <v>10.29</v>
      </c>
      <c r="D69" s="29"/>
      <c r="E69" s="169">
        <f t="shared" si="0"/>
        <v>0</v>
      </c>
      <c r="F69" s="121"/>
      <c r="G69" s="121"/>
      <c r="H69" s="121"/>
      <c r="I69" s="121"/>
      <c r="J69" s="121"/>
      <c r="K69" s="121"/>
      <c r="L69" s="121"/>
    </row>
    <row r="70" spans="1:12" ht="17.25" customHeight="1">
      <c r="A70" s="30" t="s">
        <v>328</v>
      </c>
      <c r="B70" s="29" t="s">
        <v>213</v>
      </c>
      <c r="C70" s="186">
        <v>21.21</v>
      </c>
      <c r="D70" s="29"/>
      <c r="E70" s="169">
        <f t="shared" si="0"/>
        <v>0</v>
      </c>
      <c r="F70" s="121"/>
      <c r="G70" s="121"/>
      <c r="H70" s="121"/>
      <c r="I70" s="121"/>
      <c r="J70" s="121"/>
      <c r="K70" s="121"/>
      <c r="L70" s="121"/>
    </row>
    <row r="71" spans="1:12" ht="17.25" customHeight="1">
      <c r="A71" s="30" t="s">
        <v>329</v>
      </c>
      <c r="B71" s="29" t="s">
        <v>213</v>
      </c>
      <c r="C71" s="186">
        <v>11.17</v>
      </c>
      <c r="D71" s="29"/>
      <c r="E71" s="169">
        <f t="shared" si="0"/>
        <v>0</v>
      </c>
      <c r="F71" s="121"/>
      <c r="G71" s="121"/>
      <c r="H71" s="121"/>
      <c r="I71" s="121"/>
      <c r="J71" s="121"/>
      <c r="K71" s="121"/>
      <c r="L71" s="121"/>
    </row>
    <row r="72" spans="1:12" ht="17.25" customHeight="1">
      <c r="A72" s="30" t="s">
        <v>330</v>
      </c>
      <c r="B72" s="29" t="s">
        <v>213</v>
      </c>
      <c r="C72" s="186">
        <v>13.37</v>
      </c>
      <c r="D72" s="29"/>
      <c r="E72" s="169">
        <f t="shared" si="0"/>
        <v>0</v>
      </c>
      <c r="F72" s="121"/>
      <c r="G72" s="121"/>
      <c r="H72" s="121"/>
      <c r="I72" s="121"/>
      <c r="J72" s="121"/>
      <c r="K72" s="121"/>
      <c r="L72" s="121"/>
    </row>
    <row r="73" spans="1:12" ht="17.25" customHeight="1">
      <c r="A73" s="30" t="s">
        <v>331</v>
      </c>
      <c r="B73" s="29" t="s">
        <v>213</v>
      </c>
      <c r="C73" s="186">
        <v>11.76</v>
      </c>
      <c r="D73" s="29"/>
      <c r="E73" s="169">
        <f t="shared" si="0"/>
        <v>0</v>
      </c>
      <c r="F73" s="121"/>
      <c r="G73" s="121"/>
      <c r="H73" s="121"/>
      <c r="I73" s="121"/>
      <c r="J73" s="121"/>
      <c r="K73" s="121"/>
      <c r="L73" s="121"/>
    </row>
    <row r="74" spans="1:12" ht="17.25" customHeight="1" thickBot="1">
      <c r="A74" s="227" t="s">
        <v>217</v>
      </c>
      <c r="E74" s="171"/>
      <c r="F74" s="121"/>
      <c r="G74" s="121"/>
      <c r="H74" s="121"/>
      <c r="I74" s="121"/>
      <c r="J74" s="121"/>
      <c r="K74" s="121"/>
      <c r="L74" s="121"/>
    </row>
    <row r="75" spans="1:12" ht="17.25" customHeight="1">
      <c r="A75" s="30" t="s">
        <v>266</v>
      </c>
      <c r="B75" s="29" t="s">
        <v>213</v>
      </c>
      <c r="C75" s="186">
        <v>1.58</v>
      </c>
      <c r="D75" s="28"/>
      <c r="E75" s="169">
        <f t="shared" si="0"/>
        <v>0</v>
      </c>
      <c r="F75" s="121"/>
      <c r="G75" s="121"/>
      <c r="H75" s="121"/>
      <c r="I75" s="121"/>
      <c r="J75" s="121"/>
      <c r="K75" s="121"/>
      <c r="L75" s="121"/>
    </row>
    <row r="76" spans="1:12" ht="17.25" customHeight="1">
      <c r="A76" s="30" t="s">
        <v>267</v>
      </c>
      <c r="B76" s="29" t="s">
        <v>213</v>
      </c>
      <c r="C76" s="186">
        <v>1.89</v>
      </c>
      <c r="D76" s="28"/>
      <c r="E76" s="169">
        <f t="shared" si="0"/>
        <v>0</v>
      </c>
      <c r="F76" s="121"/>
      <c r="G76" s="121"/>
      <c r="H76" s="121"/>
      <c r="I76" s="121"/>
      <c r="J76" s="121"/>
      <c r="K76" s="121"/>
      <c r="L76" s="121"/>
    </row>
    <row r="77" spans="1:12" ht="17.25" customHeight="1">
      <c r="A77" s="30" t="s">
        <v>268</v>
      </c>
      <c r="B77" s="29" t="s">
        <v>213</v>
      </c>
      <c r="C77" s="186">
        <v>2.12</v>
      </c>
      <c r="D77" s="28"/>
      <c r="E77" s="169">
        <f t="shared" si="0"/>
        <v>0</v>
      </c>
      <c r="F77" s="121"/>
      <c r="G77" s="121"/>
      <c r="H77" s="121"/>
      <c r="I77" s="121"/>
      <c r="J77" s="121"/>
      <c r="K77" s="121"/>
      <c r="L77" s="121"/>
    </row>
    <row r="78" spans="1:12" ht="17.25" customHeight="1">
      <c r="A78" s="30" t="s">
        <v>269</v>
      </c>
      <c r="B78" s="29" t="s">
        <v>213</v>
      </c>
      <c r="C78" s="186">
        <v>3.08</v>
      </c>
      <c r="D78" s="28"/>
      <c r="E78" s="169">
        <f t="shared" si="0"/>
        <v>0</v>
      </c>
      <c r="F78" s="121"/>
      <c r="G78" s="121"/>
      <c r="H78" s="121"/>
      <c r="I78" s="121"/>
      <c r="J78" s="121"/>
      <c r="K78" s="121"/>
      <c r="L78" s="121"/>
    </row>
    <row r="79" spans="1:12" ht="17.25" customHeight="1">
      <c r="A79" s="30" t="s">
        <v>270</v>
      </c>
      <c r="B79" s="29" t="s">
        <v>213</v>
      </c>
      <c r="C79" s="186">
        <v>3.08</v>
      </c>
      <c r="D79" s="28"/>
      <c r="E79" s="169">
        <f t="shared" si="0"/>
        <v>0</v>
      </c>
      <c r="F79" s="121"/>
      <c r="G79" s="121"/>
      <c r="H79" s="121"/>
      <c r="I79" s="121"/>
      <c r="J79" s="121"/>
      <c r="K79" s="121"/>
      <c r="L79" s="121"/>
    </row>
    <row r="80" spans="1:12" ht="17.25" customHeight="1">
      <c r="A80" s="30" t="s">
        <v>271</v>
      </c>
      <c r="B80" s="29" t="s">
        <v>213</v>
      </c>
      <c r="C80" s="186">
        <v>3.42</v>
      </c>
      <c r="D80" s="28"/>
      <c r="E80" s="169">
        <f t="shared" si="0"/>
        <v>0</v>
      </c>
      <c r="F80" s="121"/>
      <c r="G80" s="121"/>
      <c r="H80" s="121"/>
      <c r="I80" s="121"/>
      <c r="J80" s="121"/>
      <c r="K80" s="121"/>
      <c r="L80" s="121"/>
    </row>
    <row r="81" spans="1:12" ht="17.25" customHeight="1">
      <c r="A81" s="30" t="s">
        <v>272</v>
      </c>
      <c r="B81" s="29" t="s">
        <v>213</v>
      </c>
      <c r="C81" s="186">
        <v>3.66</v>
      </c>
      <c r="D81" s="28"/>
      <c r="E81" s="169">
        <f t="shared" si="0"/>
        <v>0</v>
      </c>
      <c r="F81" s="121"/>
      <c r="G81" s="121"/>
      <c r="H81" s="121"/>
      <c r="I81" s="121"/>
      <c r="J81" s="121"/>
      <c r="K81" s="121"/>
      <c r="L81" s="121"/>
    </row>
    <row r="82" spans="1:12" ht="17.25" customHeight="1">
      <c r="A82" s="30" t="s">
        <v>214</v>
      </c>
      <c r="B82" s="29" t="s">
        <v>179</v>
      </c>
      <c r="C82" s="186">
        <v>0.74</v>
      </c>
      <c r="D82" s="28"/>
      <c r="E82" s="169">
        <f t="shared" si="0"/>
        <v>0</v>
      </c>
      <c r="F82" s="121"/>
      <c r="G82" s="121"/>
      <c r="H82" s="121"/>
      <c r="I82" s="121"/>
      <c r="J82" s="121"/>
      <c r="K82" s="121"/>
      <c r="L82" s="121"/>
    </row>
    <row r="83" spans="1:12" ht="17.25" customHeight="1">
      <c r="A83" s="30" t="s">
        <v>215</v>
      </c>
      <c r="B83" s="29" t="s">
        <v>213</v>
      </c>
      <c r="C83" s="186"/>
      <c r="D83" s="28"/>
      <c r="E83" s="169">
        <f t="shared" si="0"/>
        <v>0</v>
      </c>
      <c r="F83" s="121"/>
      <c r="G83" s="121"/>
      <c r="H83" s="121"/>
      <c r="I83" s="121"/>
      <c r="J83" s="121"/>
      <c r="K83" s="121"/>
      <c r="L83" s="121"/>
    </row>
    <row r="84" spans="1:12" ht="17.25" customHeight="1">
      <c r="A84" s="30" t="s">
        <v>300</v>
      </c>
      <c r="B84" s="29" t="s">
        <v>213</v>
      </c>
      <c r="C84" s="186">
        <v>0.7</v>
      </c>
      <c r="D84" s="28"/>
      <c r="E84" s="169">
        <f t="shared" si="0"/>
        <v>0</v>
      </c>
    </row>
    <row r="85" spans="1:12" ht="17.25" customHeight="1">
      <c r="A85" s="30" t="s">
        <v>216</v>
      </c>
      <c r="B85" s="29"/>
      <c r="C85" s="186"/>
      <c r="D85" s="28"/>
      <c r="E85" s="169">
        <f t="shared" si="0"/>
        <v>0</v>
      </c>
    </row>
    <row r="86" spans="1:12" ht="17.25" customHeight="1">
      <c r="A86" s="30"/>
      <c r="B86" s="29"/>
      <c r="C86" s="186"/>
      <c r="D86" s="28"/>
      <c r="E86" s="169">
        <f t="shared" si="0"/>
        <v>0</v>
      </c>
    </row>
    <row r="87" spans="1:12" ht="17.25" customHeight="1">
      <c r="A87" s="30"/>
      <c r="B87" s="29"/>
      <c r="C87" s="186"/>
      <c r="D87" s="28"/>
      <c r="E87" s="169">
        <f t="shared" si="0"/>
        <v>0</v>
      </c>
    </row>
    <row r="88" spans="1:12" ht="17.25" customHeight="1">
      <c r="A88" s="30"/>
      <c r="B88" s="29"/>
      <c r="C88" s="186"/>
      <c r="D88" s="28"/>
      <c r="E88" s="169">
        <f t="shared" si="0"/>
        <v>0</v>
      </c>
    </row>
  </sheetData>
  <phoneticPr fontId="3" type="noConversion"/>
  <pageMargins left="0.21" right="0.21" top="0.51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theme="2" tint="-0.499984740745262"/>
  </sheetPr>
  <dimension ref="A1:J61"/>
  <sheetViews>
    <sheetView zoomScaleNormal="100" workbookViewId="0">
      <pane ySplit="1" topLeftCell="A2" activePane="bottomLeft" state="frozen"/>
      <selection pane="bottomLeft" activeCell="C48" sqref="C48:C55"/>
    </sheetView>
  </sheetViews>
  <sheetFormatPr baseColWidth="10" defaultRowHeight="15.75"/>
  <cols>
    <col min="1" max="1" width="40.7109375" style="23" customWidth="1"/>
    <col min="2" max="2" width="14.7109375" style="24" customWidth="1"/>
    <col min="3" max="3" width="14.7109375" style="199" customWidth="1"/>
    <col min="4" max="4" width="14.7109375" style="24" customWidth="1"/>
    <col min="5" max="5" width="14.7109375" style="23" customWidth="1"/>
    <col min="6" max="6" width="14.85546875" customWidth="1"/>
    <col min="7" max="8" width="15.140625" customWidth="1"/>
  </cols>
  <sheetData>
    <row r="1" spans="1:10" ht="18" thickBot="1">
      <c r="A1" s="22" t="s">
        <v>11</v>
      </c>
      <c r="B1" s="22" t="s">
        <v>178</v>
      </c>
      <c r="C1" s="196" t="s">
        <v>12</v>
      </c>
      <c r="D1" s="22" t="s">
        <v>13</v>
      </c>
      <c r="E1" s="22" t="s">
        <v>14</v>
      </c>
      <c r="F1" s="94" t="s">
        <v>59</v>
      </c>
      <c r="G1" s="176">
        <f>SUM(E3:E61)</f>
        <v>0</v>
      </c>
      <c r="H1" s="117"/>
      <c r="I1" s="117"/>
      <c r="J1" s="117"/>
    </row>
    <row r="2" spans="1:10" ht="18" thickBot="1">
      <c r="A2" s="25" t="s">
        <v>305</v>
      </c>
      <c r="B2" s="126"/>
      <c r="G2" s="119"/>
      <c r="H2" s="120"/>
      <c r="I2" s="118"/>
      <c r="J2" s="118"/>
    </row>
    <row r="3" spans="1:10">
      <c r="A3" s="49" t="s">
        <v>116</v>
      </c>
      <c r="B3" s="29" t="s">
        <v>179</v>
      </c>
      <c r="C3" s="186">
        <v>0</v>
      </c>
      <c r="D3" s="29"/>
      <c r="E3" s="169">
        <f>SUM(D3*C3)</f>
        <v>0</v>
      </c>
      <c r="G3" s="121"/>
      <c r="H3" s="121"/>
      <c r="I3" s="122"/>
      <c r="J3" s="123"/>
    </row>
    <row r="4" spans="1:10">
      <c r="A4" s="49" t="s">
        <v>99</v>
      </c>
      <c r="B4" s="39" t="s">
        <v>179</v>
      </c>
      <c r="C4" s="186">
        <v>0</v>
      </c>
      <c r="D4" s="39"/>
      <c r="E4" s="169">
        <f t="shared" ref="E4:E17" si="0">SUM(D4*C4)</f>
        <v>0</v>
      </c>
      <c r="G4" s="124"/>
      <c r="H4" s="122"/>
      <c r="I4" s="122"/>
      <c r="J4" s="123"/>
    </row>
    <row r="5" spans="1:10">
      <c r="A5" s="47" t="s">
        <v>100</v>
      </c>
      <c r="B5" s="29" t="s">
        <v>179</v>
      </c>
      <c r="C5" s="186">
        <v>0</v>
      </c>
      <c r="D5" s="29"/>
      <c r="E5" s="169">
        <f t="shared" si="0"/>
        <v>0</v>
      </c>
      <c r="G5" s="124"/>
      <c r="H5" s="122"/>
      <c r="I5" s="122"/>
      <c r="J5" s="123"/>
    </row>
    <row r="6" spans="1:10">
      <c r="A6" s="47" t="s">
        <v>282</v>
      </c>
      <c r="B6" s="29" t="s">
        <v>213</v>
      </c>
      <c r="C6" s="186">
        <v>0</v>
      </c>
      <c r="D6" s="29"/>
      <c r="E6" s="169">
        <f t="shared" si="0"/>
        <v>0</v>
      </c>
      <c r="G6" s="124"/>
      <c r="H6" s="122"/>
      <c r="I6" s="122"/>
      <c r="J6" s="123"/>
    </row>
    <row r="7" spans="1:10" ht="16.5">
      <c r="A7" s="47" t="s">
        <v>283</v>
      </c>
      <c r="B7" s="29" t="s">
        <v>213</v>
      </c>
      <c r="C7" s="186">
        <v>0</v>
      </c>
      <c r="D7" s="29"/>
      <c r="E7" s="169">
        <f t="shared" si="0"/>
        <v>0</v>
      </c>
      <c r="G7" s="120"/>
      <c r="H7" s="125"/>
      <c r="I7" s="120"/>
      <c r="J7" s="123"/>
    </row>
    <row r="8" spans="1:10" ht="16.5">
      <c r="A8" s="47" t="s">
        <v>284</v>
      </c>
      <c r="B8" s="29" t="s">
        <v>213</v>
      </c>
      <c r="C8" s="186">
        <v>0</v>
      </c>
      <c r="D8" s="29"/>
      <c r="E8" s="169">
        <f t="shared" si="0"/>
        <v>0</v>
      </c>
      <c r="G8" s="120"/>
      <c r="H8" s="125"/>
      <c r="I8" s="118"/>
      <c r="J8" s="123"/>
    </row>
    <row r="9" spans="1:10" ht="16.5">
      <c r="A9" s="50" t="s">
        <v>285</v>
      </c>
      <c r="B9" s="46" t="s">
        <v>213</v>
      </c>
      <c r="C9" s="186">
        <v>0</v>
      </c>
      <c r="D9" s="29"/>
      <c r="E9" s="169">
        <f t="shared" si="0"/>
        <v>0</v>
      </c>
      <c r="G9" s="120"/>
      <c r="H9" s="125"/>
      <c r="I9" s="120"/>
      <c r="J9" s="123"/>
    </row>
    <row r="10" spans="1:10" ht="16.5">
      <c r="A10" s="50" t="s">
        <v>286</v>
      </c>
      <c r="B10" s="46" t="s">
        <v>213</v>
      </c>
      <c r="C10" s="186">
        <v>0</v>
      </c>
      <c r="D10" s="29"/>
      <c r="E10" s="169">
        <f t="shared" si="0"/>
        <v>0</v>
      </c>
      <c r="G10" s="120"/>
      <c r="H10" s="125"/>
      <c r="I10" s="120"/>
      <c r="J10" s="123"/>
    </row>
    <row r="11" spans="1:10">
      <c r="A11" s="50" t="s">
        <v>287</v>
      </c>
      <c r="B11" s="46" t="s">
        <v>213</v>
      </c>
      <c r="C11" s="186">
        <v>0</v>
      </c>
      <c r="D11" s="29"/>
      <c r="E11" s="169">
        <f t="shared" si="0"/>
        <v>0</v>
      </c>
      <c r="G11" s="124"/>
      <c r="H11" s="122"/>
      <c r="I11" s="122"/>
      <c r="J11" s="123"/>
    </row>
    <row r="12" spans="1:10">
      <c r="A12" s="50" t="s">
        <v>288</v>
      </c>
      <c r="B12" s="46" t="s">
        <v>213</v>
      </c>
      <c r="C12" s="186">
        <v>0</v>
      </c>
      <c r="D12" s="29"/>
      <c r="E12" s="169">
        <f t="shared" si="0"/>
        <v>0</v>
      </c>
      <c r="G12" s="124"/>
      <c r="H12" s="122"/>
      <c r="I12" s="122"/>
      <c r="J12" s="123"/>
    </row>
    <row r="13" spans="1:10">
      <c r="A13" s="50" t="s">
        <v>289</v>
      </c>
      <c r="B13" s="46" t="s">
        <v>213</v>
      </c>
      <c r="C13" s="186">
        <v>0</v>
      </c>
      <c r="D13" s="29"/>
      <c r="E13" s="169">
        <f t="shared" si="0"/>
        <v>0</v>
      </c>
      <c r="G13" s="124"/>
      <c r="H13" s="122"/>
      <c r="I13" s="122"/>
      <c r="J13" s="123"/>
    </row>
    <row r="14" spans="1:10">
      <c r="A14" s="50" t="s">
        <v>290</v>
      </c>
      <c r="B14" s="46" t="s">
        <v>213</v>
      </c>
      <c r="C14" s="186">
        <v>0</v>
      </c>
      <c r="D14" s="29"/>
      <c r="E14" s="169">
        <f t="shared" si="0"/>
        <v>0</v>
      </c>
      <c r="G14" s="124"/>
      <c r="H14" s="122"/>
      <c r="I14" s="122"/>
      <c r="J14" s="123"/>
    </row>
    <row r="15" spans="1:10">
      <c r="A15" s="50" t="s">
        <v>291</v>
      </c>
      <c r="B15" s="46" t="s">
        <v>213</v>
      </c>
      <c r="C15" s="186">
        <v>0</v>
      </c>
      <c r="D15" s="29"/>
      <c r="E15" s="169">
        <f t="shared" si="0"/>
        <v>0</v>
      </c>
      <c r="G15" s="124"/>
      <c r="H15" s="122"/>
      <c r="I15" s="122"/>
      <c r="J15" s="123"/>
    </row>
    <row r="16" spans="1:10">
      <c r="A16" s="50" t="s">
        <v>292</v>
      </c>
      <c r="B16" s="46" t="s">
        <v>213</v>
      </c>
      <c r="C16" s="186">
        <v>0</v>
      </c>
      <c r="D16" s="29"/>
      <c r="E16" s="169">
        <f t="shared" si="0"/>
        <v>0</v>
      </c>
      <c r="G16" s="124"/>
      <c r="H16" s="122"/>
      <c r="I16" s="122"/>
      <c r="J16" s="123"/>
    </row>
    <row r="17" spans="1:10" ht="16.5" thickBot="1">
      <c r="A17" s="50" t="s">
        <v>293</v>
      </c>
      <c r="B17" s="29" t="s">
        <v>213</v>
      </c>
      <c r="C17" s="186">
        <v>0</v>
      </c>
      <c r="D17" s="29"/>
      <c r="E17" s="169">
        <f t="shared" si="0"/>
        <v>0</v>
      </c>
      <c r="G17" s="118"/>
      <c r="H17" s="118"/>
      <c r="I17" s="118"/>
      <c r="J17" s="118"/>
    </row>
    <row r="18" spans="1:10" ht="17.25" thickBot="1">
      <c r="A18" s="25" t="s">
        <v>306</v>
      </c>
      <c r="B18" s="26"/>
      <c r="C18" s="188"/>
      <c r="D18" s="43"/>
      <c r="E18" s="172"/>
      <c r="G18" s="120"/>
      <c r="H18" s="125"/>
      <c r="I18" s="120"/>
      <c r="J18" s="123"/>
    </row>
    <row r="19" spans="1:10" ht="16.5">
      <c r="A19" s="49" t="s">
        <v>54</v>
      </c>
      <c r="B19" s="29" t="s">
        <v>179</v>
      </c>
      <c r="C19" s="186">
        <v>0</v>
      </c>
      <c r="D19" s="29"/>
      <c r="E19" s="169">
        <f>SUM(D19*C19)</f>
        <v>0</v>
      </c>
      <c r="G19" s="120"/>
      <c r="H19" s="125"/>
      <c r="I19" s="118"/>
      <c r="J19" s="123"/>
    </row>
    <row r="20" spans="1:10" ht="16.5">
      <c r="A20" s="47" t="s">
        <v>55</v>
      </c>
      <c r="B20" s="29" t="s">
        <v>179</v>
      </c>
      <c r="C20" s="186">
        <v>0</v>
      </c>
      <c r="D20" s="29"/>
      <c r="E20" s="169">
        <f>SUM(D20*C20)</f>
        <v>0</v>
      </c>
      <c r="G20" s="120"/>
      <c r="H20" s="125"/>
      <c r="I20" s="118"/>
      <c r="J20" s="123"/>
    </row>
    <row r="21" spans="1:10" ht="17.25" thickBot="1">
      <c r="A21" s="47" t="s">
        <v>180</v>
      </c>
      <c r="B21" s="29" t="s">
        <v>213</v>
      </c>
      <c r="C21" s="186">
        <v>0</v>
      </c>
      <c r="D21" s="29"/>
      <c r="E21" s="169">
        <f>SUM(D21*C21)</f>
        <v>0</v>
      </c>
      <c r="G21" s="120"/>
      <c r="H21" s="125"/>
      <c r="I21" s="118"/>
      <c r="J21" s="123"/>
    </row>
    <row r="22" spans="1:10" ht="17.25" thickBot="1">
      <c r="A22" s="25" t="s">
        <v>307</v>
      </c>
      <c r="B22" s="26"/>
      <c r="C22" s="188"/>
      <c r="D22" s="43"/>
      <c r="E22" s="172"/>
      <c r="G22" s="120"/>
      <c r="H22" s="125"/>
      <c r="I22" s="120"/>
      <c r="J22" s="123"/>
    </row>
    <row r="23" spans="1:10" ht="16.5">
      <c r="A23" s="38" t="s">
        <v>23</v>
      </c>
      <c r="B23" s="29" t="s">
        <v>213</v>
      </c>
      <c r="C23" s="186">
        <v>0</v>
      </c>
      <c r="D23" s="29"/>
      <c r="E23" s="169">
        <f t="shared" ref="E23:E46" si="1">SUM(D23*C23)</f>
        <v>0</v>
      </c>
      <c r="G23" s="120"/>
      <c r="H23" s="125"/>
      <c r="I23" s="120"/>
      <c r="J23" s="123"/>
    </row>
    <row r="24" spans="1:10">
      <c r="A24" s="30" t="s">
        <v>194</v>
      </c>
      <c r="B24" s="29" t="s">
        <v>213</v>
      </c>
      <c r="C24" s="186">
        <v>0</v>
      </c>
      <c r="D24" s="29"/>
      <c r="E24" s="169">
        <f t="shared" si="1"/>
        <v>0</v>
      </c>
      <c r="G24" s="118"/>
      <c r="H24" s="118"/>
      <c r="I24" s="118"/>
      <c r="J24" s="123"/>
    </row>
    <row r="25" spans="1:10">
      <c r="A25" s="30" t="s">
        <v>185</v>
      </c>
      <c r="B25" s="29" t="s">
        <v>213</v>
      </c>
      <c r="C25" s="186">
        <v>0</v>
      </c>
      <c r="D25" s="29"/>
      <c r="E25" s="169">
        <f t="shared" si="1"/>
        <v>0</v>
      </c>
      <c r="G25" s="118"/>
      <c r="H25" s="118"/>
      <c r="I25" s="118"/>
      <c r="J25" s="123"/>
    </row>
    <row r="26" spans="1:10">
      <c r="A26" s="30" t="s">
        <v>186</v>
      </c>
      <c r="B26" s="29" t="s">
        <v>213</v>
      </c>
      <c r="C26" s="186">
        <v>0</v>
      </c>
      <c r="D26" s="29"/>
      <c r="E26" s="169">
        <f t="shared" si="1"/>
        <v>0</v>
      </c>
      <c r="G26" s="118"/>
      <c r="H26" s="118"/>
      <c r="I26" s="118"/>
      <c r="J26" s="123"/>
    </row>
    <row r="27" spans="1:10">
      <c r="A27" s="30" t="s">
        <v>187</v>
      </c>
      <c r="B27" s="29" t="s">
        <v>213</v>
      </c>
      <c r="C27" s="186">
        <v>0</v>
      </c>
      <c r="D27" s="29"/>
      <c r="E27" s="169">
        <f t="shared" si="1"/>
        <v>0</v>
      </c>
      <c r="G27" s="118"/>
      <c r="H27" s="118"/>
      <c r="I27" s="118"/>
      <c r="J27" s="123"/>
    </row>
    <row r="28" spans="1:10">
      <c r="A28" s="30" t="s">
        <v>98</v>
      </c>
      <c r="B28" s="29" t="s">
        <v>179</v>
      </c>
      <c r="C28" s="186">
        <v>0</v>
      </c>
      <c r="D28" s="29"/>
      <c r="E28" s="169">
        <f t="shared" si="1"/>
        <v>0</v>
      </c>
      <c r="G28" s="118"/>
      <c r="H28" s="118"/>
      <c r="I28" s="118"/>
      <c r="J28" s="123"/>
    </row>
    <row r="29" spans="1:10">
      <c r="A29" s="38" t="s">
        <v>188</v>
      </c>
      <c r="B29" s="39" t="s">
        <v>213</v>
      </c>
      <c r="C29" s="186">
        <v>0</v>
      </c>
      <c r="D29" s="39"/>
      <c r="E29" s="169">
        <f t="shared" si="1"/>
        <v>0</v>
      </c>
      <c r="G29" s="118"/>
      <c r="H29" s="118"/>
      <c r="I29" s="118"/>
      <c r="J29" s="123"/>
    </row>
    <row r="30" spans="1:10">
      <c r="A30" s="30" t="s">
        <v>189</v>
      </c>
      <c r="B30" s="29" t="s">
        <v>179</v>
      </c>
      <c r="C30" s="186">
        <v>0</v>
      </c>
      <c r="D30" s="29"/>
      <c r="E30" s="169">
        <f t="shared" si="1"/>
        <v>0</v>
      </c>
      <c r="G30" s="118"/>
      <c r="H30" s="118"/>
      <c r="I30" s="118"/>
      <c r="J30" s="123"/>
    </row>
    <row r="31" spans="1:10">
      <c r="A31" s="30" t="s">
        <v>190</v>
      </c>
      <c r="B31" s="29" t="s">
        <v>179</v>
      </c>
      <c r="C31" s="186">
        <v>0</v>
      </c>
      <c r="D31" s="29"/>
      <c r="E31" s="169">
        <f t="shared" si="1"/>
        <v>0</v>
      </c>
      <c r="G31" s="118"/>
      <c r="H31" s="118"/>
      <c r="I31" s="118"/>
      <c r="J31" s="123"/>
    </row>
    <row r="32" spans="1:10">
      <c r="A32" s="30" t="s">
        <v>191</v>
      </c>
      <c r="B32" s="29" t="s">
        <v>179</v>
      </c>
      <c r="C32" s="186">
        <v>0</v>
      </c>
      <c r="D32" s="29"/>
      <c r="E32" s="169">
        <f t="shared" si="1"/>
        <v>0</v>
      </c>
      <c r="G32" s="118"/>
      <c r="H32" s="118"/>
      <c r="I32" s="118"/>
      <c r="J32" s="123"/>
    </row>
    <row r="33" spans="1:10">
      <c r="A33" s="30" t="s">
        <v>192</v>
      </c>
      <c r="B33" s="29" t="s">
        <v>179</v>
      </c>
      <c r="C33" s="186">
        <v>0</v>
      </c>
      <c r="D33" s="29"/>
      <c r="E33" s="169">
        <f t="shared" si="1"/>
        <v>0</v>
      </c>
      <c r="G33" s="118"/>
      <c r="H33" s="118"/>
      <c r="I33" s="118"/>
      <c r="J33" s="123"/>
    </row>
    <row r="34" spans="1:10">
      <c r="A34" s="30" t="s">
        <v>193</v>
      </c>
      <c r="B34" s="29" t="s">
        <v>179</v>
      </c>
      <c r="C34" s="186">
        <v>0</v>
      </c>
      <c r="D34" s="29"/>
      <c r="E34" s="169">
        <f t="shared" si="1"/>
        <v>0</v>
      </c>
      <c r="G34" s="118"/>
      <c r="H34" s="118"/>
      <c r="I34" s="118"/>
      <c r="J34" s="123"/>
    </row>
    <row r="35" spans="1:10">
      <c r="A35" s="30" t="s">
        <v>163</v>
      </c>
      <c r="B35" s="29" t="s">
        <v>213</v>
      </c>
      <c r="C35" s="186">
        <v>0</v>
      </c>
      <c r="D35" s="46"/>
      <c r="E35" s="169">
        <f t="shared" si="1"/>
        <v>0</v>
      </c>
      <c r="G35" s="118"/>
      <c r="H35" s="118"/>
      <c r="I35" s="118"/>
      <c r="J35" s="123"/>
    </row>
    <row r="36" spans="1:10">
      <c r="A36" s="30" t="s">
        <v>46</v>
      </c>
      <c r="B36" s="29" t="s">
        <v>213</v>
      </c>
      <c r="C36" s="186">
        <v>0</v>
      </c>
      <c r="D36" s="29"/>
      <c r="E36" s="169">
        <f t="shared" si="1"/>
        <v>0</v>
      </c>
      <c r="G36" s="118"/>
      <c r="H36" s="118"/>
      <c r="I36" s="118"/>
      <c r="J36" s="123"/>
    </row>
    <row r="37" spans="1:10">
      <c r="A37" s="30" t="s">
        <v>181</v>
      </c>
      <c r="B37" s="29" t="s">
        <v>179</v>
      </c>
      <c r="C37" s="186">
        <v>0</v>
      </c>
      <c r="D37" s="29"/>
      <c r="E37" s="169">
        <f t="shared" si="1"/>
        <v>0</v>
      </c>
      <c r="G37" s="118"/>
      <c r="H37" s="118"/>
      <c r="I37" s="118"/>
      <c r="J37" s="123"/>
    </row>
    <row r="38" spans="1:10">
      <c r="A38" s="37" t="s">
        <v>182</v>
      </c>
      <c r="B38" s="46" t="s">
        <v>179</v>
      </c>
      <c r="C38" s="186">
        <v>0</v>
      </c>
      <c r="D38" s="29"/>
      <c r="E38" s="169">
        <f t="shared" si="1"/>
        <v>0</v>
      </c>
      <c r="G38" s="118"/>
      <c r="H38" s="118"/>
      <c r="I38" s="118"/>
      <c r="J38" s="123"/>
    </row>
    <row r="39" spans="1:10">
      <c r="A39" s="30" t="s">
        <v>172</v>
      </c>
      <c r="B39" s="29" t="s">
        <v>179</v>
      </c>
      <c r="C39" s="186">
        <v>0</v>
      </c>
      <c r="D39" s="29"/>
      <c r="E39" s="169">
        <f t="shared" si="1"/>
        <v>0</v>
      </c>
      <c r="G39" s="118"/>
      <c r="H39" s="118"/>
      <c r="I39" s="118"/>
      <c r="J39" s="123"/>
    </row>
    <row r="40" spans="1:10">
      <c r="A40" s="30" t="s">
        <v>160</v>
      </c>
      <c r="B40" s="29" t="s">
        <v>179</v>
      </c>
      <c r="C40" s="186">
        <v>0</v>
      </c>
      <c r="D40" s="29"/>
      <c r="E40" s="169">
        <f t="shared" si="1"/>
        <v>0</v>
      </c>
      <c r="G40" s="118"/>
      <c r="H40" s="118"/>
      <c r="I40" s="118"/>
      <c r="J40" s="123"/>
    </row>
    <row r="41" spans="1:10">
      <c r="A41" s="30" t="s">
        <v>161</v>
      </c>
      <c r="B41" s="29" t="s">
        <v>179</v>
      </c>
      <c r="C41" s="186">
        <v>0</v>
      </c>
      <c r="D41" s="29"/>
      <c r="E41" s="169">
        <f t="shared" si="1"/>
        <v>0</v>
      </c>
      <c r="G41" s="118"/>
      <c r="H41" s="118"/>
      <c r="I41" s="118"/>
      <c r="J41" s="123"/>
    </row>
    <row r="42" spans="1:10">
      <c r="A42" s="30" t="s">
        <v>162</v>
      </c>
      <c r="B42" s="29" t="s">
        <v>179</v>
      </c>
      <c r="C42" s="186">
        <v>0</v>
      </c>
      <c r="D42" s="29"/>
      <c r="E42" s="169">
        <f t="shared" si="1"/>
        <v>0</v>
      </c>
      <c r="G42" s="118"/>
      <c r="H42" s="118"/>
      <c r="I42" s="118"/>
      <c r="J42" s="123"/>
    </row>
    <row r="43" spans="1:10">
      <c r="A43" s="30" t="s">
        <v>197</v>
      </c>
      <c r="B43" s="29" t="s">
        <v>179</v>
      </c>
      <c r="C43" s="186">
        <v>0</v>
      </c>
      <c r="D43" s="29"/>
      <c r="E43" s="169">
        <f t="shared" si="1"/>
        <v>0</v>
      </c>
      <c r="G43" s="118"/>
      <c r="H43" s="118"/>
      <c r="I43" s="118"/>
      <c r="J43" s="123"/>
    </row>
    <row r="44" spans="1:10">
      <c r="A44" s="30" t="s">
        <v>183</v>
      </c>
      <c r="B44" s="29" t="s">
        <v>213</v>
      </c>
      <c r="C44" s="186">
        <v>0</v>
      </c>
      <c r="D44" s="29"/>
      <c r="E44" s="169">
        <f t="shared" si="1"/>
        <v>0</v>
      </c>
      <c r="G44" s="118"/>
      <c r="H44" s="118"/>
      <c r="I44" s="118"/>
      <c r="J44" s="123"/>
    </row>
    <row r="45" spans="1:10">
      <c r="A45" s="30" t="s">
        <v>184</v>
      </c>
      <c r="B45" s="29" t="s">
        <v>213</v>
      </c>
      <c r="C45" s="186">
        <v>0</v>
      </c>
      <c r="D45" s="29"/>
      <c r="E45" s="169">
        <f t="shared" si="1"/>
        <v>0</v>
      </c>
      <c r="G45" s="118"/>
      <c r="H45" s="118"/>
      <c r="I45" s="118"/>
      <c r="J45" s="123"/>
    </row>
    <row r="46" spans="1:10" ht="16.5" thickBot="1">
      <c r="A46" s="30"/>
      <c r="B46" s="29"/>
      <c r="C46" s="186">
        <v>0</v>
      </c>
      <c r="D46" s="29"/>
      <c r="E46" s="169">
        <f t="shared" si="1"/>
        <v>0</v>
      </c>
      <c r="G46" s="118"/>
      <c r="H46" s="118"/>
      <c r="I46" s="118"/>
      <c r="J46" s="123"/>
    </row>
    <row r="47" spans="1:10" ht="16.5" thickBot="1">
      <c r="A47" s="25" t="s">
        <v>308</v>
      </c>
      <c r="B47" s="26"/>
      <c r="C47" s="201"/>
      <c r="D47" s="40"/>
      <c r="E47" s="173"/>
      <c r="G47" s="121"/>
      <c r="H47" s="121"/>
      <c r="I47" s="121"/>
      <c r="J47" s="121"/>
    </row>
    <row r="48" spans="1:10">
      <c r="A48" s="47" t="s">
        <v>84</v>
      </c>
      <c r="B48" s="29" t="s">
        <v>213</v>
      </c>
      <c r="C48" s="186">
        <v>0</v>
      </c>
      <c r="D48" s="29"/>
      <c r="E48" s="169">
        <f t="shared" ref="E48:E61" si="2">SUM(D48*C48)</f>
        <v>0</v>
      </c>
      <c r="G48" s="121"/>
      <c r="H48" s="121"/>
      <c r="I48" s="121"/>
      <c r="J48" s="121"/>
    </row>
    <row r="49" spans="1:10">
      <c r="A49" s="47" t="s">
        <v>87</v>
      </c>
      <c r="B49" s="29" t="s">
        <v>213</v>
      </c>
      <c r="C49" s="186">
        <v>0</v>
      </c>
      <c r="D49" s="29"/>
      <c r="E49" s="169">
        <f t="shared" si="2"/>
        <v>0</v>
      </c>
      <c r="G49" s="121"/>
      <c r="H49" s="121"/>
      <c r="I49" s="121"/>
      <c r="J49" s="121"/>
    </row>
    <row r="50" spans="1:10">
      <c r="A50" s="47" t="s">
        <v>88</v>
      </c>
      <c r="B50" s="29" t="s">
        <v>213</v>
      </c>
      <c r="C50" s="186">
        <v>0</v>
      </c>
      <c r="D50" s="29"/>
      <c r="E50" s="169">
        <f t="shared" si="2"/>
        <v>0</v>
      </c>
      <c r="G50" s="121"/>
      <c r="H50" s="121"/>
      <c r="I50" s="121"/>
      <c r="J50" s="121"/>
    </row>
    <row r="51" spans="1:10">
      <c r="A51" s="47" t="s">
        <v>97</v>
      </c>
      <c r="B51" s="29" t="s">
        <v>213</v>
      </c>
      <c r="C51" s="186">
        <v>0</v>
      </c>
      <c r="D51" s="29"/>
      <c r="E51" s="169">
        <f t="shared" si="2"/>
        <v>0</v>
      </c>
      <c r="G51" s="121"/>
      <c r="H51" s="121"/>
      <c r="I51" s="121"/>
      <c r="J51" s="121"/>
    </row>
    <row r="52" spans="1:10">
      <c r="A52" s="38" t="s">
        <v>195</v>
      </c>
      <c r="B52" s="39" t="s">
        <v>213</v>
      </c>
      <c r="C52" s="186">
        <v>0</v>
      </c>
      <c r="D52" s="29"/>
      <c r="E52" s="169">
        <f t="shared" si="2"/>
        <v>0</v>
      </c>
      <c r="G52" s="121"/>
      <c r="H52" s="121"/>
      <c r="I52" s="121"/>
      <c r="J52" s="121"/>
    </row>
    <row r="53" spans="1:10">
      <c r="A53" s="30" t="s">
        <v>196</v>
      </c>
      <c r="B53" s="29" t="s">
        <v>213</v>
      </c>
      <c r="C53" s="186">
        <v>0</v>
      </c>
      <c r="D53" s="29"/>
      <c r="E53" s="169">
        <f t="shared" si="2"/>
        <v>0</v>
      </c>
      <c r="G53" s="121"/>
      <c r="H53" s="121"/>
      <c r="I53" s="121"/>
      <c r="J53" s="121"/>
    </row>
    <row r="54" spans="1:10">
      <c r="A54" s="38" t="s">
        <v>56</v>
      </c>
      <c r="B54" s="39" t="s">
        <v>213</v>
      </c>
      <c r="C54" s="186">
        <v>0</v>
      </c>
      <c r="D54" s="29"/>
      <c r="E54" s="169">
        <f t="shared" si="2"/>
        <v>0</v>
      </c>
      <c r="G54" s="121"/>
      <c r="H54" s="121"/>
      <c r="I54" s="121"/>
      <c r="J54" s="121"/>
    </row>
    <row r="55" spans="1:10">
      <c r="A55" s="30" t="s">
        <v>57</v>
      </c>
      <c r="B55" s="29" t="s">
        <v>213</v>
      </c>
      <c r="C55" s="186">
        <v>0</v>
      </c>
      <c r="D55" s="29"/>
      <c r="E55" s="169">
        <f t="shared" si="2"/>
        <v>0</v>
      </c>
      <c r="G55" s="121"/>
      <c r="H55" s="121"/>
      <c r="I55" s="121"/>
      <c r="J55" s="121"/>
    </row>
    <row r="56" spans="1:10">
      <c r="A56" s="47"/>
      <c r="B56" s="29"/>
      <c r="C56" s="186"/>
      <c r="D56" s="29"/>
      <c r="E56" s="169">
        <f t="shared" si="2"/>
        <v>0</v>
      </c>
      <c r="G56" s="121"/>
      <c r="H56" s="121"/>
      <c r="I56" s="121"/>
      <c r="J56" s="121"/>
    </row>
    <row r="57" spans="1:10">
      <c r="A57" s="47"/>
      <c r="B57" s="29"/>
      <c r="C57" s="186"/>
      <c r="D57" s="29"/>
      <c r="E57" s="169">
        <f t="shared" si="2"/>
        <v>0</v>
      </c>
      <c r="G57" s="121"/>
      <c r="H57" s="121"/>
      <c r="I57" s="121"/>
      <c r="J57" s="121"/>
    </row>
    <row r="58" spans="1:10">
      <c r="A58" s="47"/>
      <c r="B58" s="29"/>
      <c r="C58" s="186"/>
      <c r="D58" s="29"/>
      <c r="E58" s="169">
        <f t="shared" si="2"/>
        <v>0</v>
      </c>
      <c r="G58" s="121"/>
      <c r="H58" s="121"/>
      <c r="I58" s="121"/>
      <c r="J58" s="121"/>
    </row>
    <row r="59" spans="1:10">
      <c r="A59" s="47"/>
      <c r="B59" s="29"/>
      <c r="C59" s="186"/>
      <c r="D59" s="29"/>
      <c r="E59" s="169">
        <f t="shared" si="2"/>
        <v>0</v>
      </c>
    </row>
    <row r="60" spans="1:10">
      <c r="A60" s="47"/>
      <c r="B60" s="29"/>
      <c r="C60" s="186"/>
      <c r="D60" s="29"/>
      <c r="E60" s="169">
        <f t="shared" si="2"/>
        <v>0</v>
      </c>
    </row>
    <row r="61" spans="1:10">
      <c r="A61" s="47"/>
      <c r="B61" s="29"/>
      <c r="C61" s="186"/>
      <c r="D61" s="29"/>
      <c r="E61" s="169">
        <f t="shared" si="2"/>
        <v>0</v>
      </c>
    </row>
  </sheetData>
  <phoneticPr fontId="3" type="noConversion"/>
  <pageMargins left="0.23" right="0.21" top="0.49" bottom="0.984251969" header="0.4921259845" footer="0.4921259845"/>
  <pageSetup paperSize="9" orientation="portrait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00B050"/>
  </sheetPr>
  <dimension ref="A1:J39"/>
  <sheetViews>
    <sheetView zoomScale="125" zoomScaleNormal="125" workbookViewId="0">
      <pane ySplit="1" topLeftCell="A2" activePane="bottomLeft" state="frozen"/>
      <selection pane="bottomLeft" activeCell="C12" sqref="C12:C26"/>
    </sheetView>
  </sheetViews>
  <sheetFormatPr baseColWidth="10" defaultRowHeight="15.75"/>
  <cols>
    <col min="1" max="1" width="37.7109375" style="23" customWidth="1"/>
    <col min="2" max="2" width="13.140625" style="40" customWidth="1"/>
    <col min="3" max="3" width="13.140625" style="171" customWidth="1"/>
    <col min="4" max="5" width="13.140625" style="23" customWidth="1"/>
    <col min="6" max="6" width="13.42578125" customWidth="1"/>
    <col min="7" max="7" width="11.85546875" style="118" customWidth="1"/>
    <col min="8" max="8" width="13.42578125" style="118" customWidth="1"/>
    <col min="9" max="10" width="11.42578125" style="118" customWidth="1"/>
  </cols>
  <sheetData>
    <row r="1" spans="1:10" s="54" customFormat="1" ht="15" customHeight="1" thickBot="1">
      <c r="A1" s="53" t="s">
        <v>11</v>
      </c>
      <c r="B1" s="53" t="s">
        <v>178</v>
      </c>
      <c r="C1" s="197" t="s">
        <v>12</v>
      </c>
      <c r="D1" s="53" t="s">
        <v>13</v>
      </c>
      <c r="E1" s="53" t="s">
        <v>14</v>
      </c>
      <c r="F1" s="63" t="s">
        <v>218</v>
      </c>
      <c r="G1" s="176">
        <f>SUM(E3:E37)</f>
        <v>0</v>
      </c>
      <c r="H1" s="132"/>
      <c r="I1" s="132"/>
      <c r="J1" s="132"/>
    </row>
    <row r="2" spans="1:10" s="54" customFormat="1" ht="15" customHeight="1" thickBot="1">
      <c r="A2" s="57" t="s">
        <v>309</v>
      </c>
      <c r="B2" s="131"/>
      <c r="C2" s="203"/>
      <c r="D2" s="56"/>
      <c r="E2" s="56"/>
      <c r="G2" s="133"/>
      <c r="H2" s="133"/>
      <c r="I2" s="133"/>
      <c r="J2" s="133"/>
    </row>
    <row r="3" spans="1:10" s="54" customFormat="1" ht="15" customHeight="1">
      <c r="A3" s="60" t="s">
        <v>129</v>
      </c>
      <c r="B3" s="67" t="s">
        <v>213</v>
      </c>
      <c r="C3" s="204">
        <v>0</v>
      </c>
      <c r="D3" s="62"/>
      <c r="E3" s="62">
        <f>(C3*D3)</f>
        <v>0</v>
      </c>
      <c r="G3" s="134"/>
      <c r="H3" s="134"/>
      <c r="I3" s="133"/>
      <c r="J3" s="133"/>
    </row>
    <row r="4" spans="1:10" s="54" customFormat="1" ht="15" customHeight="1">
      <c r="A4" s="62" t="s">
        <v>19</v>
      </c>
      <c r="B4" s="67" t="s">
        <v>213</v>
      </c>
      <c r="C4" s="204">
        <v>0</v>
      </c>
      <c r="D4" s="62"/>
      <c r="E4" s="62">
        <f t="shared" ref="E4:E10" si="0">(C4*D4)</f>
        <v>0</v>
      </c>
      <c r="G4" s="133"/>
      <c r="H4" s="133"/>
      <c r="I4" s="133"/>
      <c r="J4" s="133"/>
    </row>
    <row r="5" spans="1:10" s="54" customFormat="1" ht="15" customHeight="1">
      <c r="A5" s="62" t="s">
        <v>198</v>
      </c>
      <c r="B5" s="67" t="s">
        <v>213</v>
      </c>
      <c r="C5" s="204">
        <v>0</v>
      </c>
      <c r="D5" s="62"/>
      <c r="E5" s="62">
        <f t="shared" si="0"/>
        <v>0</v>
      </c>
      <c r="G5" s="133"/>
      <c r="H5" s="133"/>
      <c r="I5" s="133"/>
      <c r="J5" s="133"/>
    </row>
    <row r="6" spans="1:10" s="54" customFormat="1" ht="15" customHeight="1">
      <c r="A6" s="62" t="s">
        <v>199</v>
      </c>
      <c r="B6" s="67" t="s">
        <v>213</v>
      </c>
      <c r="C6" s="204">
        <v>0</v>
      </c>
      <c r="D6" s="62"/>
      <c r="E6" s="62">
        <f t="shared" si="0"/>
        <v>0</v>
      </c>
      <c r="G6" s="133"/>
      <c r="H6" s="133"/>
      <c r="I6" s="133"/>
      <c r="J6" s="133"/>
    </row>
    <row r="7" spans="1:10" s="54" customFormat="1" ht="15" customHeight="1">
      <c r="A7" s="62" t="s">
        <v>85</v>
      </c>
      <c r="B7" s="67" t="s">
        <v>213</v>
      </c>
      <c r="C7" s="204">
        <v>0</v>
      </c>
      <c r="D7" s="62"/>
      <c r="E7" s="62">
        <f t="shared" si="0"/>
        <v>0</v>
      </c>
      <c r="G7" s="133"/>
      <c r="H7" s="133"/>
      <c r="I7" s="133"/>
      <c r="J7" s="133"/>
    </row>
    <row r="8" spans="1:10" s="54" customFormat="1" ht="15" customHeight="1">
      <c r="A8" s="62" t="s">
        <v>117</v>
      </c>
      <c r="B8" s="67" t="s">
        <v>213</v>
      </c>
      <c r="C8" s="204">
        <v>0</v>
      </c>
      <c r="D8" s="62"/>
      <c r="E8" s="62">
        <f t="shared" si="0"/>
        <v>0</v>
      </c>
      <c r="G8" s="133"/>
      <c r="H8" s="133"/>
      <c r="I8" s="133"/>
      <c r="J8" s="133"/>
    </row>
    <row r="9" spans="1:10" s="54" customFormat="1" ht="15" customHeight="1">
      <c r="A9" s="62" t="s">
        <v>200</v>
      </c>
      <c r="B9" s="67" t="s">
        <v>213</v>
      </c>
      <c r="C9" s="204">
        <v>0</v>
      </c>
      <c r="D9" s="62"/>
      <c r="E9" s="62">
        <f t="shared" si="0"/>
        <v>0</v>
      </c>
      <c r="G9" s="133"/>
      <c r="H9" s="133"/>
      <c r="I9" s="133"/>
      <c r="J9" s="133"/>
    </row>
    <row r="10" spans="1:10" s="54" customFormat="1" ht="15" customHeight="1" thickBot="1">
      <c r="A10" s="64" t="s">
        <v>201</v>
      </c>
      <c r="B10" s="67" t="s">
        <v>213</v>
      </c>
      <c r="C10" s="204">
        <v>0</v>
      </c>
      <c r="D10" s="62"/>
      <c r="E10" s="62">
        <f t="shared" si="0"/>
        <v>0</v>
      </c>
      <c r="G10" s="133"/>
      <c r="H10" s="133"/>
      <c r="I10" s="133"/>
      <c r="J10" s="133"/>
    </row>
    <row r="11" spans="1:10" s="54" customFormat="1" ht="15" customHeight="1" thickBot="1">
      <c r="A11" s="57" t="s">
        <v>310</v>
      </c>
      <c r="B11" s="58"/>
      <c r="C11" s="202"/>
      <c r="D11" s="56"/>
      <c r="E11" s="56"/>
      <c r="G11" s="133"/>
      <c r="H11" s="133"/>
      <c r="I11" s="133"/>
      <c r="J11" s="133"/>
    </row>
    <row r="12" spans="1:10" s="54" customFormat="1" ht="15" customHeight="1">
      <c r="A12" s="65" t="s">
        <v>202</v>
      </c>
      <c r="B12" s="67" t="s">
        <v>179</v>
      </c>
      <c r="C12" s="205">
        <v>0</v>
      </c>
      <c r="D12" s="66"/>
      <c r="E12" s="62">
        <f t="shared" ref="E12:E37" si="1">(C12*D12)</f>
        <v>0</v>
      </c>
      <c r="G12" s="133"/>
      <c r="H12" s="133"/>
      <c r="I12" s="133"/>
      <c r="J12" s="133"/>
    </row>
    <row r="13" spans="1:10" s="54" customFormat="1" ht="15" customHeight="1">
      <c r="A13" s="60" t="s">
        <v>20</v>
      </c>
      <c r="B13" s="68" t="s">
        <v>179</v>
      </c>
      <c r="C13" s="205">
        <v>0</v>
      </c>
      <c r="D13" s="62"/>
      <c r="E13" s="62">
        <f t="shared" si="1"/>
        <v>0</v>
      </c>
      <c r="G13" s="133"/>
      <c r="H13" s="133"/>
      <c r="I13" s="133"/>
      <c r="J13" s="133"/>
    </row>
    <row r="14" spans="1:10" s="54" customFormat="1" ht="15" customHeight="1">
      <c r="A14" s="62" t="s">
        <v>21</v>
      </c>
      <c r="B14" s="67" t="s">
        <v>179</v>
      </c>
      <c r="C14" s="205">
        <v>0</v>
      </c>
      <c r="D14" s="62"/>
      <c r="E14" s="62">
        <f t="shared" si="1"/>
        <v>0</v>
      </c>
      <c r="G14" s="133"/>
      <c r="H14" s="133"/>
      <c r="I14" s="133"/>
      <c r="J14" s="133"/>
    </row>
    <row r="15" spans="1:10" s="54" customFormat="1" ht="15" customHeight="1">
      <c r="A15" s="64" t="s">
        <v>119</v>
      </c>
      <c r="B15" s="69" t="s">
        <v>213</v>
      </c>
      <c r="C15" s="205">
        <v>0</v>
      </c>
      <c r="D15" s="62"/>
      <c r="E15" s="62">
        <f t="shared" si="1"/>
        <v>0</v>
      </c>
      <c r="G15" s="133"/>
      <c r="H15" s="133"/>
      <c r="I15" s="133"/>
      <c r="J15" s="133"/>
    </row>
    <row r="16" spans="1:10" s="54" customFormat="1" ht="15" customHeight="1">
      <c r="A16" s="64" t="s">
        <v>120</v>
      </c>
      <c r="B16" s="69" t="s">
        <v>213</v>
      </c>
      <c r="C16" s="205">
        <v>0</v>
      </c>
      <c r="D16" s="62"/>
      <c r="E16" s="62">
        <f t="shared" si="1"/>
        <v>0</v>
      </c>
      <c r="G16" s="133"/>
      <c r="H16" s="133"/>
      <c r="I16" s="133"/>
      <c r="J16" s="133"/>
    </row>
    <row r="17" spans="1:10" s="54" customFormat="1" ht="15" customHeight="1">
      <c r="A17" s="64" t="s">
        <v>121</v>
      </c>
      <c r="B17" s="69" t="s">
        <v>213</v>
      </c>
      <c r="C17" s="205">
        <v>0</v>
      </c>
      <c r="D17" s="62"/>
      <c r="E17" s="62">
        <f t="shared" si="1"/>
        <v>0</v>
      </c>
      <c r="G17" s="133"/>
      <c r="H17" s="133"/>
      <c r="I17" s="133"/>
      <c r="J17" s="133"/>
    </row>
    <row r="18" spans="1:10" s="54" customFormat="1" ht="15" customHeight="1">
      <c r="A18" s="64" t="s">
        <v>122</v>
      </c>
      <c r="B18" s="69" t="s">
        <v>213</v>
      </c>
      <c r="C18" s="205">
        <v>0</v>
      </c>
      <c r="D18" s="62"/>
      <c r="E18" s="62">
        <f t="shared" si="1"/>
        <v>0</v>
      </c>
      <c r="G18" s="133"/>
      <c r="H18" s="133"/>
      <c r="I18" s="133"/>
      <c r="J18" s="133"/>
    </row>
    <row r="19" spans="1:10" s="54" customFormat="1" ht="15" customHeight="1">
      <c r="A19" s="64" t="s">
        <v>128</v>
      </c>
      <c r="B19" s="69" t="s">
        <v>213</v>
      </c>
      <c r="C19" s="205">
        <v>0</v>
      </c>
      <c r="D19" s="62"/>
      <c r="E19" s="62">
        <f t="shared" si="1"/>
        <v>0</v>
      </c>
      <c r="G19" s="133"/>
      <c r="H19" s="133"/>
      <c r="I19" s="133"/>
      <c r="J19" s="133"/>
    </row>
    <row r="20" spans="1:10" s="54" customFormat="1" ht="15" customHeight="1">
      <c r="A20" s="62" t="s">
        <v>22</v>
      </c>
      <c r="B20" s="67" t="s">
        <v>179</v>
      </c>
      <c r="C20" s="205">
        <v>0</v>
      </c>
      <c r="D20" s="62"/>
      <c r="E20" s="62">
        <f t="shared" si="1"/>
        <v>0</v>
      </c>
      <c r="G20" s="133"/>
      <c r="H20" s="133"/>
      <c r="I20" s="133"/>
      <c r="J20" s="133"/>
    </row>
    <row r="21" spans="1:10" s="54" customFormat="1" ht="15" customHeight="1">
      <c r="A21" s="64" t="s">
        <v>123</v>
      </c>
      <c r="B21" s="69" t="s">
        <v>213</v>
      </c>
      <c r="C21" s="205">
        <v>0</v>
      </c>
      <c r="D21" s="62"/>
      <c r="E21" s="62">
        <f t="shared" si="1"/>
        <v>0</v>
      </c>
      <c r="G21" s="133"/>
      <c r="H21" s="133"/>
      <c r="I21" s="133"/>
      <c r="J21" s="133"/>
    </row>
    <row r="22" spans="1:10" s="54" customFormat="1" ht="15" customHeight="1">
      <c r="A22" s="64" t="s">
        <v>124</v>
      </c>
      <c r="B22" s="69" t="s">
        <v>213</v>
      </c>
      <c r="C22" s="205">
        <v>0</v>
      </c>
      <c r="D22" s="62"/>
      <c r="E22" s="62">
        <f t="shared" si="1"/>
        <v>0</v>
      </c>
      <c r="G22" s="133"/>
      <c r="H22" s="133"/>
      <c r="I22" s="133"/>
      <c r="J22" s="133"/>
    </row>
    <row r="23" spans="1:10" s="54" customFormat="1" ht="15" customHeight="1">
      <c r="A23" s="64" t="s">
        <v>125</v>
      </c>
      <c r="B23" s="69" t="s">
        <v>213</v>
      </c>
      <c r="C23" s="205">
        <v>0</v>
      </c>
      <c r="D23" s="62"/>
      <c r="E23" s="62">
        <f t="shared" si="1"/>
        <v>0</v>
      </c>
      <c r="G23" s="133"/>
      <c r="H23" s="133"/>
      <c r="I23" s="133"/>
      <c r="J23" s="133"/>
    </row>
    <row r="24" spans="1:10" s="54" customFormat="1" ht="15" customHeight="1">
      <c r="A24" s="64" t="s">
        <v>126</v>
      </c>
      <c r="B24" s="69" t="s">
        <v>213</v>
      </c>
      <c r="C24" s="205">
        <v>0</v>
      </c>
      <c r="D24" s="62"/>
      <c r="E24" s="62">
        <f t="shared" si="1"/>
        <v>0</v>
      </c>
      <c r="G24" s="133"/>
      <c r="H24" s="133"/>
      <c r="I24" s="133"/>
      <c r="J24" s="133"/>
    </row>
    <row r="25" spans="1:10" s="54" customFormat="1" ht="15" customHeight="1">
      <c r="A25" s="62" t="s">
        <v>127</v>
      </c>
      <c r="B25" s="67" t="s">
        <v>213</v>
      </c>
      <c r="C25" s="205">
        <v>0</v>
      </c>
      <c r="D25" s="62"/>
      <c r="E25" s="62">
        <f t="shared" si="1"/>
        <v>0</v>
      </c>
      <c r="G25" s="133"/>
      <c r="H25" s="133"/>
      <c r="I25" s="133"/>
      <c r="J25" s="133"/>
    </row>
    <row r="26" spans="1:10" s="54" customFormat="1" ht="15" customHeight="1">
      <c r="A26" s="62" t="s">
        <v>130</v>
      </c>
      <c r="B26" s="67" t="s">
        <v>213</v>
      </c>
      <c r="C26" s="205">
        <v>0</v>
      </c>
      <c r="D26" s="62"/>
      <c r="E26" s="62">
        <f t="shared" si="1"/>
        <v>0</v>
      </c>
      <c r="G26" s="133"/>
      <c r="H26" s="133"/>
      <c r="I26" s="133"/>
      <c r="J26" s="133"/>
    </row>
    <row r="27" spans="1:10" s="54" customFormat="1" ht="15" customHeight="1">
      <c r="A27" s="62"/>
      <c r="B27" s="67"/>
      <c r="C27" s="204"/>
      <c r="D27" s="62"/>
      <c r="E27" s="62">
        <f t="shared" si="1"/>
        <v>0</v>
      </c>
      <c r="G27" s="133"/>
      <c r="H27" s="133"/>
      <c r="I27" s="133"/>
      <c r="J27" s="133"/>
    </row>
    <row r="28" spans="1:10" s="54" customFormat="1" ht="15" customHeight="1">
      <c r="A28" s="62"/>
      <c r="B28" s="67"/>
      <c r="C28" s="206"/>
      <c r="D28" s="62"/>
      <c r="E28" s="62">
        <f t="shared" si="1"/>
        <v>0</v>
      </c>
      <c r="G28" s="133"/>
      <c r="H28" s="133"/>
      <c r="I28" s="133"/>
      <c r="J28" s="133"/>
    </row>
    <row r="29" spans="1:10" s="54" customFormat="1" ht="15" customHeight="1">
      <c r="A29" s="62"/>
      <c r="B29" s="67"/>
      <c r="C29" s="206"/>
      <c r="D29" s="62"/>
      <c r="E29" s="62">
        <f t="shared" si="1"/>
        <v>0</v>
      </c>
      <c r="G29" s="133"/>
      <c r="H29" s="133"/>
      <c r="I29" s="133"/>
      <c r="J29" s="133"/>
    </row>
    <row r="30" spans="1:10" s="54" customFormat="1" ht="15" customHeight="1">
      <c r="A30" s="62"/>
      <c r="B30" s="67"/>
      <c r="C30" s="206"/>
      <c r="D30" s="62"/>
      <c r="E30" s="62">
        <f t="shared" si="1"/>
        <v>0</v>
      </c>
      <c r="G30" s="133"/>
      <c r="H30" s="133"/>
      <c r="I30" s="133"/>
      <c r="J30" s="133"/>
    </row>
    <row r="31" spans="1:10" s="54" customFormat="1" ht="15" customHeight="1">
      <c r="A31" s="62"/>
      <c r="B31" s="67"/>
      <c r="C31" s="206"/>
      <c r="D31" s="62"/>
      <c r="E31" s="62">
        <f t="shared" si="1"/>
        <v>0</v>
      </c>
      <c r="G31" s="133"/>
      <c r="H31" s="133"/>
      <c r="I31" s="133"/>
      <c r="J31" s="133"/>
    </row>
    <row r="32" spans="1:10" s="54" customFormat="1" ht="15" customHeight="1">
      <c r="A32" s="62"/>
      <c r="B32" s="67"/>
      <c r="C32" s="206"/>
      <c r="D32" s="62"/>
      <c r="E32" s="62">
        <f t="shared" si="1"/>
        <v>0</v>
      </c>
      <c r="G32" s="133"/>
      <c r="H32" s="133"/>
      <c r="I32" s="133"/>
      <c r="J32" s="133"/>
    </row>
    <row r="33" spans="1:10" s="54" customFormat="1" ht="15" customHeight="1">
      <c r="A33" s="62"/>
      <c r="B33" s="67"/>
      <c r="C33" s="206"/>
      <c r="D33" s="62"/>
      <c r="E33" s="62">
        <f t="shared" si="1"/>
        <v>0</v>
      </c>
      <c r="G33" s="133"/>
      <c r="H33" s="133"/>
      <c r="I33" s="133"/>
      <c r="J33" s="133"/>
    </row>
    <row r="34" spans="1:10" s="54" customFormat="1" ht="15" customHeight="1">
      <c r="A34" s="62"/>
      <c r="B34" s="67"/>
      <c r="C34" s="206"/>
      <c r="D34" s="62"/>
      <c r="E34" s="62">
        <f t="shared" si="1"/>
        <v>0</v>
      </c>
      <c r="G34" s="133"/>
      <c r="H34" s="133"/>
      <c r="I34" s="133"/>
      <c r="J34" s="133"/>
    </row>
    <row r="35" spans="1:10" s="54" customFormat="1" ht="15" customHeight="1">
      <c r="A35" s="62"/>
      <c r="B35" s="67"/>
      <c r="C35" s="206"/>
      <c r="D35" s="62"/>
      <c r="E35" s="62">
        <f t="shared" si="1"/>
        <v>0</v>
      </c>
      <c r="G35" s="133"/>
      <c r="H35" s="133"/>
      <c r="I35" s="133"/>
      <c r="J35" s="133"/>
    </row>
    <row r="36" spans="1:10" s="54" customFormat="1" ht="15" customHeight="1">
      <c r="A36" s="62"/>
      <c r="B36" s="67"/>
      <c r="C36" s="206"/>
      <c r="D36" s="62"/>
      <c r="E36" s="62">
        <f t="shared" si="1"/>
        <v>0</v>
      </c>
      <c r="G36" s="133"/>
      <c r="H36" s="133"/>
      <c r="I36" s="133"/>
      <c r="J36" s="133"/>
    </row>
    <row r="37" spans="1:10" s="54" customFormat="1" ht="15" customHeight="1">
      <c r="A37" s="62"/>
      <c r="B37" s="67"/>
      <c r="C37" s="206"/>
      <c r="D37" s="62"/>
      <c r="E37" s="62">
        <f t="shared" si="1"/>
        <v>0</v>
      </c>
      <c r="G37" s="133"/>
      <c r="H37" s="133"/>
      <c r="I37" s="133"/>
      <c r="J37" s="133"/>
    </row>
    <row r="39" spans="1:10">
      <c r="G39" s="129"/>
    </row>
  </sheetData>
  <phoneticPr fontId="3" type="noConversion"/>
  <pageMargins left="0.21" right="0.17" top="0.49" bottom="0.984251969" header="0.4921259845" footer="0.4921259845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7030A0"/>
  </sheetPr>
  <dimension ref="A1:G14"/>
  <sheetViews>
    <sheetView zoomScale="145" zoomScaleNormal="145" workbookViewId="0">
      <pane ySplit="1" topLeftCell="A2" activePane="bottomLeft" state="frozen"/>
      <selection pane="bottomLeft" activeCell="C2" sqref="C2:C12"/>
    </sheetView>
  </sheetViews>
  <sheetFormatPr baseColWidth="10" defaultRowHeight="12.75"/>
  <cols>
    <col min="1" max="1" width="16" customWidth="1"/>
    <col min="2" max="2" width="13.85546875" customWidth="1"/>
    <col min="3" max="3" width="16.28515625" style="192" customWidth="1"/>
    <col min="4" max="4" width="14.140625" customWidth="1"/>
    <col min="5" max="5" width="16.28515625" customWidth="1"/>
  </cols>
  <sheetData>
    <row r="1" spans="1:7" ht="15" customHeight="1" thickBot="1">
      <c r="A1" s="98" t="s">
        <v>68</v>
      </c>
      <c r="B1" s="98" t="s">
        <v>178</v>
      </c>
      <c r="C1" s="207" t="s">
        <v>67</v>
      </c>
      <c r="D1" s="98" t="s">
        <v>13</v>
      </c>
      <c r="E1" s="98" t="s">
        <v>14</v>
      </c>
      <c r="F1" s="177" t="s">
        <v>59</v>
      </c>
      <c r="G1" s="178">
        <f>SUM(E2:E12)</f>
        <v>0</v>
      </c>
    </row>
    <row r="2" spans="1:7" ht="17.100000000000001" customHeight="1">
      <c r="A2" s="21" t="s">
        <v>60</v>
      </c>
      <c r="B2" s="21" t="s">
        <v>219</v>
      </c>
      <c r="C2" s="208">
        <v>0</v>
      </c>
      <c r="D2" s="21"/>
      <c r="E2" s="174">
        <f t="shared" ref="E2:E12" si="0">(C2*D2)</f>
        <v>0</v>
      </c>
    </row>
    <row r="3" spans="1:7" ht="17.100000000000001" customHeight="1">
      <c r="A3" s="21" t="s">
        <v>61</v>
      </c>
      <c r="B3" s="21" t="s">
        <v>219</v>
      </c>
      <c r="C3" s="208">
        <v>0</v>
      </c>
      <c r="D3" s="21"/>
      <c r="E3" s="174">
        <f t="shared" si="0"/>
        <v>0</v>
      </c>
    </row>
    <row r="4" spans="1:7" ht="17.100000000000001" customHeight="1">
      <c r="A4" s="21" t="s">
        <v>62</v>
      </c>
      <c r="B4" s="21" t="s">
        <v>219</v>
      </c>
      <c r="C4" s="208">
        <v>0</v>
      </c>
      <c r="D4" s="21"/>
      <c r="E4" s="174">
        <f t="shared" si="0"/>
        <v>0</v>
      </c>
    </row>
    <row r="5" spans="1:7" ht="17.100000000000001" customHeight="1">
      <c r="A5" s="21" t="s">
        <v>63</v>
      </c>
      <c r="B5" s="21" t="s">
        <v>219</v>
      </c>
      <c r="C5" s="208">
        <v>0</v>
      </c>
      <c r="D5" s="21"/>
      <c r="E5" s="174">
        <f t="shared" si="0"/>
        <v>0</v>
      </c>
    </row>
    <row r="6" spans="1:7" ht="17.100000000000001" customHeight="1">
      <c r="A6" s="21" t="s">
        <v>64</v>
      </c>
      <c r="B6" s="21" t="s">
        <v>219</v>
      </c>
      <c r="C6" s="208">
        <v>0</v>
      </c>
      <c r="D6" s="21"/>
      <c r="E6" s="174">
        <f t="shared" si="0"/>
        <v>0</v>
      </c>
    </row>
    <row r="7" spans="1:7" ht="17.100000000000001" customHeight="1">
      <c r="A7" s="21" t="s">
        <v>65</v>
      </c>
      <c r="B7" s="21" t="s">
        <v>219</v>
      </c>
      <c r="C7" s="208">
        <v>0</v>
      </c>
      <c r="D7" s="21"/>
      <c r="E7" s="174">
        <f t="shared" si="0"/>
        <v>0</v>
      </c>
    </row>
    <row r="8" spans="1:7" ht="17.100000000000001" customHeight="1">
      <c r="A8" s="21" t="s">
        <v>66</v>
      </c>
      <c r="B8" s="21" t="s">
        <v>213</v>
      </c>
      <c r="C8" s="208">
        <v>0</v>
      </c>
      <c r="D8" s="21"/>
      <c r="E8" s="174">
        <f t="shared" si="0"/>
        <v>0</v>
      </c>
    </row>
    <row r="9" spans="1:7" ht="17.100000000000001" customHeight="1">
      <c r="A9" s="21" t="s">
        <v>69</v>
      </c>
      <c r="B9" s="21" t="s">
        <v>213</v>
      </c>
      <c r="C9" s="208">
        <v>0</v>
      </c>
      <c r="D9" s="21"/>
      <c r="E9" s="174">
        <f t="shared" si="0"/>
        <v>0</v>
      </c>
    </row>
    <row r="10" spans="1:7" ht="17.100000000000001" customHeight="1">
      <c r="A10" s="21" t="s">
        <v>78</v>
      </c>
      <c r="B10" s="21" t="s">
        <v>213</v>
      </c>
      <c r="C10" s="208">
        <v>0</v>
      </c>
      <c r="D10" s="21"/>
      <c r="E10" s="174">
        <f t="shared" si="0"/>
        <v>0</v>
      </c>
    </row>
    <row r="11" spans="1:7" ht="17.100000000000001" customHeight="1">
      <c r="A11" s="21" t="s">
        <v>80</v>
      </c>
      <c r="B11" s="21" t="s">
        <v>213</v>
      </c>
      <c r="C11" s="208">
        <v>0</v>
      </c>
      <c r="D11" s="21"/>
      <c r="E11" s="174">
        <f t="shared" si="0"/>
        <v>0</v>
      </c>
    </row>
    <row r="12" spans="1:7" ht="17.100000000000001" customHeight="1">
      <c r="A12" s="21" t="s">
        <v>79</v>
      </c>
      <c r="B12" s="21" t="s">
        <v>213</v>
      </c>
      <c r="C12" s="208">
        <v>0</v>
      </c>
      <c r="D12" s="21"/>
      <c r="E12" s="174">
        <f t="shared" si="0"/>
        <v>0</v>
      </c>
    </row>
    <row r="13" spans="1:7">
      <c r="A13" s="20"/>
      <c r="B13" s="20"/>
      <c r="C13" s="209"/>
      <c r="D13" s="20"/>
      <c r="E13" s="20"/>
    </row>
    <row r="14" spans="1:7">
      <c r="C14" s="210"/>
      <c r="D14" s="20"/>
      <c r="E14" s="20"/>
    </row>
  </sheetData>
  <phoneticPr fontId="3" type="noConversion"/>
  <pageMargins left="0.78740157499999996" right="0.78740157499999996" top="0.46" bottom="0.984251969" header="0.4921259845" footer="0.4921259845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FFC000"/>
  </sheetPr>
  <dimension ref="A1:K89"/>
  <sheetViews>
    <sheetView zoomScale="125" zoomScaleNormal="125" workbookViewId="0">
      <pane ySplit="1" topLeftCell="A2" activePane="bottomLeft" state="frozen"/>
      <selection pane="bottomLeft" activeCell="F8" sqref="F8"/>
    </sheetView>
  </sheetViews>
  <sheetFormatPr baseColWidth="10" defaultRowHeight="15.75"/>
  <cols>
    <col min="1" max="1" width="30.85546875" style="23" customWidth="1"/>
    <col min="2" max="2" width="16.85546875" style="142" customWidth="1"/>
    <col min="3" max="3" width="16.85546875" style="199" customWidth="1"/>
    <col min="4" max="4" width="16.85546875" style="24" customWidth="1"/>
    <col min="5" max="5" width="16.85546875" style="52" customWidth="1"/>
    <col min="6" max="6" width="13.7109375" customWidth="1"/>
    <col min="7" max="7" width="12.7109375" customWidth="1"/>
    <col min="8" max="8" width="15.42578125" style="121" customWidth="1"/>
    <col min="9" max="11" width="10.85546875" style="121" customWidth="1"/>
  </cols>
  <sheetData>
    <row r="1" spans="1:11" s="54" customFormat="1" ht="15.75" customHeight="1" thickBot="1">
      <c r="A1" s="53" t="s">
        <v>11</v>
      </c>
      <c r="B1" s="143" t="s">
        <v>178</v>
      </c>
      <c r="C1" s="197" t="s">
        <v>12</v>
      </c>
      <c r="D1" s="53" t="s">
        <v>13</v>
      </c>
      <c r="E1" s="53" t="s">
        <v>14</v>
      </c>
      <c r="F1" s="13" t="s">
        <v>59</v>
      </c>
      <c r="G1" s="179">
        <f>SUM(E3:E64)</f>
        <v>0</v>
      </c>
      <c r="H1" s="132"/>
      <c r="I1" s="132"/>
      <c r="J1" s="132"/>
      <c r="K1" s="132"/>
    </row>
    <row r="2" spans="1:11" s="54" customFormat="1" ht="15.75" customHeight="1" thickBot="1">
      <c r="A2" s="71" t="s">
        <v>24</v>
      </c>
      <c r="B2" s="131"/>
      <c r="C2" s="211"/>
      <c r="D2" s="59"/>
      <c r="E2" s="70"/>
      <c r="H2" s="135"/>
      <c r="I2" s="136"/>
      <c r="J2" s="133"/>
      <c r="K2" s="133"/>
    </row>
    <row r="3" spans="1:11" s="54" customFormat="1" ht="15.75" customHeight="1">
      <c r="A3" s="73" t="s">
        <v>25</v>
      </c>
      <c r="B3" s="140" t="s">
        <v>179</v>
      </c>
      <c r="C3" s="204">
        <v>0</v>
      </c>
      <c r="D3" s="61"/>
      <c r="E3" s="74">
        <f>(C3*D3)</f>
        <v>0</v>
      </c>
      <c r="H3" s="134"/>
      <c r="I3" s="133"/>
      <c r="J3" s="133"/>
      <c r="K3" s="133"/>
    </row>
    <row r="4" spans="1:11" s="54" customFormat="1" ht="15.75" customHeight="1">
      <c r="A4" s="75" t="s">
        <v>81</v>
      </c>
      <c r="B4" s="140" t="s">
        <v>179</v>
      </c>
      <c r="C4" s="204">
        <v>0</v>
      </c>
      <c r="D4" s="61"/>
      <c r="E4" s="74">
        <f t="shared" ref="E4:E15" si="0">(C4*D4)</f>
        <v>0</v>
      </c>
      <c r="H4" s="133"/>
      <c r="I4" s="133"/>
      <c r="J4" s="133"/>
      <c r="K4" s="133"/>
    </row>
    <row r="5" spans="1:11" s="54" customFormat="1" ht="15.75" customHeight="1">
      <c r="A5" s="75" t="s">
        <v>26</v>
      </c>
      <c r="B5" s="140" t="s">
        <v>179</v>
      </c>
      <c r="C5" s="204">
        <v>0</v>
      </c>
      <c r="D5" s="61"/>
      <c r="E5" s="74">
        <f t="shared" si="0"/>
        <v>0</v>
      </c>
      <c r="H5" s="133"/>
      <c r="I5" s="133"/>
      <c r="J5" s="133"/>
      <c r="K5" s="133"/>
    </row>
    <row r="6" spans="1:11" s="54" customFormat="1" ht="15.75" customHeight="1">
      <c r="A6" s="75" t="s">
        <v>27</v>
      </c>
      <c r="B6" s="140" t="s">
        <v>179</v>
      </c>
      <c r="C6" s="204">
        <v>0</v>
      </c>
      <c r="D6" s="61"/>
      <c r="E6" s="74">
        <f t="shared" si="0"/>
        <v>0</v>
      </c>
      <c r="H6" s="133"/>
      <c r="I6" s="133"/>
      <c r="J6" s="133"/>
      <c r="K6" s="133"/>
    </row>
    <row r="7" spans="1:11" s="54" customFormat="1" ht="15.75" customHeight="1">
      <c r="A7" s="75" t="s">
        <v>209</v>
      </c>
      <c r="B7" s="140" t="s">
        <v>179</v>
      </c>
      <c r="C7" s="204">
        <v>0</v>
      </c>
      <c r="D7" s="61"/>
      <c r="E7" s="74">
        <f t="shared" si="0"/>
        <v>0</v>
      </c>
      <c r="H7" s="137"/>
      <c r="I7" s="136"/>
      <c r="J7" s="133"/>
      <c r="K7" s="133"/>
    </row>
    <row r="8" spans="1:11" s="54" customFormat="1" ht="15.75" customHeight="1">
      <c r="A8" s="75" t="s">
        <v>115</v>
      </c>
      <c r="B8" s="140" t="s">
        <v>179</v>
      </c>
      <c r="C8" s="204">
        <v>0</v>
      </c>
      <c r="D8" s="61"/>
      <c r="E8" s="74">
        <f t="shared" si="0"/>
        <v>0</v>
      </c>
      <c r="H8" s="137"/>
      <c r="I8" s="136"/>
      <c r="J8" s="133"/>
      <c r="K8" s="133"/>
    </row>
    <row r="9" spans="1:11" s="54" customFormat="1" ht="15.75" customHeight="1">
      <c r="A9" s="75" t="s">
        <v>28</v>
      </c>
      <c r="B9" s="140" t="s">
        <v>179</v>
      </c>
      <c r="C9" s="204">
        <v>0</v>
      </c>
      <c r="D9" s="61"/>
      <c r="E9" s="74">
        <f t="shared" si="0"/>
        <v>0</v>
      </c>
      <c r="H9" s="137"/>
      <c r="I9" s="136"/>
      <c r="J9" s="133"/>
      <c r="K9" s="133"/>
    </row>
    <row r="10" spans="1:11" s="54" customFormat="1" ht="15.75" customHeight="1">
      <c r="A10" s="75" t="s">
        <v>29</v>
      </c>
      <c r="B10" s="140" t="s">
        <v>179</v>
      </c>
      <c r="C10" s="204">
        <v>0</v>
      </c>
      <c r="D10" s="61"/>
      <c r="E10" s="74">
        <f t="shared" si="0"/>
        <v>0</v>
      </c>
      <c r="H10" s="137"/>
      <c r="I10" s="136"/>
      <c r="J10" s="133"/>
      <c r="K10" s="133"/>
    </row>
    <row r="11" spans="1:11" s="54" customFormat="1" ht="15.75" customHeight="1">
      <c r="A11" s="75" t="s">
        <v>30</v>
      </c>
      <c r="B11" s="140" t="s">
        <v>179</v>
      </c>
      <c r="C11" s="204">
        <v>0</v>
      </c>
      <c r="D11" s="61"/>
      <c r="E11" s="74">
        <f t="shared" si="0"/>
        <v>0</v>
      </c>
      <c r="H11" s="137"/>
      <c r="I11" s="136"/>
      <c r="J11" s="133"/>
      <c r="K11" s="133"/>
    </row>
    <row r="12" spans="1:11" s="54" customFormat="1" ht="15.75" customHeight="1">
      <c r="A12" s="75" t="s">
        <v>31</v>
      </c>
      <c r="B12" s="140" t="s">
        <v>179</v>
      </c>
      <c r="C12" s="204">
        <v>0</v>
      </c>
      <c r="D12" s="61"/>
      <c r="E12" s="74">
        <f t="shared" si="0"/>
        <v>0</v>
      </c>
      <c r="H12" s="137"/>
      <c r="I12" s="136"/>
      <c r="J12" s="133"/>
      <c r="K12" s="133"/>
    </row>
    <row r="13" spans="1:11" s="54" customFormat="1" ht="15.75" customHeight="1">
      <c r="A13" s="75" t="s">
        <v>32</v>
      </c>
      <c r="B13" s="140" t="s">
        <v>179</v>
      </c>
      <c r="C13" s="204">
        <v>0</v>
      </c>
      <c r="D13" s="61"/>
      <c r="E13" s="74">
        <f t="shared" si="0"/>
        <v>0</v>
      </c>
      <c r="H13" s="137"/>
      <c r="I13" s="136"/>
      <c r="J13" s="133"/>
      <c r="K13" s="133"/>
    </row>
    <row r="14" spans="1:11" s="54" customFormat="1" ht="15.75" customHeight="1">
      <c r="A14" s="75" t="s">
        <v>33</v>
      </c>
      <c r="B14" s="140" t="s">
        <v>179</v>
      </c>
      <c r="C14" s="204">
        <v>0</v>
      </c>
      <c r="D14" s="61"/>
      <c r="E14" s="74">
        <f t="shared" si="0"/>
        <v>0</v>
      </c>
      <c r="H14" s="137"/>
      <c r="I14" s="136"/>
      <c r="J14" s="133"/>
      <c r="K14" s="133"/>
    </row>
    <row r="15" spans="1:11" s="54" customFormat="1" ht="15.75" customHeight="1" thickBot="1">
      <c r="A15" s="76" t="s">
        <v>34</v>
      </c>
      <c r="B15" s="140" t="s">
        <v>179</v>
      </c>
      <c r="C15" s="204">
        <v>0</v>
      </c>
      <c r="D15" s="61"/>
      <c r="E15" s="74">
        <f t="shared" si="0"/>
        <v>0</v>
      </c>
      <c r="H15" s="137"/>
      <c r="I15" s="136"/>
      <c r="J15" s="133"/>
      <c r="K15" s="133"/>
    </row>
    <row r="16" spans="1:11" s="54" customFormat="1" ht="15.75" customHeight="1" thickBot="1">
      <c r="A16" s="71" t="s">
        <v>86</v>
      </c>
      <c r="B16" s="131"/>
      <c r="C16" s="203"/>
      <c r="D16" s="59"/>
      <c r="E16" s="70"/>
      <c r="H16" s="138"/>
      <c r="I16" s="133"/>
      <c r="J16" s="133"/>
      <c r="K16" s="133"/>
    </row>
    <row r="17" spans="1:11" s="54" customFormat="1" ht="15.75" customHeight="1">
      <c r="A17" s="73" t="s">
        <v>77</v>
      </c>
      <c r="B17" s="140" t="s">
        <v>213</v>
      </c>
      <c r="C17" s="204">
        <v>0</v>
      </c>
      <c r="D17" s="61"/>
      <c r="E17" s="74">
        <f t="shared" ref="E17:E25" si="1">(C17*D17)</f>
        <v>0</v>
      </c>
      <c r="H17" s="137"/>
      <c r="I17" s="137"/>
      <c r="J17" s="133"/>
      <c r="K17" s="133"/>
    </row>
    <row r="18" spans="1:11" s="54" customFormat="1" ht="15.75" customHeight="1">
      <c r="A18" s="75" t="s">
        <v>89</v>
      </c>
      <c r="B18" s="140" t="s">
        <v>213</v>
      </c>
      <c r="C18" s="204">
        <v>0</v>
      </c>
      <c r="D18" s="61"/>
      <c r="E18" s="74">
        <f t="shared" si="1"/>
        <v>0</v>
      </c>
      <c r="H18" s="137"/>
      <c r="I18" s="137"/>
      <c r="J18" s="133"/>
      <c r="K18" s="133"/>
    </row>
    <row r="19" spans="1:11" s="54" customFormat="1" ht="15.75" customHeight="1">
      <c r="A19" s="75" t="s">
        <v>82</v>
      </c>
      <c r="B19" s="140" t="s">
        <v>213</v>
      </c>
      <c r="C19" s="204">
        <v>0</v>
      </c>
      <c r="D19" s="61"/>
      <c r="E19" s="74">
        <f t="shared" si="1"/>
        <v>0</v>
      </c>
      <c r="H19" s="137"/>
      <c r="I19" s="137"/>
      <c r="J19" s="133"/>
      <c r="K19" s="133"/>
    </row>
    <row r="20" spans="1:11" s="54" customFormat="1" ht="15.75" customHeight="1">
      <c r="A20" s="75" t="s">
        <v>210</v>
      </c>
      <c r="B20" s="140" t="s">
        <v>213</v>
      </c>
      <c r="C20" s="204">
        <v>0</v>
      </c>
      <c r="D20" s="61"/>
      <c r="E20" s="74">
        <f t="shared" si="1"/>
        <v>0</v>
      </c>
      <c r="H20" s="137"/>
      <c r="I20" s="137"/>
      <c r="J20" s="133"/>
      <c r="K20" s="133"/>
    </row>
    <row r="21" spans="1:11" s="54" customFormat="1" ht="15.75" customHeight="1">
      <c r="A21" s="75" t="s">
        <v>95</v>
      </c>
      <c r="B21" s="140" t="s">
        <v>213</v>
      </c>
      <c r="C21" s="204">
        <v>0</v>
      </c>
      <c r="D21" s="61"/>
      <c r="E21" s="74">
        <f t="shared" si="1"/>
        <v>0</v>
      </c>
      <c r="H21" s="137"/>
      <c r="I21" s="137"/>
      <c r="J21" s="133"/>
      <c r="K21" s="133"/>
    </row>
    <row r="22" spans="1:11" s="54" customFormat="1" ht="15.75" customHeight="1">
      <c r="A22" s="75" t="s">
        <v>153</v>
      </c>
      <c r="B22" s="140" t="s">
        <v>213</v>
      </c>
      <c r="C22" s="204">
        <v>0</v>
      </c>
      <c r="D22" s="61"/>
      <c r="E22" s="74">
        <f t="shared" si="1"/>
        <v>0</v>
      </c>
      <c r="H22" s="137"/>
      <c r="I22" s="136"/>
      <c r="J22" s="133"/>
      <c r="K22" s="133"/>
    </row>
    <row r="23" spans="1:11" s="54" customFormat="1" ht="15.75" customHeight="1">
      <c r="A23" s="75" t="s">
        <v>154</v>
      </c>
      <c r="B23" s="140" t="s">
        <v>213</v>
      </c>
      <c r="C23" s="204">
        <v>0</v>
      </c>
      <c r="D23" s="61"/>
      <c r="E23" s="74">
        <f t="shared" si="1"/>
        <v>0</v>
      </c>
      <c r="H23" s="137"/>
      <c r="I23" s="137"/>
      <c r="J23" s="133"/>
      <c r="K23" s="133"/>
    </row>
    <row r="24" spans="1:11" s="54" customFormat="1" ht="15.75" customHeight="1">
      <c r="A24" s="75" t="s">
        <v>155</v>
      </c>
      <c r="B24" s="140" t="s">
        <v>213</v>
      </c>
      <c r="C24" s="204">
        <v>0</v>
      </c>
      <c r="D24" s="61"/>
      <c r="E24" s="74">
        <f t="shared" si="1"/>
        <v>0</v>
      </c>
      <c r="H24" s="137"/>
      <c r="I24" s="136"/>
      <c r="J24" s="133"/>
      <c r="K24" s="133"/>
    </row>
    <row r="25" spans="1:11" s="54" customFormat="1" ht="15.75" customHeight="1" thickBot="1">
      <c r="A25" s="75" t="s">
        <v>156</v>
      </c>
      <c r="B25" s="140" t="s">
        <v>213</v>
      </c>
      <c r="C25" s="204">
        <v>0</v>
      </c>
      <c r="D25" s="61"/>
      <c r="E25" s="74">
        <f t="shared" si="1"/>
        <v>0</v>
      </c>
      <c r="H25" s="137"/>
      <c r="I25" s="136"/>
      <c r="J25" s="133"/>
      <c r="K25" s="133"/>
    </row>
    <row r="26" spans="1:11" s="54" customFormat="1" ht="15.75" customHeight="1" thickBot="1">
      <c r="A26" s="71" t="s">
        <v>47</v>
      </c>
      <c r="B26" s="131"/>
      <c r="C26" s="203"/>
      <c r="D26" s="59"/>
      <c r="E26" s="70"/>
      <c r="H26" s="135"/>
      <c r="I26" s="136"/>
      <c r="J26" s="133"/>
      <c r="K26" s="133"/>
    </row>
    <row r="27" spans="1:11" s="54" customFormat="1" ht="15.75" customHeight="1">
      <c r="A27" s="73" t="s">
        <v>48</v>
      </c>
      <c r="B27" s="140" t="s">
        <v>213</v>
      </c>
      <c r="C27" s="204">
        <v>0</v>
      </c>
      <c r="D27" s="61"/>
      <c r="E27" s="74">
        <f t="shared" ref="E27:E32" si="2">(C27*D27)</f>
        <v>0</v>
      </c>
      <c r="H27" s="137"/>
      <c r="I27" s="137"/>
      <c r="J27" s="133"/>
      <c r="K27" s="133"/>
    </row>
    <row r="28" spans="1:11" s="54" customFormat="1" ht="15.75" customHeight="1">
      <c r="A28" s="75" t="s">
        <v>49</v>
      </c>
      <c r="B28" s="140" t="s">
        <v>213</v>
      </c>
      <c r="C28" s="204">
        <v>0</v>
      </c>
      <c r="D28" s="61"/>
      <c r="E28" s="74">
        <f t="shared" si="2"/>
        <v>0</v>
      </c>
      <c r="H28" s="137"/>
      <c r="I28" s="137"/>
      <c r="J28" s="133"/>
      <c r="K28" s="133"/>
    </row>
    <row r="29" spans="1:11" s="54" customFormat="1" ht="15.75" customHeight="1">
      <c r="A29" s="75" t="s">
        <v>51</v>
      </c>
      <c r="B29" s="140" t="s">
        <v>213</v>
      </c>
      <c r="C29" s="204">
        <v>0</v>
      </c>
      <c r="D29" s="61"/>
      <c r="E29" s="74">
        <f t="shared" si="2"/>
        <v>0</v>
      </c>
      <c r="H29" s="137"/>
      <c r="I29" s="137"/>
      <c r="J29" s="133"/>
      <c r="K29" s="133"/>
    </row>
    <row r="30" spans="1:11" s="54" customFormat="1" ht="15.75" customHeight="1">
      <c r="A30" s="75" t="s">
        <v>50</v>
      </c>
      <c r="B30" s="140" t="s">
        <v>213</v>
      </c>
      <c r="C30" s="204">
        <v>0</v>
      </c>
      <c r="D30" s="61"/>
      <c r="E30" s="74">
        <f t="shared" si="2"/>
        <v>0</v>
      </c>
      <c r="H30" s="137"/>
      <c r="I30" s="137"/>
      <c r="J30" s="133"/>
      <c r="K30" s="133"/>
    </row>
    <row r="31" spans="1:11" s="54" customFormat="1" ht="15.75" customHeight="1">
      <c r="A31" s="75" t="s">
        <v>52</v>
      </c>
      <c r="B31" s="140" t="s">
        <v>213</v>
      </c>
      <c r="C31" s="204">
        <v>0</v>
      </c>
      <c r="D31" s="61"/>
      <c r="E31" s="74">
        <f t="shared" si="2"/>
        <v>0</v>
      </c>
      <c r="H31" s="137"/>
      <c r="I31" s="137"/>
      <c r="J31" s="133"/>
      <c r="K31" s="133"/>
    </row>
    <row r="32" spans="1:11" s="54" customFormat="1" ht="15.75" customHeight="1" thickBot="1">
      <c r="A32" s="76" t="s">
        <v>53</v>
      </c>
      <c r="B32" s="140" t="s">
        <v>213</v>
      </c>
      <c r="C32" s="204">
        <v>0</v>
      </c>
      <c r="D32" s="61"/>
      <c r="E32" s="74">
        <f t="shared" si="2"/>
        <v>0</v>
      </c>
      <c r="H32" s="137"/>
      <c r="I32" s="133"/>
      <c r="J32" s="133"/>
      <c r="K32" s="133"/>
    </row>
    <row r="33" spans="1:11" s="54" customFormat="1" ht="15.75" customHeight="1" thickBot="1">
      <c r="A33" s="71" t="s">
        <v>35</v>
      </c>
      <c r="B33" s="131"/>
      <c r="C33" s="203"/>
      <c r="D33" s="59"/>
      <c r="E33" s="70"/>
      <c r="H33" s="137"/>
      <c r="I33" s="137"/>
      <c r="J33" s="133"/>
      <c r="K33" s="133"/>
    </row>
    <row r="34" spans="1:11" s="54" customFormat="1" ht="15.75" customHeight="1" thickBot="1">
      <c r="A34" s="77" t="s">
        <v>58</v>
      </c>
      <c r="B34" s="131"/>
      <c r="C34" s="212"/>
      <c r="D34" s="78"/>
      <c r="E34" s="79"/>
      <c r="H34" s="137"/>
      <c r="I34" s="137"/>
      <c r="J34" s="133"/>
      <c r="K34" s="133"/>
    </row>
    <row r="35" spans="1:11" s="54" customFormat="1" ht="15.75" customHeight="1">
      <c r="A35" s="73" t="s">
        <v>90</v>
      </c>
      <c r="B35" s="140" t="s">
        <v>213</v>
      </c>
      <c r="C35" s="204">
        <v>0</v>
      </c>
      <c r="D35" s="61"/>
      <c r="E35" s="74">
        <f t="shared" ref="E35:E41" si="3">(C35*D35)</f>
        <v>0</v>
      </c>
      <c r="H35" s="137"/>
      <c r="I35" s="137"/>
      <c r="J35" s="133"/>
      <c r="K35" s="133"/>
    </row>
    <row r="36" spans="1:11" s="54" customFormat="1" ht="15.75" customHeight="1">
      <c r="A36" s="73" t="s">
        <v>91</v>
      </c>
      <c r="B36" s="140" t="s">
        <v>213</v>
      </c>
      <c r="C36" s="204">
        <v>0</v>
      </c>
      <c r="D36" s="61"/>
      <c r="E36" s="180">
        <f t="shared" si="3"/>
        <v>0</v>
      </c>
      <c r="H36" s="135"/>
      <c r="I36" s="136"/>
      <c r="J36" s="133"/>
      <c r="K36" s="133"/>
    </row>
    <row r="37" spans="1:11" s="54" customFormat="1" ht="15.75" customHeight="1">
      <c r="A37" s="73" t="s">
        <v>36</v>
      </c>
      <c r="B37" s="140" t="s">
        <v>213</v>
      </c>
      <c r="C37" s="204">
        <v>0</v>
      </c>
      <c r="D37" s="80"/>
      <c r="E37" s="180">
        <f t="shared" si="3"/>
        <v>0</v>
      </c>
      <c r="H37" s="135"/>
      <c r="I37" s="136"/>
      <c r="J37" s="133"/>
      <c r="K37" s="133"/>
    </row>
    <row r="38" spans="1:11" s="54" customFormat="1" ht="15.75" customHeight="1">
      <c r="A38" s="75" t="s">
        <v>37</v>
      </c>
      <c r="B38" s="140" t="s">
        <v>213</v>
      </c>
      <c r="C38" s="204">
        <v>0</v>
      </c>
      <c r="D38" s="61"/>
      <c r="E38" s="180">
        <f t="shared" si="3"/>
        <v>0</v>
      </c>
      <c r="H38" s="137"/>
      <c r="I38" s="137"/>
      <c r="J38" s="139"/>
      <c r="K38" s="133"/>
    </row>
    <row r="39" spans="1:11" s="54" customFormat="1" ht="15.75" customHeight="1">
      <c r="A39" s="75" t="s">
        <v>38</v>
      </c>
      <c r="B39" s="140" t="s">
        <v>213</v>
      </c>
      <c r="C39" s="204">
        <v>0</v>
      </c>
      <c r="D39" s="61"/>
      <c r="E39" s="180">
        <f t="shared" si="3"/>
        <v>0</v>
      </c>
      <c r="H39" s="137"/>
      <c r="I39" s="137"/>
      <c r="J39" s="139"/>
      <c r="K39" s="133"/>
    </row>
    <row r="40" spans="1:11" s="54" customFormat="1" ht="15.75" customHeight="1">
      <c r="A40" s="75" t="s">
        <v>39</v>
      </c>
      <c r="B40" s="140" t="s">
        <v>213</v>
      </c>
      <c r="C40" s="204">
        <v>0</v>
      </c>
      <c r="D40" s="61"/>
      <c r="E40" s="180">
        <f t="shared" si="3"/>
        <v>0</v>
      </c>
      <c r="H40" s="137"/>
      <c r="I40" s="137"/>
      <c r="J40" s="139"/>
      <c r="K40" s="133"/>
    </row>
    <row r="41" spans="1:11" s="54" customFormat="1" ht="15.75" customHeight="1" thickBot="1">
      <c r="A41" s="76" t="s">
        <v>203</v>
      </c>
      <c r="B41" s="140" t="s">
        <v>213</v>
      </c>
      <c r="C41" s="204">
        <v>0</v>
      </c>
      <c r="D41" s="61"/>
      <c r="E41" s="180">
        <f t="shared" si="3"/>
        <v>0</v>
      </c>
      <c r="H41" s="137"/>
      <c r="I41" s="137"/>
      <c r="J41" s="139"/>
      <c r="K41" s="133"/>
    </row>
    <row r="42" spans="1:11" s="54" customFormat="1" ht="15.75" customHeight="1" thickBot="1">
      <c r="A42" s="77" t="s">
        <v>41</v>
      </c>
      <c r="B42" s="131"/>
      <c r="C42" s="213"/>
      <c r="D42" s="72"/>
      <c r="E42" s="181"/>
      <c r="H42" s="137"/>
      <c r="I42" s="137"/>
      <c r="J42" s="139"/>
      <c r="K42" s="133"/>
    </row>
    <row r="43" spans="1:11" s="54" customFormat="1" ht="15.75" customHeight="1">
      <c r="A43" s="73" t="s">
        <v>36</v>
      </c>
      <c r="B43" s="140" t="s">
        <v>213</v>
      </c>
      <c r="C43" s="204">
        <v>0</v>
      </c>
      <c r="D43" s="61"/>
      <c r="E43" s="180">
        <f>(C43*D43)</f>
        <v>0</v>
      </c>
      <c r="H43" s="137"/>
      <c r="I43" s="137"/>
      <c r="J43" s="139"/>
      <c r="K43" s="133"/>
    </row>
    <row r="44" spans="1:11" s="54" customFormat="1" ht="15.75" customHeight="1">
      <c r="A44" s="75" t="s">
        <v>38</v>
      </c>
      <c r="B44" s="140" t="s">
        <v>213</v>
      </c>
      <c r="C44" s="204">
        <v>0</v>
      </c>
      <c r="D44" s="61"/>
      <c r="E44" s="180">
        <f>(C44*D44)</f>
        <v>0</v>
      </c>
      <c r="H44" s="135"/>
      <c r="I44" s="137"/>
      <c r="J44" s="139"/>
      <c r="K44" s="139"/>
    </row>
    <row r="45" spans="1:11" s="54" customFormat="1" ht="15.75" customHeight="1" thickBot="1">
      <c r="A45" s="75" t="s">
        <v>204</v>
      </c>
      <c r="B45" s="140" t="s">
        <v>213</v>
      </c>
      <c r="C45" s="204">
        <v>0</v>
      </c>
      <c r="D45" s="61"/>
      <c r="E45" s="180">
        <f>(C45*D45)</f>
        <v>0</v>
      </c>
      <c r="H45" s="137"/>
      <c r="I45" s="137"/>
      <c r="J45" s="139"/>
      <c r="K45" s="133"/>
    </row>
    <row r="46" spans="1:11" s="54" customFormat="1" ht="15.75" customHeight="1" thickBot="1">
      <c r="A46" s="77" t="s">
        <v>42</v>
      </c>
      <c r="B46" s="131"/>
      <c r="C46" s="203"/>
      <c r="D46" s="59"/>
      <c r="E46" s="182"/>
      <c r="H46" s="137"/>
      <c r="I46" s="137"/>
      <c r="J46" s="139"/>
      <c r="K46" s="133"/>
    </row>
    <row r="47" spans="1:11" s="54" customFormat="1" ht="15.75" customHeight="1">
      <c r="A47" s="73" t="s">
        <v>36</v>
      </c>
      <c r="B47" s="140" t="s">
        <v>213</v>
      </c>
      <c r="C47" s="204">
        <v>0</v>
      </c>
      <c r="D47" s="61"/>
      <c r="E47" s="180">
        <f t="shared" ref="E47:E52" si="4">(C47*D47)</f>
        <v>0</v>
      </c>
      <c r="H47" s="137"/>
      <c r="I47" s="137"/>
      <c r="J47" s="139"/>
      <c r="K47" s="133"/>
    </row>
    <row r="48" spans="1:11" s="54" customFormat="1" ht="15.75" customHeight="1">
      <c r="A48" s="75" t="s">
        <v>37</v>
      </c>
      <c r="B48" s="140" t="s">
        <v>213</v>
      </c>
      <c r="C48" s="204">
        <v>0</v>
      </c>
      <c r="D48" s="61"/>
      <c r="E48" s="180">
        <f t="shared" si="4"/>
        <v>0</v>
      </c>
      <c r="H48" s="137"/>
      <c r="I48" s="137"/>
      <c r="J48" s="139"/>
      <c r="K48" s="133"/>
    </row>
    <row r="49" spans="1:11" s="54" customFormat="1" ht="15.75" customHeight="1">
      <c r="A49" s="75" t="s">
        <v>38</v>
      </c>
      <c r="B49" s="140" t="s">
        <v>213</v>
      </c>
      <c r="C49" s="204">
        <v>0</v>
      </c>
      <c r="D49" s="61"/>
      <c r="E49" s="180">
        <f t="shared" si="4"/>
        <v>0</v>
      </c>
      <c r="H49" s="137"/>
      <c r="I49" s="137"/>
      <c r="J49" s="139"/>
      <c r="K49" s="133"/>
    </row>
    <row r="50" spans="1:11" s="54" customFormat="1" ht="15.75" customHeight="1">
      <c r="A50" s="75" t="s">
        <v>39</v>
      </c>
      <c r="B50" s="140" t="s">
        <v>213</v>
      </c>
      <c r="C50" s="204">
        <v>0</v>
      </c>
      <c r="D50" s="61"/>
      <c r="E50" s="180">
        <f t="shared" si="4"/>
        <v>0</v>
      </c>
      <c r="H50" s="137"/>
      <c r="I50" s="137"/>
      <c r="J50" s="139"/>
      <c r="K50" s="133"/>
    </row>
    <row r="51" spans="1:11" s="54" customFormat="1" ht="15.75" customHeight="1">
      <c r="A51" s="75" t="s">
        <v>203</v>
      </c>
      <c r="B51" s="140" t="s">
        <v>213</v>
      </c>
      <c r="C51" s="204">
        <v>0</v>
      </c>
      <c r="D51" s="61"/>
      <c r="E51" s="180">
        <f t="shared" si="4"/>
        <v>0</v>
      </c>
      <c r="H51" s="135"/>
      <c r="I51" s="137"/>
      <c r="J51" s="139"/>
      <c r="K51" s="139"/>
    </row>
    <row r="52" spans="1:11" s="54" customFormat="1" ht="15.75" customHeight="1" thickBot="1">
      <c r="A52" s="76" t="s">
        <v>205</v>
      </c>
      <c r="B52" s="140" t="s">
        <v>213</v>
      </c>
      <c r="C52" s="204">
        <v>0</v>
      </c>
      <c r="D52" s="61"/>
      <c r="E52" s="180">
        <f t="shared" si="4"/>
        <v>0</v>
      </c>
      <c r="H52" s="137"/>
      <c r="I52" s="137"/>
      <c r="J52" s="139"/>
      <c r="K52" s="133"/>
    </row>
    <row r="53" spans="1:11" s="54" customFormat="1" ht="15.75" customHeight="1" thickBot="1">
      <c r="A53" s="81" t="s">
        <v>43</v>
      </c>
      <c r="B53" s="131"/>
      <c r="C53" s="203"/>
      <c r="D53" s="59"/>
      <c r="E53" s="182"/>
      <c r="H53" s="137"/>
      <c r="I53" s="137"/>
      <c r="J53" s="139"/>
      <c r="K53" s="133"/>
    </row>
    <row r="54" spans="1:11" s="54" customFormat="1" ht="15.75" customHeight="1" thickBot="1">
      <c r="A54" s="77" t="s">
        <v>40</v>
      </c>
      <c r="B54" s="131"/>
      <c r="C54" s="203"/>
      <c r="D54" s="59"/>
      <c r="E54" s="182"/>
      <c r="F54" s="82"/>
      <c r="H54" s="137"/>
      <c r="I54" s="137"/>
      <c r="J54" s="139"/>
      <c r="K54" s="133"/>
    </row>
    <row r="55" spans="1:11" s="54" customFormat="1" ht="15.75" customHeight="1">
      <c r="A55" s="75" t="s">
        <v>83</v>
      </c>
      <c r="B55" s="140" t="s">
        <v>213</v>
      </c>
      <c r="C55" s="204">
        <v>0</v>
      </c>
      <c r="D55" s="61"/>
      <c r="E55" s="180">
        <f>(C55*D55)</f>
        <v>0</v>
      </c>
      <c r="F55" s="82"/>
      <c r="H55" s="137"/>
      <c r="I55" s="137"/>
      <c r="J55" s="139"/>
      <c r="K55" s="133"/>
    </row>
    <row r="56" spans="1:11" s="54" customFormat="1" ht="15.75" customHeight="1" thickBot="1">
      <c r="A56" s="76" t="s">
        <v>45</v>
      </c>
      <c r="B56" s="140" t="s">
        <v>213</v>
      </c>
      <c r="C56" s="204">
        <v>0</v>
      </c>
      <c r="D56" s="61"/>
      <c r="E56" s="180">
        <f>(C56*D56)</f>
        <v>0</v>
      </c>
      <c r="F56" s="82"/>
      <c r="H56" s="137"/>
      <c r="I56" s="137"/>
      <c r="J56" s="139"/>
      <c r="K56" s="133"/>
    </row>
    <row r="57" spans="1:11" s="54" customFormat="1" ht="15.75" customHeight="1" thickBot="1">
      <c r="A57" s="77" t="s">
        <v>41</v>
      </c>
      <c r="B57" s="131"/>
      <c r="C57" s="212"/>
      <c r="D57" s="78"/>
      <c r="E57" s="183"/>
      <c r="F57" s="82"/>
      <c r="H57" s="137"/>
      <c r="I57" s="137"/>
      <c r="J57" s="139"/>
      <c r="K57" s="133"/>
    </row>
    <row r="58" spans="1:11" s="54" customFormat="1" ht="15.75" customHeight="1">
      <c r="A58" s="73" t="s">
        <v>206</v>
      </c>
      <c r="B58" s="140" t="s">
        <v>213</v>
      </c>
      <c r="C58" s="204">
        <v>0</v>
      </c>
      <c r="D58" s="61"/>
      <c r="E58" s="180">
        <f>(C58*D58)</f>
        <v>0</v>
      </c>
      <c r="F58" s="82"/>
      <c r="H58" s="133"/>
      <c r="I58" s="134"/>
      <c r="J58" s="134"/>
      <c r="K58" s="134"/>
    </row>
    <row r="59" spans="1:11" s="54" customFormat="1" ht="15.75" customHeight="1">
      <c r="A59" s="73" t="s">
        <v>207</v>
      </c>
      <c r="B59" s="140" t="s">
        <v>213</v>
      </c>
      <c r="C59" s="204">
        <v>0</v>
      </c>
      <c r="D59" s="61"/>
      <c r="E59" s="180">
        <f>(C59*D59)</f>
        <v>0</v>
      </c>
      <c r="F59" s="82"/>
      <c r="H59" s="138"/>
      <c r="I59" s="133"/>
      <c r="J59" s="134"/>
      <c r="K59" s="134"/>
    </row>
    <row r="60" spans="1:11" s="54" customFormat="1" ht="15.75" customHeight="1" thickBot="1">
      <c r="A60" s="73" t="s">
        <v>208</v>
      </c>
      <c r="B60" s="140" t="s">
        <v>213</v>
      </c>
      <c r="C60" s="204">
        <v>0</v>
      </c>
      <c r="D60" s="61"/>
      <c r="E60" s="180">
        <f>(C60*D60)</f>
        <v>0</v>
      </c>
      <c r="F60" s="82"/>
      <c r="G60" s="83"/>
      <c r="H60" s="134"/>
      <c r="I60" s="134"/>
      <c r="J60" s="134"/>
      <c r="K60" s="134"/>
    </row>
    <row r="61" spans="1:11" s="54" customFormat="1" ht="15.75" customHeight="1" thickBot="1">
      <c r="A61" s="77" t="s">
        <v>42</v>
      </c>
      <c r="B61" s="131"/>
      <c r="C61" s="212"/>
      <c r="D61" s="78"/>
      <c r="E61" s="183"/>
      <c r="F61" s="82"/>
      <c r="G61" s="83"/>
      <c r="H61" s="134"/>
      <c r="I61" s="134"/>
      <c r="J61" s="134"/>
      <c r="K61" s="134"/>
    </row>
    <row r="62" spans="1:11" s="54" customFormat="1" ht="15.75" customHeight="1">
      <c r="A62" s="75" t="s">
        <v>44</v>
      </c>
      <c r="B62" s="140" t="s">
        <v>213</v>
      </c>
      <c r="C62" s="204">
        <v>0</v>
      </c>
      <c r="D62" s="61"/>
      <c r="E62" s="180">
        <f>(C62*D62)</f>
        <v>0</v>
      </c>
      <c r="F62" s="82"/>
      <c r="G62" s="83"/>
      <c r="H62" s="134"/>
      <c r="I62" s="134"/>
      <c r="J62" s="134"/>
      <c r="K62" s="134"/>
    </row>
    <row r="63" spans="1:11" s="54" customFormat="1" ht="15.75" customHeight="1">
      <c r="A63" s="76" t="s">
        <v>83</v>
      </c>
      <c r="B63" s="141" t="s">
        <v>213</v>
      </c>
      <c r="C63" s="204">
        <v>0</v>
      </c>
      <c r="D63" s="61"/>
      <c r="E63" s="180">
        <f>(C63*D63)</f>
        <v>0</v>
      </c>
      <c r="F63" s="82"/>
      <c r="G63" s="83"/>
      <c r="H63" s="134"/>
      <c r="I63" s="134"/>
      <c r="J63" s="134"/>
      <c r="K63" s="134"/>
    </row>
    <row r="64" spans="1:11" s="54" customFormat="1" ht="15.75" customHeight="1">
      <c r="A64" s="75" t="s">
        <v>45</v>
      </c>
      <c r="B64" s="140" t="s">
        <v>213</v>
      </c>
      <c r="C64" s="204">
        <v>0</v>
      </c>
      <c r="D64" s="61"/>
      <c r="E64" s="180">
        <f>(C64*D64)</f>
        <v>0</v>
      </c>
      <c r="F64" s="82"/>
      <c r="G64" s="83"/>
      <c r="H64" s="134"/>
      <c r="I64" s="134"/>
      <c r="J64" s="134"/>
      <c r="K64" s="134"/>
    </row>
    <row r="65" spans="6:7" ht="16.5">
      <c r="F65" s="3"/>
      <c r="G65" s="1"/>
    </row>
    <row r="66" spans="6:7" ht="16.5">
      <c r="F66" s="3"/>
      <c r="G66" s="1"/>
    </row>
    <row r="67" spans="6:7" ht="16.5">
      <c r="F67" s="3"/>
      <c r="G67" s="1"/>
    </row>
    <row r="68" spans="6:7" ht="16.5">
      <c r="F68" s="3"/>
      <c r="G68" s="1"/>
    </row>
    <row r="69" spans="6:7" ht="16.5">
      <c r="F69" s="3"/>
      <c r="G69" s="1"/>
    </row>
    <row r="70" spans="6:7" ht="16.5">
      <c r="F70" s="3"/>
      <c r="G70" s="1"/>
    </row>
    <row r="71" spans="6:7" ht="16.5">
      <c r="F71" s="3"/>
      <c r="G71" s="1"/>
    </row>
    <row r="72" spans="6:7" ht="16.5">
      <c r="F72" s="3"/>
      <c r="G72" s="1"/>
    </row>
    <row r="73" spans="6:7" ht="16.5">
      <c r="F73" s="3"/>
      <c r="G73" s="1"/>
    </row>
    <row r="74" spans="6:7" ht="16.5">
      <c r="F74" s="3"/>
      <c r="G74" s="1"/>
    </row>
    <row r="75" spans="6:7" ht="16.5">
      <c r="F75" s="3"/>
      <c r="G75" s="1"/>
    </row>
    <row r="76" spans="6:7" ht="16.5">
      <c r="F76" s="3"/>
      <c r="G76" s="1"/>
    </row>
    <row r="77" spans="6:7" ht="16.5">
      <c r="F77" s="3"/>
      <c r="G77" s="1"/>
    </row>
    <row r="78" spans="6:7" ht="16.5">
      <c r="F78" s="3"/>
      <c r="G78" s="1"/>
    </row>
    <row r="79" spans="6:7" ht="16.5">
      <c r="F79" s="3"/>
      <c r="G79" s="1"/>
    </row>
    <row r="80" spans="6:7" ht="16.5">
      <c r="F80" s="3"/>
      <c r="G80" s="1"/>
    </row>
    <row r="81" spans="6:7" ht="16.5">
      <c r="F81" s="3"/>
      <c r="G81" s="1"/>
    </row>
    <row r="82" spans="6:7" ht="16.5">
      <c r="F82" s="3"/>
      <c r="G82" s="1"/>
    </row>
    <row r="83" spans="6:7">
      <c r="G83" s="1"/>
    </row>
    <row r="84" spans="6:7">
      <c r="G84" s="1"/>
    </row>
    <row r="85" spans="6:7">
      <c r="G85" s="1"/>
    </row>
    <row r="86" spans="6:7">
      <c r="G86" s="1"/>
    </row>
    <row r="87" spans="6:7">
      <c r="G87" s="1"/>
    </row>
    <row r="88" spans="6:7">
      <c r="G88" s="1"/>
    </row>
    <row r="89" spans="6:7">
      <c r="G89" s="1"/>
    </row>
  </sheetData>
  <dataConsolidate/>
  <phoneticPr fontId="3" type="noConversion"/>
  <pageMargins left="0.17" right="0.17" top="0.49" bottom="0.984251969" header="0.4921259845" footer="0.4921259845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theme="3" tint="0.39997558519241921"/>
  </sheetPr>
  <dimension ref="A1:K71"/>
  <sheetViews>
    <sheetView zoomScale="125" zoomScaleNormal="125" workbookViewId="0">
      <pane ySplit="1" topLeftCell="A41" activePane="bottomLeft" state="frozen"/>
      <selection pane="bottomLeft" activeCell="D53" sqref="D53"/>
    </sheetView>
  </sheetViews>
  <sheetFormatPr baseColWidth="10" defaultRowHeight="15.75"/>
  <cols>
    <col min="1" max="1" width="30.42578125" style="24" customWidth="1"/>
    <col min="2" max="2" width="16.28515625" style="23" customWidth="1"/>
    <col min="3" max="3" width="16.28515625" style="171" customWidth="1"/>
    <col min="4" max="5" width="16.28515625" style="23" customWidth="1"/>
    <col min="6" max="6" width="14.42578125" customWidth="1"/>
    <col min="7" max="7" width="13.42578125" customWidth="1"/>
    <col min="8" max="8" width="15.42578125" customWidth="1"/>
  </cols>
  <sheetData>
    <row r="1" spans="1:11" ht="16.5" customHeight="1" thickBot="1">
      <c r="A1" s="22" t="s">
        <v>11</v>
      </c>
      <c r="B1" s="22" t="s">
        <v>178</v>
      </c>
      <c r="C1" s="196" t="s">
        <v>12</v>
      </c>
      <c r="D1" s="22" t="s">
        <v>13</v>
      </c>
      <c r="E1" s="22" t="s">
        <v>14</v>
      </c>
      <c r="F1" s="5" t="s">
        <v>59</v>
      </c>
      <c r="G1" s="184">
        <f>SUM(E4:E51)</f>
        <v>0</v>
      </c>
      <c r="H1" s="18"/>
      <c r="I1" s="18"/>
      <c r="J1" s="18"/>
      <c r="K1" s="18"/>
    </row>
    <row r="2" spans="1:11" ht="16.5" customHeight="1" thickBot="1">
      <c r="A2" s="51" t="s">
        <v>0</v>
      </c>
    </row>
    <row r="3" spans="1:11" ht="16.5" customHeight="1" thickBot="1">
      <c r="A3" s="25" t="s">
        <v>1</v>
      </c>
    </row>
    <row r="4" spans="1:11" ht="16.5" customHeight="1">
      <c r="A4" s="85" t="s">
        <v>3</v>
      </c>
      <c r="B4" s="29" t="s">
        <v>179</v>
      </c>
      <c r="C4" s="186">
        <v>0</v>
      </c>
      <c r="D4" s="30"/>
      <c r="E4" s="169">
        <f>SUM(C4*D4)</f>
        <v>0</v>
      </c>
      <c r="F4" s="1"/>
    </row>
    <row r="5" spans="1:11" ht="16.5" customHeight="1">
      <c r="A5" s="29" t="s">
        <v>4</v>
      </c>
      <c r="B5" s="29" t="s">
        <v>179</v>
      </c>
      <c r="C5" s="186">
        <v>0</v>
      </c>
      <c r="D5" s="30"/>
      <c r="E5" s="169">
        <f>SUM(C5*D5)</f>
        <v>0</v>
      </c>
    </row>
    <row r="6" spans="1:11" ht="16.5" customHeight="1">
      <c r="A6" s="29" t="s">
        <v>5</v>
      </c>
      <c r="B6" s="29" t="s">
        <v>179</v>
      </c>
      <c r="C6" s="186">
        <v>0</v>
      </c>
      <c r="D6" s="30"/>
      <c r="E6" s="169">
        <f>SUM(C6*D6)</f>
        <v>0</v>
      </c>
    </row>
    <row r="7" spans="1:11" ht="16.5" customHeight="1">
      <c r="A7" s="29" t="s">
        <v>6</v>
      </c>
      <c r="B7" s="29" t="s">
        <v>179</v>
      </c>
      <c r="C7" s="186">
        <v>0</v>
      </c>
      <c r="D7" s="30"/>
      <c r="E7" s="169">
        <f>SUM(C7*D7)</f>
        <v>0</v>
      </c>
      <c r="F7" s="121"/>
      <c r="G7" s="121"/>
      <c r="H7" s="121"/>
      <c r="I7" s="121"/>
      <c r="J7" s="121"/>
    </row>
    <row r="8" spans="1:11" ht="16.5" customHeight="1" thickBot="1">
      <c r="A8" s="46" t="s">
        <v>7</v>
      </c>
      <c r="B8" s="29" t="s">
        <v>179</v>
      </c>
      <c r="C8" s="186">
        <v>0</v>
      </c>
      <c r="D8" s="30"/>
      <c r="E8" s="169">
        <f>SUM(C8*D8)</f>
        <v>0</v>
      </c>
      <c r="F8" s="121"/>
      <c r="G8" s="121"/>
      <c r="H8" s="121"/>
      <c r="I8" s="121"/>
      <c r="J8" s="121"/>
    </row>
    <row r="9" spans="1:11" ht="16.5" customHeight="1" thickBot="1">
      <c r="A9" s="25" t="s">
        <v>17</v>
      </c>
      <c r="E9" s="171"/>
      <c r="F9" s="121"/>
      <c r="G9" s="121"/>
      <c r="H9" s="121"/>
      <c r="I9" s="121"/>
      <c r="J9" s="121"/>
    </row>
    <row r="10" spans="1:11" ht="16.5" customHeight="1">
      <c r="A10" s="39" t="s">
        <v>3</v>
      </c>
      <c r="B10" s="29" t="s">
        <v>179</v>
      </c>
      <c r="C10" s="186">
        <v>0</v>
      </c>
      <c r="D10" s="30"/>
      <c r="E10" s="169">
        <f>SUM(C10*D10)</f>
        <v>0</v>
      </c>
      <c r="F10" s="121"/>
      <c r="G10" s="121"/>
      <c r="H10" s="121"/>
      <c r="I10" s="121"/>
      <c r="J10" s="121"/>
    </row>
    <row r="11" spans="1:11" ht="16.5" customHeight="1">
      <c r="A11" s="29" t="s">
        <v>4</v>
      </c>
      <c r="B11" s="29" t="s">
        <v>179</v>
      </c>
      <c r="C11" s="186">
        <v>0</v>
      </c>
      <c r="D11" s="30"/>
      <c r="E11" s="169">
        <f>SUM(C11*D11)</f>
        <v>0</v>
      </c>
      <c r="F11" s="121"/>
      <c r="G11" s="121"/>
      <c r="H11" s="121"/>
      <c r="I11" s="121"/>
      <c r="J11" s="121"/>
    </row>
    <row r="12" spans="1:11" ht="16.5" customHeight="1">
      <c r="A12" s="29" t="s">
        <v>5</v>
      </c>
      <c r="B12" s="29" t="s">
        <v>179</v>
      </c>
      <c r="C12" s="186">
        <v>0</v>
      </c>
      <c r="D12" s="30"/>
      <c r="E12" s="169">
        <f>SUM(C12*D12)</f>
        <v>0</v>
      </c>
      <c r="F12" s="121"/>
      <c r="G12" s="121"/>
      <c r="H12" s="121"/>
      <c r="I12" s="121"/>
      <c r="J12" s="121"/>
    </row>
    <row r="13" spans="1:11" ht="16.5" customHeight="1">
      <c r="A13" s="29" t="s">
        <v>6</v>
      </c>
      <c r="B13" s="29" t="s">
        <v>179</v>
      </c>
      <c r="C13" s="186">
        <v>0</v>
      </c>
      <c r="D13" s="30"/>
      <c r="E13" s="169">
        <f>SUM(C13*D13)</f>
        <v>0</v>
      </c>
      <c r="F13" s="121"/>
      <c r="G13" s="129"/>
      <c r="H13" s="118"/>
      <c r="I13" s="121"/>
      <c r="J13" s="121"/>
    </row>
    <row r="14" spans="1:11" ht="16.5" customHeight="1" thickBot="1">
      <c r="A14" s="46" t="s">
        <v>7</v>
      </c>
      <c r="B14" s="29" t="s">
        <v>179</v>
      </c>
      <c r="C14" s="186">
        <v>0</v>
      </c>
      <c r="D14" s="30"/>
      <c r="E14" s="169">
        <f>SUM(C14*D14)</f>
        <v>0</v>
      </c>
      <c r="F14" s="121"/>
      <c r="G14" s="121"/>
      <c r="H14" s="121"/>
      <c r="I14" s="121"/>
      <c r="J14" s="121"/>
    </row>
    <row r="15" spans="1:11" ht="16.5" customHeight="1" thickBot="1">
      <c r="A15" s="25" t="s">
        <v>2</v>
      </c>
      <c r="E15" s="171"/>
      <c r="F15" s="121"/>
      <c r="G15" s="121"/>
      <c r="H15" s="121"/>
      <c r="I15" s="121"/>
      <c r="J15" s="121"/>
    </row>
    <row r="16" spans="1:11" ht="16.5" customHeight="1">
      <c r="A16" s="39" t="s">
        <v>3</v>
      </c>
      <c r="B16" s="29" t="s">
        <v>179</v>
      </c>
      <c r="C16" s="186">
        <v>0</v>
      </c>
      <c r="D16" s="30"/>
      <c r="E16" s="169">
        <f t="shared" ref="E16:E23" si="0">SUM(C16*D16)</f>
        <v>0</v>
      </c>
      <c r="F16" s="121"/>
      <c r="G16" s="121"/>
      <c r="H16" s="121"/>
      <c r="I16" s="121"/>
      <c r="J16" s="121"/>
    </row>
    <row r="17" spans="1:5" ht="16.5" customHeight="1">
      <c r="A17" s="29" t="s">
        <v>4</v>
      </c>
      <c r="B17" s="29" t="s">
        <v>179</v>
      </c>
      <c r="C17" s="186">
        <v>0</v>
      </c>
      <c r="D17" s="30"/>
      <c r="E17" s="169">
        <f t="shared" si="0"/>
        <v>0</v>
      </c>
    </row>
    <row r="18" spans="1:5" ht="16.5" customHeight="1">
      <c r="A18" s="29" t="s">
        <v>5</v>
      </c>
      <c r="B18" s="29" t="s">
        <v>179</v>
      </c>
      <c r="C18" s="186">
        <v>0</v>
      </c>
      <c r="D18" s="30"/>
      <c r="E18" s="169">
        <f t="shared" si="0"/>
        <v>0</v>
      </c>
    </row>
    <row r="19" spans="1:5" ht="16.5" customHeight="1">
      <c r="A19" s="29" t="s">
        <v>6</v>
      </c>
      <c r="B19" s="29" t="s">
        <v>179</v>
      </c>
      <c r="C19" s="186">
        <v>0</v>
      </c>
      <c r="D19" s="30"/>
      <c r="E19" s="169">
        <f t="shared" si="0"/>
        <v>0</v>
      </c>
    </row>
    <row r="20" spans="1:5" ht="16.5" customHeight="1">
      <c r="A20" s="29" t="s">
        <v>7</v>
      </c>
      <c r="B20" s="29" t="s">
        <v>179</v>
      </c>
      <c r="C20" s="186">
        <v>0</v>
      </c>
      <c r="D20" s="30"/>
      <c r="E20" s="169">
        <f t="shared" si="0"/>
        <v>0</v>
      </c>
    </row>
    <row r="21" spans="1:5" ht="16.5" customHeight="1">
      <c r="A21" s="29" t="s">
        <v>8</v>
      </c>
      <c r="B21" s="29" t="s">
        <v>179</v>
      </c>
      <c r="C21" s="186">
        <v>0</v>
      </c>
      <c r="D21" s="30"/>
      <c r="E21" s="169">
        <f t="shared" si="0"/>
        <v>0</v>
      </c>
    </row>
    <row r="22" spans="1:5" ht="16.5" customHeight="1">
      <c r="A22" s="29" t="s">
        <v>9</v>
      </c>
      <c r="B22" s="29" t="s">
        <v>179</v>
      </c>
      <c r="C22" s="186">
        <v>0</v>
      </c>
      <c r="D22" s="30"/>
      <c r="E22" s="169">
        <f t="shared" si="0"/>
        <v>0</v>
      </c>
    </row>
    <row r="23" spans="1:5" ht="16.5" customHeight="1" thickBot="1">
      <c r="A23" s="29" t="s">
        <v>10</v>
      </c>
      <c r="B23" s="29" t="s">
        <v>179</v>
      </c>
      <c r="C23" s="186">
        <v>0</v>
      </c>
      <c r="D23" s="30"/>
      <c r="E23" s="169">
        <f t="shared" si="0"/>
        <v>0</v>
      </c>
    </row>
    <row r="24" spans="1:5" ht="16.5" customHeight="1" thickBot="1">
      <c r="A24" s="51" t="s">
        <v>15</v>
      </c>
      <c r="E24" s="171"/>
    </row>
    <row r="25" spans="1:5" ht="16.5" customHeight="1" thickBot="1">
      <c r="A25" s="25" t="s">
        <v>16</v>
      </c>
      <c r="E25" s="171"/>
    </row>
    <row r="26" spans="1:5" ht="16.5" customHeight="1">
      <c r="A26" s="39" t="s">
        <v>3</v>
      </c>
      <c r="B26" s="29" t="s">
        <v>179</v>
      </c>
      <c r="C26" s="186">
        <v>0</v>
      </c>
      <c r="D26" s="30"/>
      <c r="E26" s="169">
        <f t="shared" ref="E26:E33" si="1">SUM(C26*D26)</f>
        <v>0</v>
      </c>
    </row>
    <row r="27" spans="1:5" ht="16.5" customHeight="1">
      <c r="A27" s="29" t="s">
        <v>4</v>
      </c>
      <c r="B27" s="29" t="s">
        <v>179</v>
      </c>
      <c r="C27" s="186">
        <v>0</v>
      </c>
      <c r="D27" s="30"/>
      <c r="E27" s="169">
        <f t="shared" si="1"/>
        <v>0</v>
      </c>
    </row>
    <row r="28" spans="1:5" ht="16.5" customHeight="1">
      <c r="A28" s="29" t="s">
        <v>5</v>
      </c>
      <c r="B28" s="29" t="s">
        <v>179</v>
      </c>
      <c r="C28" s="186">
        <v>0</v>
      </c>
      <c r="D28" s="30"/>
      <c r="E28" s="169">
        <f t="shared" si="1"/>
        <v>0</v>
      </c>
    </row>
    <row r="29" spans="1:5" ht="16.5" customHeight="1">
      <c r="A29" s="29" t="s">
        <v>6</v>
      </c>
      <c r="B29" s="29" t="s">
        <v>179</v>
      </c>
      <c r="C29" s="186">
        <v>0</v>
      </c>
      <c r="D29" s="30"/>
      <c r="E29" s="169">
        <f t="shared" si="1"/>
        <v>0</v>
      </c>
    </row>
    <row r="30" spans="1:5" ht="16.5" customHeight="1">
      <c r="A30" s="29" t="s">
        <v>7</v>
      </c>
      <c r="B30" s="29" t="s">
        <v>179</v>
      </c>
      <c r="C30" s="186">
        <v>0</v>
      </c>
      <c r="D30" s="30"/>
      <c r="E30" s="169">
        <f t="shared" si="1"/>
        <v>0</v>
      </c>
    </row>
    <row r="31" spans="1:5" ht="16.5" customHeight="1">
      <c r="A31" s="29" t="s">
        <v>8</v>
      </c>
      <c r="B31" s="29" t="s">
        <v>179</v>
      </c>
      <c r="C31" s="186">
        <v>0</v>
      </c>
      <c r="D31" s="30"/>
      <c r="E31" s="169">
        <f t="shared" si="1"/>
        <v>0</v>
      </c>
    </row>
    <row r="32" spans="1:5" ht="16.5" customHeight="1">
      <c r="A32" s="29" t="s">
        <v>9</v>
      </c>
      <c r="B32" s="29" t="s">
        <v>179</v>
      </c>
      <c r="C32" s="186">
        <v>0</v>
      </c>
      <c r="D32" s="30"/>
      <c r="E32" s="169">
        <f t="shared" si="1"/>
        <v>0</v>
      </c>
    </row>
    <row r="33" spans="1:5" ht="16.5" customHeight="1" thickBot="1">
      <c r="A33" s="29" t="s">
        <v>10</v>
      </c>
      <c r="B33" s="29" t="s">
        <v>179</v>
      </c>
      <c r="C33" s="186">
        <v>0</v>
      </c>
      <c r="D33" s="30"/>
      <c r="E33" s="169">
        <f t="shared" si="1"/>
        <v>0</v>
      </c>
    </row>
    <row r="34" spans="1:5" ht="16.5" customHeight="1" thickBot="1">
      <c r="A34" s="25" t="s">
        <v>18</v>
      </c>
      <c r="B34" s="24"/>
      <c r="C34" s="199"/>
      <c r="E34" s="171"/>
    </row>
    <row r="35" spans="1:5" ht="16.5" customHeight="1">
      <c r="A35" s="39" t="s">
        <v>3</v>
      </c>
      <c r="B35" s="29" t="s">
        <v>179</v>
      </c>
      <c r="C35" s="186">
        <v>0</v>
      </c>
      <c r="D35" s="30"/>
      <c r="E35" s="169">
        <f t="shared" ref="E35:E42" si="2">SUM(C35*D35)</f>
        <v>0</v>
      </c>
    </row>
    <row r="36" spans="1:5" ht="16.5" customHeight="1">
      <c r="A36" s="29" t="s">
        <v>4</v>
      </c>
      <c r="B36" s="29" t="s">
        <v>179</v>
      </c>
      <c r="C36" s="186">
        <v>0</v>
      </c>
      <c r="D36" s="30"/>
      <c r="E36" s="169">
        <f t="shared" si="2"/>
        <v>0</v>
      </c>
    </row>
    <row r="37" spans="1:5" ht="16.5" customHeight="1">
      <c r="A37" s="29" t="s">
        <v>5</v>
      </c>
      <c r="B37" s="29" t="s">
        <v>179</v>
      </c>
      <c r="C37" s="186">
        <v>0</v>
      </c>
      <c r="D37" s="30"/>
      <c r="E37" s="169">
        <f t="shared" si="2"/>
        <v>0</v>
      </c>
    </row>
    <row r="38" spans="1:5" ht="16.5" customHeight="1">
      <c r="A38" s="29" t="s">
        <v>6</v>
      </c>
      <c r="B38" s="29" t="s">
        <v>179</v>
      </c>
      <c r="C38" s="186">
        <v>0</v>
      </c>
      <c r="D38" s="30"/>
      <c r="E38" s="169">
        <f t="shared" si="2"/>
        <v>0</v>
      </c>
    </row>
    <row r="39" spans="1:5" ht="16.5" customHeight="1">
      <c r="A39" s="29" t="s">
        <v>7</v>
      </c>
      <c r="B39" s="29" t="s">
        <v>179</v>
      </c>
      <c r="C39" s="186">
        <v>0</v>
      </c>
      <c r="D39" s="30"/>
      <c r="E39" s="169">
        <f t="shared" si="2"/>
        <v>0</v>
      </c>
    </row>
    <row r="40" spans="1:5" ht="16.5" customHeight="1">
      <c r="A40" s="29" t="s">
        <v>8</v>
      </c>
      <c r="B40" s="29" t="s">
        <v>179</v>
      </c>
      <c r="C40" s="186">
        <v>0</v>
      </c>
      <c r="D40" s="30"/>
      <c r="E40" s="169">
        <f t="shared" si="2"/>
        <v>0</v>
      </c>
    </row>
    <row r="41" spans="1:5" ht="16.5" customHeight="1">
      <c r="A41" s="29" t="s">
        <v>9</v>
      </c>
      <c r="B41" s="29" t="s">
        <v>179</v>
      </c>
      <c r="C41" s="186">
        <v>0</v>
      </c>
      <c r="D41" s="30"/>
      <c r="E41" s="169">
        <f t="shared" si="2"/>
        <v>0</v>
      </c>
    </row>
    <row r="42" spans="1:5" ht="16.5" customHeight="1" thickBot="1">
      <c r="A42" s="29" t="s">
        <v>10</v>
      </c>
      <c r="B42" s="29" t="s">
        <v>179</v>
      </c>
      <c r="C42" s="186">
        <v>0</v>
      </c>
      <c r="D42" s="30"/>
      <c r="E42" s="169">
        <f t="shared" si="2"/>
        <v>0</v>
      </c>
    </row>
    <row r="43" spans="1:5" ht="16.5" customHeight="1" thickBot="1">
      <c r="A43" s="86" t="s">
        <v>96</v>
      </c>
      <c r="E43" s="171"/>
    </row>
    <row r="44" spans="1:5" ht="16.5" customHeight="1" thickBot="1">
      <c r="A44" s="25" t="s">
        <v>142</v>
      </c>
      <c r="E44" s="171"/>
    </row>
    <row r="45" spans="1:5" ht="16.5" customHeight="1">
      <c r="A45" s="29" t="s">
        <v>70</v>
      </c>
      <c r="B45" s="29" t="s">
        <v>179</v>
      </c>
      <c r="C45" s="186">
        <v>0</v>
      </c>
      <c r="D45" s="30"/>
      <c r="E45" s="169">
        <f t="shared" ref="E45:E51" si="3">SUM(C45*D45)</f>
        <v>0</v>
      </c>
    </row>
    <row r="46" spans="1:5" ht="16.5" customHeight="1">
      <c r="A46" s="29" t="s">
        <v>71</v>
      </c>
      <c r="B46" s="29" t="s">
        <v>179</v>
      </c>
      <c r="C46" s="186">
        <v>0</v>
      </c>
      <c r="D46" s="30"/>
      <c r="E46" s="169">
        <f t="shared" si="3"/>
        <v>0</v>
      </c>
    </row>
    <row r="47" spans="1:5" ht="16.5" customHeight="1">
      <c r="A47" s="29" t="s">
        <v>72</v>
      </c>
      <c r="B47" s="29" t="s">
        <v>179</v>
      </c>
      <c r="C47" s="186">
        <v>0</v>
      </c>
      <c r="D47" s="30"/>
      <c r="E47" s="169">
        <f t="shared" si="3"/>
        <v>0</v>
      </c>
    </row>
    <row r="48" spans="1:5" ht="16.5" customHeight="1">
      <c r="A48" s="29" t="s">
        <v>73</v>
      </c>
      <c r="B48" s="29" t="s">
        <v>179</v>
      </c>
      <c r="C48" s="186">
        <v>0</v>
      </c>
      <c r="D48" s="30"/>
      <c r="E48" s="169">
        <f t="shared" si="3"/>
        <v>0</v>
      </c>
    </row>
    <row r="49" spans="1:5" ht="16.5" customHeight="1">
      <c r="A49" s="29" t="s">
        <v>74</v>
      </c>
      <c r="B49" s="29" t="s">
        <v>179</v>
      </c>
      <c r="C49" s="186">
        <v>0</v>
      </c>
      <c r="D49" s="30"/>
      <c r="E49" s="169">
        <f t="shared" si="3"/>
        <v>0</v>
      </c>
    </row>
    <row r="50" spans="1:5" ht="16.5" customHeight="1">
      <c r="A50" s="29" t="s">
        <v>75</v>
      </c>
      <c r="B50" s="29" t="s">
        <v>179</v>
      </c>
      <c r="C50" s="186">
        <v>0</v>
      </c>
      <c r="D50" s="30"/>
      <c r="E50" s="169">
        <f t="shared" si="3"/>
        <v>0</v>
      </c>
    </row>
    <row r="51" spans="1:5" ht="16.5" customHeight="1">
      <c r="A51" s="29" t="s">
        <v>76</v>
      </c>
      <c r="B51" s="29" t="s">
        <v>179</v>
      </c>
      <c r="C51" s="186">
        <v>0</v>
      </c>
      <c r="D51" s="30"/>
      <c r="E51" s="169">
        <f t="shared" si="3"/>
        <v>0</v>
      </c>
    </row>
    <row r="71" ht="24.75" customHeight="1"/>
  </sheetData>
  <phoneticPr fontId="3" type="noConversion"/>
  <pageMargins left="0.17" right="0.17" top="0.55000000000000004" bottom="0.98425196850393704" header="0.51181102362204722" footer="0.51181102362204722"/>
  <pageSetup paperSize="9" orientation="portrait" horizontalDpi="429496729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rgb="FFFF0000"/>
  </sheetPr>
  <dimension ref="A1:I81"/>
  <sheetViews>
    <sheetView zoomScaleNormal="100" workbookViewId="0">
      <pane ySplit="1" topLeftCell="A2" activePane="bottomLeft" state="frozen"/>
      <selection pane="bottomLeft" activeCell="F21" sqref="F21"/>
    </sheetView>
  </sheetViews>
  <sheetFormatPr baseColWidth="10" defaultRowHeight="15.75"/>
  <cols>
    <col min="1" max="1" width="25.28515625" style="23" customWidth="1"/>
    <col min="2" max="2" width="17.42578125" style="23" customWidth="1"/>
    <col min="3" max="3" width="17.42578125" style="171" customWidth="1"/>
    <col min="4" max="5" width="17.42578125" style="23" customWidth="1"/>
    <col min="6" max="6" width="14.28515625" customWidth="1"/>
    <col min="7" max="7" width="15.42578125" customWidth="1"/>
  </cols>
  <sheetData>
    <row r="1" spans="1:9" ht="16.5" customHeight="1" thickBot="1">
      <c r="A1" s="22" t="s">
        <v>11</v>
      </c>
      <c r="B1" s="22" t="s">
        <v>178</v>
      </c>
      <c r="C1" s="196" t="s">
        <v>12</v>
      </c>
      <c r="D1" s="22" t="s">
        <v>13</v>
      </c>
      <c r="E1" s="22" t="s">
        <v>14</v>
      </c>
      <c r="F1" s="16" t="s">
        <v>59</v>
      </c>
      <c r="G1" s="185">
        <f>SUM(E3:E81)</f>
        <v>0</v>
      </c>
    </row>
    <row r="2" spans="1:9" ht="16.5" thickBot="1">
      <c r="A2" s="25" t="s">
        <v>0</v>
      </c>
      <c r="B2" s="126"/>
    </row>
    <row r="3" spans="1:9">
      <c r="A3" s="39">
        <v>12</v>
      </c>
      <c r="B3" s="41"/>
      <c r="C3" s="186">
        <v>0</v>
      </c>
      <c r="D3" s="29"/>
      <c r="E3" s="180">
        <f>SUM(C3*D3)</f>
        <v>0</v>
      </c>
    </row>
    <row r="4" spans="1:9">
      <c r="A4" s="29">
        <v>14</v>
      </c>
      <c r="B4" s="41"/>
      <c r="C4" s="186">
        <v>0</v>
      </c>
      <c r="D4" s="29"/>
      <c r="E4" s="180">
        <f t="shared" ref="E4:E9" si="0">SUM(C4*D4)</f>
        <v>0</v>
      </c>
    </row>
    <row r="5" spans="1:9">
      <c r="A5" s="29">
        <v>16</v>
      </c>
      <c r="B5" s="41"/>
      <c r="C5" s="186">
        <v>0</v>
      </c>
      <c r="D5" s="29"/>
      <c r="E5" s="180">
        <f t="shared" si="0"/>
        <v>0</v>
      </c>
    </row>
    <row r="6" spans="1:9">
      <c r="A6" s="29">
        <v>18</v>
      </c>
      <c r="B6" s="41"/>
      <c r="C6" s="186">
        <v>0</v>
      </c>
      <c r="D6" s="29"/>
      <c r="E6" s="180">
        <f t="shared" si="0"/>
        <v>0</v>
      </c>
    </row>
    <row r="7" spans="1:9">
      <c r="A7" s="29">
        <v>22</v>
      </c>
      <c r="B7" s="41"/>
      <c r="C7" s="186">
        <v>0</v>
      </c>
      <c r="D7" s="29"/>
      <c r="E7" s="180">
        <f t="shared" si="0"/>
        <v>0</v>
      </c>
    </row>
    <row r="8" spans="1:9">
      <c r="A8" s="29">
        <v>28</v>
      </c>
      <c r="B8" s="41"/>
      <c r="C8" s="186">
        <v>0</v>
      </c>
      <c r="D8" s="29"/>
      <c r="E8" s="180">
        <f t="shared" si="0"/>
        <v>0</v>
      </c>
    </row>
    <row r="9" spans="1:9" ht="16.5" thickBot="1">
      <c r="A9" s="46">
        <v>32</v>
      </c>
      <c r="B9" s="41"/>
      <c r="C9" s="186">
        <v>0</v>
      </c>
      <c r="D9" s="29"/>
      <c r="E9" s="180">
        <f t="shared" si="0"/>
        <v>0</v>
      </c>
    </row>
    <row r="10" spans="1:9" ht="16.5" thickBot="1">
      <c r="A10" s="25" t="s">
        <v>274</v>
      </c>
      <c r="B10" s="26"/>
      <c r="C10" s="187"/>
      <c r="D10" s="35"/>
      <c r="E10" s="183"/>
      <c r="F10" s="121"/>
      <c r="G10" s="121"/>
      <c r="H10" s="121"/>
      <c r="I10" s="121"/>
    </row>
    <row r="11" spans="1:9">
      <c r="A11" s="95">
        <v>12</v>
      </c>
      <c r="B11" s="41"/>
      <c r="C11" s="186"/>
      <c r="D11" s="29"/>
      <c r="E11" s="180">
        <f t="shared" ref="E11:E17" si="1">SUM(C11*D11)</f>
        <v>0</v>
      </c>
      <c r="F11" s="121"/>
      <c r="G11" s="121"/>
      <c r="H11" s="121"/>
      <c r="I11" s="121"/>
    </row>
    <row r="12" spans="1:9">
      <c r="A12" s="96">
        <v>14</v>
      </c>
      <c r="B12" s="41"/>
      <c r="C12" s="186"/>
      <c r="D12" s="29"/>
      <c r="E12" s="180">
        <f t="shared" si="1"/>
        <v>0</v>
      </c>
      <c r="F12" s="121"/>
      <c r="G12" s="121"/>
      <c r="H12" s="121"/>
      <c r="I12" s="121"/>
    </row>
    <row r="13" spans="1:9">
      <c r="A13" s="96">
        <v>16</v>
      </c>
      <c r="B13" s="41"/>
      <c r="C13" s="186"/>
      <c r="D13" s="29"/>
      <c r="E13" s="180">
        <f t="shared" si="1"/>
        <v>0</v>
      </c>
      <c r="F13" s="121"/>
      <c r="G13" s="121"/>
      <c r="H13" s="121"/>
      <c r="I13" s="121"/>
    </row>
    <row r="14" spans="1:9">
      <c r="A14" s="96">
        <v>18</v>
      </c>
      <c r="B14" s="41"/>
      <c r="C14" s="186"/>
      <c r="D14" s="29"/>
      <c r="E14" s="180">
        <f t="shared" si="1"/>
        <v>0</v>
      </c>
      <c r="F14" s="121"/>
      <c r="G14" s="121"/>
      <c r="H14" s="121"/>
      <c r="I14" s="121"/>
    </row>
    <row r="15" spans="1:9">
      <c r="A15" s="96">
        <v>22</v>
      </c>
      <c r="B15" s="41"/>
      <c r="C15" s="186"/>
      <c r="D15" s="29"/>
      <c r="E15" s="180">
        <f t="shared" si="1"/>
        <v>0</v>
      </c>
      <c r="F15" s="121"/>
      <c r="G15" s="129"/>
      <c r="H15" s="121"/>
      <c r="I15" s="121"/>
    </row>
    <row r="16" spans="1:9">
      <c r="A16" s="96">
        <v>28</v>
      </c>
      <c r="B16" s="41"/>
      <c r="C16" s="186"/>
      <c r="D16" s="29"/>
      <c r="E16" s="180">
        <f t="shared" si="1"/>
        <v>0</v>
      </c>
      <c r="F16" s="121"/>
      <c r="G16" s="122"/>
      <c r="H16" s="121"/>
      <c r="I16" s="121"/>
    </row>
    <row r="17" spans="1:9" ht="16.5" thickBot="1">
      <c r="A17" s="35">
        <v>32</v>
      </c>
      <c r="B17" s="41"/>
      <c r="C17" s="186"/>
      <c r="D17" s="29"/>
      <c r="E17" s="180">
        <f t="shared" si="1"/>
        <v>0</v>
      </c>
      <c r="F17" s="121"/>
      <c r="G17" s="122"/>
      <c r="H17" s="121"/>
      <c r="I17" s="121"/>
    </row>
    <row r="18" spans="1:9" ht="16.5" thickBot="1">
      <c r="A18" s="25" t="s">
        <v>16</v>
      </c>
      <c r="B18" s="26"/>
      <c r="C18" s="187"/>
      <c r="D18" s="35"/>
      <c r="E18" s="183"/>
      <c r="F18" s="121"/>
      <c r="G18" s="122"/>
      <c r="H18" s="121"/>
      <c r="I18" s="121"/>
    </row>
    <row r="19" spans="1:9">
      <c r="A19" s="95">
        <v>12</v>
      </c>
      <c r="B19" s="41"/>
      <c r="C19" s="186"/>
      <c r="D19" s="29"/>
      <c r="E19" s="180">
        <f t="shared" ref="E19:E25" si="2">SUM(C19*D19)</f>
        <v>0</v>
      </c>
      <c r="F19" s="121"/>
      <c r="G19" s="122"/>
      <c r="H19" s="121"/>
      <c r="I19" s="121"/>
    </row>
    <row r="20" spans="1:9">
      <c r="A20" s="96">
        <v>14</v>
      </c>
      <c r="B20" s="41"/>
      <c r="C20" s="186"/>
      <c r="D20" s="29"/>
      <c r="E20" s="180">
        <f t="shared" si="2"/>
        <v>0</v>
      </c>
      <c r="F20" s="121"/>
      <c r="G20" s="122"/>
      <c r="H20" s="121"/>
      <c r="I20" s="121"/>
    </row>
    <row r="21" spans="1:9">
      <c r="A21" s="96">
        <v>16</v>
      </c>
      <c r="B21" s="41"/>
      <c r="C21" s="186"/>
      <c r="D21" s="29"/>
      <c r="E21" s="180">
        <f t="shared" si="2"/>
        <v>0</v>
      </c>
      <c r="F21" s="121"/>
      <c r="G21" s="129"/>
      <c r="H21" s="121"/>
      <c r="I21" s="121"/>
    </row>
    <row r="22" spans="1:9">
      <c r="A22" s="96">
        <v>18</v>
      </c>
      <c r="B22" s="41"/>
      <c r="C22" s="186"/>
      <c r="D22" s="29"/>
      <c r="E22" s="180">
        <f t="shared" si="2"/>
        <v>0</v>
      </c>
      <c r="F22" s="121"/>
      <c r="G22" s="122"/>
      <c r="H22" s="121"/>
      <c r="I22" s="121"/>
    </row>
    <row r="23" spans="1:9">
      <c r="A23" s="96">
        <v>22</v>
      </c>
      <c r="B23" s="41"/>
      <c r="C23" s="186"/>
      <c r="D23" s="29"/>
      <c r="E23" s="180">
        <f t="shared" si="2"/>
        <v>0</v>
      </c>
      <c r="F23" s="121"/>
      <c r="G23" s="122"/>
      <c r="H23" s="121"/>
      <c r="I23" s="121"/>
    </row>
    <row r="24" spans="1:9">
      <c r="A24" s="96">
        <v>28</v>
      </c>
      <c r="B24" s="41"/>
      <c r="C24" s="186"/>
      <c r="D24" s="29"/>
      <c r="E24" s="180">
        <f t="shared" si="2"/>
        <v>0</v>
      </c>
      <c r="F24" s="121"/>
      <c r="G24" s="122"/>
      <c r="H24" s="121"/>
      <c r="I24" s="121"/>
    </row>
    <row r="25" spans="1:9" ht="16.5" thickBot="1">
      <c r="A25" s="35">
        <v>32</v>
      </c>
      <c r="B25" s="41"/>
      <c r="C25" s="186"/>
      <c r="D25" s="29"/>
      <c r="E25" s="180">
        <f t="shared" si="2"/>
        <v>0</v>
      </c>
      <c r="F25" s="121"/>
      <c r="G25" s="122"/>
      <c r="H25" s="121"/>
      <c r="I25" s="121"/>
    </row>
    <row r="26" spans="1:9" ht="16.5" thickBot="1">
      <c r="A26" s="25" t="s">
        <v>275</v>
      </c>
      <c r="B26" s="26"/>
      <c r="C26" s="187"/>
      <c r="D26" s="35"/>
      <c r="E26" s="183"/>
      <c r="F26" s="121"/>
      <c r="G26" s="122"/>
      <c r="H26" s="121"/>
      <c r="I26" s="121"/>
    </row>
    <row r="27" spans="1:9">
      <c r="A27" s="39">
        <v>12</v>
      </c>
      <c r="B27" s="41"/>
      <c r="C27" s="186"/>
      <c r="D27" s="29"/>
      <c r="E27" s="180">
        <f t="shared" ref="E27:E33" si="3">SUM(C27*D27)</f>
        <v>0</v>
      </c>
      <c r="F27" s="121"/>
      <c r="G27" s="122"/>
      <c r="H27" s="121"/>
      <c r="I27" s="121"/>
    </row>
    <row r="28" spans="1:9">
      <c r="A28" s="29">
        <v>14</v>
      </c>
      <c r="B28" s="41"/>
      <c r="C28" s="186"/>
      <c r="D28" s="29"/>
      <c r="E28" s="180">
        <f t="shared" si="3"/>
        <v>0</v>
      </c>
      <c r="F28" s="121"/>
      <c r="G28" s="122"/>
      <c r="H28" s="121"/>
      <c r="I28" s="121"/>
    </row>
    <row r="29" spans="1:9">
      <c r="A29" s="29">
        <v>16</v>
      </c>
      <c r="B29" s="41"/>
      <c r="C29" s="186"/>
      <c r="D29" s="29"/>
      <c r="E29" s="180">
        <f t="shared" si="3"/>
        <v>0</v>
      </c>
      <c r="F29" s="121"/>
      <c r="G29" s="122"/>
      <c r="H29" s="121"/>
      <c r="I29" s="121"/>
    </row>
    <row r="30" spans="1:9">
      <c r="A30" s="29">
        <v>18</v>
      </c>
      <c r="B30" s="41"/>
      <c r="C30" s="186"/>
      <c r="D30" s="29"/>
      <c r="E30" s="180">
        <f t="shared" si="3"/>
        <v>0</v>
      </c>
      <c r="F30" s="121"/>
      <c r="G30" s="122"/>
      <c r="H30" s="121"/>
      <c r="I30" s="121"/>
    </row>
    <row r="31" spans="1:9">
      <c r="A31" s="29">
        <v>22</v>
      </c>
      <c r="B31" s="41"/>
      <c r="C31" s="186"/>
      <c r="D31" s="29"/>
      <c r="E31" s="180">
        <f t="shared" si="3"/>
        <v>0</v>
      </c>
      <c r="F31" s="121"/>
      <c r="G31" s="121"/>
      <c r="H31" s="121"/>
      <c r="I31" s="121"/>
    </row>
    <row r="32" spans="1:9">
      <c r="A32" s="29">
        <v>28</v>
      </c>
      <c r="B32" s="41"/>
      <c r="C32" s="186"/>
      <c r="D32" s="29"/>
      <c r="E32" s="180">
        <f t="shared" si="3"/>
        <v>0</v>
      </c>
      <c r="F32" s="121"/>
      <c r="G32" s="121"/>
      <c r="H32" s="121"/>
      <c r="I32" s="121"/>
    </row>
    <row r="33" spans="1:9" ht="16.5" thickBot="1">
      <c r="A33" s="35">
        <v>32</v>
      </c>
      <c r="B33" s="41"/>
      <c r="C33" s="186"/>
      <c r="D33" s="29"/>
      <c r="E33" s="180">
        <f t="shared" si="3"/>
        <v>0</v>
      </c>
      <c r="F33" s="121"/>
      <c r="G33" s="121"/>
      <c r="H33" s="121"/>
      <c r="I33" s="121"/>
    </row>
    <row r="34" spans="1:9" ht="16.5" thickBot="1">
      <c r="A34" s="25" t="s">
        <v>276</v>
      </c>
      <c r="B34" s="26"/>
      <c r="C34" s="187"/>
      <c r="D34" s="35"/>
      <c r="E34" s="183"/>
      <c r="F34" s="121"/>
      <c r="G34" s="121"/>
      <c r="H34" s="121"/>
      <c r="I34" s="121"/>
    </row>
    <row r="35" spans="1:9">
      <c r="A35" s="39">
        <v>12</v>
      </c>
      <c r="B35" s="41"/>
      <c r="C35" s="186"/>
      <c r="D35" s="29"/>
      <c r="E35" s="180">
        <f t="shared" ref="E35:E41" si="4">SUM(C35*D35)</f>
        <v>0</v>
      </c>
      <c r="F35" s="121"/>
      <c r="G35" s="121"/>
      <c r="H35" s="121"/>
      <c r="I35" s="121"/>
    </row>
    <row r="36" spans="1:9">
      <c r="A36" s="29">
        <v>14</v>
      </c>
      <c r="B36" s="41"/>
      <c r="C36" s="186"/>
      <c r="D36" s="29"/>
      <c r="E36" s="180">
        <f t="shared" si="4"/>
        <v>0</v>
      </c>
      <c r="F36" s="121"/>
      <c r="G36" s="121"/>
      <c r="H36" s="121"/>
      <c r="I36" s="121"/>
    </row>
    <row r="37" spans="1:9">
      <c r="A37" s="29">
        <v>16</v>
      </c>
      <c r="B37" s="41"/>
      <c r="C37" s="186"/>
      <c r="D37" s="29"/>
      <c r="E37" s="180">
        <f t="shared" si="4"/>
        <v>0</v>
      </c>
      <c r="F37" s="121"/>
      <c r="G37" s="121"/>
      <c r="H37" s="121"/>
      <c r="I37" s="121"/>
    </row>
    <row r="38" spans="1:9">
      <c r="A38" s="29">
        <v>18</v>
      </c>
      <c r="B38" s="41"/>
      <c r="C38" s="186"/>
      <c r="D38" s="29"/>
      <c r="E38" s="180">
        <f t="shared" si="4"/>
        <v>0</v>
      </c>
      <c r="F38" s="121"/>
      <c r="G38" s="121"/>
      <c r="H38" s="121"/>
      <c r="I38" s="121"/>
    </row>
    <row r="39" spans="1:9">
      <c r="A39" s="29">
        <v>22</v>
      </c>
      <c r="B39" s="41"/>
      <c r="C39" s="186"/>
      <c r="D39" s="29"/>
      <c r="E39" s="180">
        <f t="shared" si="4"/>
        <v>0</v>
      </c>
      <c r="F39" s="121"/>
      <c r="G39" s="121"/>
      <c r="H39" s="121"/>
      <c r="I39" s="121"/>
    </row>
    <row r="40" spans="1:9">
      <c r="A40" s="29">
        <v>28</v>
      </c>
      <c r="B40" s="41"/>
      <c r="C40" s="186"/>
      <c r="D40" s="29"/>
      <c r="E40" s="180">
        <f t="shared" si="4"/>
        <v>0</v>
      </c>
      <c r="F40" s="121"/>
      <c r="G40" s="121"/>
      <c r="H40" s="121"/>
      <c r="I40" s="121"/>
    </row>
    <row r="41" spans="1:9" ht="16.5" thickBot="1">
      <c r="A41" s="35">
        <v>32</v>
      </c>
      <c r="B41" s="41"/>
      <c r="C41" s="186"/>
      <c r="D41" s="29"/>
      <c r="E41" s="180">
        <f t="shared" si="4"/>
        <v>0</v>
      </c>
      <c r="F41" s="121"/>
      <c r="G41" s="121"/>
      <c r="H41" s="121"/>
      <c r="I41" s="121"/>
    </row>
    <row r="42" spans="1:9" ht="16.5" thickBot="1">
      <c r="A42" s="25" t="s">
        <v>18</v>
      </c>
      <c r="B42" s="26"/>
      <c r="C42" s="188"/>
      <c r="D42" s="43"/>
      <c r="E42" s="189"/>
      <c r="F42" s="118"/>
      <c r="G42" s="121"/>
      <c r="H42" s="121"/>
      <c r="I42" s="121"/>
    </row>
    <row r="43" spans="1:9">
      <c r="A43" s="39">
        <v>12</v>
      </c>
      <c r="B43" s="41"/>
      <c r="C43" s="186"/>
      <c r="D43" s="30"/>
      <c r="E43" s="180">
        <f t="shared" ref="E43:E49" si="5">SUM(C43*D43)</f>
        <v>0</v>
      </c>
      <c r="F43" s="121"/>
      <c r="G43" s="121"/>
      <c r="H43" s="121"/>
      <c r="I43" s="121"/>
    </row>
    <row r="44" spans="1:9">
      <c r="A44" s="29">
        <v>14</v>
      </c>
      <c r="B44" s="41"/>
      <c r="C44" s="186"/>
      <c r="D44" s="30"/>
      <c r="E44" s="180">
        <f t="shared" si="5"/>
        <v>0</v>
      </c>
      <c r="F44" s="121"/>
      <c r="G44" s="121"/>
      <c r="H44" s="121"/>
      <c r="I44" s="121"/>
    </row>
    <row r="45" spans="1:9">
      <c r="A45" s="29">
        <v>16</v>
      </c>
      <c r="B45" s="41"/>
      <c r="C45" s="186"/>
      <c r="D45" s="30"/>
      <c r="E45" s="180">
        <f t="shared" si="5"/>
        <v>0</v>
      </c>
      <c r="F45" s="121"/>
      <c r="G45" s="121"/>
      <c r="H45" s="121"/>
      <c r="I45" s="121"/>
    </row>
    <row r="46" spans="1:9">
      <c r="A46" s="29">
        <v>18</v>
      </c>
      <c r="B46" s="41"/>
      <c r="C46" s="186"/>
      <c r="D46" s="30"/>
      <c r="E46" s="180">
        <f t="shared" si="5"/>
        <v>0</v>
      </c>
      <c r="F46" s="121"/>
      <c r="G46" s="121"/>
      <c r="H46" s="121"/>
      <c r="I46" s="121"/>
    </row>
    <row r="47" spans="1:9">
      <c r="A47" s="29">
        <v>22</v>
      </c>
      <c r="B47" s="41"/>
      <c r="C47" s="186"/>
      <c r="D47" s="30"/>
      <c r="E47" s="180">
        <f t="shared" si="5"/>
        <v>0</v>
      </c>
      <c r="F47" s="121"/>
      <c r="G47" s="121"/>
      <c r="H47" s="121"/>
      <c r="I47" s="121"/>
    </row>
    <row r="48" spans="1:9">
      <c r="A48" s="29">
        <v>28</v>
      </c>
      <c r="B48" s="41"/>
      <c r="C48" s="186"/>
      <c r="D48" s="30"/>
      <c r="E48" s="180">
        <f t="shared" si="5"/>
        <v>0</v>
      </c>
      <c r="F48" s="121"/>
      <c r="G48" s="121"/>
      <c r="H48" s="121"/>
      <c r="I48" s="121"/>
    </row>
    <row r="49" spans="1:9" ht="16.5" thickBot="1">
      <c r="A49" s="46">
        <v>32</v>
      </c>
      <c r="B49" s="41"/>
      <c r="C49" s="186"/>
      <c r="D49" s="30"/>
      <c r="E49" s="180">
        <f t="shared" si="5"/>
        <v>0</v>
      </c>
      <c r="F49" s="121"/>
      <c r="G49" s="121"/>
      <c r="H49" s="121"/>
      <c r="I49" s="121"/>
    </row>
    <row r="50" spans="1:9" ht="16.5" thickBot="1">
      <c r="A50" s="25" t="s">
        <v>141</v>
      </c>
      <c r="B50" s="26"/>
      <c r="C50" s="188"/>
      <c r="D50" s="44"/>
      <c r="E50" s="189"/>
      <c r="F50" s="121"/>
      <c r="G50" s="121"/>
      <c r="H50" s="121"/>
      <c r="I50" s="121"/>
    </row>
    <row r="51" spans="1:9">
      <c r="A51" s="39">
        <v>12</v>
      </c>
      <c r="B51" s="41"/>
      <c r="C51" s="186"/>
      <c r="D51" s="30"/>
      <c r="E51" s="180">
        <f t="shared" ref="E51:E64" si="6">SUM(C51*D51)</f>
        <v>0</v>
      </c>
      <c r="F51" s="121"/>
      <c r="G51" s="121"/>
      <c r="H51" s="121"/>
      <c r="I51" s="121"/>
    </row>
    <row r="52" spans="1:9">
      <c r="A52" s="29">
        <v>14</v>
      </c>
      <c r="B52" s="41"/>
      <c r="C52" s="186"/>
      <c r="D52" s="30"/>
      <c r="E52" s="180">
        <f t="shared" si="6"/>
        <v>0</v>
      </c>
      <c r="F52" s="121"/>
      <c r="G52" s="121"/>
      <c r="H52" s="121"/>
      <c r="I52" s="121"/>
    </row>
    <row r="53" spans="1:9">
      <c r="A53" s="29">
        <v>16</v>
      </c>
      <c r="B53" s="41"/>
      <c r="C53" s="186"/>
      <c r="D53" s="30"/>
      <c r="E53" s="180">
        <f t="shared" si="6"/>
        <v>0</v>
      </c>
      <c r="F53" s="121"/>
      <c r="G53" s="121"/>
      <c r="H53" s="121"/>
      <c r="I53" s="121"/>
    </row>
    <row r="54" spans="1:9">
      <c r="A54" s="29">
        <v>18</v>
      </c>
      <c r="B54" s="41"/>
      <c r="C54" s="186"/>
      <c r="D54" s="30"/>
      <c r="E54" s="180">
        <f t="shared" si="6"/>
        <v>0</v>
      </c>
    </row>
    <row r="55" spans="1:9">
      <c r="A55" s="29">
        <v>22</v>
      </c>
      <c r="B55" s="41"/>
      <c r="C55" s="186"/>
      <c r="D55" s="30"/>
      <c r="E55" s="180">
        <f t="shared" si="6"/>
        <v>0</v>
      </c>
    </row>
    <row r="56" spans="1:9">
      <c r="A56" s="29">
        <v>28</v>
      </c>
      <c r="B56" s="41"/>
      <c r="C56" s="186"/>
      <c r="D56" s="30"/>
      <c r="E56" s="180">
        <f t="shared" si="6"/>
        <v>0</v>
      </c>
    </row>
    <row r="57" spans="1:9" ht="16.5" thickBot="1">
      <c r="A57" s="29">
        <v>32</v>
      </c>
      <c r="B57" s="42"/>
      <c r="C57" s="186"/>
      <c r="D57" s="30"/>
      <c r="E57" s="180">
        <f t="shared" si="6"/>
        <v>0</v>
      </c>
    </row>
    <row r="58" spans="1:9" ht="16.5" thickBot="1">
      <c r="A58" s="25" t="s">
        <v>277</v>
      </c>
      <c r="B58" s="43"/>
      <c r="C58" s="188"/>
      <c r="D58" s="43"/>
      <c r="E58" s="183"/>
    </row>
    <row r="59" spans="1:9">
      <c r="A59" s="97" t="s">
        <v>278</v>
      </c>
      <c r="B59" s="29"/>
      <c r="C59" s="186"/>
      <c r="D59" s="29"/>
      <c r="E59" s="180">
        <f t="shared" si="6"/>
        <v>0</v>
      </c>
    </row>
    <row r="60" spans="1:9">
      <c r="A60" s="29" t="s">
        <v>143</v>
      </c>
      <c r="B60" s="29"/>
      <c r="C60" s="186"/>
      <c r="D60" s="29"/>
      <c r="E60" s="180">
        <f t="shared" si="6"/>
        <v>0</v>
      </c>
    </row>
    <row r="61" spans="1:9">
      <c r="A61" s="29" t="s">
        <v>144</v>
      </c>
      <c r="B61" s="29"/>
      <c r="C61" s="186"/>
      <c r="D61" s="29"/>
      <c r="E61" s="180">
        <f t="shared" si="6"/>
        <v>0</v>
      </c>
    </row>
    <row r="62" spans="1:9">
      <c r="A62" s="29" t="s">
        <v>145</v>
      </c>
      <c r="B62" s="29"/>
      <c r="C62" s="186"/>
      <c r="D62" s="29"/>
      <c r="E62" s="180">
        <f t="shared" si="6"/>
        <v>0</v>
      </c>
    </row>
    <row r="63" spans="1:9">
      <c r="A63" s="29" t="s">
        <v>146</v>
      </c>
      <c r="B63" s="29"/>
      <c r="C63" s="186"/>
      <c r="D63" s="29"/>
      <c r="E63" s="180">
        <f t="shared" si="6"/>
        <v>0</v>
      </c>
    </row>
    <row r="64" spans="1:9" ht="16.5" thickBot="1">
      <c r="A64" s="46" t="s">
        <v>147</v>
      </c>
      <c r="B64" s="29"/>
      <c r="C64" s="186"/>
      <c r="D64" s="29"/>
      <c r="E64" s="180">
        <f t="shared" si="6"/>
        <v>0</v>
      </c>
    </row>
    <row r="65" spans="1:6" ht="16.5" thickBot="1">
      <c r="A65" s="25" t="s">
        <v>273</v>
      </c>
      <c r="E65" s="182"/>
    </row>
    <row r="66" spans="1:6">
      <c r="A66" s="39">
        <v>12</v>
      </c>
      <c r="B66" s="29"/>
      <c r="C66" s="186"/>
      <c r="D66" s="29"/>
      <c r="E66" s="180">
        <f>SUM(C66*D66)</f>
        <v>0</v>
      </c>
    </row>
    <row r="67" spans="1:6">
      <c r="A67" s="29">
        <v>16</v>
      </c>
      <c r="B67" s="29"/>
      <c r="C67" s="186"/>
      <c r="D67" s="29"/>
      <c r="E67" s="180">
        <f>SUM(C67*D67)</f>
        <v>0</v>
      </c>
    </row>
    <row r="68" spans="1:6">
      <c r="A68" s="29">
        <v>20</v>
      </c>
      <c r="B68" s="29"/>
      <c r="C68" s="186"/>
      <c r="D68" s="29"/>
      <c r="E68" s="180">
        <f>SUM(C68*D68)</f>
        <v>0</v>
      </c>
    </row>
    <row r="69" spans="1:6">
      <c r="A69" s="29">
        <v>25</v>
      </c>
      <c r="B69" s="29"/>
      <c r="C69" s="186"/>
      <c r="D69" s="29"/>
      <c r="E69" s="180">
        <f>SUM(C69*D69)</f>
        <v>0</v>
      </c>
    </row>
    <row r="70" spans="1:6" ht="16.5" thickBot="1">
      <c r="A70" s="46">
        <v>32</v>
      </c>
      <c r="B70" s="29"/>
      <c r="C70" s="186"/>
      <c r="D70" s="29"/>
      <c r="E70" s="180">
        <f>SUM(C70*D70)</f>
        <v>0</v>
      </c>
    </row>
    <row r="71" spans="1:6" ht="16.5" thickBot="1">
      <c r="A71" s="25" t="s">
        <v>96</v>
      </c>
      <c r="B71" s="43"/>
      <c r="C71" s="188"/>
      <c r="D71" s="43"/>
      <c r="E71" s="189"/>
      <c r="F71" s="1"/>
    </row>
    <row r="72" spans="1:6">
      <c r="A72" s="49" t="s">
        <v>150</v>
      </c>
      <c r="B72" s="29"/>
      <c r="C72" s="186"/>
      <c r="D72" s="29"/>
      <c r="E72" s="180">
        <f t="shared" ref="E72:E81" si="7">SUM(C72*D72)</f>
        <v>0</v>
      </c>
    </row>
    <row r="73" spans="1:6">
      <c r="A73" s="47" t="s">
        <v>148</v>
      </c>
      <c r="B73" s="29"/>
      <c r="C73" s="186"/>
      <c r="D73" s="29"/>
      <c r="E73" s="180">
        <f t="shared" si="7"/>
        <v>0</v>
      </c>
    </row>
    <row r="74" spans="1:6">
      <c r="A74" s="47" t="s">
        <v>151</v>
      </c>
      <c r="B74" s="29"/>
      <c r="C74" s="186"/>
      <c r="D74" s="29"/>
      <c r="E74" s="180">
        <f t="shared" si="7"/>
        <v>0</v>
      </c>
    </row>
    <row r="75" spans="1:6">
      <c r="A75" s="47" t="s">
        <v>279</v>
      </c>
      <c r="B75" s="29"/>
      <c r="C75" s="186"/>
      <c r="D75" s="29"/>
      <c r="E75" s="180">
        <f t="shared" si="7"/>
        <v>0</v>
      </c>
    </row>
    <row r="76" spans="1:6">
      <c r="A76" s="47" t="s">
        <v>149</v>
      </c>
      <c r="B76" s="29"/>
      <c r="C76" s="186"/>
      <c r="D76" s="29"/>
      <c r="E76" s="180">
        <f t="shared" si="7"/>
        <v>0</v>
      </c>
    </row>
    <row r="77" spans="1:6">
      <c r="A77" s="47" t="s">
        <v>152</v>
      </c>
      <c r="B77" s="29"/>
      <c r="C77" s="186"/>
      <c r="D77" s="29"/>
      <c r="E77" s="180">
        <f t="shared" si="7"/>
        <v>0</v>
      </c>
    </row>
    <row r="78" spans="1:6">
      <c r="A78" s="47" t="s">
        <v>157</v>
      </c>
      <c r="B78" s="29"/>
      <c r="C78" s="186"/>
      <c r="D78" s="29"/>
      <c r="E78" s="180">
        <f t="shared" si="7"/>
        <v>0</v>
      </c>
    </row>
    <row r="79" spans="1:6">
      <c r="A79" s="47" t="s">
        <v>101</v>
      </c>
      <c r="B79" s="29"/>
      <c r="C79" s="186"/>
      <c r="D79" s="29"/>
      <c r="E79" s="180">
        <f t="shared" si="7"/>
        <v>0</v>
      </c>
    </row>
    <row r="80" spans="1:6">
      <c r="A80" s="47"/>
      <c r="B80" s="29"/>
      <c r="C80" s="186"/>
      <c r="D80" s="48"/>
      <c r="E80" s="180">
        <f t="shared" si="7"/>
        <v>0</v>
      </c>
    </row>
    <row r="81" spans="1:5">
      <c r="A81" s="47"/>
      <c r="B81" s="29"/>
      <c r="C81" s="186"/>
      <c r="D81" s="29"/>
      <c r="E81" s="180">
        <f t="shared" si="7"/>
        <v>0</v>
      </c>
    </row>
  </sheetData>
  <dataConsolidate/>
  <phoneticPr fontId="3" type="noConversion"/>
  <pageMargins left="0.34" right="0.28999999999999998" top="0.44" bottom="0.984251969" header="0.4921259845" footer="0.4921259845"/>
  <pageSetup paperSize="9" orientation="portrait"/>
  <headerFooter alignWithMargins="0"/>
  <ignoredErrors>
    <ignoredError sqref="A59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theme="9" tint="-0.249977111117893"/>
  </sheetPr>
  <dimension ref="A1:J44"/>
  <sheetViews>
    <sheetView topLeftCell="A2" zoomScale="115" zoomScaleNormal="115" workbookViewId="0">
      <pane ySplit="1" topLeftCell="A3" activePane="bottomLeft" state="frozen"/>
      <selection activeCell="A2" sqref="A2"/>
      <selection pane="bottomLeft" activeCell="F25" sqref="F25"/>
    </sheetView>
  </sheetViews>
  <sheetFormatPr baseColWidth="10" defaultRowHeight="12.75"/>
  <cols>
    <col min="1" max="1" width="33.140625" customWidth="1"/>
    <col min="2" max="2" width="16.7109375" style="192" customWidth="1"/>
    <col min="3" max="4" width="16.7109375" customWidth="1"/>
    <col min="5" max="5" width="14.140625" customWidth="1"/>
    <col min="6" max="6" width="14.42578125" customWidth="1"/>
  </cols>
  <sheetData>
    <row r="1" spans="1:9" ht="13.5" thickBot="1"/>
    <row r="2" spans="1:9" ht="15.95" customHeight="1" thickBot="1">
      <c r="A2" s="22" t="s">
        <v>11</v>
      </c>
      <c r="B2" s="196" t="s">
        <v>12</v>
      </c>
      <c r="C2" s="22" t="s">
        <v>13</v>
      </c>
      <c r="D2" s="22" t="s">
        <v>14</v>
      </c>
      <c r="E2" s="94" t="s">
        <v>59</v>
      </c>
      <c r="F2" s="175">
        <f>SUM(D5:D37)</f>
        <v>0</v>
      </c>
      <c r="G2" s="18"/>
      <c r="H2" s="18"/>
      <c r="I2" s="18"/>
    </row>
    <row r="3" spans="1:9" ht="16.5" customHeight="1" thickBot="1">
      <c r="A3" s="99" t="s">
        <v>103</v>
      </c>
      <c r="B3" s="214"/>
    </row>
    <row r="4" spans="1:9" ht="13.5" thickBot="1">
      <c r="A4" s="100" t="s">
        <v>105</v>
      </c>
      <c r="B4" s="214"/>
    </row>
    <row r="5" spans="1:9">
      <c r="A5" s="109" t="s">
        <v>113</v>
      </c>
      <c r="B5" s="215">
        <v>0</v>
      </c>
      <c r="C5" s="2"/>
      <c r="D5" s="190">
        <f>SUM(B5*C5)</f>
        <v>0</v>
      </c>
    </row>
    <row r="6" spans="1:9">
      <c r="A6" s="103" t="s">
        <v>294</v>
      </c>
      <c r="B6" s="215">
        <v>0</v>
      </c>
      <c r="C6" s="2"/>
      <c r="D6" s="190">
        <f>SUM(B6*C6)</f>
        <v>0</v>
      </c>
    </row>
    <row r="7" spans="1:9" ht="13.5" thickBot="1">
      <c r="A7" s="108" t="s">
        <v>295</v>
      </c>
      <c r="B7" s="215">
        <v>0</v>
      </c>
      <c r="C7" s="2"/>
      <c r="D7" s="190">
        <f>SUM(B7*C7)</f>
        <v>0</v>
      </c>
    </row>
    <row r="8" spans="1:9" ht="13.5" thickBot="1">
      <c r="A8" s="100" t="s">
        <v>104</v>
      </c>
      <c r="B8" s="214"/>
      <c r="C8" s="8"/>
      <c r="D8" s="191"/>
    </row>
    <row r="9" spans="1:9">
      <c r="A9" s="109" t="s">
        <v>113</v>
      </c>
      <c r="B9" s="215">
        <v>0</v>
      </c>
      <c r="C9" s="104"/>
      <c r="D9" s="190">
        <f>SUM(B9*C9)</f>
        <v>0</v>
      </c>
    </row>
    <row r="10" spans="1:9">
      <c r="A10" s="103" t="s">
        <v>114</v>
      </c>
      <c r="B10" s="215">
        <v>0</v>
      </c>
      <c r="C10" s="104"/>
      <c r="D10" s="190">
        <f>SUM(B10*C10)</f>
        <v>0</v>
      </c>
    </row>
    <row r="11" spans="1:9" ht="13.5" thickBot="1">
      <c r="A11" s="108" t="s">
        <v>296</v>
      </c>
      <c r="B11" s="215">
        <v>0</v>
      </c>
      <c r="C11" s="104"/>
      <c r="D11" s="190">
        <f>SUM(B11*C11)</f>
        <v>0</v>
      </c>
    </row>
    <row r="12" spans="1:9" ht="13.5" thickBot="1">
      <c r="A12" s="100" t="s">
        <v>106</v>
      </c>
      <c r="B12" s="214"/>
      <c r="C12" s="8"/>
      <c r="D12" s="191"/>
    </row>
    <row r="13" spans="1:9">
      <c r="A13" s="109" t="s">
        <v>114</v>
      </c>
      <c r="B13" s="215">
        <v>0</v>
      </c>
      <c r="C13" s="104"/>
      <c r="D13" s="190">
        <f>SUM(B13*C13)</f>
        <v>0</v>
      </c>
    </row>
    <row r="14" spans="1:9" ht="13.5" thickBot="1">
      <c r="A14" s="108" t="s">
        <v>296</v>
      </c>
      <c r="B14" s="215">
        <v>0</v>
      </c>
      <c r="C14" s="104"/>
      <c r="D14" s="190">
        <f>SUM(B14*C14)</f>
        <v>0</v>
      </c>
    </row>
    <row r="15" spans="1:9" ht="13.5" thickBot="1">
      <c r="A15" s="100" t="s">
        <v>107</v>
      </c>
      <c r="B15" s="214"/>
      <c r="C15" s="8"/>
      <c r="D15" s="191"/>
    </row>
    <row r="16" spans="1:9">
      <c r="A16" s="109" t="s">
        <v>114</v>
      </c>
      <c r="B16" s="217">
        <v>0</v>
      </c>
      <c r="C16" s="104"/>
      <c r="D16" s="190">
        <f>SUM(B16*C16)</f>
        <v>0</v>
      </c>
    </row>
    <row r="17" spans="1:10" ht="13.5" thickBot="1">
      <c r="A17" s="108" t="s">
        <v>296</v>
      </c>
      <c r="B17" s="217">
        <v>0</v>
      </c>
      <c r="C17" s="104"/>
      <c r="D17" s="190">
        <f>SUM(B17*C17)</f>
        <v>0</v>
      </c>
    </row>
    <row r="18" spans="1:10" ht="13.5" thickBot="1">
      <c r="A18" s="100" t="s">
        <v>108</v>
      </c>
      <c r="B18" s="214"/>
      <c r="C18" s="8"/>
      <c r="D18" s="191"/>
    </row>
    <row r="19" spans="1:10" ht="13.5" thickBot="1">
      <c r="A19" s="110" t="s">
        <v>297</v>
      </c>
      <c r="B19" s="217">
        <v>0</v>
      </c>
      <c r="C19" s="104"/>
      <c r="D19" s="190">
        <f>SUM(B19*C19)</f>
        <v>0</v>
      </c>
    </row>
    <row r="20" spans="1:10" ht="13.5" thickBot="1">
      <c r="A20" s="100" t="s">
        <v>109</v>
      </c>
      <c r="B20" s="214"/>
      <c r="C20" s="8"/>
      <c r="D20" s="191"/>
    </row>
    <row r="21" spans="1:10" ht="13.5" thickBot="1">
      <c r="A21" s="110" t="s">
        <v>297</v>
      </c>
      <c r="B21" s="217">
        <v>0</v>
      </c>
      <c r="C21" s="104"/>
      <c r="D21" s="190">
        <f>SUM(B21*C21)</f>
        <v>0</v>
      </c>
    </row>
    <row r="22" spans="1:10" ht="13.5" thickBot="1">
      <c r="A22" s="84" t="s">
        <v>110</v>
      </c>
      <c r="B22" s="214"/>
      <c r="D22" s="192"/>
    </row>
    <row r="23" spans="1:10" ht="13.5" thickBot="1">
      <c r="A23" s="101" t="s">
        <v>111</v>
      </c>
      <c r="B23" s="214"/>
      <c r="D23" s="192"/>
    </row>
    <row r="24" spans="1:10">
      <c r="A24" s="109" t="s">
        <v>170</v>
      </c>
      <c r="B24" s="216">
        <v>0</v>
      </c>
      <c r="C24" s="2"/>
      <c r="D24" s="190">
        <f>SUM(B24*C24)</f>
        <v>0</v>
      </c>
    </row>
    <row r="25" spans="1:10" ht="13.5" thickBot="1">
      <c r="A25" s="107" t="s">
        <v>171</v>
      </c>
      <c r="B25" s="215">
        <v>0</v>
      </c>
      <c r="C25" s="2"/>
      <c r="D25" s="190">
        <f>SUM(B25*C25)</f>
        <v>0</v>
      </c>
      <c r="E25" s="7"/>
    </row>
    <row r="26" spans="1:10" ht="13.5" thickBot="1">
      <c r="A26" s="101" t="s">
        <v>111</v>
      </c>
      <c r="B26" s="214"/>
      <c r="C26" s="87"/>
      <c r="D26" s="193"/>
      <c r="E26" s="8"/>
      <c r="F26" s="8"/>
      <c r="G26" s="7"/>
      <c r="H26" s="7"/>
      <c r="I26" s="1"/>
      <c r="J26" s="1"/>
    </row>
    <row r="27" spans="1:10">
      <c r="A27" s="109" t="s">
        <v>170</v>
      </c>
      <c r="B27" s="215">
        <v>0</v>
      </c>
      <c r="C27" s="105"/>
      <c r="D27" s="190">
        <f>SUM(B27*C27)</f>
        <v>0</v>
      </c>
      <c r="E27" s="8"/>
      <c r="F27" s="8"/>
      <c r="G27" s="7"/>
      <c r="H27" s="7"/>
      <c r="I27" s="1"/>
      <c r="J27" s="1"/>
    </row>
    <row r="28" spans="1:10" ht="14.25" customHeight="1" thickBot="1">
      <c r="A28" s="107" t="s">
        <v>171</v>
      </c>
      <c r="B28" s="215">
        <v>0</v>
      </c>
      <c r="C28" s="15"/>
      <c r="D28" s="190">
        <f>SUM(B28*C28)</f>
        <v>0</v>
      </c>
      <c r="E28" s="6"/>
      <c r="F28" s="6"/>
      <c r="G28" s="10"/>
      <c r="H28" s="7"/>
      <c r="I28" s="1"/>
      <c r="J28" s="1"/>
    </row>
    <row r="29" spans="1:10" ht="13.5" thickBot="1">
      <c r="A29" s="84" t="s">
        <v>112</v>
      </c>
      <c r="B29" s="214"/>
      <c r="D29" s="192"/>
      <c r="G29" s="9"/>
      <c r="H29" s="7"/>
      <c r="I29" s="11"/>
      <c r="J29" s="1"/>
    </row>
    <row r="30" spans="1:10" ht="13.5" thickBot="1">
      <c r="A30" s="111" t="s">
        <v>298</v>
      </c>
      <c r="B30" s="214"/>
      <c r="D30" s="192"/>
      <c r="G30" s="11"/>
      <c r="H30" s="7"/>
      <c r="I30" s="11"/>
      <c r="J30" s="12"/>
    </row>
    <row r="31" spans="1:10">
      <c r="A31" s="109" t="s">
        <v>164</v>
      </c>
      <c r="B31" s="215">
        <v>0</v>
      </c>
      <c r="C31" s="2"/>
      <c r="D31" s="190">
        <f>SUM(B31*C31)</f>
        <v>0</v>
      </c>
      <c r="G31" s="1"/>
      <c r="H31" s="1"/>
      <c r="I31" s="1"/>
      <c r="J31" s="1"/>
    </row>
    <row r="32" spans="1:10">
      <c r="A32" s="103" t="s">
        <v>165</v>
      </c>
      <c r="B32" s="215">
        <v>0</v>
      </c>
      <c r="C32" s="2"/>
      <c r="D32" s="190">
        <f>SUM(B32*C32)</f>
        <v>0</v>
      </c>
      <c r="G32" s="1"/>
      <c r="H32" s="1"/>
      <c r="I32" s="1"/>
      <c r="J32" s="1"/>
    </row>
    <row r="33" spans="1:10" ht="13.5" thickBot="1">
      <c r="A33" s="107" t="s">
        <v>166</v>
      </c>
      <c r="B33" s="215">
        <v>0</v>
      </c>
      <c r="C33" s="106"/>
      <c r="D33" s="190">
        <f>SUM(B33*C33)</f>
        <v>0</v>
      </c>
      <c r="G33" s="1"/>
      <c r="H33" s="1"/>
      <c r="I33" s="1"/>
      <c r="J33" s="1"/>
    </row>
    <row r="34" spans="1:10" ht="13.5" thickBot="1">
      <c r="A34" s="111" t="s">
        <v>299</v>
      </c>
      <c r="B34" s="214"/>
      <c r="C34" s="1"/>
      <c r="D34" s="194"/>
      <c r="G34" s="1"/>
      <c r="H34" s="1"/>
      <c r="I34" s="1"/>
      <c r="J34" s="1"/>
    </row>
    <row r="35" spans="1:10">
      <c r="A35" s="109" t="s">
        <v>167</v>
      </c>
      <c r="B35" s="215">
        <v>0</v>
      </c>
      <c r="C35" s="2"/>
      <c r="D35" s="190">
        <f>SUM(B35*C35)</f>
        <v>0</v>
      </c>
      <c r="G35" s="1"/>
      <c r="H35" s="1"/>
      <c r="I35" s="1"/>
      <c r="J35" s="1"/>
    </row>
    <row r="36" spans="1:10" ht="13.5" thickBot="1">
      <c r="A36" s="107" t="s">
        <v>168</v>
      </c>
      <c r="B36" s="215">
        <v>0</v>
      </c>
      <c r="C36" s="106"/>
      <c r="D36" s="190">
        <f>SUM(B36*C36)</f>
        <v>0</v>
      </c>
      <c r="G36" s="9"/>
      <c r="H36" s="9"/>
      <c r="I36" s="4"/>
      <c r="J36" s="1"/>
    </row>
    <row r="37" spans="1:10" ht="13.5" thickBot="1">
      <c r="A37" s="112" t="s">
        <v>169</v>
      </c>
      <c r="B37" s="218">
        <v>0</v>
      </c>
      <c r="C37" s="2"/>
      <c r="D37" s="190">
        <f>SUM(B37*C37)</f>
        <v>0</v>
      </c>
    </row>
    <row r="38" spans="1:10">
      <c r="A38" s="14"/>
      <c r="C38" s="1"/>
      <c r="D38" s="102"/>
    </row>
    <row r="39" spans="1:10">
      <c r="A39" s="14"/>
      <c r="C39" s="1"/>
      <c r="D39" s="1"/>
    </row>
    <row r="40" spans="1:10">
      <c r="B40" s="219"/>
      <c r="C40" s="17"/>
      <c r="D40" s="1"/>
    </row>
    <row r="41" spans="1:10">
      <c r="C41" s="7"/>
      <c r="D41" s="7"/>
    </row>
    <row r="42" spans="1:10">
      <c r="C42" s="1"/>
      <c r="D42" s="1"/>
    </row>
    <row r="43" spans="1:10">
      <c r="C43" s="7"/>
      <c r="D43" s="9"/>
    </row>
    <row r="44" spans="1:10">
      <c r="C44" s="1"/>
      <c r="D44" s="1"/>
    </row>
  </sheetData>
  <phoneticPr fontId="3" type="noConversion"/>
  <pageMargins left="0.22" right="0.78740157499999996" top="0.25" bottom="0.984251969" header="0.25" footer="0.492125984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92D050"/>
  </sheetPr>
  <dimension ref="A1:F36"/>
  <sheetViews>
    <sheetView zoomScale="130" zoomScaleNormal="130" workbookViewId="0">
      <pane ySplit="1" topLeftCell="A2" activePane="bottomLeft" state="frozen"/>
      <selection pane="bottomLeft" activeCell="F14" sqref="F14"/>
    </sheetView>
  </sheetViews>
  <sheetFormatPr baseColWidth="10" defaultRowHeight="12.75"/>
  <cols>
    <col min="1" max="1" width="31" customWidth="1"/>
    <col min="2" max="2" width="16.7109375" style="192" customWidth="1"/>
    <col min="3" max="4" width="16.7109375" customWidth="1"/>
    <col min="5" max="5" width="14.7109375" customWidth="1"/>
    <col min="6" max="6" width="12.42578125" customWidth="1"/>
  </cols>
  <sheetData>
    <row r="1" spans="1:6" s="54" customFormat="1" ht="15" customHeight="1" thickBot="1">
      <c r="A1" s="53" t="s">
        <v>11</v>
      </c>
      <c r="B1" s="197" t="s">
        <v>12</v>
      </c>
      <c r="C1" s="53" t="s">
        <v>13</v>
      </c>
      <c r="D1" s="53" t="s">
        <v>14</v>
      </c>
      <c r="E1" s="94" t="s">
        <v>59</v>
      </c>
      <c r="F1" s="175">
        <f>SUM(D4:D36)</f>
        <v>0</v>
      </c>
    </row>
    <row r="2" spans="1:6" ht="13.5" thickBot="1">
      <c r="A2" s="222" t="s">
        <v>103</v>
      </c>
      <c r="B2" s="214"/>
    </row>
    <row r="3" spans="1:6" ht="13.5" thickBot="1">
      <c r="A3" s="100" t="s">
        <v>105</v>
      </c>
      <c r="B3" s="214"/>
    </row>
    <row r="4" spans="1:6">
      <c r="A4" s="109" t="s">
        <v>113</v>
      </c>
      <c r="B4" s="215">
        <v>0</v>
      </c>
      <c r="C4" s="2"/>
      <c r="D4" s="190">
        <f>SUM(B4*C4)</f>
        <v>0</v>
      </c>
    </row>
    <row r="5" spans="1:6">
      <c r="A5" s="103" t="s">
        <v>294</v>
      </c>
      <c r="B5" s="216">
        <v>0</v>
      </c>
      <c r="C5" s="2"/>
      <c r="D5" s="190">
        <f>SUM(B5*C5)</f>
        <v>0</v>
      </c>
    </row>
    <row r="6" spans="1:6" ht="13.5" thickBot="1">
      <c r="A6" s="108" t="s">
        <v>295</v>
      </c>
      <c r="B6" s="215" t="s">
        <v>158</v>
      </c>
      <c r="C6" s="2"/>
      <c r="D6" s="190"/>
    </row>
    <row r="7" spans="1:6" ht="13.5" thickBot="1">
      <c r="A7" s="100" t="s">
        <v>104</v>
      </c>
      <c r="B7" s="214"/>
      <c r="C7" s="8"/>
      <c r="D7" s="191"/>
    </row>
    <row r="8" spans="1:6">
      <c r="A8" s="109" t="s">
        <v>113</v>
      </c>
      <c r="B8" s="215">
        <v>0</v>
      </c>
      <c r="C8" s="104"/>
      <c r="D8" s="190">
        <f>SUM(B8*C8)</f>
        <v>0</v>
      </c>
    </row>
    <row r="9" spans="1:6">
      <c r="A9" s="103" t="s">
        <v>114</v>
      </c>
      <c r="B9" s="215">
        <v>0</v>
      </c>
      <c r="C9" s="104"/>
      <c r="D9" s="190">
        <f>SUM(B9*C9)</f>
        <v>0</v>
      </c>
    </row>
    <row r="10" spans="1:6" ht="13.5" thickBot="1">
      <c r="A10" s="108" t="s">
        <v>296</v>
      </c>
      <c r="B10" s="215" t="s">
        <v>158</v>
      </c>
      <c r="C10" s="104"/>
      <c r="D10" s="190"/>
    </row>
    <row r="11" spans="1:6" ht="13.5" thickBot="1">
      <c r="A11" s="100" t="s">
        <v>106</v>
      </c>
      <c r="B11" s="214"/>
      <c r="C11" s="8"/>
      <c r="D11" s="191"/>
    </row>
    <row r="12" spans="1:6">
      <c r="A12" s="109" t="s">
        <v>114</v>
      </c>
      <c r="B12" s="215">
        <v>0</v>
      </c>
      <c r="C12" s="104"/>
      <c r="D12" s="190">
        <f>SUM(B12*C12)</f>
        <v>0</v>
      </c>
    </row>
    <row r="13" spans="1:6" ht="13.5" thickBot="1">
      <c r="A13" s="108" t="s">
        <v>296</v>
      </c>
      <c r="B13" s="215" t="s">
        <v>158</v>
      </c>
      <c r="C13" s="104"/>
      <c r="D13" s="190"/>
    </row>
    <row r="14" spans="1:6" ht="13.5" thickBot="1">
      <c r="A14" s="100" t="s">
        <v>107</v>
      </c>
      <c r="B14" s="214"/>
      <c r="C14" s="8"/>
      <c r="D14" s="191"/>
    </row>
    <row r="15" spans="1:6" s="121" customFormat="1">
      <c r="A15" s="144" t="s">
        <v>114</v>
      </c>
      <c r="B15" s="217">
        <v>0</v>
      </c>
      <c r="C15" s="145"/>
      <c r="D15" s="195">
        <f>SUM(B15*C15)</f>
        <v>0</v>
      </c>
    </row>
    <row r="16" spans="1:6" s="121" customFormat="1" ht="13.5" thickBot="1">
      <c r="A16" s="146" t="s">
        <v>296</v>
      </c>
      <c r="B16" s="217" t="s">
        <v>158</v>
      </c>
      <c r="C16" s="145"/>
      <c r="D16" s="195"/>
    </row>
    <row r="17" spans="1:6" ht="13.5" thickBot="1">
      <c r="A17" s="100" t="s">
        <v>108</v>
      </c>
      <c r="B17" s="214"/>
      <c r="C17" s="8"/>
      <c r="D17" s="191"/>
    </row>
    <row r="18" spans="1:6" ht="13.5" thickBot="1">
      <c r="A18" s="110" t="s">
        <v>297</v>
      </c>
      <c r="B18" s="217">
        <v>0</v>
      </c>
      <c r="C18" s="104"/>
      <c r="D18" s="190">
        <f>SUM(B18*C18)</f>
        <v>0</v>
      </c>
    </row>
    <row r="19" spans="1:6" ht="13.5" thickBot="1">
      <c r="A19" s="100" t="s">
        <v>109</v>
      </c>
      <c r="B19" s="214"/>
      <c r="C19" s="8"/>
      <c r="D19" s="191"/>
    </row>
    <row r="20" spans="1:6" ht="13.5" thickBot="1">
      <c r="A20" s="110" t="s">
        <v>297</v>
      </c>
      <c r="B20" s="217">
        <v>0</v>
      </c>
      <c r="C20" s="104"/>
      <c r="D20" s="190">
        <f>SUM(B20*C20)</f>
        <v>0</v>
      </c>
    </row>
    <row r="21" spans="1:6" ht="13.5" thickBot="1">
      <c r="A21" s="84" t="s">
        <v>110</v>
      </c>
      <c r="B21" s="214"/>
      <c r="D21" s="192"/>
    </row>
    <row r="22" spans="1:6" ht="13.5" thickBot="1">
      <c r="A22" s="101" t="s">
        <v>111</v>
      </c>
      <c r="B22" s="214"/>
      <c r="D22" s="192"/>
    </row>
    <row r="23" spans="1:6">
      <c r="A23" s="109" t="s">
        <v>170</v>
      </c>
      <c r="B23" s="216">
        <v>150</v>
      </c>
      <c r="C23" s="2"/>
      <c r="D23" s="190">
        <f>SUM(B23*C23)</f>
        <v>0</v>
      </c>
    </row>
    <row r="24" spans="1:6" ht="13.5" thickBot="1">
      <c r="A24" s="107" t="s">
        <v>171</v>
      </c>
      <c r="B24" s="215" t="s">
        <v>158</v>
      </c>
      <c r="C24" s="2"/>
      <c r="D24" s="190"/>
      <c r="E24" s="7"/>
    </row>
    <row r="25" spans="1:6" ht="13.5" thickBot="1">
      <c r="A25" s="101" t="s">
        <v>111</v>
      </c>
      <c r="B25" s="214"/>
      <c r="C25" s="87"/>
      <c r="D25" s="193"/>
      <c r="E25" s="8"/>
      <c r="F25" s="8"/>
    </row>
    <row r="26" spans="1:6">
      <c r="A26" s="109" t="s">
        <v>170</v>
      </c>
      <c r="B26" s="215">
        <v>150</v>
      </c>
      <c r="C26" s="105"/>
      <c r="D26" s="190">
        <f>SUM(B26*C26)</f>
        <v>0</v>
      </c>
      <c r="E26" s="8"/>
      <c r="F26" s="8"/>
    </row>
    <row r="27" spans="1:6" ht="13.5" thickBot="1">
      <c r="A27" s="107" t="s">
        <v>171</v>
      </c>
      <c r="B27" s="215" t="s">
        <v>158</v>
      </c>
      <c r="C27" s="15"/>
      <c r="D27" s="190"/>
      <c r="E27" s="6"/>
      <c r="F27" s="6"/>
    </row>
    <row r="28" spans="1:6" ht="13.5" thickBot="1">
      <c r="A28" s="84" t="s">
        <v>112</v>
      </c>
      <c r="B28" s="214"/>
      <c r="D28" s="192"/>
    </row>
    <row r="29" spans="1:6" ht="13.5" thickBot="1">
      <c r="A29" s="111" t="s">
        <v>298</v>
      </c>
      <c r="B29" s="214"/>
      <c r="D29" s="192"/>
    </row>
    <row r="30" spans="1:6">
      <c r="A30" s="109" t="s">
        <v>164</v>
      </c>
      <c r="B30" s="215">
        <v>140</v>
      </c>
      <c r="C30" s="2"/>
      <c r="D30" s="190">
        <f>SUM(B30*C30)</f>
        <v>0</v>
      </c>
    </row>
    <row r="31" spans="1:6">
      <c r="A31" s="103" t="s">
        <v>165</v>
      </c>
      <c r="B31" s="215">
        <v>200</v>
      </c>
      <c r="C31" s="2"/>
      <c r="D31" s="190">
        <f>SUM(B31*C31)</f>
        <v>0</v>
      </c>
    </row>
    <row r="32" spans="1:6" ht="13.5" thickBot="1">
      <c r="A32" s="107" t="s">
        <v>166</v>
      </c>
      <c r="B32" s="215">
        <v>350</v>
      </c>
      <c r="C32" s="106"/>
      <c r="D32" s="190">
        <f>SUM(B32*C32)</f>
        <v>0</v>
      </c>
    </row>
    <row r="33" spans="1:4" ht="13.5" thickBot="1">
      <c r="A33" s="111" t="s">
        <v>299</v>
      </c>
      <c r="B33" s="214"/>
      <c r="C33" s="1"/>
      <c r="D33" s="194"/>
    </row>
    <row r="34" spans="1:4">
      <c r="A34" s="109" t="s">
        <v>167</v>
      </c>
      <c r="B34" s="215">
        <v>30</v>
      </c>
      <c r="C34" s="2"/>
      <c r="D34" s="190">
        <f>SUM(B34*C34)</f>
        <v>0</v>
      </c>
    </row>
    <row r="35" spans="1:4" ht="13.5" thickBot="1">
      <c r="A35" s="107" t="s">
        <v>168</v>
      </c>
      <c r="B35" s="215">
        <v>50</v>
      </c>
      <c r="C35" s="106"/>
      <c r="D35" s="190">
        <f>SUM(B35*C35)</f>
        <v>0</v>
      </c>
    </row>
    <row r="36" spans="1:4" ht="13.5" thickBot="1">
      <c r="A36" s="112" t="s">
        <v>169</v>
      </c>
      <c r="B36" s="218">
        <v>30</v>
      </c>
      <c r="C36" s="2"/>
      <c r="D36" s="190">
        <f>SUM(B36*C36)</f>
        <v>0</v>
      </c>
    </row>
  </sheetData>
  <phoneticPr fontId="3" type="noConversion"/>
  <pageMargins left="0.28999999999999998" right="0.78740157499999996" top="0.53" bottom="0.984251969" header="0.4921259845" footer="0.4921259845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K34"/>
  <sheetViews>
    <sheetView tabSelected="1" zoomScale="85" zoomScaleNormal="85" workbookViewId="0">
      <pane ySplit="1" topLeftCell="A2" activePane="bottomLeft" state="frozen"/>
      <selection pane="bottomLeft" activeCell="G19" sqref="G19"/>
    </sheetView>
  </sheetViews>
  <sheetFormatPr baseColWidth="10" defaultRowHeight="12.75"/>
  <cols>
    <col min="1" max="1" width="17.7109375" customWidth="1"/>
    <col min="2" max="2" width="13.28515625" customWidth="1"/>
    <col min="3" max="3" width="14.42578125" customWidth="1"/>
    <col min="4" max="4" width="15.140625" customWidth="1"/>
    <col min="5" max="5" width="13" customWidth="1"/>
    <col min="6" max="6" width="13.85546875" customWidth="1"/>
    <col min="7" max="7" width="14.28515625" customWidth="1"/>
    <col min="8" max="8" width="14.7109375" customWidth="1"/>
    <col min="9" max="10" width="11.7109375" customWidth="1"/>
  </cols>
  <sheetData>
    <row r="1" spans="1:11" ht="20.25" customHeight="1" thickBot="1">
      <c r="A1" s="245" t="s">
        <v>229</v>
      </c>
      <c r="B1" s="246"/>
      <c r="C1" s="247"/>
      <c r="D1" s="248"/>
      <c r="E1" s="249"/>
      <c r="F1" s="220"/>
      <c r="G1" s="221"/>
    </row>
    <row r="2" spans="1:11" ht="13.5" thickBot="1">
      <c r="A2" s="19"/>
      <c r="B2" s="19"/>
      <c r="C2" s="19"/>
      <c r="D2" s="19"/>
      <c r="E2" s="19"/>
    </row>
    <row r="3" spans="1:11" ht="34.5" thickBot="1">
      <c r="A3" s="250" t="s">
        <v>230</v>
      </c>
      <c r="B3" s="251"/>
      <c r="C3" s="251"/>
      <c r="D3" s="251"/>
      <c r="E3" s="252"/>
      <c r="F3" s="118"/>
      <c r="G3" s="121"/>
      <c r="H3" s="121"/>
      <c r="I3" s="121"/>
      <c r="J3" s="121"/>
      <c r="K3" s="121"/>
    </row>
    <row r="4" spans="1:11" ht="20.25" customHeight="1" thickBot="1">
      <c r="A4" s="19"/>
      <c r="B4" s="19"/>
      <c r="C4" s="88"/>
      <c r="D4" s="88"/>
      <c r="E4" s="88"/>
      <c r="F4" s="121"/>
      <c r="G4" s="118"/>
      <c r="H4" s="118"/>
      <c r="I4" s="121"/>
      <c r="J4" s="121"/>
      <c r="K4" s="121"/>
    </row>
    <row r="5" spans="1:11" ht="20.25" customHeight="1" thickBot="1">
      <c r="A5" s="255" t="s">
        <v>223</v>
      </c>
      <c r="B5" s="256"/>
      <c r="C5" s="257"/>
      <c r="D5" s="19"/>
      <c r="E5" s="19"/>
      <c r="F5" s="121"/>
      <c r="G5" s="121"/>
      <c r="H5" s="121"/>
      <c r="I5" s="121"/>
      <c r="J5" s="121"/>
      <c r="K5" s="121"/>
    </row>
    <row r="6" spans="1:11" s="54" customFormat="1" ht="20.25" customHeight="1" thickBot="1">
      <c r="A6" s="243" t="s">
        <v>225</v>
      </c>
      <c r="B6" s="244"/>
      <c r="C6" s="92" t="s">
        <v>226</v>
      </c>
      <c r="D6" s="92" t="s">
        <v>228</v>
      </c>
      <c r="E6" s="92" t="s">
        <v>227</v>
      </c>
      <c r="F6" s="134"/>
      <c r="G6" s="134"/>
      <c r="H6" s="134"/>
      <c r="I6" s="134"/>
      <c r="J6" s="134"/>
      <c r="K6" s="134"/>
    </row>
    <row r="7" spans="1:11" ht="20.25" customHeight="1" thickBot="1">
      <c r="A7" s="258" t="s">
        <v>96</v>
      </c>
      <c r="B7" s="259"/>
      <c r="C7" s="167">
        <f>SUM(DIVERS!G1)</f>
        <v>0</v>
      </c>
      <c r="D7" s="89">
        <v>0</v>
      </c>
      <c r="E7" s="164">
        <f t="shared" ref="E7:E13" si="0">SUM(C7*D7)</f>
        <v>0</v>
      </c>
      <c r="F7" s="147"/>
      <c r="G7" s="121"/>
      <c r="H7" s="121"/>
      <c r="I7" s="121"/>
      <c r="J7" s="121"/>
      <c r="K7" s="121"/>
    </row>
    <row r="8" spans="1:11" ht="20.25" customHeight="1" thickBot="1">
      <c r="A8" s="238" t="s">
        <v>118</v>
      </c>
      <c r="B8" s="239"/>
      <c r="C8" s="167">
        <f>SUM(VMC!G1)</f>
        <v>0</v>
      </c>
      <c r="D8" s="89">
        <v>0</v>
      </c>
      <c r="E8" s="164">
        <f t="shared" si="0"/>
        <v>0</v>
      </c>
      <c r="F8" s="121"/>
      <c r="G8" s="121"/>
      <c r="H8" s="121"/>
      <c r="I8" s="121"/>
      <c r="J8" s="121"/>
      <c r="K8" s="121"/>
    </row>
    <row r="9" spans="1:11" ht="20.25" customHeight="1" thickBot="1">
      <c r="A9" s="238" t="s">
        <v>280</v>
      </c>
      <c r="B9" s="239"/>
      <c r="C9" s="167">
        <f>SUM('support fixation produit'!G1)</f>
        <v>0</v>
      </c>
      <c r="D9" s="89">
        <v>0</v>
      </c>
      <c r="E9" s="164">
        <f t="shared" si="0"/>
        <v>0</v>
      </c>
      <c r="F9" s="121"/>
      <c r="G9" s="121"/>
      <c r="H9" s="121"/>
      <c r="I9" s="121"/>
      <c r="J9" s="121"/>
      <c r="K9" s="121"/>
    </row>
    <row r="10" spans="1:11" ht="20.25" customHeight="1" thickBot="1">
      <c r="A10" s="238" t="s">
        <v>281</v>
      </c>
      <c r="B10" s="239"/>
      <c r="C10" s="167">
        <f>SUM('evacuation condensat'!G1)</f>
        <v>0</v>
      </c>
      <c r="D10" s="89">
        <v>0</v>
      </c>
      <c r="E10" s="164">
        <f t="shared" si="0"/>
        <v>0</v>
      </c>
      <c r="F10" s="121"/>
      <c r="G10" s="121"/>
      <c r="H10" s="121"/>
      <c r="I10" s="121"/>
      <c r="J10" s="121"/>
      <c r="K10" s="121"/>
    </row>
    <row r="11" spans="1:11" ht="20.25" customHeight="1" thickBot="1">
      <c r="A11" s="238" t="s">
        <v>137</v>
      </c>
      <c r="B11" s="239"/>
      <c r="C11" s="168">
        <f>SUM('gaz fluide'!G1)</f>
        <v>0</v>
      </c>
      <c r="D11" s="89">
        <v>0</v>
      </c>
      <c r="E11" s="164">
        <f t="shared" si="0"/>
        <v>0</v>
      </c>
      <c r="F11" s="121"/>
      <c r="G11" s="121"/>
      <c r="H11" s="121"/>
      <c r="I11" s="121"/>
      <c r="J11" s="121"/>
      <c r="K11" s="121"/>
    </row>
    <row r="12" spans="1:11" ht="20.25" customHeight="1" thickBot="1">
      <c r="A12" s="238" t="s">
        <v>138</v>
      </c>
      <c r="B12" s="239"/>
      <c r="C12" s="168">
        <f>SUM(électricité!G1)</f>
        <v>0</v>
      </c>
      <c r="D12" s="89">
        <v>0</v>
      </c>
      <c r="E12" s="164">
        <f t="shared" si="0"/>
        <v>0</v>
      </c>
      <c r="F12" s="121"/>
      <c r="G12" s="121"/>
      <c r="H12" s="121"/>
      <c r="I12" s="121"/>
      <c r="J12" s="121"/>
      <c r="K12" s="121"/>
    </row>
    <row r="13" spans="1:11" ht="20.25" customHeight="1" thickBot="1">
      <c r="A13" s="238" t="s">
        <v>140</v>
      </c>
      <c r="B13" s="239"/>
      <c r="C13" s="168">
        <f>SUM(froid!G1)</f>
        <v>0</v>
      </c>
      <c r="D13" s="89">
        <v>0</v>
      </c>
      <c r="E13" s="164">
        <f t="shared" si="0"/>
        <v>0</v>
      </c>
      <c r="F13" s="121"/>
      <c r="G13" s="121"/>
      <c r="H13" s="121"/>
      <c r="I13" s="121"/>
      <c r="J13" s="121"/>
      <c r="K13" s="121"/>
    </row>
    <row r="14" spans="1:11" ht="20.25" customHeight="1" thickBot="1">
      <c r="A14" s="238" t="s">
        <v>139</v>
      </c>
      <c r="B14" s="239"/>
      <c r="C14" s="168">
        <f>SUM(chauffage!G1)</f>
        <v>0</v>
      </c>
      <c r="D14" s="89">
        <v>0</v>
      </c>
      <c r="E14" s="164">
        <f>SUM(C14*D14)</f>
        <v>0</v>
      </c>
      <c r="F14" s="121"/>
      <c r="G14" s="121"/>
      <c r="H14" s="121"/>
      <c r="I14" s="121"/>
      <c r="J14" s="121"/>
      <c r="K14" s="121"/>
    </row>
    <row r="15" spans="1:11" ht="20.25" customHeight="1" thickBot="1">
      <c r="A15" s="19"/>
      <c r="B15" s="19"/>
      <c r="C15" s="90"/>
      <c r="D15" s="90"/>
      <c r="E15" s="90"/>
      <c r="F15" s="121"/>
      <c r="G15" s="121"/>
      <c r="H15" s="121"/>
      <c r="I15" s="121"/>
      <c r="J15" s="121"/>
      <c r="K15" s="121"/>
    </row>
    <row r="16" spans="1:11" s="54" customFormat="1" ht="20.25" customHeight="1" thickBot="1">
      <c r="A16" s="253" t="s">
        <v>224</v>
      </c>
      <c r="B16" s="254"/>
      <c r="C16" s="154"/>
      <c r="D16" s="154"/>
      <c r="E16" s="154"/>
      <c r="F16" s="148"/>
      <c r="G16" s="134"/>
      <c r="H16" s="134"/>
      <c r="I16" s="134"/>
      <c r="J16" s="149"/>
      <c r="K16" s="134"/>
    </row>
    <row r="17" spans="1:11" s="54" customFormat="1" ht="20.25" customHeight="1" thickBot="1">
      <c r="A17" s="243" t="s">
        <v>225</v>
      </c>
      <c r="B17" s="244"/>
      <c r="C17" s="92" t="s">
        <v>226</v>
      </c>
      <c r="D17" s="92" t="s">
        <v>13</v>
      </c>
      <c r="E17" s="93" t="s">
        <v>227</v>
      </c>
      <c r="F17" s="148"/>
      <c r="G17" s="134"/>
      <c r="H17" s="134"/>
      <c r="I17" s="134"/>
      <c r="J17" s="149"/>
      <c r="K17" s="134"/>
    </row>
    <row r="18" spans="1:11" ht="20.25" customHeight="1" thickBot="1">
      <c r="A18" s="238" t="s">
        <v>221</v>
      </c>
      <c r="B18" s="239"/>
      <c r="C18" s="89">
        <v>0</v>
      </c>
      <c r="D18" s="91"/>
      <c r="E18" s="164">
        <f t="shared" ref="E18:E23" si="1">SUM(C18*D18)</f>
        <v>0</v>
      </c>
      <c r="F18" s="150"/>
      <c r="G18" s="121"/>
      <c r="H18" s="121"/>
      <c r="I18" s="121"/>
      <c r="J18" s="151"/>
      <c r="K18" s="121"/>
    </row>
    <row r="19" spans="1:11" ht="20.25" customHeight="1" thickBot="1">
      <c r="A19" s="238" t="s">
        <v>220</v>
      </c>
      <c r="B19" s="239"/>
      <c r="C19" s="89">
        <v>0</v>
      </c>
      <c r="D19" s="91"/>
      <c r="E19" s="164">
        <f t="shared" si="1"/>
        <v>0</v>
      </c>
      <c r="F19" s="118"/>
      <c r="G19" s="121"/>
      <c r="H19" s="121"/>
      <c r="I19" s="121"/>
      <c r="J19" s="118"/>
      <c r="K19" s="121"/>
    </row>
    <row r="20" spans="1:11" ht="20.25" customHeight="1" thickBot="1">
      <c r="A20" s="238" t="s">
        <v>92</v>
      </c>
      <c r="B20" s="239"/>
      <c r="C20" s="89">
        <v>0</v>
      </c>
      <c r="D20" s="91"/>
      <c r="E20" s="164">
        <f t="shared" si="1"/>
        <v>0</v>
      </c>
      <c r="F20" s="118"/>
      <c r="G20" s="121"/>
      <c r="H20" s="121"/>
      <c r="I20" s="121"/>
      <c r="J20" s="121"/>
      <c r="K20" s="121"/>
    </row>
    <row r="21" spans="1:11" ht="20.25" customHeight="1" thickBot="1">
      <c r="A21" s="238" t="s">
        <v>93</v>
      </c>
      <c r="B21" s="239"/>
      <c r="C21" s="89">
        <v>0</v>
      </c>
      <c r="D21" s="91"/>
      <c r="E21" s="164">
        <f t="shared" si="1"/>
        <v>0</v>
      </c>
      <c r="F21" s="118"/>
      <c r="G21" s="152"/>
      <c r="H21" s="150"/>
      <c r="I21" s="121"/>
      <c r="J21" s="121"/>
      <c r="K21" s="121"/>
    </row>
    <row r="22" spans="1:11" ht="20.25" customHeight="1" thickBot="1">
      <c r="A22" s="240" t="s">
        <v>94</v>
      </c>
      <c r="B22" s="240"/>
      <c r="C22" s="159"/>
      <c r="D22" s="160"/>
      <c r="E22" s="165">
        <f t="shared" si="1"/>
        <v>0</v>
      </c>
      <c r="F22" s="118"/>
      <c r="G22" s="152"/>
      <c r="H22" s="150"/>
      <c r="I22" s="121"/>
      <c r="J22" s="121"/>
      <c r="K22" s="121"/>
    </row>
    <row r="23" spans="1:11" ht="20.25" customHeight="1" thickBot="1">
      <c r="A23" s="238" t="s">
        <v>102</v>
      </c>
      <c r="B23" s="240"/>
      <c r="C23" s="116"/>
      <c r="D23" s="161"/>
      <c r="E23" s="166">
        <f t="shared" si="1"/>
        <v>0</v>
      </c>
      <c r="F23" s="121"/>
      <c r="G23" s="152"/>
      <c r="H23" s="150"/>
      <c r="I23" s="121"/>
      <c r="J23" s="121"/>
      <c r="K23" s="121"/>
    </row>
    <row r="24" spans="1:11" ht="20.25" customHeight="1" thickBot="1">
      <c r="A24" s="241" t="s">
        <v>301</v>
      </c>
      <c r="B24" s="242"/>
      <c r="C24" s="116"/>
      <c r="D24" s="161"/>
      <c r="E24" s="166">
        <f>SUM(maintenance!F1)</f>
        <v>0</v>
      </c>
      <c r="F24" s="121"/>
      <c r="G24" s="152"/>
      <c r="H24" s="150"/>
      <c r="I24" s="121"/>
      <c r="J24" s="121"/>
      <c r="K24" s="121"/>
    </row>
    <row r="25" spans="1:11" ht="20.25" customHeight="1" thickBot="1">
      <c r="A25" s="158"/>
      <c r="B25" s="157"/>
      <c r="C25" s="88"/>
      <c r="D25" s="88"/>
      <c r="E25" s="88"/>
      <c r="F25" s="121"/>
      <c r="G25" s="152"/>
      <c r="H25" s="150"/>
      <c r="I25" s="121"/>
      <c r="J25" s="121"/>
      <c r="K25" s="121"/>
    </row>
    <row r="26" spans="1:11" s="54" customFormat="1" ht="21" customHeight="1" thickBot="1">
      <c r="A26" s="236" t="s">
        <v>302</v>
      </c>
      <c r="B26" s="237"/>
      <c r="C26" s="162">
        <f>SUM(E18:E23,E7:E14)</f>
        <v>0</v>
      </c>
      <c r="D26" s="154"/>
      <c r="E26" s="154"/>
      <c r="F26" s="134"/>
      <c r="G26" s="134"/>
      <c r="H26" s="134"/>
      <c r="I26" s="134"/>
      <c r="J26" s="134"/>
      <c r="K26" s="134"/>
    </row>
    <row r="27" spans="1:11" s="54" customFormat="1" ht="21" customHeight="1" thickBot="1">
      <c r="A27" s="234" t="s">
        <v>304</v>
      </c>
      <c r="B27" s="235"/>
      <c r="C27" s="233">
        <v>19.600000000000001</v>
      </c>
      <c r="D27" s="154"/>
      <c r="E27" s="154"/>
      <c r="F27" s="134"/>
      <c r="G27" s="134"/>
      <c r="H27" s="153"/>
      <c r="I27" s="148"/>
      <c r="J27" s="134"/>
      <c r="K27" s="134"/>
    </row>
    <row r="28" spans="1:11" s="54" customFormat="1" ht="21" customHeight="1" thickBot="1">
      <c r="A28" s="234" t="s">
        <v>303</v>
      </c>
      <c r="B28" s="235"/>
      <c r="C28" s="163">
        <f>SUM(C26*C27%)</f>
        <v>0</v>
      </c>
      <c r="D28" s="154"/>
      <c r="E28" s="154"/>
      <c r="F28" s="134"/>
      <c r="G28" s="134"/>
      <c r="H28" s="153"/>
      <c r="I28" s="148"/>
      <c r="J28" s="134"/>
      <c r="K28" s="134"/>
    </row>
    <row r="29" spans="1:11" s="54" customFormat="1" ht="21" customHeight="1" thickBot="1">
      <c r="A29" s="236" t="s">
        <v>222</v>
      </c>
      <c r="B29" s="237"/>
      <c r="C29" s="162">
        <f>SUM(C26+C28)</f>
        <v>0</v>
      </c>
      <c r="D29" s="155"/>
      <c r="E29" s="155"/>
      <c r="F29" s="134"/>
      <c r="G29" s="134"/>
      <c r="H29" s="134"/>
      <c r="I29" s="134"/>
      <c r="J29" s="134"/>
      <c r="K29" s="134"/>
    </row>
    <row r="30" spans="1:11">
      <c r="D30" s="156"/>
      <c r="E30" s="156"/>
      <c r="F30" s="121"/>
      <c r="G30" s="121"/>
      <c r="H30" s="121"/>
      <c r="I30" s="121"/>
      <c r="J30" s="121"/>
      <c r="K30" s="121"/>
    </row>
    <row r="31" spans="1:11">
      <c r="D31" s="121"/>
      <c r="E31" s="121"/>
      <c r="F31" s="121"/>
      <c r="G31" s="121"/>
      <c r="H31" s="121"/>
      <c r="I31" s="121"/>
      <c r="J31" s="121"/>
      <c r="K31" s="121"/>
    </row>
    <row r="32" spans="1:11">
      <c r="D32" s="121"/>
      <c r="E32" s="121"/>
      <c r="F32" s="121"/>
      <c r="G32" s="121"/>
      <c r="H32" s="121"/>
      <c r="I32" s="121"/>
      <c r="J32" s="121"/>
      <c r="K32" s="121"/>
    </row>
    <row r="33" spans="6:11">
      <c r="F33" s="121"/>
      <c r="G33" s="121"/>
      <c r="H33" s="121"/>
      <c r="I33" s="121"/>
      <c r="J33" s="121"/>
      <c r="K33" s="121"/>
    </row>
    <row r="34" spans="6:11">
      <c r="F34" s="121"/>
      <c r="G34" s="121"/>
      <c r="H34" s="121"/>
      <c r="I34" s="121"/>
      <c r="J34" s="121"/>
      <c r="K34" s="121"/>
    </row>
  </sheetData>
  <mergeCells count="26">
    <mergeCell ref="A1:B1"/>
    <mergeCell ref="C1:E1"/>
    <mergeCell ref="A18:B18"/>
    <mergeCell ref="A19:B19"/>
    <mergeCell ref="A20:B20"/>
    <mergeCell ref="A3:E3"/>
    <mergeCell ref="A16:B16"/>
    <mergeCell ref="A5:C5"/>
    <mergeCell ref="A11:B11"/>
    <mergeCell ref="A6:B6"/>
    <mergeCell ref="A7:B7"/>
    <mergeCell ref="A28:B28"/>
    <mergeCell ref="A29:B29"/>
    <mergeCell ref="A27:B27"/>
    <mergeCell ref="A8:B8"/>
    <mergeCell ref="A14:B14"/>
    <mergeCell ref="A13:B13"/>
    <mergeCell ref="A22:B22"/>
    <mergeCell ref="A12:B12"/>
    <mergeCell ref="A24:B24"/>
    <mergeCell ref="A10:B10"/>
    <mergeCell ref="A9:B9"/>
    <mergeCell ref="A17:B17"/>
    <mergeCell ref="A26:B26"/>
    <mergeCell ref="A23:B23"/>
    <mergeCell ref="A21:B21"/>
  </mergeCells>
  <phoneticPr fontId="3" type="noConversion"/>
  <dataValidations count="1">
    <dataValidation type="list" allowBlank="1" showInputMessage="1" showErrorMessage="1" sqref="C27">
      <mc:AlternateContent xmlns:x12ac="http://schemas.microsoft.com/office/spreadsheetml/2011/1/ac" xmlns:mc="http://schemas.openxmlformats.org/markup-compatibility/2006">
        <mc:Choice Requires="x12ac">
          <x12ac:list>"5,5",7,"19,6"</x12ac:list>
        </mc:Choice>
        <mc:Fallback>
          <formula1>"5,5,7,19,6"</formula1>
        </mc:Fallback>
      </mc:AlternateContent>
    </dataValidation>
  </dataValidations>
  <pageMargins left="0.25" right="0.17" top="0.51" bottom="0.98425196850393704" header="0.51181102362204722" footer="0.51181102362204722"/>
  <pageSetup paperSize="9" orientation="portrait" horizontalDpi="4294967293" verticalDpi="4294967293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A2" sqref="A2"/>
    </sheetView>
  </sheetViews>
  <sheetFormatPr baseColWidth="10" defaultRowHeight="12.75"/>
  <cols>
    <col min="1" max="1" width="33.85546875" customWidth="1"/>
    <col min="2" max="4" width="15.42578125" customWidth="1"/>
  </cols>
  <sheetData>
    <row r="1" spans="1:4" ht="15.75">
      <c r="A1" s="22" t="s">
        <v>11</v>
      </c>
      <c r="B1" s="196" t="s">
        <v>12</v>
      </c>
      <c r="C1" s="22" t="s">
        <v>13</v>
      </c>
      <c r="D1" s="22" t="s">
        <v>14</v>
      </c>
    </row>
  </sheetData>
  <pageMargins left="0.78740157499999996" right="0.78740157499999996" top="0.984251969" bottom="0.984251969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2:A4"/>
  <sheetViews>
    <sheetView workbookViewId="0">
      <selection activeCell="A2" sqref="A2:A4"/>
    </sheetView>
  </sheetViews>
  <sheetFormatPr baseColWidth="10" defaultRowHeight="12.75"/>
  <sheetData>
    <row r="2" spans="1:1">
      <c r="A2" s="231">
        <v>7.0000000000000007E-2</v>
      </c>
    </row>
    <row r="3" spans="1:1">
      <c r="A3" s="232">
        <v>5.5E-2</v>
      </c>
    </row>
    <row r="4" spans="1:1">
      <c r="A4" s="232">
        <v>0.19600000000000001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DIVERS</vt:lpstr>
      <vt:lpstr>VMC</vt:lpstr>
      <vt:lpstr>support fixation produit</vt:lpstr>
      <vt:lpstr>evacuation condensat</vt:lpstr>
      <vt:lpstr>gaz fluide</vt:lpstr>
      <vt:lpstr>électricité</vt:lpstr>
      <vt:lpstr>froid</vt:lpstr>
      <vt:lpstr>chauffage</vt:lpstr>
      <vt:lpstr>mise en service</vt:lpstr>
      <vt:lpstr>maintenance</vt:lpstr>
      <vt:lpstr>TOTAL CHANTIER</vt:lpstr>
      <vt:lpstr>RECAP</vt:lpstr>
      <vt:lpstr>PROG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carpentier</dc:creator>
  <cp:lastModifiedBy>Mathilde</cp:lastModifiedBy>
  <cp:lastPrinted>2012-03-29T17:07:06Z</cp:lastPrinted>
  <dcterms:created xsi:type="dcterms:W3CDTF">2006-02-07T17:39:52Z</dcterms:created>
  <dcterms:modified xsi:type="dcterms:W3CDTF">2012-03-30T15:27:19Z</dcterms:modified>
</cp:coreProperties>
</file>