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585" tabRatio="284"/>
  </bookViews>
  <sheets>
    <sheet name="explications" sheetId="6" r:id="rId1"/>
    <sheet name="Registre" sheetId="1" r:id="rId2"/>
  </sheets>
  <externalReferences>
    <externalReference r:id="rId3"/>
  </externalReferences>
  <definedNames>
    <definedName name="_xlnm._FilterDatabase" localSheetId="1" hidden="1">Registre!$C$3:$DP$8</definedName>
    <definedName name="age_enfant">[1]Parametres!$J$2</definedName>
    <definedName name="noms">Registre!$D$4:$D$8</definedName>
  </definedNames>
  <calcPr calcId="145621" calcMode="manual"/>
</workbook>
</file>

<file path=xl/calcChain.xml><?xml version="1.0" encoding="utf-8"?>
<calcChain xmlns="http://schemas.openxmlformats.org/spreadsheetml/2006/main">
  <c r="BI6" i="1" l="1"/>
  <c r="BD6" i="1"/>
  <c r="AY6" i="1"/>
  <c r="AT6" i="1"/>
  <c r="AQ6" i="1"/>
  <c r="AO6" i="1" s="1"/>
  <c r="BY5" i="1"/>
  <c r="BI5" i="1"/>
  <c r="BD5" i="1"/>
  <c r="AY5" i="1"/>
  <c r="AT5" i="1"/>
  <c r="BX5" i="1" s="1"/>
  <c r="AO5" i="1"/>
  <c r="BI4" i="1"/>
  <c r="BD4" i="1"/>
  <c r="AY4" i="1"/>
  <c r="AT4" i="1"/>
  <c r="AO4" i="1"/>
  <c r="BY4" i="1" s="1"/>
  <c r="BY6" i="1" l="1"/>
  <c r="BX6" i="1"/>
  <c r="BX4" i="1"/>
</calcChain>
</file>

<file path=xl/sharedStrings.xml><?xml version="1.0" encoding="utf-8"?>
<sst xmlns="http://schemas.openxmlformats.org/spreadsheetml/2006/main" count="301" uniqueCount="140">
  <si>
    <t>quatre</t>
  </si>
  <si>
    <t>trois</t>
  </si>
  <si>
    <t>deux</t>
  </si>
  <si>
    <t>voir Claire pour demander si on garde</t>
  </si>
  <si>
    <t>un</t>
  </si>
  <si>
    <t>cinq</t>
  </si>
  <si>
    <t>six</t>
  </si>
  <si>
    <t>A</t>
  </si>
  <si>
    <t>N° de réservation</t>
  </si>
  <si>
    <t>Societe</t>
  </si>
  <si>
    <t>Nom</t>
  </si>
  <si>
    <t>Prénom</t>
  </si>
  <si>
    <t>Adresse</t>
  </si>
  <si>
    <t>Adresse (suite)</t>
  </si>
  <si>
    <t>CP</t>
  </si>
  <si>
    <t>Ville</t>
  </si>
  <si>
    <t>Tel. Dom.</t>
  </si>
  <si>
    <t>Tel. Port.</t>
  </si>
  <si>
    <t>Tel. Prof.</t>
  </si>
  <si>
    <t>Mail Dom.</t>
  </si>
  <si>
    <t>Mail Pro.</t>
  </si>
  <si>
    <t>Dte contrat</t>
  </si>
  <si>
    <t>Nbre de chambre(s)</t>
  </si>
  <si>
    <t>Feu</t>
  </si>
  <si>
    <t>prix chambre 1</t>
  </si>
  <si>
    <t>Air</t>
  </si>
  <si>
    <t>prix chambre 2</t>
  </si>
  <si>
    <t>Terre</t>
  </si>
  <si>
    <t>prix chambre 3</t>
  </si>
  <si>
    <t>Eau</t>
  </si>
  <si>
    <t>prix chambre 4</t>
  </si>
  <si>
    <t>5e Element</t>
  </si>
  <si>
    <t>prix chambre 5</t>
  </si>
  <si>
    <t>Gite 6</t>
  </si>
  <si>
    <t>prix chambre 6</t>
  </si>
  <si>
    <t>Gite 15</t>
  </si>
  <si>
    <t>prix chambre 7</t>
  </si>
  <si>
    <t>date de réservation</t>
  </si>
  <si>
    <t>renseignement / option / confirmé</t>
  </si>
  <si>
    <t>n° location</t>
  </si>
  <si>
    <t>n° resa GDF</t>
  </si>
  <si>
    <t>Date arrivée</t>
  </si>
  <si>
    <t>Heure Arrivée</t>
  </si>
  <si>
    <t>Date depart</t>
  </si>
  <si>
    <t>Heure Départ</t>
  </si>
  <si>
    <t>Nb de nuits</t>
  </si>
  <si>
    <t>Nb Accompagnant(s)</t>
  </si>
  <si>
    <t>Tarif Adulte ou Enfant 1</t>
  </si>
  <si>
    <t>Date de naissance
1</t>
  </si>
  <si>
    <t>Age Accompagnant 1</t>
  </si>
  <si>
    <t>Nom
1</t>
  </si>
  <si>
    <t>Prénom
1</t>
  </si>
  <si>
    <t>Tarif Adulte ou Enfant 2</t>
  </si>
  <si>
    <t>Date de naissance
2</t>
  </si>
  <si>
    <t>Age Accompagnant 2</t>
  </si>
  <si>
    <t>Nom
2</t>
  </si>
  <si>
    <t>Prénom
2</t>
  </si>
  <si>
    <t>Tarif Adulte ou Enfant 3</t>
  </si>
  <si>
    <t>Date de naissance
3</t>
  </si>
  <si>
    <t>Age Accompagnant 3</t>
  </si>
  <si>
    <t>Nom
3</t>
  </si>
  <si>
    <t>Prénom
3</t>
  </si>
  <si>
    <t>Tarif Adulte ou Enfant 4</t>
  </si>
  <si>
    <t>Date de naissance
4</t>
  </si>
  <si>
    <t>Age Accompagnant 4</t>
  </si>
  <si>
    <t>Nom
4</t>
  </si>
  <si>
    <t>Prénom
4</t>
  </si>
  <si>
    <t>Tarif Adulte ou Enfant 5</t>
  </si>
  <si>
    <t>Date de naissance
5</t>
  </si>
  <si>
    <t>Age Accompagnant 5</t>
  </si>
  <si>
    <t>Nom
5</t>
  </si>
  <si>
    <t>Prénom
5</t>
  </si>
  <si>
    <t>Chien</t>
  </si>
  <si>
    <t>Qte</t>
  </si>
  <si>
    <t>Taille</t>
  </si>
  <si>
    <t>Chat</t>
  </si>
  <si>
    <t>Cheval</t>
  </si>
  <si>
    <t>Repas</t>
  </si>
  <si>
    <t>Autre</t>
  </si>
  <si>
    <t>Commentaires</t>
  </si>
  <si>
    <t>Nbre d'adultes</t>
  </si>
  <si>
    <t>Nbre d'enfants</t>
  </si>
  <si>
    <t>prix total des chambres apres remise</t>
  </si>
  <si>
    <t>Taxe de séjour</t>
  </si>
  <si>
    <t>Bien-être</t>
  </si>
  <si>
    <t>Quantité Bien-être</t>
  </si>
  <si>
    <t>Date 1</t>
  </si>
  <si>
    <t>Date 2</t>
  </si>
  <si>
    <t>Date 3</t>
  </si>
  <si>
    <t>Date 4</t>
  </si>
  <si>
    <t>Date 5</t>
  </si>
  <si>
    <t>Date 6</t>
  </si>
  <si>
    <t>Cout bien être</t>
  </si>
  <si>
    <t>Quantité repas</t>
  </si>
  <si>
    <t>Cout des repas</t>
  </si>
  <si>
    <t>Seminaire</t>
  </si>
  <si>
    <t>Nombre de personnes</t>
  </si>
  <si>
    <t>Solde</t>
  </si>
  <si>
    <t>Facture n°</t>
  </si>
  <si>
    <t>% de remise pour repas</t>
  </si>
  <si>
    <t>% de remise pour Bien être</t>
  </si>
  <si>
    <t>% de remise pour les chambres</t>
  </si>
  <si>
    <t>Acompte</t>
  </si>
  <si>
    <t>Prix a payer avant acompte</t>
  </si>
  <si>
    <t>acompte fait par</t>
  </si>
  <si>
    <t xml:space="preserve">acompte recu </t>
  </si>
  <si>
    <t>Date paiement acompte</t>
  </si>
  <si>
    <t>Type paiement: CB/Es/Ch/Vi</t>
  </si>
  <si>
    <t>Banque</t>
  </si>
  <si>
    <t>titulaire</t>
  </si>
  <si>
    <t>N°Cheque</t>
  </si>
  <si>
    <t>date paiement solde</t>
  </si>
  <si>
    <t>Titulaire</t>
  </si>
  <si>
    <t/>
  </si>
  <si>
    <t>papa</t>
  </si>
  <si>
    <t>aaa</t>
  </si>
  <si>
    <t>X</t>
  </si>
  <si>
    <t>-</t>
  </si>
  <si>
    <t>14:00</t>
  </si>
  <si>
    <t>12:00</t>
  </si>
  <si>
    <t>1</t>
  </si>
  <si>
    <t>0001</t>
  </si>
  <si>
    <t>maman</t>
  </si>
  <si>
    <t>bbb</t>
  </si>
  <si>
    <t>59</t>
  </si>
  <si>
    <t>moi</t>
  </si>
  <si>
    <t>ccc</t>
  </si>
  <si>
    <t>30</t>
  </si>
  <si>
    <t>16/10/1971</t>
  </si>
  <si>
    <t>delaye</t>
  </si>
  <si>
    <t>laurent</t>
  </si>
  <si>
    <t>1/ je souhaite qu'en cliquant sur le bouton du dessus on puisse selectionner un nom, puis cliquer sur le bouton "ok"</t>
  </si>
  <si>
    <t>2/ avoir le choix des dates (en fonction du nom) dans la combobox3</t>
  </si>
  <si>
    <t>3/ une fois la date sélectionnée cliquer sur le second bouton "ok" pour que le filtre dans l'onglet "Registre" puisse se faire</t>
  </si>
  <si>
    <t>- filtres sur les colonnes noms (colonne D) et date arrivee (colonne AI)</t>
  </si>
  <si>
    <t>Problemes =</t>
  </si>
  <si>
    <t>1/ tout fonctionne bien</t>
  </si>
  <si>
    <t>2/ tout fonctionne bien</t>
  </si>
  <si>
    <t>3/ impossible de faire le filtre sur la colonne AI.</t>
  </si>
  <si>
    <t>Merci par avance pour votre aide sur le filtre sur la colonne 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</si>
</sst>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_-* #,##0.00\ [$€-40C]_-;\-* #,##0.00\ [$€-40C]_-;_-* &quot;-&quot;??\ [$€-40C]_-;_-@_-"/>
    <numFmt numFmtId="166" formatCode="0.0"/>
    <numFmt numFmtId="167" formatCode="0000"/>
  </numFmts>
  <fonts count="11" x14ac:knownFonts="1">
    <font>
      <sz val="11"/>
      <color theme="1"/>
      <name val="Calibri"/>
      <family val="2"/>
      <scheme val="minor"/>
    </font>
    <font>
      <b/>
      <u/>
      <sz val="24"/>
      <color indexed="62"/>
      <name val="Trebuchet MS"/>
      <family val="2"/>
    </font>
    <font>
      <sz val="10"/>
      <name val="Arial"/>
      <family val="2"/>
    </font>
    <font>
      <sz val="12"/>
      <color indexed="62"/>
      <name val="Calibri"/>
      <family val="2"/>
      <scheme val="minor"/>
    </font>
    <font>
      <sz val="12"/>
      <name val="Calibri"/>
      <family val="2"/>
      <scheme val="minor"/>
    </font>
    <font>
      <sz val="10"/>
      <color indexed="62"/>
      <name val="Trebuchet MS"/>
      <family val="2"/>
    </font>
    <font>
      <b/>
      <u/>
      <sz val="18"/>
      <color indexed="62"/>
      <name val="Trebuchet MS"/>
      <family val="2"/>
    </font>
    <font>
      <b/>
      <sz val="12"/>
      <color indexed="62"/>
      <name val="Calibri"/>
      <family val="2"/>
      <scheme val="minor"/>
    </font>
    <font>
      <sz val="10"/>
      <name val="MS Sans Serif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lightUp">
        <bgColor theme="9" tint="0.399945066682943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0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4" borderId="0" xfId="0" applyFont="1" applyFill="1" applyBorder="1" applyAlignment="1" applyProtection="1">
      <alignment horizontal="center" vertical="top" wrapText="1"/>
      <protection locked="0"/>
    </xf>
    <xf numFmtId="164" fontId="3" fillId="3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/>
    </xf>
    <xf numFmtId="164" fontId="0" fillId="0" borderId="0" xfId="0" applyNumberFormat="1"/>
    <xf numFmtId="0" fontId="9" fillId="6" borderId="1" xfId="1" applyNumberFormat="1" applyFont="1" applyFill="1" applyBorder="1" applyAlignment="1">
      <alignment horizontal="center" vertical="center" wrapText="1"/>
    </xf>
    <xf numFmtId="0" fontId="9" fillId="7" borderId="1" xfId="1" quotePrefix="1" applyNumberFormat="1" applyFont="1" applyFill="1" applyBorder="1" applyAlignment="1">
      <alignment horizontal="center" vertical="center" wrapText="1"/>
    </xf>
    <xf numFmtId="0" fontId="9" fillId="8" borderId="1" xfId="1" applyNumberFormat="1" applyFont="1" applyFill="1" applyBorder="1" applyAlignment="1">
      <alignment horizontal="center" vertical="center" wrapText="1"/>
    </xf>
    <xf numFmtId="164" fontId="9" fillId="6" borderId="1" xfId="1" quotePrefix="1" applyNumberFormat="1" applyFont="1" applyFill="1" applyBorder="1" applyAlignment="1">
      <alignment horizontal="center" vertical="center" wrapText="1"/>
    </xf>
    <xf numFmtId="0" fontId="9" fillId="6" borderId="1" xfId="1" quotePrefix="1" applyNumberFormat="1" applyFont="1" applyFill="1" applyBorder="1" applyAlignment="1">
      <alignment horizontal="center" vertical="center" wrapText="1"/>
    </xf>
    <xf numFmtId="165" fontId="9" fillId="9" borderId="1" xfId="1" applyNumberFormat="1" applyFont="1" applyFill="1" applyBorder="1" applyAlignment="1">
      <alignment horizontal="center" vertical="center" wrapText="1"/>
    </xf>
    <xf numFmtId="49" fontId="9" fillId="9" borderId="1" xfId="1" applyNumberFormat="1" applyFont="1" applyFill="1" applyBorder="1" applyAlignment="1">
      <alignment horizontal="center" vertical="center" wrapText="1"/>
    </xf>
    <xf numFmtId="165" fontId="9" fillId="10" borderId="1" xfId="1" applyNumberFormat="1" applyFont="1" applyFill="1" applyBorder="1" applyAlignment="1">
      <alignment horizontal="center" vertical="center" wrapText="1"/>
    </xf>
    <xf numFmtId="49" fontId="9" fillId="10" borderId="1" xfId="1" applyNumberFormat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0" fillId="0" borderId="0" xfId="0" applyNumberFormat="1"/>
    <xf numFmtId="167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Fill="1" applyBorder="1"/>
    <xf numFmtId="14" fontId="0" fillId="0" borderId="0" xfId="0" applyNumberFormat="1" applyAlignment="1">
      <alignment horizontal="center" vertical="center"/>
    </xf>
    <xf numFmtId="0" fontId="0" fillId="0" borderId="0" xfId="0" quotePrefix="1"/>
  </cellXfs>
  <cellStyles count="2">
    <cellStyle name="Normal" xfId="0" builtinId="0"/>
    <cellStyle name="Normal 2" xfId="1"/>
  </cellStyles>
  <dxfs count="43"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</xdr:row>
      <xdr:rowOff>66675</xdr:rowOff>
    </xdr:from>
    <xdr:to>
      <xdr:col>5</xdr:col>
      <xdr:colOff>238125</xdr:colOff>
      <xdr:row>3</xdr:row>
      <xdr:rowOff>0</xdr:rowOff>
    </xdr:to>
    <xdr:sp macro="[0]!ouvrir" textlink="">
      <xdr:nvSpPr>
        <xdr:cNvPr id="2" name="Rectangle à coins arrondis 1"/>
        <xdr:cNvSpPr/>
      </xdr:nvSpPr>
      <xdr:spPr>
        <a:xfrm>
          <a:off x="2743200" y="257175"/>
          <a:ext cx="13049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Claire%20et%20Thibault\Nouvelle%20version\nouvelle%20version%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chambres"/>
      <sheetName val="facture"/>
      <sheetName val="Registre"/>
      <sheetName val="Tarifs"/>
      <sheetName val="Calendrier"/>
      <sheetName val="Parametres"/>
      <sheetName val="temporair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J2">
            <v>18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C20"/>
  <sheetViews>
    <sheetView tabSelected="1" workbookViewId="0">
      <selection activeCell="F14" sqref="F14"/>
    </sheetView>
  </sheetViews>
  <sheetFormatPr baseColWidth="10" defaultRowHeight="15" x14ac:dyDescent="0.25"/>
  <sheetData>
    <row r="6" spans="2:3" x14ac:dyDescent="0.25">
      <c r="B6" t="s">
        <v>131</v>
      </c>
    </row>
    <row r="7" spans="2:3" x14ac:dyDescent="0.25">
      <c r="B7" t="s">
        <v>132</v>
      </c>
    </row>
    <row r="8" spans="2:3" x14ac:dyDescent="0.25">
      <c r="B8" t="s">
        <v>133</v>
      </c>
    </row>
    <row r="9" spans="2:3" x14ac:dyDescent="0.25">
      <c r="C9" s="36" t="s">
        <v>134</v>
      </c>
    </row>
    <row r="14" spans="2:3" x14ac:dyDescent="0.25">
      <c r="B14" t="s">
        <v>135</v>
      </c>
    </row>
    <row r="15" spans="2:3" x14ac:dyDescent="0.25">
      <c r="B15" t="s">
        <v>136</v>
      </c>
    </row>
    <row r="16" spans="2:3" x14ac:dyDescent="0.25">
      <c r="B16" t="s">
        <v>137</v>
      </c>
    </row>
    <row r="17" spans="2:2" x14ac:dyDescent="0.25">
      <c r="B17" t="s">
        <v>138</v>
      </c>
    </row>
    <row r="20" spans="2:2" x14ac:dyDescent="0.25">
      <c r="B20" t="s">
        <v>139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EF8"/>
  <sheetViews>
    <sheetView workbookViewId="0">
      <selection activeCell="G21" sqref="G21"/>
    </sheetView>
  </sheetViews>
  <sheetFormatPr baseColWidth="10" defaultRowHeight="15" x14ac:dyDescent="0.25"/>
  <cols>
    <col min="2" max="2" width="4.5703125" customWidth="1"/>
  </cols>
  <sheetData>
    <row r="1" spans="1:121 16358:16360" ht="51" customHeight="1" x14ac:dyDescent="0.3">
      <c r="A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P1" s="3" t="s">
        <v>1</v>
      </c>
      <c r="Q1" s="4"/>
      <c r="R1" s="5" t="s">
        <v>2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6"/>
      <c r="AF1" s="7"/>
      <c r="AG1" s="8" t="s">
        <v>3</v>
      </c>
      <c r="AH1" s="8"/>
      <c r="AI1" s="9" t="s">
        <v>4</v>
      </c>
      <c r="AJ1" s="9"/>
      <c r="AK1" s="9"/>
      <c r="AL1" s="9"/>
      <c r="AM1" s="9"/>
      <c r="AN1" s="10" t="s">
        <v>5</v>
      </c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CB1" s="11" t="s">
        <v>6</v>
      </c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XED1" t="s">
        <v>7</v>
      </c>
      <c r="XEE1" s="14">
        <v>42135</v>
      </c>
      <c r="XEF1" s="14"/>
    </row>
    <row r="2" spans="1:121 16358:16360" ht="23.25" customHeight="1" x14ac:dyDescent="0.25">
      <c r="AI2" s="14"/>
      <c r="AJ2" s="14"/>
      <c r="AK2" s="14"/>
      <c r="AL2" s="14"/>
      <c r="AM2" s="14"/>
    </row>
    <row r="3" spans="1:121 16358:16360" s="25" customFormat="1" ht="78.75" x14ac:dyDescent="0.25">
      <c r="A3" s="15" t="s">
        <v>8</v>
      </c>
      <c r="B3" s="15"/>
      <c r="C3" s="16" t="s">
        <v>9</v>
      </c>
      <c r="D3" s="16" t="s">
        <v>10</v>
      </c>
      <c r="E3" s="16" t="s">
        <v>11</v>
      </c>
      <c r="F3" s="16" t="s">
        <v>12</v>
      </c>
      <c r="G3" s="16" t="s">
        <v>13</v>
      </c>
      <c r="H3" s="16" t="s">
        <v>14</v>
      </c>
      <c r="I3" s="16" t="s">
        <v>15</v>
      </c>
      <c r="J3" s="16" t="s">
        <v>16</v>
      </c>
      <c r="K3" s="16" t="s">
        <v>17</v>
      </c>
      <c r="L3" s="16" t="s">
        <v>18</v>
      </c>
      <c r="M3" s="16" t="s">
        <v>19</v>
      </c>
      <c r="N3" s="16" t="s">
        <v>20</v>
      </c>
      <c r="O3" s="15" t="s">
        <v>21</v>
      </c>
      <c r="P3" s="15" t="s">
        <v>22</v>
      </c>
      <c r="Q3" s="15" t="s">
        <v>23</v>
      </c>
      <c r="R3" s="17" t="s">
        <v>24</v>
      </c>
      <c r="S3" s="15" t="s">
        <v>25</v>
      </c>
      <c r="T3" s="17" t="s">
        <v>26</v>
      </c>
      <c r="U3" s="15" t="s">
        <v>27</v>
      </c>
      <c r="V3" s="17" t="s">
        <v>28</v>
      </c>
      <c r="W3" s="15" t="s">
        <v>29</v>
      </c>
      <c r="X3" s="17" t="s">
        <v>30</v>
      </c>
      <c r="Y3" s="15" t="s">
        <v>31</v>
      </c>
      <c r="Z3" s="17" t="s">
        <v>32</v>
      </c>
      <c r="AA3" s="15" t="s">
        <v>33</v>
      </c>
      <c r="AB3" s="17" t="s">
        <v>34</v>
      </c>
      <c r="AC3" s="15" t="s">
        <v>35</v>
      </c>
      <c r="AD3" s="17" t="s">
        <v>36</v>
      </c>
      <c r="AE3" s="15" t="s">
        <v>37</v>
      </c>
      <c r="AF3" s="15" t="s">
        <v>38</v>
      </c>
      <c r="AG3" s="15" t="s">
        <v>39</v>
      </c>
      <c r="AH3" s="15" t="s">
        <v>40</v>
      </c>
      <c r="AI3" s="18" t="s">
        <v>41</v>
      </c>
      <c r="AJ3" s="18" t="s">
        <v>42</v>
      </c>
      <c r="AK3" s="18" t="s">
        <v>43</v>
      </c>
      <c r="AL3" s="18" t="s">
        <v>44</v>
      </c>
      <c r="AM3" s="18" t="s">
        <v>45</v>
      </c>
      <c r="AN3" s="19" t="s">
        <v>46</v>
      </c>
      <c r="AO3" s="19" t="s">
        <v>47</v>
      </c>
      <c r="AP3" s="19" t="s">
        <v>48</v>
      </c>
      <c r="AQ3" s="19" t="s">
        <v>49</v>
      </c>
      <c r="AR3" s="19" t="s">
        <v>50</v>
      </c>
      <c r="AS3" s="19" t="s">
        <v>51</v>
      </c>
      <c r="AT3" s="19" t="s">
        <v>52</v>
      </c>
      <c r="AU3" s="19" t="s">
        <v>53</v>
      </c>
      <c r="AV3" s="19" t="s">
        <v>54</v>
      </c>
      <c r="AW3" s="19" t="s">
        <v>55</v>
      </c>
      <c r="AX3" s="19" t="s">
        <v>56</v>
      </c>
      <c r="AY3" s="19" t="s">
        <v>57</v>
      </c>
      <c r="AZ3" s="19" t="s">
        <v>58</v>
      </c>
      <c r="BA3" s="19" t="s">
        <v>59</v>
      </c>
      <c r="BB3" s="19" t="s">
        <v>60</v>
      </c>
      <c r="BC3" s="19" t="s">
        <v>61</v>
      </c>
      <c r="BD3" s="19" t="s">
        <v>62</v>
      </c>
      <c r="BE3" s="19" t="s">
        <v>63</v>
      </c>
      <c r="BF3" s="19" t="s">
        <v>64</v>
      </c>
      <c r="BG3" s="19" t="s">
        <v>65</v>
      </c>
      <c r="BH3" s="19" t="s">
        <v>66</v>
      </c>
      <c r="BI3" s="19" t="s">
        <v>67</v>
      </c>
      <c r="BJ3" s="19" t="s">
        <v>68</v>
      </c>
      <c r="BK3" s="19" t="s">
        <v>69</v>
      </c>
      <c r="BL3" s="19" t="s">
        <v>70</v>
      </c>
      <c r="BM3" s="19" t="s">
        <v>71</v>
      </c>
      <c r="BN3" s="19" t="s">
        <v>72</v>
      </c>
      <c r="BO3" s="19" t="s">
        <v>73</v>
      </c>
      <c r="BP3" s="19" t="s">
        <v>74</v>
      </c>
      <c r="BQ3" s="19" t="s">
        <v>75</v>
      </c>
      <c r="BR3" s="19" t="s">
        <v>73</v>
      </c>
      <c r="BS3" s="19" t="s">
        <v>76</v>
      </c>
      <c r="BT3" s="19" t="s">
        <v>73</v>
      </c>
      <c r="BU3" s="19" t="s">
        <v>77</v>
      </c>
      <c r="BV3" s="19" t="s">
        <v>78</v>
      </c>
      <c r="BW3" s="19" t="s">
        <v>79</v>
      </c>
      <c r="BX3" s="19" t="s">
        <v>80</v>
      </c>
      <c r="BY3" s="19" t="s">
        <v>81</v>
      </c>
      <c r="BZ3" s="20" t="s">
        <v>82</v>
      </c>
      <c r="CA3" s="20" t="s">
        <v>83</v>
      </c>
      <c r="CB3" s="20" t="s">
        <v>84</v>
      </c>
      <c r="CC3" s="20" t="s">
        <v>85</v>
      </c>
      <c r="CD3" s="20" t="s">
        <v>86</v>
      </c>
      <c r="CE3" s="20" t="s">
        <v>87</v>
      </c>
      <c r="CF3" s="20" t="s">
        <v>88</v>
      </c>
      <c r="CG3" s="20" t="s">
        <v>89</v>
      </c>
      <c r="CH3" s="20" t="s">
        <v>90</v>
      </c>
      <c r="CI3" s="20" t="s">
        <v>91</v>
      </c>
      <c r="CJ3" s="20" t="s">
        <v>92</v>
      </c>
      <c r="CK3" s="20" t="s">
        <v>77</v>
      </c>
      <c r="CL3" s="20" t="s">
        <v>93</v>
      </c>
      <c r="CM3" s="20" t="s">
        <v>94</v>
      </c>
      <c r="CN3" s="20" t="s">
        <v>95</v>
      </c>
      <c r="CO3" s="20" t="s">
        <v>96</v>
      </c>
      <c r="CP3" s="20" t="s">
        <v>97</v>
      </c>
      <c r="CQ3" s="21" t="s">
        <v>98</v>
      </c>
      <c r="CR3" s="21" t="s">
        <v>23</v>
      </c>
      <c r="CS3" s="21" t="s">
        <v>25</v>
      </c>
      <c r="CT3" s="21" t="s">
        <v>27</v>
      </c>
      <c r="CU3" s="21" t="s">
        <v>29</v>
      </c>
      <c r="CV3" s="21" t="s">
        <v>31</v>
      </c>
      <c r="CW3" s="21" t="s">
        <v>33</v>
      </c>
      <c r="CX3" s="21" t="s">
        <v>35</v>
      </c>
      <c r="CY3" s="21" t="s">
        <v>99</v>
      </c>
      <c r="CZ3" s="21" t="s">
        <v>100</v>
      </c>
      <c r="DA3" s="21" t="s">
        <v>101</v>
      </c>
      <c r="DB3" s="21" t="s">
        <v>102</v>
      </c>
      <c r="DC3" s="21" t="s">
        <v>103</v>
      </c>
      <c r="DD3" s="21" t="s">
        <v>104</v>
      </c>
      <c r="DE3" s="21" t="s">
        <v>105</v>
      </c>
      <c r="DF3" s="22" t="s">
        <v>106</v>
      </c>
      <c r="DG3" s="22" t="s">
        <v>107</v>
      </c>
      <c r="DH3" s="22" t="s">
        <v>108</v>
      </c>
      <c r="DI3" s="22" t="s">
        <v>109</v>
      </c>
      <c r="DJ3" s="22" t="s">
        <v>110</v>
      </c>
      <c r="DK3" s="22" t="s">
        <v>97</v>
      </c>
      <c r="DL3" s="22" t="s">
        <v>111</v>
      </c>
      <c r="DM3" s="22" t="s">
        <v>107</v>
      </c>
      <c r="DN3" s="22" t="s">
        <v>108</v>
      </c>
      <c r="DO3" s="22" t="s">
        <v>112</v>
      </c>
      <c r="DP3" s="23" t="s">
        <v>110</v>
      </c>
      <c r="DQ3" s="24"/>
    </row>
    <row r="4" spans="1:121 16358:16360" x14ac:dyDescent="0.25">
      <c r="C4" t="s">
        <v>113</v>
      </c>
      <c r="D4" t="s">
        <v>114</v>
      </c>
      <c r="E4" t="s">
        <v>115</v>
      </c>
      <c r="F4" t="s">
        <v>113</v>
      </c>
      <c r="G4" t="s">
        <v>113</v>
      </c>
      <c r="H4" t="s">
        <v>113</v>
      </c>
      <c r="I4" t="s">
        <v>113</v>
      </c>
      <c r="J4" t="s">
        <v>113</v>
      </c>
      <c r="K4" t="s">
        <v>113</v>
      </c>
      <c r="L4" t="s">
        <v>113</v>
      </c>
      <c r="M4" t="s">
        <v>113</v>
      </c>
      <c r="N4" t="s">
        <v>113</v>
      </c>
      <c r="O4" s="26">
        <v>42299</v>
      </c>
      <c r="P4" s="27">
        <v>1</v>
      </c>
      <c r="Q4" s="28" t="s">
        <v>116</v>
      </c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6">
        <v>42299</v>
      </c>
      <c r="AH4" t="s">
        <v>117</v>
      </c>
      <c r="AI4" s="29">
        <v>42300</v>
      </c>
      <c r="AJ4" s="29" t="s">
        <v>118</v>
      </c>
      <c r="AK4" s="29">
        <v>42301</v>
      </c>
      <c r="AL4" s="30" t="s">
        <v>119</v>
      </c>
      <c r="AM4" s="30" t="s">
        <v>120</v>
      </c>
      <c r="AN4" t="s">
        <v>117</v>
      </c>
      <c r="AO4" t="str">
        <f>IF(AQ4="-","-",IF(AQ4&lt;age_enfant,"Enfant","Adulte"))</f>
        <v>-</v>
      </c>
      <c r="AP4" t="s">
        <v>117</v>
      </c>
      <c r="AQ4" s="31" t="s">
        <v>117</v>
      </c>
      <c r="AR4" t="s">
        <v>117</v>
      </c>
      <c r="AS4" t="s">
        <v>117</v>
      </c>
      <c r="AT4" t="str">
        <f>IF(AV4="-","-",IF(AV4&lt;age_enfant,"Enfant","Adulte"))</f>
        <v>-</v>
      </c>
      <c r="AU4" t="s">
        <v>117</v>
      </c>
      <c r="AV4" s="31" t="s">
        <v>117</v>
      </c>
      <c r="AW4" t="s">
        <v>117</v>
      </c>
      <c r="AX4" t="s">
        <v>117</v>
      </c>
      <c r="AY4" t="str">
        <f>IF(BA4="-","-",IF(BA4&lt;age_enfant,"Enfant","Adulte"))</f>
        <v>-</v>
      </c>
      <c r="AZ4" t="s">
        <v>117</v>
      </c>
      <c r="BA4" s="31" t="s">
        <v>117</v>
      </c>
      <c r="BB4" t="s">
        <v>117</v>
      </c>
      <c r="BC4" t="s">
        <v>117</v>
      </c>
      <c r="BD4" t="str">
        <f>IF(BF4="-","-",IF(BF4&lt;age_enfant,"Enfant","Adulte"))</f>
        <v>-</v>
      </c>
      <c r="BE4" t="s">
        <v>117</v>
      </c>
      <c r="BF4" s="31" t="s">
        <v>117</v>
      </c>
      <c r="BG4" t="s">
        <v>117</v>
      </c>
      <c r="BH4" t="s">
        <v>117</v>
      </c>
      <c r="BI4" t="str">
        <f>IF(BK4="-","-",IF(BK4&lt;age_enfant,"Enfant","Adulte"))</f>
        <v>-</v>
      </c>
      <c r="BJ4" t="s">
        <v>117</v>
      </c>
      <c r="BK4" s="31" t="s">
        <v>117</v>
      </c>
      <c r="BL4" t="s">
        <v>117</v>
      </c>
      <c r="BM4" t="s">
        <v>117</v>
      </c>
      <c r="BN4" t="s">
        <v>117</v>
      </c>
      <c r="BO4" t="s">
        <v>117</v>
      </c>
      <c r="BP4" t="s">
        <v>117</v>
      </c>
      <c r="BQ4" t="s">
        <v>117</v>
      </c>
      <c r="BR4" t="s">
        <v>117</v>
      </c>
      <c r="BS4" t="s">
        <v>117</v>
      </c>
      <c r="BT4" t="s">
        <v>117</v>
      </c>
      <c r="BU4" t="s">
        <v>117</v>
      </c>
      <c r="BV4" t="s">
        <v>117</v>
      </c>
      <c r="BW4" t="s">
        <v>117</v>
      </c>
      <c r="BX4">
        <f>COUNTIF(AO4:BM4,"Adulte")+1</f>
        <v>1</v>
      </c>
      <c r="BY4">
        <f>COUNTIF(AO4:BM4,"Enfant")</f>
        <v>0</v>
      </c>
      <c r="CB4" t="s">
        <v>113</v>
      </c>
      <c r="CC4" t="s">
        <v>113</v>
      </c>
      <c r="CD4" s="26"/>
      <c r="CE4" s="26"/>
      <c r="CF4" s="26"/>
      <c r="CG4" s="26"/>
      <c r="CH4" s="26"/>
      <c r="CI4" s="26"/>
      <c r="CK4" t="s">
        <v>113</v>
      </c>
      <c r="CL4" t="s">
        <v>113</v>
      </c>
      <c r="CN4" t="s">
        <v>113</v>
      </c>
      <c r="CO4" t="s">
        <v>113</v>
      </c>
      <c r="CQ4" s="32" t="s">
        <v>121</v>
      </c>
      <c r="CR4" s="33"/>
      <c r="CS4" s="33"/>
      <c r="CT4" s="33"/>
      <c r="CU4" s="33"/>
      <c r="CV4" s="33"/>
      <c r="CW4" s="13"/>
      <c r="CX4" s="13"/>
      <c r="CY4" s="13"/>
      <c r="CZ4" s="13"/>
      <c r="DA4" s="13"/>
    </row>
    <row r="5" spans="1:121 16358:16360" x14ac:dyDescent="0.25">
      <c r="C5" t="s">
        <v>113</v>
      </c>
      <c r="D5" t="s">
        <v>122</v>
      </c>
      <c r="E5" t="s">
        <v>123</v>
      </c>
      <c r="F5" t="s">
        <v>113</v>
      </c>
      <c r="G5" t="s">
        <v>113</v>
      </c>
      <c r="H5" t="s">
        <v>113</v>
      </c>
      <c r="I5" t="s">
        <v>113</v>
      </c>
      <c r="J5" t="s">
        <v>113</v>
      </c>
      <c r="K5" t="s">
        <v>113</v>
      </c>
      <c r="L5" t="s">
        <v>113</v>
      </c>
      <c r="M5" t="s">
        <v>113</v>
      </c>
      <c r="N5" t="s">
        <v>113</v>
      </c>
      <c r="O5" s="26">
        <v>42299</v>
      </c>
      <c r="P5" s="27">
        <v>1</v>
      </c>
      <c r="Q5" s="28"/>
      <c r="R5" s="28"/>
      <c r="S5" s="28"/>
      <c r="T5" s="28"/>
      <c r="U5" s="28"/>
      <c r="V5" s="28"/>
      <c r="W5" s="28"/>
      <c r="X5" s="28"/>
      <c r="Y5" s="28"/>
      <c r="Z5" s="28"/>
      <c r="AA5" s="28" t="s">
        <v>116</v>
      </c>
      <c r="AB5" s="28"/>
      <c r="AC5" s="28"/>
      <c r="AD5" s="28"/>
      <c r="AE5" s="26">
        <v>42299</v>
      </c>
      <c r="AH5" t="s">
        <v>117</v>
      </c>
      <c r="AI5" s="29">
        <v>42306</v>
      </c>
      <c r="AJ5" s="29" t="s">
        <v>118</v>
      </c>
      <c r="AK5" s="29">
        <v>42307</v>
      </c>
      <c r="AL5" s="29" t="s">
        <v>119</v>
      </c>
      <c r="AM5" s="29" t="s">
        <v>120</v>
      </c>
      <c r="AN5" t="s">
        <v>117</v>
      </c>
      <c r="AO5" t="str">
        <f>IF(AQ5="-","-",IF(AQ5&lt;age_enfant,"Enfant","Adulte"))</f>
        <v>-</v>
      </c>
      <c r="AP5" t="s">
        <v>117</v>
      </c>
      <c r="AQ5" s="31" t="s">
        <v>117</v>
      </c>
      <c r="AR5" t="s">
        <v>117</v>
      </c>
      <c r="AS5" t="s">
        <v>117</v>
      </c>
      <c r="AT5" t="str">
        <f>IF(AV5="-","-",IF(AV5&lt;age_enfant,"Enfant","Adulte"))</f>
        <v>-</v>
      </c>
      <c r="AU5" t="s">
        <v>117</v>
      </c>
      <c r="AV5" s="31" t="s">
        <v>117</v>
      </c>
      <c r="AW5" t="s">
        <v>117</v>
      </c>
      <c r="AX5" t="s">
        <v>117</v>
      </c>
      <c r="AY5" t="str">
        <f>IF(BA5="-","-",IF(BA5&lt;age_enfant,"Enfant","Adulte"))</f>
        <v>-</v>
      </c>
      <c r="AZ5" t="s">
        <v>117</v>
      </c>
      <c r="BA5" s="31" t="s">
        <v>117</v>
      </c>
      <c r="BB5" t="s">
        <v>117</v>
      </c>
      <c r="BC5" t="s">
        <v>117</v>
      </c>
      <c r="BD5" t="str">
        <f>IF(BF5="-","-",IF(BF5&lt;age_enfant,"Enfant","Adulte"))</f>
        <v>-</v>
      </c>
      <c r="BE5" t="s">
        <v>117</v>
      </c>
      <c r="BF5" s="31" t="s">
        <v>117</v>
      </c>
      <c r="BG5" t="s">
        <v>117</v>
      </c>
      <c r="BH5" t="s">
        <v>117</v>
      </c>
      <c r="BI5" t="str">
        <f>IF(BK5="-","-",IF(BK5&lt;age_enfant,"Enfant","Adulte"))</f>
        <v>-</v>
      </c>
      <c r="BJ5" t="s">
        <v>117</v>
      </c>
      <c r="BK5" s="31" t="s">
        <v>117</v>
      </c>
      <c r="BL5" t="s">
        <v>117</v>
      </c>
      <c r="BM5" t="s">
        <v>117</v>
      </c>
      <c r="BN5" t="s">
        <v>117</v>
      </c>
      <c r="BO5" t="s">
        <v>117</v>
      </c>
      <c r="BP5" t="s">
        <v>117</v>
      </c>
      <c r="BQ5" t="s">
        <v>117</v>
      </c>
      <c r="BR5" t="s">
        <v>117</v>
      </c>
      <c r="BS5" t="s">
        <v>117</v>
      </c>
      <c r="BT5" t="s">
        <v>117</v>
      </c>
      <c r="BU5" t="s">
        <v>117</v>
      </c>
      <c r="BV5" t="s">
        <v>117</v>
      </c>
      <c r="BW5" t="s">
        <v>117</v>
      </c>
      <c r="BX5">
        <f>COUNTIF(AO5:BM5,"Adulte")+1</f>
        <v>1</v>
      </c>
      <c r="BY5">
        <f>COUNTIF(AO5:BM5,"Enfant")</f>
        <v>0</v>
      </c>
      <c r="CB5" t="s">
        <v>113</v>
      </c>
      <c r="CC5" t="s">
        <v>113</v>
      </c>
      <c r="CD5" s="26"/>
      <c r="CE5" s="26"/>
      <c r="CF5" s="26"/>
      <c r="CG5" s="26"/>
      <c r="CH5" s="26"/>
      <c r="CI5" s="26"/>
      <c r="CK5" t="s">
        <v>113</v>
      </c>
      <c r="CL5" t="s">
        <v>113</v>
      </c>
      <c r="CN5" t="s">
        <v>113</v>
      </c>
      <c r="CO5" t="s">
        <v>113</v>
      </c>
      <c r="CP5">
        <v>59</v>
      </c>
      <c r="CQ5" s="32">
        <v>2</v>
      </c>
      <c r="CR5" s="33"/>
      <c r="CS5" s="33"/>
      <c r="CT5" s="33"/>
      <c r="CU5" s="33"/>
      <c r="CV5" s="33"/>
      <c r="CW5" s="13" t="s">
        <v>124</v>
      </c>
      <c r="CX5" s="13"/>
      <c r="CY5" s="13"/>
      <c r="CZ5" s="13"/>
      <c r="DA5" s="13"/>
      <c r="DC5">
        <v>59</v>
      </c>
    </row>
    <row r="6" spans="1:121 16358:16360" x14ac:dyDescent="0.25">
      <c r="C6" t="s">
        <v>113</v>
      </c>
      <c r="D6" t="s">
        <v>125</v>
      </c>
      <c r="E6" s="34" t="s">
        <v>126</v>
      </c>
      <c r="F6" t="s">
        <v>113</v>
      </c>
      <c r="G6" t="s">
        <v>113</v>
      </c>
      <c r="H6" t="s">
        <v>113</v>
      </c>
      <c r="I6" t="s">
        <v>113</v>
      </c>
      <c r="J6" t="s">
        <v>113</v>
      </c>
      <c r="K6" t="s">
        <v>113</v>
      </c>
      <c r="L6" t="s">
        <v>113</v>
      </c>
      <c r="M6" t="s">
        <v>113</v>
      </c>
      <c r="N6" t="s">
        <v>113</v>
      </c>
      <c r="O6" s="26">
        <v>42299</v>
      </c>
      <c r="P6" s="27">
        <v>1</v>
      </c>
      <c r="Q6" s="28"/>
      <c r="R6" s="28"/>
      <c r="S6" s="28"/>
      <c r="T6" s="28"/>
      <c r="U6" s="28"/>
      <c r="V6" s="28"/>
      <c r="W6" s="28" t="s">
        <v>116</v>
      </c>
      <c r="X6" s="28"/>
      <c r="Y6" s="28"/>
      <c r="Z6" s="28"/>
      <c r="AA6" s="28"/>
      <c r="AB6" s="28"/>
      <c r="AC6" s="28"/>
      <c r="AD6" s="28"/>
      <c r="AE6" s="26">
        <v>42299</v>
      </c>
      <c r="AH6" t="s">
        <v>117</v>
      </c>
      <c r="AI6" s="35">
        <v>42313</v>
      </c>
      <c r="AJ6" s="29" t="s">
        <v>118</v>
      </c>
      <c r="AK6" s="29">
        <v>42343</v>
      </c>
      <c r="AL6" s="30" t="s">
        <v>119</v>
      </c>
      <c r="AM6" s="30" t="s">
        <v>127</v>
      </c>
      <c r="AN6" t="s">
        <v>120</v>
      </c>
      <c r="AO6" t="str">
        <f ca="1">IF(AQ6="-","-",IF(AQ6&lt;age_enfant,"Enfant","Adulte"))</f>
        <v>Adulte</v>
      </c>
      <c r="AP6" t="s">
        <v>128</v>
      </c>
      <c r="AQ6" s="31">
        <f ca="1">(TODAY()-AP6)/365</f>
        <v>44.901369863013699</v>
      </c>
      <c r="AR6" t="s">
        <v>129</v>
      </c>
      <c r="AS6" t="s">
        <v>130</v>
      </c>
      <c r="AT6" t="str">
        <f>IF(AV6="-","-",IF(AV6&lt;age_enfant,"Enfant","Adulte"))</f>
        <v>-</v>
      </c>
      <c r="AU6" t="s">
        <v>117</v>
      </c>
      <c r="AV6" s="31" t="s">
        <v>117</v>
      </c>
      <c r="AW6" t="s">
        <v>117</v>
      </c>
      <c r="AX6" t="s">
        <v>117</v>
      </c>
      <c r="AY6" t="str">
        <f>IF(BA6="-","-",IF(BA6&lt;age_enfant,"Enfant","Adulte"))</f>
        <v>-</v>
      </c>
      <c r="AZ6" t="s">
        <v>117</v>
      </c>
      <c r="BA6" s="31" t="s">
        <v>117</v>
      </c>
      <c r="BB6" t="s">
        <v>117</v>
      </c>
      <c r="BC6" t="s">
        <v>117</v>
      </c>
      <c r="BD6" t="str">
        <f>IF(BF6="-","-",IF(BF6&lt;age_enfant,"Enfant","Adulte"))</f>
        <v>-</v>
      </c>
      <c r="BE6" t="s">
        <v>117</v>
      </c>
      <c r="BF6" s="31" t="s">
        <v>117</v>
      </c>
      <c r="BG6" t="s">
        <v>117</v>
      </c>
      <c r="BH6" t="s">
        <v>117</v>
      </c>
      <c r="BI6" t="str">
        <f>IF(BK6="-","-",IF(BK6&lt;age_enfant,"Enfant","Adulte"))</f>
        <v>-</v>
      </c>
      <c r="BJ6" t="s">
        <v>117</v>
      </c>
      <c r="BK6" s="31" t="s">
        <v>117</v>
      </c>
      <c r="BL6" t="s">
        <v>117</v>
      </c>
      <c r="BM6" t="s">
        <v>117</v>
      </c>
      <c r="BN6" t="s">
        <v>117</v>
      </c>
      <c r="BO6" t="s">
        <v>117</v>
      </c>
      <c r="BP6" t="s">
        <v>117</v>
      </c>
      <c r="BQ6" t="s">
        <v>117</v>
      </c>
      <c r="BR6" t="s">
        <v>117</v>
      </c>
      <c r="BS6" t="s">
        <v>117</v>
      </c>
      <c r="BT6" t="s">
        <v>117</v>
      </c>
      <c r="BU6" t="s">
        <v>117</v>
      </c>
      <c r="BV6" t="s">
        <v>117</v>
      </c>
      <c r="BW6" t="s">
        <v>117</v>
      </c>
      <c r="BX6">
        <f ca="1">COUNTIF(AO6:BM6,"Adulte")+1</f>
        <v>2</v>
      </c>
      <c r="BY6">
        <f ca="1">COUNTIF(AO6:BM6,"Enfant")</f>
        <v>0</v>
      </c>
      <c r="CA6">
        <v>0</v>
      </c>
      <c r="CB6" t="s">
        <v>113</v>
      </c>
      <c r="CC6" t="s">
        <v>113</v>
      </c>
      <c r="CD6" s="26"/>
      <c r="CE6" s="26"/>
      <c r="CF6" s="26"/>
      <c r="CG6" s="26"/>
      <c r="CH6" s="26"/>
      <c r="CI6" s="26"/>
      <c r="CK6" t="s">
        <v>113</v>
      </c>
      <c r="CL6" t="s">
        <v>113</v>
      </c>
      <c r="CN6" t="s">
        <v>113</v>
      </c>
      <c r="CO6" t="s">
        <v>113</v>
      </c>
      <c r="CP6">
        <v>3600</v>
      </c>
      <c r="CQ6" s="32">
        <v>3</v>
      </c>
      <c r="CR6" s="33"/>
      <c r="CS6" s="33"/>
      <c r="CT6" s="33"/>
      <c r="CU6" s="33">
        <v>122</v>
      </c>
      <c r="CV6" s="33"/>
      <c r="CW6" s="13"/>
      <c r="CX6" s="13"/>
      <c r="CY6" s="13"/>
      <c r="CZ6" s="13"/>
      <c r="DA6" s="13"/>
      <c r="DB6">
        <v>23</v>
      </c>
      <c r="DC6">
        <v>3623</v>
      </c>
    </row>
    <row r="7" spans="1:121 16358:16360" x14ac:dyDescent="0.25">
      <c r="D7" t="s">
        <v>114</v>
      </c>
      <c r="O7" s="26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6"/>
      <c r="AI7" s="29">
        <v>42306</v>
      </c>
      <c r="AJ7" s="29"/>
      <c r="AK7" s="29"/>
      <c r="AL7" s="29"/>
      <c r="AM7" s="29"/>
      <c r="AQ7" s="31"/>
      <c r="AV7" s="31"/>
      <c r="BA7" s="31"/>
      <c r="BF7" s="31"/>
      <c r="BK7" s="31"/>
      <c r="CQ7" s="13"/>
      <c r="CR7" s="33"/>
      <c r="CS7" s="33"/>
      <c r="CT7" s="33"/>
      <c r="CU7" s="33"/>
      <c r="CV7" s="33"/>
      <c r="CW7" s="13"/>
      <c r="CX7" s="13"/>
      <c r="CY7" s="13"/>
      <c r="CZ7" s="13"/>
      <c r="DA7" s="13"/>
    </row>
    <row r="8" spans="1:121 16358:16360" x14ac:dyDescent="0.25">
      <c r="D8" t="s">
        <v>122</v>
      </c>
      <c r="O8" s="26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6"/>
      <c r="AI8" s="29"/>
      <c r="AJ8" s="29"/>
      <c r="AK8" s="29"/>
      <c r="AL8" s="29"/>
      <c r="AM8" s="29"/>
      <c r="AQ8" s="31"/>
      <c r="AV8" s="31"/>
      <c r="BA8" s="31"/>
      <c r="BF8" s="31"/>
      <c r="BK8" s="31"/>
      <c r="CQ8" s="13"/>
      <c r="CR8" s="33"/>
      <c r="CS8" s="33"/>
      <c r="CT8" s="33"/>
      <c r="CU8" s="33"/>
      <c r="CV8" s="33"/>
      <c r="CW8" s="13"/>
      <c r="CX8" s="13"/>
      <c r="CY8" s="13"/>
      <c r="CZ8" s="13"/>
      <c r="DA8" s="13"/>
    </row>
  </sheetData>
  <mergeCells count="5">
    <mergeCell ref="R1:AD1"/>
    <mergeCell ref="AG1:AH1"/>
    <mergeCell ref="AI1:AM1"/>
    <mergeCell ref="AN1:BY1"/>
    <mergeCell ref="CB1:CO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" operator="containsText" id="{4A6EA701-6FD6-4971-8DFA-E058ABA6906C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42" operator="containsText" id="{4E4B7C27-1B51-4444-AD8F-D71D822066A6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43" operator="containsText" id="{C11F4653-2891-41D7-A697-DC00A0D9D5F6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CR4:CV8</xm:sqref>
        </x14:conditionalFormatting>
        <x14:conditionalFormatting xmlns:xm="http://schemas.microsoft.com/office/excel/2006/main">
          <x14:cfRule type="containsText" priority="40" operator="containsText" id="{FDA0F8C9-2E27-4C29-8552-899097D02866}">
            <xm:f>NOT(ISERROR(SEARCH("-",C4)))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DF4:XFD8 CR4:DB8 AJ5:CQ5 AL6:CQ6 AL4:CQ4 C8:CQ8 C4:AH7 AJ7:CQ7</xm:sqref>
        </x14:conditionalFormatting>
        <x14:conditionalFormatting xmlns:xm="http://schemas.microsoft.com/office/excel/2006/main">
          <x14:cfRule type="containsText" priority="39" operator="containsText" id="{BC56C42B-CFBE-4957-88A7-B531B0ADAE70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A4:B4</xm:sqref>
        </x14:conditionalFormatting>
        <x14:conditionalFormatting xmlns:xm="http://schemas.microsoft.com/office/excel/2006/main">
          <x14:cfRule type="containsText" priority="38" operator="containsText" id="{4A7F50CE-7FAC-42E4-B45C-049E1E45859A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A5:B5</xm:sqref>
        </x14:conditionalFormatting>
        <x14:conditionalFormatting xmlns:xm="http://schemas.microsoft.com/office/excel/2006/main">
          <x14:cfRule type="containsText" priority="37" operator="containsText" id="{E6AB67C3-6399-4911-9900-CE5D61E6FDA2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A6:B6</xm:sqref>
        </x14:conditionalFormatting>
        <x14:conditionalFormatting xmlns:xm="http://schemas.microsoft.com/office/excel/2006/main">
          <x14:cfRule type="containsText" priority="36" operator="containsText" id="{C71FCF03-3A04-4FB0-A296-6744CF5789C0}">
            <xm:f>NOT(ISERROR(SEARCH("-",A7)))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A7:B7</xm:sqref>
        </x14:conditionalFormatting>
        <x14:conditionalFormatting xmlns:xm="http://schemas.microsoft.com/office/excel/2006/main">
          <x14:cfRule type="containsText" priority="35" operator="containsText" id="{8B6E9805-016C-4A1D-A049-AC924D2B9413}">
            <xm:f>NOT(ISERROR(SEARCH("-",A8)))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A8:B8</xm:sqref>
        </x14:conditionalFormatting>
        <x14:conditionalFormatting xmlns:xm="http://schemas.microsoft.com/office/excel/2006/main">
          <x14:cfRule type="containsText" priority="27" operator="containsText" id="{438B00DD-AF02-4FC1-8298-DB360273C3A9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8" operator="containsText" id="{6CC9B79F-ECA8-45DA-AE79-1813C1210597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9" operator="containsText" id="{E38286C7-835B-4FA3-9DD9-80FCE520B7DD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0" operator="containsText" id="{8EF69468-5AEE-447B-92E9-EB073D363A31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2" operator="containsText" id="{A10B9149-06BE-4925-A719-8F9D093995C8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3" operator="containsText" id="{F2A18C93-611B-43BC-A0DB-EAE7253B3A6F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4" operator="containsText" id="{433ED116-7B0E-4902-B0BB-7EF54F50B686}">
            <xm:f>NOT(ISERROR(SEARCH("-",CR4)))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CR4:CV8</xm:sqref>
        </x14:conditionalFormatting>
        <x14:conditionalFormatting xmlns:xm="http://schemas.microsoft.com/office/excel/2006/main">
          <x14:cfRule type="containsText" priority="31" operator="containsText" id="{071154B4-6090-4341-8DFC-270A8CE9D327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A4:B4</xm:sqref>
        </x14:conditionalFormatting>
        <x14:conditionalFormatting xmlns:xm="http://schemas.microsoft.com/office/excel/2006/main">
          <x14:cfRule type="containsText" priority="26" operator="containsText" id="{F011317A-466F-456A-85B6-EBC635C9243D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A4:AH4 AL4:XFD4</xm:sqref>
        </x14:conditionalFormatting>
        <x14:conditionalFormatting xmlns:xm="http://schemas.microsoft.com/office/excel/2006/main">
          <x14:cfRule type="containsText" priority="25" operator="containsText" id="{06C96523-6008-4461-A473-8421682DEBB5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A5:AH5 AJ5:XFD5</xm:sqref>
        </x14:conditionalFormatting>
        <x14:conditionalFormatting xmlns:xm="http://schemas.microsoft.com/office/excel/2006/main">
          <x14:cfRule type="containsText" priority="24" operator="containsText" id="{D13B7378-B839-4CF7-B554-112EC9974F0E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A6:AH6 AL6:XFD6</xm:sqref>
        </x14:conditionalFormatting>
        <x14:conditionalFormatting xmlns:xm="http://schemas.microsoft.com/office/excel/2006/main">
          <x14:cfRule type="containsText" priority="23" operator="containsText" id="{41F24CFC-E35C-4300-9842-F2BBED45484A}">
            <xm:f>NOT(ISERROR(SEARCH("-",AI5)))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containsText" priority="22" operator="containsText" id="{EDEA71ED-8C5D-48BA-878E-1C9306136496}">
            <xm:f>NOT(ISERROR(SEARCH("-",AI5)))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containsText" priority="21" operator="containsText" id="{8FCFE9C6-B482-4F9B-9809-3220F26CE0D8}">
            <xm:f>NOT(ISERROR(SEARCH("-",AI5)))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containsText" priority="20" operator="containsText" id="{5CD2786C-7516-44AA-A91A-C4DF634E9A3E}">
            <xm:f>NOT(ISERROR(SEARCH("-",AJ4)))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AJ4:AK4</xm:sqref>
        </x14:conditionalFormatting>
        <x14:conditionalFormatting xmlns:xm="http://schemas.microsoft.com/office/excel/2006/main">
          <x14:cfRule type="containsText" priority="19" operator="containsText" id="{6A4B7B63-E2C4-4CC1-82BD-246DEBF9F670}">
            <xm:f>NOT(ISERROR(SEARCH("-",AJ4)))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AJ4:AK4</xm:sqref>
        </x14:conditionalFormatting>
        <x14:conditionalFormatting xmlns:xm="http://schemas.microsoft.com/office/excel/2006/main">
          <x14:cfRule type="containsText" priority="18" operator="containsText" id="{847C2560-6CE1-409A-ADB6-EB94807972D8}">
            <xm:f>NOT(ISERROR(SEARCH("-",AI4)))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17" operator="containsText" id="{762119F8-3C15-4A70-99FD-C2CB8445F7E1}">
            <xm:f>NOT(ISERROR(SEARCH("-",AI4)))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16" operator="containsText" id="{B043DB05-94BC-47C2-B9F2-A4D31A0EC4C3}">
            <xm:f>NOT(ISERROR(SEARCH("-",AI4)))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15" operator="containsText" id="{E1964A8A-ED12-4418-A6B3-FC9E64E6DAB5}">
            <xm:f>NOT(ISERROR(SEARCH("-",AJ6)))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AJ6:AK6</xm:sqref>
        </x14:conditionalFormatting>
        <x14:conditionalFormatting xmlns:xm="http://schemas.microsoft.com/office/excel/2006/main">
          <x14:cfRule type="containsText" priority="14" operator="containsText" id="{5168DB7C-7D9D-4EBB-8707-0213ABF7989D}">
            <xm:f>NOT(ISERROR(SEARCH("-",AJ6)))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AJ6:AK6</xm:sqref>
        </x14:conditionalFormatting>
        <x14:conditionalFormatting xmlns:xm="http://schemas.microsoft.com/office/excel/2006/main">
          <x14:cfRule type="containsText" priority="13" operator="containsText" id="{7EB53D55-308A-45A0-918E-3AD0E5CF385A}">
            <xm:f>NOT(ISERROR(SEARCH("-",AI6)))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2" operator="containsText" id="{D7E3252E-F354-4ADD-945B-6CB27F2834FF}">
            <xm:f>NOT(ISERROR(SEARCH("-",AI6)))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1" operator="containsText" id="{45D60D21-2BE2-4A1A-8691-F986B093BB71}">
            <xm:f>NOT(ISERROR(SEARCH("-",AI6)))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0" operator="containsText" id="{69ED0640-2C09-45D4-828F-8B0866866809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9" operator="containsText" id="{B9186468-770F-407F-A345-29FE607F518F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8" operator="containsText" id="{2892ACD6-8011-47FD-B6F0-C4B6ED8D31A1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7" operator="containsText" id="{D586E289-F619-418E-822D-075601690773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6" operator="containsText" id="{4687167B-E977-4C6D-A6D2-B32E4CB53A52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5" operator="containsText" id="{3E7F59CC-0ACC-4929-A79E-562F175335DE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4" operator="containsText" id="{A3BF7574-39F3-4BB1-8328-D0E1C99C90E6}">
            <xm:f>NOT(ISERROR(SEARCH("-",D7)))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ontainsText" priority="3" operator="containsText" id="{57D1C97C-F171-450A-A055-8541D8195317}">
            <xm:f>NOT(ISERROR(SEARCH("-",AI7)))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2" operator="containsText" id="{C140ED4F-12C8-4E88-8D91-1C4709653151}">
            <xm:f>NOT(ISERROR(SEARCH("-",AI7)))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1" operator="containsText" id="{707D876B-C4F3-4792-9B7A-087F52E46670}">
            <xm:f>NOT(ISERROR(SEARCH("-",AI7)))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AI7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explications</vt:lpstr>
      <vt:lpstr>Registre</vt:lpstr>
      <vt:lpstr>noms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2016-08-29T13:36:32Z</dcterms:created>
  <dcterms:modified xsi:type="dcterms:W3CDTF">2016-08-29T13:56:36Z</dcterms:modified>
</cp:coreProperties>
</file>