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50" windowWidth="28680" windowHeight="13095"/>
  </bookViews>
  <sheets>
    <sheet name="Feuil1" sheetId="1" r:id="rId1"/>
    <sheet name="FACTURE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P92" i="1" l="1"/>
  <c r="M92" i="1"/>
  <c r="K92" i="1"/>
  <c r="O92" i="1" s="1"/>
  <c r="D92" i="1"/>
  <c r="N92" i="1" s="1"/>
  <c r="P91" i="1"/>
  <c r="M91" i="1"/>
  <c r="K91" i="1"/>
  <c r="O91" i="1" s="1"/>
  <c r="D91" i="1"/>
  <c r="N91" i="1" s="1"/>
  <c r="P90" i="1"/>
  <c r="M90" i="1"/>
  <c r="K90" i="1"/>
  <c r="O90" i="1" s="1"/>
  <c r="D90" i="1"/>
  <c r="N90" i="1" s="1"/>
  <c r="P89" i="1"/>
  <c r="M89" i="1"/>
  <c r="K89" i="1"/>
  <c r="O89" i="1" s="1"/>
  <c r="D89" i="1"/>
  <c r="N89" i="1" s="1"/>
  <c r="P88" i="1"/>
  <c r="M88" i="1"/>
  <c r="K88" i="1"/>
  <c r="D88" i="1"/>
  <c r="P83" i="1"/>
  <c r="M83" i="1"/>
  <c r="K83" i="1"/>
  <c r="O83" i="1" s="1"/>
  <c r="D83" i="1"/>
  <c r="N83" i="1" s="1"/>
  <c r="P82" i="1"/>
  <c r="M82" i="1"/>
  <c r="K82" i="1"/>
  <c r="O82" i="1" s="1"/>
  <c r="D82" i="1"/>
  <c r="N82" i="1" s="1"/>
  <c r="P81" i="1"/>
  <c r="M81" i="1"/>
  <c r="K81" i="1"/>
  <c r="O81" i="1" s="1"/>
  <c r="D81" i="1"/>
  <c r="N81" i="1" s="1"/>
  <c r="P80" i="1"/>
  <c r="M80" i="1"/>
  <c r="K80" i="1"/>
  <c r="O80" i="1" s="1"/>
  <c r="D80" i="1"/>
  <c r="N80" i="1" s="1"/>
  <c r="P79" i="1"/>
  <c r="M79" i="1"/>
  <c r="K79" i="1"/>
  <c r="D79" i="1"/>
  <c r="P74" i="1"/>
  <c r="M74" i="1"/>
  <c r="K74" i="1"/>
  <c r="O74" i="1" s="1"/>
  <c r="D74" i="1"/>
  <c r="N74" i="1" s="1"/>
  <c r="P73" i="1"/>
  <c r="M73" i="1"/>
  <c r="K73" i="1"/>
  <c r="O73" i="1" s="1"/>
  <c r="D73" i="1"/>
  <c r="N73" i="1" s="1"/>
  <c r="P72" i="1"/>
  <c r="M72" i="1"/>
  <c r="K72" i="1"/>
  <c r="O72" i="1" s="1"/>
  <c r="D72" i="1"/>
  <c r="N72" i="1" s="1"/>
  <c r="P71" i="1"/>
  <c r="M71" i="1"/>
  <c r="K71" i="1"/>
  <c r="O71" i="1" s="1"/>
  <c r="D71" i="1"/>
  <c r="N71" i="1" s="1"/>
  <c r="P70" i="1"/>
  <c r="M70" i="1"/>
  <c r="K70" i="1"/>
  <c r="D70" i="1"/>
  <c r="P65" i="1"/>
  <c r="M65" i="1"/>
  <c r="K65" i="1"/>
  <c r="O65" i="1" s="1"/>
  <c r="D65" i="1"/>
  <c r="N65" i="1" s="1"/>
  <c r="P64" i="1"/>
  <c r="M64" i="1"/>
  <c r="K64" i="1"/>
  <c r="O64" i="1" s="1"/>
  <c r="D64" i="1"/>
  <c r="N64" i="1" s="1"/>
  <c r="P63" i="1"/>
  <c r="M63" i="1"/>
  <c r="K63" i="1"/>
  <c r="O63" i="1" s="1"/>
  <c r="D63" i="1"/>
  <c r="N63" i="1" s="1"/>
  <c r="P62" i="1"/>
  <c r="M62" i="1"/>
  <c r="K62" i="1"/>
  <c r="O62" i="1" s="1"/>
  <c r="D62" i="1"/>
  <c r="N62" i="1" s="1"/>
  <c r="P61" i="1"/>
  <c r="M61" i="1"/>
  <c r="K61" i="1"/>
  <c r="D61" i="1"/>
  <c r="P56" i="1"/>
  <c r="M56" i="1"/>
  <c r="K56" i="1"/>
  <c r="O56" i="1" s="1"/>
  <c r="D56" i="1"/>
  <c r="N56" i="1" s="1"/>
  <c r="P55" i="1"/>
  <c r="M55" i="1"/>
  <c r="K55" i="1"/>
  <c r="O55" i="1" s="1"/>
  <c r="D55" i="1"/>
  <c r="N55" i="1" s="1"/>
  <c r="P54" i="1"/>
  <c r="M54" i="1"/>
  <c r="K54" i="1"/>
  <c r="O54" i="1" s="1"/>
  <c r="D54" i="1"/>
  <c r="N54" i="1" s="1"/>
  <c r="P53" i="1"/>
  <c r="M53" i="1"/>
  <c r="K53" i="1"/>
  <c r="O53" i="1" s="1"/>
  <c r="D53" i="1"/>
  <c r="N53" i="1" s="1"/>
  <c r="P52" i="1"/>
  <c r="M52" i="1"/>
  <c r="K52" i="1"/>
  <c r="D52" i="1"/>
  <c r="P47" i="1"/>
  <c r="M47" i="1"/>
  <c r="K47" i="1"/>
  <c r="O47" i="1" s="1"/>
  <c r="D47" i="1"/>
  <c r="N47" i="1" s="1"/>
  <c r="P46" i="1"/>
  <c r="M46" i="1"/>
  <c r="K46" i="1"/>
  <c r="O46" i="1" s="1"/>
  <c r="D46" i="1"/>
  <c r="N46" i="1" s="1"/>
  <c r="P45" i="1"/>
  <c r="M45" i="1"/>
  <c r="K45" i="1"/>
  <c r="O45" i="1" s="1"/>
  <c r="D45" i="1"/>
  <c r="N45" i="1" s="1"/>
  <c r="P44" i="1"/>
  <c r="M44" i="1"/>
  <c r="K44" i="1"/>
  <c r="O44" i="1" s="1"/>
  <c r="D44" i="1"/>
  <c r="N44" i="1" s="1"/>
  <c r="P43" i="1"/>
  <c r="M43" i="1"/>
  <c r="K43" i="1"/>
  <c r="D43" i="1"/>
  <c r="P38" i="1"/>
  <c r="M38" i="1"/>
  <c r="K38" i="1"/>
  <c r="O38" i="1" s="1"/>
  <c r="D38" i="1"/>
  <c r="N38" i="1" s="1"/>
  <c r="P37" i="1"/>
  <c r="M37" i="1"/>
  <c r="K37" i="1"/>
  <c r="O37" i="1" s="1"/>
  <c r="D37" i="1"/>
  <c r="N37" i="1" s="1"/>
  <c r="P36" i="1"/>
  <c r="M36" i="1"/>
  <c r="K36" i="1"/>
  <c r="O36" i="1" s="1"/>
  <c r="D36" i="1"/>
  <c r="N36" i="1" s="1"/>
  <c r="P35" i="1"/>
  <c r="M35" i="1"/>
  <c r="K35" i="1"/>
  <c r="O35" i="1" s="1"/>
  <c r="D35" i="1"/>
  <c r="N35" i="1" s="1"/>
  <c r="P34" i="1"/>
  <c r="M34" i="1"/>
  <c r="K34" i="1"/>
  <c r="D34" i="1"/>
  <c r="P29" i="1"/>
  <c r="M29" i="1"/>
  <c r="K29" i="1"/>
  <c r="O29" i="1" s="1"/>
  <c r="D29" i="1"/>
  <c r="N29" i="1" s="1"/>
  <c r="P28" i="1"/>
  <c r="M28" i="1"/>
  <c r="K28" i="1"/>
  <c r="O28" i="1" s="1"/>
  <c r="D28" i="1"/>
  <c r="N28" i="1" s="1"/>
  <c r="P27" i="1"/>
  <c r="M27" i="1"/>
  <c r="K27" i="1"/>
  <c r="O27" i="1" s="1"/>
  <c r="D27" i="1"/>
  <c r="N27" i="1" s="1"/>
  <c r="P26" i="1"/>
  <c r="M26" i="1"/>
  <c r="K26" i="1"/>
  <c r="O26" i="1" s="1"/>
  <c r="D26" i="1"/>
  <c r="N26" i="1" s="1"/>
  <c r="P25" i="1"/>
  <c r="M25" i="1"/>
  <c r="K25" i="1"/>
  <c r="D25" i="1"/>
  <c r="P20" i="1"/>
  <c r="M20" i="1"/>
  <c r="K20" i="1"/>
  <c r="O20" i="1" s="1"/>
  <c r="D20" i="1"/>
  <c r="N20" i="1" s="1"/>
  <c r="P19" i="1"/>
  <c r="M19" i="1"/>
  <c r="K19" i="1"/>
  <c r="O19" i="1" s="1"/>
  <c r="D19" i="1"/>
  <c r="N19" i="1" s="1"/>
  <c r="P18" i="1"/>
  <c r="M18" i="1"/>
  <c r="K18" i="1"/>
  <c r="O18" i="1" s="1"/>
  <c r="D18" i="1"/>
  <c r="N18" i="1" s="1"/>
  <c r="P17" i="1"/>
  <c r="M17" i="1"/>
  <c r="K17" i="1"/>
  <c r="O17" i="1" s="1"/>
  <c r="D17" i="1"/>
  <c r="N17" i="1" s="1"/>
  <c r="P16" i="1"/>
  <c r="P93" i="1" s="1"/>
  <c r="M16" i="1"/>
  <c r="M93" i="1" s="1"/>
  <c r="E12" i="1" s="1"/>
  <c r="K6" i="1" s="1"/>
  <c r="K8" i="1" s="1"/>
  <c r="K16" i="1"/>
  <c r="D16" i="1"/>
  <c r="C9" i="1"/>
  <c r="K7" i="1" s="1"/>
  <c r="E6" i="1"/>
  <c r="A1" i="1"/>
  <c r="K30" i="1" l="1"/>
  <c r="K48" i="1"/>
  <c r="D57" i="1"/>
  <c r="N52" i="1"/>
  <c r="K66" i="1"/>
  <c r="D75" i="1"/>
  <c r="N70" i="1"/>
  <c r="K93" i="1"/>
  <c r="O88" i="1"/>
  <c r="D21" i="1"/>
  <c r="N16" i="1"/>
  <c r="K21" i="1"/>
  <c r="O16" i="1"/>
  <c r="N25" i="1"/>
  <c r="D30" i="1"/>
  <c r="K39" i="1"/>
  <c r="O34" i="1"/>
  <c r="N43" i="1"/>
  <c r="D48" i="1"/>
  <c r="K57" i="1"/>
  <c r="O52" i="1"/>
  <c r="N61" i="1"/>
  <c r="D66" i="1"/>
  <c r="K75" i="1"/>
  <c r="O70" i="1"/>
  <c r="N79" i="1"/>
  <c r="D84" i="1"/>
  <c r="D39" i="1"/>
  <c r="N34" i="1"/>
  <c r="D93" i="1"/>
  <c r="N88" i="1"/>
  <c r="K84" i="1"/>
  <c r="O79" i="1"/>
  <c r="O25" i="1"/>
  <c r="O43" i="1"/>
  <c r="O61" i="1"/>
  <c r="K3" i="1" l="1"/>
  <c r="N93" i="1"/>
  <c r="G12" i="1" s="1"/>
  <c r="E8" i="1" s="1"/>
  <c r="E10" i="1" s="1"/>
  <c r="K9" i="1" s="1"/>
  <c r="K10" i="1" s="1"/>
  <c r="O93" i="1"/>
</calcChain>
</file>

<file path=xl/sharedStrings.xml><?xml version="1.0" encoding="utf-8"?>
<sst xmlns="http://schemas.openxmlformats.org/spreadsheetml/2006/main" count="829" uniqueCount="195">
  <si>
    <t>charges de la competition:</t>
  </si>
  <si>
    <t>Encaissemements</t>
  </si>
  <si>
    <t>CHIFFRE D'AFFAIRE DE LA JOURNEE</t>
  </si>
  <si>
    <t>frais pour aperitif:</t>
  </si>
  <si>
    <t>cheques</t>
  </si>
  <si>
    <t>frais pour repas :</t>
  </si>
  <si>
    <t>especes</t>
  </si>
  <si>
    <t>BILAN FINANCIER</t>
  </si>
  <si>
    <t>frais de  cibles :</t>
  </si>
  <si>
    <t>total:</t>
  </si>
  <si>
    <t>DEJA ENCAISSE REPAS + INSCRIPTIONS</t>
  </si>
  <si>
    <t xml:space="preserve">frais de trophés </t>
  </si>
  <si>
    <t>reste à percevoir</t>
  </si>
  <si>
    <t>MOINS  CHARGES</t>
  </si>
  <si>
    <t>frais divers:</t>
  </si>
  <si>
    <t>factures:</t>
  </si>
  <si>
    <t>SOUS TOTAL</t>
  </si>
  <si>
    <t>TOTAL:</t>
  </si>
  <si>
    <t>divers:</t>
  </si>
  <si>
    <t>PLUS RESTE A PERCEVOIR</t>
  </si>
  <si>
    <t>BENEFICE DE LA COMPETITION</t>
  </si>
  <si>
    <t>inscription tirs + repas déjà payées</t>
  </si>
  <si>
    <t>inscription tirs + repas à facturer</t>
  </si>
  <si>
    <t>club de :</t>
  </si>
  <si>
    <t>PLAIS. DU GERS</t>
  </si>
  <si>
    <t>P</t>
  </si>
  <si>
    <t>TC LOURDAIS</t>
  </si>
  <si>
    <t>PAYE</t>
  </si>
  <si>
    <t>A FACTU</t>
  </si>
  <si>
    <t>nombre</t>
  </si>
  <si>
    <t>prix/u</t>
  </si>
  <si>
    <t>total</t>
  </si>
  <si>
    <t>1er tir</t>
  </si>
  <si>
    <t>2eme tir</t>
  </si>
  <si>
    <t>école de tir</t>
  </si>
  <si>
    <t>éc. 2eme tir</t>
  </si>
  <si>
    <t>repas</t>
  </si>
  <si>
    <t>TOTAL</t>
  </si>
  <si>
    <t>CIBOURE</t>
  </si>
  <si>
    <t>St GAUDENS</t>
  </si>
  <si>
    <t>TSCA</t>
  </si>
  <si>
    <t>FT MONT</t>
  </si>
  <si>
    <t>ST LONS</t>
  </si>
  <si>
    <t>USCDB</t>
  </si>
  <si>
    <t>MARMANDE</t>
  </si>
  <si>
    <t>CLICHY</t>
  </si>
  <si>
    <t>CIB. DE L'ADOUR</t>
  </si>
  <si>
    <t>STD MONTOIS</t>
  </si>
  <si>
    <t>CLUB</t>
  </si>
  <si>
    <t>Noms</t>
  </si>
  <si>
    <t>Prénoms</t>
  </si>
  <si>
    <t>LICENCE</t>
  </si>
  <si>
    <t/>
  </si>
  <si>
    <t>ALDER</t>
  </si>
  <si>
    <t>Martial</t>
  </si>
  <si>
    <t>ALMEIDA</t>
  </si>
  <si>
    <t>Mathias</t>
  </si>
  <si>
    <t>AROSTEGUI</t>
  </si>
  <si>
    <t>Luis</t>
  </si>
  <si>
    <t>BADAR</t>
  </si>
  <si>
    <t>Michel</t>
  </si>
  <si>
    <t>BAREILLE</t>
  </si>
  <si>
    <t>Louis</t>
  </si>
  <si>
    <t>BARTOUX</t>
  </si>
  <si>
    <t>Jean</t>
  </si>
  <si>
    <t>BATS R</t>
  </si>
  <si>
    <t>Rémi</t>
  </si>
  <si>
    <t>BAZILLAC</t>
  </si>
  <si>
    <t>J. Albert</t>
  </si>
  <si>
    <t xml:space="preserve">BERGARA </t>
  </si>
  <si>
    <t>Marie-Rose</t>
  </si>
  <si>
    <t>BERGARA D.</t>
  </si>
  <si>
    <t>Daniel</t>
  </si>
  <si>
    <t>BERGEZ</t>
  </si>
  <si>
    <t>Marc</t>
  </si>
  <si>
    <t>BREGEAT</t>
  </si>
  <si>
    <t>Bernard</t>
  </si>
  <si>
    <t>BRENN J</t>
  </si>
  <si>
    <t>Jacques</t>
  </si>
  <si>
    <t>BRENN M</t>
  </si>
  <si>
    <t>Marjolaine</t>
  </si>
  <si>
    <t>CACHELEUX</t>
  </si>
  <si>
    <t>Damien</t>
  </si>
  <si>
    <t>CAPITAIN</t>
  </si>
  <si>
    <t>Christian</t>
  </si>
  <si>
    <t>CATHALA</t>
  </si>
  <si>
    <t>Henry</t>
  </si>
  <si>
    <t>CAZENAVE b</t>
  </si>
  <si>
    <t>CSER</t>
  </si>
  <si>
    <t>Patrick</t>
  </si>
  <si>
    <t>CSER N.</t>
  </si>
  <si>
    <t>Nadège</t>
  </si>
  <si>
    <t>DELPOUX</t>
  </si>
  <si>
    <t>Christophe</t>
  </si>
  <si>
    <t>DUFOURCQ BIDAU</t>
  </si>
  <si>
    <t>Denis</t>
  </si>
  <si>
    <t>DUMEC</t>
  </si>
  <si>
    <t>Sylvie</t>
  </si>
  <si>
    <t>DUMEC D.</t>
  </si>
  <si>
    <t>DUMONT</t>
  </si>
  <si>
    <t>Léo</t>
  </si>
  <si>
    <t>DUNOGUIEZ</t>
  </si>
  <si>
    <t>Jean-Luc</t>
  </si>
  <si>
    <t>ECHEVARRIA</t>
  </si>
  <si>
    <t>Félix-Manuel</t>
  </si>
  <si>
    <t>FERLA</t>
  </si>
  <si>
    <t>Thierry</t>
  </si>
  <si>
    <t>FONTAN</t>
  </si>
  <si>
    <t>Serge</t>
  </si>
  <si>
    <t>FORTABAT</t>
  </si>
  <si>
    <t>Robert</t>
  </si>
  <si>
    <t>FRIDRICI JL</t>
  </si>
  <si>
    <t>J. Louis</t>
  </si>
  <si>
    <t>FRIDRICI K</t>
  </si>
  <si>
    <t>Karine</t>
  </si>
  <si>
    <t>FRIDRICI Y</t>
  </si>
  <si>
    <t>Yann</t>
  </si>
  <si>
    <t>GARBARUS n</t>
  </si>
  <si>
    <t>Nadine</t>
  </si>
  <si>
    <t>GENOVESIO</t>
  </si>
  <si>
    <t>GOMEZ v</t>
  </si>
  <si>
    <t>Valérie</t>
  </si>
  <si>
    <t>CO CIGOGNE</t>
  </si>
  <si>
    <t>GROHENS</t>
  </si>
  <si>
    <t>Dominique</t>
  </si>
  <si>
    <t>HINCKEL</t>
  </si>
  <si>
    <t>HOURCADE</t>
  </si>
  <si>
    <t>Gilles-Nicolas</t>
  </si>
  <si>
    <t>HUYGHE</t>
  </si>
  <si>
    <t>Alain</t>
  </si>
  <si>
    <t>CIB.TARBES PYR.</t>
  </si>
  <si>
    <t>IGUACEL b</t>
  </si>
  <si>
    <t>KERCKHOVE</t>
  </si>
  <si>
    <t>LAMOTHE  j</t>
  </si>
  <si>
    <t>Josette</t>
  </si>
  <si>
    <t>LAMOTHE  s</t>
  </si>
  <si>
    <t>LANUQUE</t>
  </si>
  <si>
    <t>LAPERNE</t>
  </si>
  <si>
    <t>LAPOUX</t>
  </si>
  <si>
    <t>J. Jacques</t>
  </si>
  <si>
    <t>LARCHEVEQUE</t>
  </si>
  <si>
    <t>Lise</t>
  </si>
  <si>
    <t>LARQUIER m</t>
  </si>
  <si>
    <t>Mathieu</t>
  </si>
  <si>
    <t>LARROZE</t>
  </si>
  <si>
    <t>LASSAUCE</t>
  </si>
  <si>
    <t>François</t>
  </si>
  <si>
    <t>LESGOURGUES</t>
  </si>
  <si>
    <t>Sophie</t>
  </si>
  <si>
    <t>MARCINIAK</t>
  </si>
  <si>
    <t>Jean-Pierre</t>
  </si>
  <si>
    <t>MARCINIAK V.</t>
  </si>
  <si>
    <t>Valerie</t>
  </si>
  <si>
    <t>MARIE</t>
  </si>
  <si>
    <t>Simon</t>
  </si>
  <si>
    <t xml:space="preserve">MARRE </t>
  </si>
  <si>
    <t>Gilbert</t>
  </si>
  <si>
    <t>MINVIELLE j</t>
  </si>
  <si>
    <t>J. Michel</t>
  </si>
  <si>
    <t>MONTET B</t>
  </si>
  <si>
    <t>MORALES</t>
  </si>
  <si>
    <t>Manuel</t>
  </si>
  <si>
    <t>MOSCA</t>
  </si>
  <si>
    <t>NAVARRO D</t>
  </si>
  <si>
    <t>PARDIES D</t>
  </si>
  <si>
    <t>Denise</t>
  </si>
  <si>
    <t>PELTIER</t>
  </si>
  <si>
    <t>Marie Christine</t>
  </si>
  <si>
    <t>PENAUD</t>
  </si>
  <si>
    <t>PEREZ a</t>
  </si>
  <si>
    <t>Angel</t>
  </si>
  <si>
    <t>PINALY</t>
  </si>
  <si>
    <t>Herve</t>
  </si>
  <si>
    <t>POMMIES</t>
  </si>
  <si>
    <t>Pierre</t>
  </si>
  <si>
    <t>POUYSSEGUR</t>
  </si>
  <si>
    <t>Clarisse</t>
  </si>
  <si>
    <t>REGNIER</t>
  </si>
  <si>
    <t>Henri</t>
  </si>
  <si>
    <t>ROGASIK j</t>
  </si>
  <si>
    <t>J. Claude</t>
  </si>
  <si>
    <t>SAINT-JEAN</t>
  </si>
  <si>
    <t>SANDMAYER Y</t>
  </si>
  <si>
    <t>Yvon</t>
  </si>
  <si>
    <t>SARROUET</t>
  </si>
  <si>
    <t>Roger</t>
  </si>
  <si>
    <t>SARTHOU</t>
  </si>
  <si>
    <t xml:space="preserve">SEUS CARADEC </t>
  </si>
  <si>
    <t>Maud</t>
  </si>
  <si>
    <t>SEUS CARADEC M</t>
  </si>
  <si>
    <t>Marion</t>
  </si>
  <si>
    <t>TROUILLET  g</t>
  </si>
  <si>
    <t>Gérard</t>
  </si>
  <si>
    <t>TROUILLET  p</t>
  </si>
  <si>
    <t>USTARIZ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</si>
</sst>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#,##0.00\ &quot;€&quot;"/>
  </numFmts>
  <fonts count="11" x14ac:knownFonts="1">
    <font>
      <sz val="12"/>
      <color theme="1"/>
      <name val="Calibri"/>
      <family val="2"/>
      <scheme val="minor"/>
    </font>
    <font>
      <sz val="22"/>
      <name val="Arial"/>
      <family val="2"/>
    </font>
    <font>
      <sz val="12"/>
      <name val="Arial"/>
      <family val="2"/>
    </font>
    <font>
      <b/>
      <sz val="12"/>
      <color rgb="FFFF0000"/>
      <name val="Arial"/>
      <family val="2"/>
    </font>
    <font>
      <b/>
      <sz val="12"/>
      <color rgb="FF00B050"/>
      <name val="Arial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  <font>
      <b/>
      <sz val="14"/>
      <color rgb="FF00B050"/>
      <name val="Arial"/>
      <family val="2"/>
    </font>
    <font>
      <sz val="11"/>
      <name val="Arial"/>
      <family val="2"/>
    </font>
    <font>
      <sz val="14"/>
      <name val="Arial"/>
      <family val="2"/>
    </font>
    <font>
      <sz val="12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13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/>
    <xf numFmtId="0" fontId="4" fillId="2" borderId="4" xfId="0" applyFont="1" applyFill="1" applyBorder="1" applyAlignment="1"/>
    <xf numFmtId="0" fontId="4" fillId="2" borderId="5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5" fillId="2" borderId="8" xfId="0" applyNumberFormat="1" applyFont="1" applyFill="1" applyBorder="1" applyAlignment="1">
      <alignment horizontal="center" vertical="center"/>
    </xf>
    <xf numFmtId="164" fontId="2" fillId="0" borderId="11" xfId="0" applyNumberFormat="1" applyFont="1" applyBorder="1"/>
    <xf numFmtId="0" fontId="2" fillId="0" borderId="9" xfId="0" applyFont="1" applyBorder="1" applyAlignment="1">
      <alignment horizontal="right"/>
    </xf>
    <xf numFmtId="164" fontId="2" fillId="0" borderId="11" xfId="0" applyNumberFormat="1" applyFont="1" applyBorder="1" applyAlignment="1">
      <alignment horizontal="center" vertical="center"/>
    </xf>
    <xf numFmtId="0" fontId="2" fillId="0" borderId="13" xfId="0" applyFont="1" applyBorder="1" applyAlignment="1">
      <alignment horizontal="right"/>
    </xf>
    <xf numFmtId="164" fontId="4" fillId="0" borderId="14" xfId="0" applyNumberFormat="1" applyFont="1" applyBorder="1" applyAlignment="1">
      <alignment horizontal="center" vertical="center"/>
    </xf>
    <xf numFmtId="164" fontId="4" fillId="0" borderId="11" xfId="0" applyNumberFormat="1" applyFont="1" applyBorder="1" applyAlignment="1">
      <alignment horizontal="center"/>
    </xf>
    <xf numFmtId="0" fontId="4" fillId="2" borderId="1" xfId="0" applyFont="1" applyFill="1" applyBorder="1" applyAlignment="1"/>
    <xf numFmtId="0" fontId="4" fillId="2" borderId="3" xfId="0" applyFont="1" applyFill="1" applyBorder="1" applyAlignment="1">
      <alignment horizontal="center" vertical="center"/>
    </xf>
    <xf numFmtId="164" fontId="6" fillId="0" borderId="11" xfId="0" applyNumberFormat="1" applyFont="1" applyFill="1" applyBorder="1" applyAlignment="1">
      <alignment horizontal="center"/>
    </xf>
    <xf numFmtId="8" fontId="5" fillId="0" borderId="11" xfId="0" applyNumberFormat="1" applyFont="1" applyFill="1" applyBorder="1" applyAlignment="1">
      <alignment horizontal="center"/>
    </xf>
    <xf numFmtId="164" fontId="3" fillId="0" borderId="14" xfId="0" applyNumberFormat="1" applyFont="1" applyBorder="1"/>
    <xf numFmtId="164" fontId="2" fillId="0" borderId="11" xfId="0" applyNumberFormat="1" applyFont="1" applyBorder="1" applyAlignment="1">
      <alignment horizontal="center"/>
    </xf>
    <xf numFmtId="164" fontId="5" fillId="4" borderId="14" xfId="0" applyNumberFormat="1" applyFont="1" applyFill="1" applyBorder="1" applyAlignment="1">
      <alignment horizontal="center"/>
    </xf>
    <xf numFmtId="0" fontId="2" fillId="0" borderId="0" xfId="0" applyFont="1" applyBorder="1" applyAlignment="1">
      <alignment horizontal="center"/>
    </xf>
    <xf numFmtId="164" fontId="4" fillId="0" borderId="0" xfId="0" applyNumberFormat="1" applyFont="1" applyBorder="1" applyAlignment="1">
      <alignment horizontal="center" vertical="center"/>
    </xf>
    <xf numFmtId="164" fontId="7" fillId="2" borderId="22" xfId="0" applyNumberFormat="1" applyFont="1" applyFill="1" applyBorder="1" applyAlignment="1">
      <alignment horizontal="center"/>
    </xf>
    <xf numFmtId="164" fontId="4" fillId="6" borderId="23" xfId="0" applyNumberFormat="1" applyFont="1" applyFill="1" applyBorder="1" applyAlignment="1">
      <alignment horizontal="center" vertical="center"/>
    </xf>
    <xf numFmtId="0" fontId="5" fillId="0" borderId="24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Border="1"/>
    <xf numFmtId="0" fontId="2" fillId="0" borderId="0" xfId="0" applyFont="1" applyFill="1"/>
    <xf numFmtId="0" fontId="2" fillId="0" borderId="23" xfId="0" applyFont="1" applyBorder="1" applyAlignment="1">
      <alignment horizontal="center" vertical="center"/>
    </xf>
    <xf numFmtId="0" fontId="8" fillId="0" borderId="25" xfId="0" applyFont="1" applyBorder="1"/>
    <xf numFmtId="0" fontId="8" fillId="0" borderId="26" xfId="0" applyFont="1" applyBorder="1" applyAlignment="1">
      <alignment horizontal="center" vertical="center"/>
    </xf>
    <xf numFmtId="0" fontId="8" fillId="0" borderId="27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8" fillId="0" borderId="9" xfId="0" applyFont="1" applyBorder="1" applyAlignment="1">
      <alignment horizontal="right" vertical="center"/>
    </xf>
    <xf numFmtId="0" fontId="8" fillId="0" borderId="10" xfId="0" applyFont="1" applyBorder="1" applyAlignment="1">
      <alignment horizontal="center" vertical="center"/>
    </xf>
    <xf numFmtId="164" fontId="8" fillId="0" borderId="10" xfId="0" applyNumberFormat="1" applyFont="1" applyBorder="1" applyAlignment="1">
      <alignment horizontal="center" vertical="center"/>
    </xf>
    <xf numFmtId="164" fontId="8" fillId="0" borderId="28" xfId="0" applyNumberFormat="1" applyFont="1" applyBorder="1" applyAlignment="1">
      <alignment horizontal="center" vertical="center"/>
    </xf>
    <xf numFmtId="0" fontId="2" fillId="0" borderId="29" xfId="0" applyFont="1" applyBorder="1" applyAlignment="1">
      <alignment horizontal="center"/>
    </xf>
    <xf numFmtId="0" fontId="2" fillId="0" borderId="29" xfId="0" applyFont="1" applyBorder="1" applyAlignment="1">
      <alignment horizontal="center" vertical="center"/>
    </xf>
    <xf numFmtId="164" fontId="8" fillId="0" borderId="11" xfId="0" applyNumberFormat="1" applyFont="1" applyBorder="1" applyAlignment="1">
      <alignment horizontal="center" vertical="center"/>
    </xf>
    <xf numFmtId="0" fontId="2" fillId="0" borderId="30" xfId="0" applyFont="1" applyBorder="1" applyAlignment="1">
      <alignment horizontal="center"/>
    </xf>
    <xf numFmtId="0" fontId="2" fillId="0" borderId="30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/>
    </xf>
    <xf numFmtId="0" fontId="2" fillId="0" borderId="31" xfId="0" applyFont="1" applyBorder="1" applyAlignment="1">
      <alignment horizontal="center" vertical="center"/>
    </xf>
    <xf numFmtId="164" fontId="4" fillId="7" borderId="14" xfId="0" applyNumberFormat="1" applyFont="1" applyFill="1" applyBorder="1" applyAlignment="1">
      <alignment horizontal="center" vertical="center"/>
    </xf>
    <xf numFmtId="0" fontId="9" fillId="0" borderId="0" xfId="0" applyFont="1"/>
    <xf numFmtId="0" fontId="0" fillId="0" borderId="19" xfId="0" applyBorder="1" applyAlignment="1">
      <alignment horizontal="right"/>
    </xf>
    <xf numFmtId="0" fontId="0" fillId="0" borderId="20" xfId="0" applyBorder="1" applyAlignment="1">
      <alignment horizontal="right"/>
    </xf>
    <xf numFmtId="0" fontId="0" fillId="0" borderId="21" xfId="0" applyBorder="1" applyAlignment="1">
      <alignment horizontal="right"/>
    </xf>
    <xf numFmtId="0" fontId="2" fillId="5" borderId="6" xfId="0" applyFont="1" applyFill="1" applyBorder="1" applyAlignment="1">
      <alignment horizontal="right" vertical="center"/>
    </xf>
    <xf numFmtId="0" fontId="2" fillId="5" borderId="7" xfId="0" applyFont="1" applyFill="1" applyBorder="1" applyAlignment="1">
      <alignment horizontal="right" vertical="center"/>
    </xf>
    <xf numFmtId="0" fontId="2" fillId="5" borderId="7" xfId="0" applyNumberFormat="1" applyFont="1" applyFill="1" applyBorder="1" applyAlignment="1">
      <alignment horizontal="left" vertical="center"/>
    </xf>
    <xf numFmtId="0" fontId="2" fillId="5" borderId="8" xfId="0" applyNumberFormat="1" applyFont="1" applyFill="1" applyBorder="1" applyAlignment="1">
      <alignment horizontal="left" vertical="center"/>
    </xf>
    <xf numFmtId="0" fontId="2" fillId="0" borderId="13" xfId="0" applyFont="1" applyBorder="1" applyAlignment="1">
      <alignment horizontal="right"/>
    </xf>
    <xf numFmtId="0" fontId="2" fillId="0" borderId="18" xfId="0" applyFont="1" applyBorder="1" applyAlignment="1">
      <alignment horizontal="right"/>
    </xf>
    <xf numFmtId="0" fontId="2" fillId="0" borderId="15" xfId="0" applyFont="1" applyFill="1" applyBorder="1" applyAlignment="1">
      <alignment horizontal="center"/>
    </xf>
    <xf numFmtId="0" fontId="2" fillId="0" borderId="16" xfId="0" applyFont="1" applyFill="1" applyBorder="1" applyAlignment="1">
      <alignment horizontal="center"/>
    </xf>
    <xf numFmtId="0" fontId="2" fillId="0" borderId="17" xfId="0" applyFont="1" applyFill="1" applyBorder="1" applyAlignment="1">
      <alignment horizontal="center"/>
    </xf>
    <xf numFmtId="0" fontId="5" fillId="4" borderId="19" xfId="0" applyFont="1" applyFill="1" applyBorder="1" applyAlignment="1">
      <alignment horizontal="center"/>
    </xf>
    <xf numFmtId="0" fontId="5" fillId="4" borderId="20" xfId="0" applyFont="1" applyFill="1" applyBorder="1" applyAlignment="1">
      <alignment horizontal="center"/>
    </xf>
    <xf numFmtId="0" fontId="5" fillId="4" borderId="21" xfId="0" applyFont="1" applyFill="1" applyBorder="1" applyAlignment="1">
      <alignment horizontal="center"/>
    </xf>
    <xf numFmtId="0" fontId="5" fillId="5" borderId="6" xfId="0" applyFont="1" applyFill="1" applyBorder="1" applyAlignment="1">
      <alignment horizontal="center"/>
    </xf>
    <xf numFmtId="0" fontId="5" fillId="5" borderId="7" xfId="0" applyFont="1" applyFill="1" applyBorder="1" applyAlignment="1">
      <alignment horizontal="center"/>
    </xf>
    <xf numFmtId="0" fontId="5" fillId="5" borderId="8" xfId="0" applyFont="1" applyFill="1" applyBorder="1" applyAlignment="1">
      <alignment horizontal="center"/>
    </xf>
    <xf numFmtId="0" fontId="5" fillId="6" borderId="6" xfId="0" applyFont="1" applyFill="1" applyBorder="1" applyAlignment="1">
      <alignment horizontal="center"/>
    </xf>
    <xf numFmtId="0" fontId="5" fillId="6" borderId="7" xfId="0" applyFont="1" applyFill="1" applyBorder="1" applyAlignment="1">
      <alignment horizontal="center"/>
    </xf>
    <xf numFmtId="0" fontId="5" fillId="6" borderId="8" xfId="0" applyFont="1" applyFill="1" applyBorder="1" applyAlignment="1">
      <alignment horizontal="center"/>
    </xf>
    <xf numFmtId="0" fontId="2" fillId="0" borderId="9" xfId="0" applyFont="1" applyBorder="1" applyAlignment="1">
      <alignment horizontal="right" vertical="center"/>
    </xf>
    <xf numFmtId="0" fontId="2" fillId="0" borderId="10" xfId="0" applyFont="1" applyBorder="1" applyAlignment="1">
      <alignment horizontal="right" vertical="center"/>
    </xf>
    <xf numFmtId="0" fontId="2" fillId="0" borderId="15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5" fillId="2" borderId="6" xfId="0" applyFont="1" applyFill="1" applyBorder="1" applyAlignment="1">
      <alignment horizontal="center"/>
    </xf>
    <xf numFmtId="0" fontId="5" fillId="2" borderId="7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466725</xdr:colOff>
          <xdr:row>4</xdr:row>
          <xdr:rowOff>38100</xdr:rowOff>
        </xdr:from>
        <xdr:to>
          <xdr:col>17</xdr:col>
          <xdr:colOff>114300</xdr:colOff>
          <xdr:row>6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447675</xdr:colOff>
      <xdr:row>11</xdr:row>
      <xdr:rowOff>95250</xdr:rowOff>
    </xdr:from>
    <xdr:to>
      <xdr:col>8</xdr:col>
      <xdr:colOff>390525</xdr:colOff>
      <xdr:row>15</xdr:row>
      <xdr:rowOff>19050</xdr:rowOff>
    </xdr:to>
    <xdr:sp macro="" textlink="">
      <xdr:nvSpPr>
        <xdr:cNvPr id="3" name="Rectangle 2"/>
        <xdr:cNvSpPr/>
      </xdr:nvSpPr>
      <xdr:spPr>
        <a:xfrm>
          <a:off x="1276350" y="2343150"/>
          <a:ext cx="5743575" cy="676275"/>
        </a:xfrm>
        <a:prstGeom prst="wedgeRectCallout">
          <a:avLst>
            <a:gd name="adj1" fmla="val 77011"/>
            <a:gd name="adj2" fmla="val -5364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liste des clubs:</a:t>
          </a:r>
        </a:p>
        <a:p>
          <a:pPr algn="l"/>
          <a:r>
            <a:rPr lang="fr-FR" sz="1100"/>
            <a:t>je clique </a:t>
          </a:r>
          <a:r>
            <a:rPr lang="fr-FR" sz="1100" baseline="0"/>
            <a:t> sur un ou plusieurs club</a:t>
          </a:r>
          <a:endParaRPr lang="fr-FR" sz="1100"/>
        </a:p>
      </xdr:txBody>
    </xdr:sp>
    <xdr:clientData/>
  </xdr:twoCellAnchor>
  <xdr:twoCellAnchor>
    <xdr:from>
      <xdr:col>1</xdr:col>
      <xdr:colOff>466725</xdr:colOff>
      <xdr:row>17</xdr:row>
      <xdr:rowOff>95250</xdr:rowOff>
    </xdr:from>
    <xdr:to>
      <xdr:col>8</xdr:col>
      <xdr:colOff>333375</xdr:colOff>
      <xdr:row>22</xdr:row>
      <xdr:rowOff>0</xdr:rowOff>
    </xdr:to>
    <xdr:sp macro="" textlink="">
      <xdr:nvSpPr>
        <xdr:cNvPr id="4" name="Rectangle 3"/>
        <xdr:cNvSpPr/>
      </xdr:nvSpPr>
      <xdr:spPr>
        <a:xfrm>
          <a:off x="1295400" y="3476625"/>
          <a:ext cx="5667375" cy="904875"/>
        </a:xfrm>
        <a:prstGeom prst="wedgeRectCallout">
          <a:avLst>
            <a:gd name="adj1" fmla="val 73957"/>
            <a:gd name="adj2" fmla="val 7618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ils apparaissent dans choix </a:t>
          </a:r>
        </a:p>
        <a:p>
          <a:pPr algn="l"/>
          <a:r>
            <a:rPr lang="fr-FR" sz="1100"/>
            <a:t>et</a:t>
          </a:r>
          <a:r>
            <a:rPr lang="fr-FR" sz="1100" baseline="0"/>
            <a:t> en validants ils  remplisent les cellules  c14, j14, c23,j23, etc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93"/>
  <sheetViews>
    <sheetView tabSelected="1" workbookViewId="0">
      <selection activeCell="U21" sqref="U21"/>
    </sheetView>
  </sheetViews>
  <sheetFormatPr baseColWidth="10" defaultRowHeight="15" x14ac:dyDescent="0.2"/>
  <cols>
    <col min="1" max="4" width="10.875" style="2" customWidth="1"/>
    <col min="5" max="5" width="10.875" style="34" customWidth="1"/>
    <col min="6" max="7" width="10.875" style="5" customWidth="1"/>
    <col min="8" max="12" width="10.875" style="2" customWidth="1"/>
    <col min="13" max="16" width="10" style="2" hidden="1" customWidth="1"/>
    <col min="17" max="16384" width="11" style="2"/>
  </cols>
  <sheetData>
    <row r="1" spans="1:16" ht="15" customHeight="1" x14ac:dyDescent="0.2">
      <c r="A1" s="74" t="str">
        <f ca="1">MID(CELL("filename"),FIND("[",CELL("filename"))+1,FIND("]",CELL("filename"))-FIND("[",CELL("filename"))-5)</f>
        <v>Classeur1.</v>
      </c>
      <c r="B1" s="74"/>
      <c r="C1" s="74"/>
      <c r="D1" s="74"/>
      <c r="E1" s="74"/>
      <c r="F1" s="74"/>
      <c r="G1" s="74"/>
      <c r="H1" s="74"/>
      <c r="I1" s="74"/>
      <c r="J1" s="74"/>
      <c r="K1" s="74"/>
      <c r="L1" s="1"/>
    </row>
    <row r="2" spans="1:16" ht="17.25" customHeight="1" thickBot="1" x14ac:dyDescent="0.25">
      <c r="A2" s="74"/>
      <c r="B2" s="74"/>
      <c r="C2" s="74"/>
      <c r="D2" s="74"/>
      <c r="E2" s="74"/>
      <c r="F2" s="74"/>
      <c r="G2" s="74"/>
      <c r="H2" s="74"/>
      <c r="I2" s="74"/>
      <c r="J2" s="74"/>
      <c r="K2" s="74"/>
      <c r="L2" s="1"/>
    </row>
    <row r="3" spans="1:16" ht="16.5" thickBot="1" x14ac:dyDescent="0.3">
      <c r="A3" s="75" t="s">
        <v>0</v>
      </c>
      <c r="B3" s="76"/>
      <c r="C3" s="77"/>
      <c r="D3" s="3" t="s">
        <v>1</v>
      </c>
      <c r="E3" s="4"/>
      <c r="G3" s="78" t="s">
        <v>2</v>
      </c>
      <c r="H3" s="79"/>
      <c r="I3" s="79"/>
      <c r="J3" s="79"/>
      <c r="K3" s="6">
        <f>K21+D21+D30+K30+D39+K39+D48+K48+K57+D57+D66+K66+K75+D75+D84+K84+K93+D93</f>
        <v>585</v>
      </c>
    </row>
    <row r="4" spans="1:16" ht="15.75" thickBot="1" x14ac:dyDescent="0.25">
      <c r="A4" s="69" t="s">
        <v>3</v>
      </c>
      <c r="B4" s="70"/>
      <c r="C4" s="7"/>
      <c r="D4" s="8" t="s">
        <v>4</v>
      </c>
      <c r="E4" s="9">
        <v>0</v>
      </c>
    </row>
    <row r="5" spans="1:16" x14ac:dyDescent="0.2">
      <c r="A5" s="69" t="s">
        <v>5</v>
      </c>
      <c r="B5" s="70"/>
      <c r="C5" s="7"/>
      <c r="D5" s="8" t="s">
        <v>6</v>
      </c>
      <c r="E5" s="9">
        <v>0</v>
      </c>
      <c r="G5" s="80" t="s">
        <v>7</v>
      </c>
      <c r="H5" s="81"/>
      <c r="I5" s="81"/>
      <c r="J5" s="81"/>
      <c r="K5" s="82"/>
    </row>
    <row r="6" spans="1:16" ht="16.5" thickBot="1" x14ac:dyDescent="0.3">
      <c r="A6" s="69" t="s">
        <v>8</v>
      </c>
      <c r="B6" s="70"/>
      <c r="C6" s="7">
        <v>94.217999999999989</v>
      </c>
      <c r="D6" s="10" t="s">
        <v>9</v>
      </c>
      <c r="E6" s="11">
        <f>SUM(E4:E5)</f>
        <v>0</v>
      </c>
      <c r="G6" s="71" t="s">
        <v>10</v>
      </c>
      <c r="H6" s="72"/>
      <c r="I6" s="72"/>
      <c r="J6" s="73"/>
      <c r="K6" s="12">
        <f>E12</f>
        <v>0</v>
      </c>
    </row>
    <row r="7" spans="1:16" ht="15.75" x14ac:dyDescent="0.25">
      <c r="A7" s="69" t="s">
        <v>11</v>
      </c>
      <c r="B7" s="70"/>
      <c r="C7" s="7"/>
      <c r="D7" s="13" t="s">
        <v>12</v>
      </c>
      <c r="E7" s="14"/>
      <c r="G7" s="57" t="s">
        <v>13</v>
      </c>
      <c r="H7" s="58"/>
      <c r="I7" s="58"/>
      <c r="J7" s="59"/>
      <c r="K7" s="15">
        <f>+C9</f>
        <v>94.217999999999989</v>
      </c>
    </row>
    <row r="8" spans="1:16" ht="15.75" x14ac:dyDescent="0.25">
      <c r="A8" s="69" t="s">
        <v>14</v>
      </c>
      <c r="B8" s="70"/>
      <c r="C8" s="7"/>
      <c r="D8" s="8" t="s">
        <v>15</v>
      </c>
      <c r="E8" s="9">
        <f>G12</f>
        <v>585</v>
      </c>
      <c r="G8" s="57" t="s">
        <v>16</v>
      </c>
      <c r="H8" s="58"/>
      <c r="I8" s="58"/>
      <c r="J8" s="59"/>
      <c r="K8" s="16">
        <f>+K6-K7</f>
        <v>-94.217999999999989</v>
      </c>
    </row>
    <row r="9" spans="1:16" ht="16.5" thickBot="1" x14ac:dyDescent="0.3">
      <c r="A9" s="55" t="s">
        <v>17</v>
      </c>
      <c r="B9" s="56"/>
      <c r="C9" s="17">
        <f>SUM(C4:C8)</f>
        <v>94.217999999999989</v>
      </c>
      <c r="D9" s="8" t="s">
        <v>18</v>
      </c>
      <c r="E9" s="9">
        <v>0</v>
      </c>
      <c r="G9" s="57" t="s">
        <v>19</v>
      </c>
      <c r="H9" s="58"/>
      <c r="I9" s="58"/>
      <c r="J9" s="59"/>
      <c r="K9" s="18">
        <f>E10</f>
        <v>585</v>
      </c>
    </row>
    <row r="10" spans="1:16" ht="16.5" thickBot="1" x14ac:dyDescent="0.3">
      <c r="D10" s="10" t="s">
        <v>9</v>
      </c>
      <c r="E10" s="11">
        <f>SUM(E8:E9)</f>
        <v>585</v>
      </c>
      <c r="G10" s="60" t="s">
        <v>20</v>
      </c>
      <c r="H10" s="61"/>
      <c r="I10" s="61"/>
      <c r="J10" s="62"/>
      <c r="K10" s="19">
        <f>SUM(K8:K9)</f>
        <v>490.78200000000004</v>
      </c>
    </row>
    <row r="11" spans="1:16" ht="16.5" thickBot="1" x14ac:dyDescent="0.25">
      <c r="E11" s="20"/>
      <c r="F11" s="21"/>
    </row>
    <row r="12" spans="1:16" ht="18.75" thickBot="1" x14ac:dyDescent="0.3">
      <c r="A12" s="63" t="s">
        <v>21</v>
      </c>
      <c r="B12" s="64"/>
      <c r="C12" s="64"/>
      <c r="D12" s="65"/>
      <c r="E12" s="22">
        <f>M93+P93</f>
        <v>0</v>
      </c>
      <c r="G12" s="23">
        <f>N93+O93</f>
        <v>585</v>
      </c>
      <c r="H12" s="66" t="s">
        <v>22</v>
      </c>
      <c r="I12" s="67"/>
      <c r="J12" s="67"/>
      <c r="K12" s="68"/>
    </row>
    <row r="13" spans="1:16" s="29" customFormat="1" ht="9" customHeight="1" thickBot="1" x14ac:dyDescent="0.3">
      <c r="A13" s="24"/>
      <c r="B13" s="25"/>
      <c r="C13" s="25"/>
      <c r="D13" s="25"/>
      <c r="E13" s="26"/>
      <c r="F13" s="27"/>
      <c r="G13" s="27"/>
      <c r="H13" s="28"/>
      <c r="I13" s="25"/>
      <c r="J13" s="25"/>
      <c r="K13" s="25"/>
      <c r="L13" s="25"/>
    </row>
    <row r="14" spans="1:16" ht="15.75" thickBot="1" x14ac:dyDescent="0.25">
      <c r="A14" s="51" t="s">
        <v>23</v>
      </c>
      <c r="B14" s="52"/>
      <c r="C14" s="53" t="s">
        <v>24</v>
      </c>
      <c r="D14" s="54"/>
      <c r="E14" s="30" t="s">
        <v>25</v>
      </c>
      <c r="G14" s="30" t="s">
        <v>25</v>
      </c>
      <c r="H14" s="51" t="s">
        <v>23</v>
      </c>
      <c r="I14" s="52"/>
      <c r="J14" s="53" t="s">
        <v>26</v>
      </c>
      <c r="K14" s="54"/>
      <c r="M14" s="2" t="s">
        <v>27</v>
      </c>
      <c r="N14" s="2" t="s">
        <v>28</v>
      </c>
      <c r="O14" s="2" t="s">
        <v>28</v>
      </c>
      <c r="P14" s="2" t="s">
        <v>27</v>
      </c>
    </row>
    <row r="15" spans="1:16" ht="15.75" thickBot="1" x14ac:dyDescent="0.25">
      <c r="A15" s="31"/>
      <c r="B15" s="32" t="s">
        <v>29</v>
      </c>
      <c r="C15" s="32" t="s">
        <v>30</v>
      </c>
      <c r="D15" s="33" t="s">
        <v>31</v>
      </c>
      <c r="H15" s="31"/>
      <c r="I15" s="32" t="s">
        <v>29</v>
      </c>
      <c r="J15" s="32" t="s">
        <v>30</v>
      </c>
      <c r="K15" s="33" t="s">
        <v>31</v>
      </c>
    </row>
    <row r="16" spans="1:16" x14ac:dyDescent="0.2">
      <c r="A16" s="35" t="s">
        <v>32</v>
      </c>
      <c r="B16" s="36">
        <v>2</v>
      </c>
      <c r="C16" s="37">
        <v>7</v>
      </c>
      <c r="D16" s="38">
        <f>C16*B16</f>
        <v>14</v>
      </c>
      <c r="E16" s="39"/>
      <c r="G16" s="40"/>
      <c r="H16" s="35" t="s">
        <v>32</v>
      </c>
      <c r="I16" s="36">
        <v>8</v>
      </c>
      <c r="J16" s="37">
        <v>7</v>
      </c>
      <c r="K16" s="41">
        <f>J16*I16</f>
        <v>56</v>
      </c>
      <c r="M16" s="5">
        <f>IF($E16="P",$D16,0)</f>
        <v>0</v>
      </c>
      <c r="N16" s="5">
        <f>IF($E16="P",0,$D16)</f>
        <v>14</v>
      </c>
      <c r="O16" s="5">
        <f>IF($G16="P",0,K16)</f>
        <v>56</v>
      </c>
      <c r="P16" s="5">
        <f>IF($G16="P",K16,0)</f>
        <v>0</v>
      </c>
    </row>
    <row r="17" spans="1:16" x14ac:dyDescent="0.2">
      <c r="A17" s="35" t="s">
        <v>33</v>
      </c>
      <c r="B17" s="36">
        <v>0</v>
      </c>
      <c r="C17" s="37">
        <v>4</v>
      </c>
      <c r="D17" s="38">
        <f t="shared" ref="D17:D20" si="0">C17*B17</f>
        <v>0</v>
      </c>
      <c r="E17" s="42"/>
      <c r="G17" s="43"/>
      <c r="H17" s="35" t="s">
        <v>33</v>
      </c>
      <c r="I17" s="36">
        <v>0</v>
      </c>
      <c r="J17" s="37">
        <v>4</v>
      </c>
      <c r="K17" s="41">
        <f t="shared" ref="K17:K20" si="1">J17*I17</f>
        <v>0</v>
      </c>
      <c r="M17" s="5">
        <f t="shared" ref="M17:M80" si="2">IF(E17="P",D17,0)</f>
        <v>0</v>
      </c>
      <c r="N17" s="5">
        <f t="shared" ref="N17:N80" si="3">IF($E17="P",0,$D17)</f>
        <v>0</v>
      </c>
      <c r="O17" s="5">
        <f t="shared" ref="O17:O80" si="4">IF($G17="P",0,K17)</f>
        <v>0</v>
      </c>
      <c r="P17" s="5">
        <f t="shared" ref="P17:P80" si="5">IF($G17="P",K17,0)</f>
        <v>0</v>
      </c>
    </row>
    <row r="18" spans="1:16" x14ac:dyDescent="0.2">
      <c r="A18" s="35" t="s">
        <v>34</v>
      </c>
      <c r="B18" s="36">
        <v>0</v>
      </c>
      <c r="C18" s="37">
        <v>5</v>
      </c>
      <c r="D18" s="38">
        <f t="shared" si="0"/>
        <v>0</v>
      </c>
      <c r="E18" s="42"/>
      <c r="G18" s="43"/>
      <c r="H18" s="35" t="s">
        <v>34</v>
      </c>
      <c r="I18" s="36">
        <v>0</v>
      </c>
      <c r="J18" s="37">
        <v>5</v>
      </c>
      <c r="K18" s="41">
        <f t="shared" si="1"/>
        <v>0</v>
      </c>
      <c r="M18" s="5">
        <f t="shared" si="2"/>
        <v>0</v>
      </c>
      <c r="N18" s="5">
        <f t="shared" si="3"/>
        <v>0</v>
      </c>
      <c r="O18" s="5">
        <f t="shared" si="4"/>
        <v>0</v>
      </c>
      <c r="P18" s="5">
        <f t="shared" si="5"/>
        <v>0</v>
      </c>
    </row>
    <row r="19" spans="1:16" x14ac:dyDescent="0.2">
      <c r="A19" s="35" t="s">
        <v>35</v>
      </c>
      <c r="B19" s="36">
        <v>0</v>
      </c>
      <c r="C19" s="37">
        <v>3</v>
      </c>
      <c r="D19" s="38">
        <f t="shared" si="0"/>
        <v>0</v>
      </c>
      <c r="E19" s="42"/>
      <c r="G19" s="43"/>
      <c r="H19" s="35" t="s">
        <v>35</v>
      </c>
      <c r="I19" s="36">
        <v>0</v>
      </c>
      <c r="J19" s="37">
        <v>3</v>
      </c>
      <c r="K19" s="41">
        <f t="shared" si="1"/>
        <v>0</v>
      </c>
      <c r="M19" s="5">
        <f t="shared" si="2"/>
        <v>0</v>
      </c>
      <c r="N19" s="5">
        <f t="shared" si="3"/>
        <v>0</v>
      </c>
      <c r="O19" s="5">
        <f t="shared" si="4"/>
        <v>0</v>
      </c>
      <c r="P19" s="5">
        <f t="shared" si="5"/>
        <v>0</v>
      </c>
    </row>
    <row r="20" spans="1:16" ht="15.75" thickBot="1" x14ac:dyDescent="0.25">
      <c r="A20" s="35" t="s">
        <v>36</v>
      </c>
      <c r="B20" s="36"/>
      <c r="C20" s="37">
        <v>12</v>
      </c>
      <c r="D20" s="38">
        <f t="shared" si="0"/>
        <v>0</v>
      </c>
      <c r="E20" s="44"/>
      <c r="G20" s="45"/>
      <c r="H20" s="35" t="s">
        <v>36</v>
      </c>
      <c r="I20" s="36"/>
      <c r="J20" s="37">
        <v>12</v>
      </c>
      <c r="K20" s="41">
        <f t="shared" si="1"/>
        <v>0</v>
      </c>
      <c r="M20" s="5">
        <f t="shared" si="2"/>
        <v>0</v>
      </c>
      <c r="N20" s="5">
        <f t="shared" si="3"/>
        <v>0</v>
      </c>
      <c r="O20" s="5">
        <f t="shared" si="4"/>
        <v>0</v>
      </c>
      <c r="P20" s="5">
        <f t="shared" si="5"/>
        <v>0</v>
      </c>
    </row>
    <row r="21" spans="1:16" ht="16.5" thickBot="1" x14ac:dyDescent="0.3">
      <c r="A21" s="48" t="s">
        <v>37</v>
      </c>
      <c r="B21" s="49"/>
      <c r="C21" s="50"/>
      <c r="D21" s="46">
        <f>SUM(D16:D20)</f>
        <v>14</v>
      </c>
      <c r="H21" s="48" t="s">
        <v>37</v>
      </c>
      <c r="I21" s="49"/>
      <c r="J21" s="50"/>
      <c r="K21" s="46">
        <f>SUM(K16:K20)</f>
        <v>56</v>
      </c>
      <c r="M21" s="5"/>
      <c r="N21" s="5"/>
      <c r="O21" s="5"/>
      <c r="P21" s="5"/>
    </row>
    <row r="22" spans="1:16" ht="16.5" thickBot="1" x14ac:dyDescent="0.3">
      <c r="A22" s="24"/>
      <c r="B22" s="25"/>
      <c r="C22" s="25"/>
      <c r="D22" s="25"/>
      <c r="E22" s="26"/>
      <c r="F22" s="27"/>
      <c r="H22" s="24"/>
      <c r="I22" s="25"/>
      <c r="J22" s="25"/>
      <c r="K22" s="25"/>
      <c r="M22" s="5"/>
      <c r="N22" s="5"/>
      <c r="O22" s="5"/>
      <c r="P22" s="5"/>
    </row>
    <row r="23" spans="1:16" ht="15.75" thickBot="1" x14ac:dyDescent="0.25">
      <c r="A23" s="51" t="s">
        <v>23</v>
      </c>
      <c r="B23" s="52"/>
      <c r="C23" s="53" t="s">
        <v>38</v>
      </c>
      <c r="D23" s="54"/>
      <c r="H23" s="51" t="s">
        <v>23</v>
      </c>
      <c r="I23" s="52"/>
      <c r="J23" s="53" t="s">
        <v>39</v>
      </c>
      <c r="K23" s="54"/>
      <c r="M23" s="5"/>
      <c r="N23" s="5"/>
      <c r="O23" s="5"/>
      <c r="P23" s="5"/>
    </row>
    <row r="24" spans="1:16" ht="15.75" thickBot="1" x14ac:dyDescent="0.25">
      <c r="A24" s="31"/>
      <c r="B24" s="32" t="s">
        <v>29</v>
      </c>
      <c r="C24" s="32" t="s">
        <v>30</v>
      </c>
      <c r="D24" s="33" t="s">
        <v>31</v>
      </c>
      <c r="H24" s="31"/>
      <c r="I24" s="32" t="s">
        <v>29</v>
      </c>
      <c r="J24" s="32" t="s">
        <v>30</v>
      </c>
      <c r="K24" s="33" t="s">
        <v>31</v>
      </c>
      <c r="M24" s="5"/>
      <c r="N24" s="5"/>
      <c r="O24" s="5"/>
      <c r="P24" s="5"/>
    </row>
    <row r="25" spans="1:16" x14ac:dyDescent="0.2">
      <c r="A25" s="35" t="s">
        <v>32</v>
      </c>
      <c r="B25" s="36">
        <v>7</v>
      </c>
      <c r="C25" s="37">
        <v>7</v>
      </c>
      <c r="D25" s="41">
        <f>C25*B25</f>
        <v>49</v>
      </c>
      <c r="E25" s="39"/>
      <c r="G25" s="40"/>
      <c r="H25" s="35" t="s">
        <v>32</v>
      </c>
      <c r="I25" s="36">
        <v>2</v>
      </c>
      <c r="J25" s="37">
        <v>7</v>
      </c>
      <c r="K25" s="41">
        <f>J25*I25</f>
        <v>14</v>
      </c>
      <c r="M25" s="5">
        <f t="shared" si="2"/>
        <v>0</v>
      </c>
      <c r="N25" s="5">
        <f t="shared" si="3"/>
        <v>49</v>
      </c>
      <c r="O25" s="5">
        <f t="shared" si="4"/>
        <v>14</v>
      </c>
      <c r="P25" s="5">
        <f t="shared" si="5"/>
        <v>0</v>
      </c>
    </row>
    <row r="26" spans="1:16" x14ac:dyDescent="0.2">
      <c r="A26" s="35" t="s">
        <v>33</v>
      </c>
      <c r="B26" s="36">
        <v>4</v>
      </c>
      <c r="C26" s="37">
        <v>4</v>
      </c>
      <c r="D26" s="41">
        <f t="shared" ref="D26:D29" si="6">C26*B26</f>
        <v>16</v>
      </c>
      <c r="E26" s="42"/>
      <c r="G26" s="43"/>
      <c r="H26" s="35" t="s">
        <v>33</v>
      </c>
      <c r="I26" s="36">
        <v>2</v>
      </c>
      <c r="J26" s="37">
        <v>4</v>
      </c>
      <c r="K26" s="41">
        <f t="shared" ref="K26:K29" si="7">J26*I26</f>
        <v>8</v>
      </c>
      <c r="M26" s="5">
        <f t="shared" si="2"/>
        <v>0</v>
      </c>
      <c r="N26" s="5">
        <f t="shared" si="3"/>
        <v>16</v>
      </c>
      <c r="O26" s="5">
        <f t="shared" si="4"/>
        <v>8</v>
      </c>
      <c r="P26" s="5">
        <f t="shared" si="5"/>
        <v>0</v>
      </c>
    </row>
    <row r="27" spans="1:16" x14ac:dyDescent="0.2">
      <c r="A27" s="35" t="s">
        <v>34</v>
      </c>
      <c r="B27" s="36">
        <v>0</v>
      </c>
      <c r="C27" s="37">
        <v>5</v>
      </c>
      <c r="D27" s="41">
        <f t="shared" si="6"/>
        <v>0</v>
      </c>
      <c r="E27" s="42"/>
      <c r="G27" s="43"/>
      <c r="H27" s="35" t="s">
        <v>34</v>
      </c>
      <c r="I27" s="36">
        <v>0</v>
      </c>
      <c r="J27" s="37">
        <v>5</v>
      </c>
      <c r="K27" s="41">
        <f t="shared" si="7"/>
        <v>0</v>
      </c>
      <c r="M27" s="5">
        <f t="shared" si="2"/>
        <v>0</v>
      </c>
      <c r="N27" s="5">
        <f t="shared" si="3"/>
        <v>0</v>
      </c>
      <c r="O27" s="5">
        <f t="shared" si="4"/>
        <v>0</v>
      </c>
      <c r="P27" s="5">
        <f t="shared" si="5"/>
        <v>0</v>
      </c>
    </row>
    <row r="28" spans="1:16" x14ac:dyDescent="0.2">
      <c r="A28" s="35" t="s">
        <v>35</v>
      </c>
      <c r="B28" s="36">
        <v>0</v>
      </c>
      <c r="C28" s="37">
        <v>3</v>
      </c>
      <c r="D28" s="41">
        <f t="shared" si="6"/>
        <v>0</v>
      </c>
      <c r="E28" s="42"/>
      <c r="G28" s="43"/>
      <c r="H28" s="35" t="s">
        <v>35</v>
      </c>
      <c r="I28" s="36">
        <v>0</v>
      </c>
      <c r="J28" s="37">
        <v>3</v>
      </c>
      <c r="K28" s="41">
        <f t="shared" si="7"/>
        <v>0</v>
      </c>
      <c r="M28" s="5">
        <f t="shared" si="2"/>
        <v>0</v>
      </c>
      <c r="N28" s="5">
        <f t="shared" si="3"/>
        <v>0</v>
      </c>
      <c r="O28" s="5">
        <f t="shared" si="4"/>
        <v>0</v>
      </c>
      <c r="P28" s="5">
        <f t="shared" si="5"/>
        <v>0</v>
      </c>
    </row>
    <row r="29" spans="1:16" ht="15.75" thickBot="1" x14ac:dyDescent="0.25">
      <c r="A29" s="35" t="s">
        <v>36</v>
      </c>
      <c r="B29" s="36"/>
      <c r="C29" s="37">
        <v>12</v>
      </c>
      <c r="D29" s="41">
        <f t="shared" si="6"/>
        <v>0</v>
      </c>
      <c r="E29" s="44"/>
      <c r="G29" s="45"/>
      <c r="H29" s="35" t="s">
        <v>36</v>
      </c>
      <c r="I29" s="36"/>
      <c r="J29" s="37">
        <v>12</v>
      </c>
      <c r="K29" s="41">
        <f t="shared" si="7"/>
        <v>0</v>
      </c>
      <c r="M29" s="5">
        <f t="shared" si="2"/>
        <v>0</v>
      </c>
      <c r="N29" s="5">
        <f t="shared" si="3"/>
        <v>0</v>
      </c>
      <c r="O29" s="5">
        <f t="shared" si="4"/>
        <v>0</v>
      </c>
      <c r="P29" s="5">
        <f t="shared" si="5"/>
        <v>0</v>
      </c>
    </row>
    <row r="30" spans="1:16" ht="16.5" thickBot="1" x14ac:dyDescent="0.3">
      <c r="A30" s="48" t="s">
        <v>37</v>
      </c>
      <c r="B30" s="49"/>
      <c r="C30" s="50"/>
      <c r="D30" s="46">
        <f>SUM(D25:D29)</f>
        <v>65</v>
      </c>
      <c r="H30" s="48" t="s">
        <v>37</v>
      </c>
      <c r="I30" s="49"/>
      <c r="J30" s="50"/>
      <c r="K30" s="46">
        <f>SUM(K25:K29)</f>
        <v>22</v>
      </c>
      <c r="M30" s="5"/>
      <c r="N30" s="5"/>
      <c r="O30" s="5"/>
      <c r="P30" s="5"/>
    </row>
    <row r="31" spans="1:16" ht="16.5" thickBot="1" x14ac:dyDescent="0.3">
      <c r="A31" s="24"/>
      <c r="B31" s="25"/>
      <c r="C31" s="25"/>
      <c r="D31" s="25"/>
      <c r="E31" s="26"/>
      <c r="F31" s="27"/>
      <c r="H31" s="24"/>
      <c r="I31" s="25"/>
      <c r="J31" s="25"/>
      <c r="K31" s="25"/>
      <c r="M31" s="5"/>
      <c r="N31" s="5"/>
      <c r="O31" s="5"/>
      <c r="P31" s="5"/>
    </row>
    <row r="32" spans="1:16" ht="15.75" thickBot="1" x14ac:dyDescent="0.25">
      <c r="A32" s="51" t="s">
        <v>23</v>
      </c>
      <c r="B32" s="52"/>
      <c r="C32" s="53" t="s">
        <v>40</v>
      </c>
      <c r="D32" s="54"/>
      <c r="H32" s="51" t="s">
        <v>23</v>
      </c>
      <c r="I32" s="52"/>
      <c r="J32" s="53" t="s">
        <v>41</v>
      </c>
      <c r="K32" s="54"/>
      <c r="M32" s="5"/>
      <c r="N32" s="5"/>
      <c r="O32" s="5"/>
      <c r="P32" s="5"/>
    </row>
    <row r="33" spans="1:16" ht="15.75" thickBot="1" x14ac:dyDescent="0.25">
      <c r="A33" s="31"/>
      <c r="B33" s="32" t="s">
        <v>29</v>
      </c>
      <c r="C33" s="32" t="s">
        <v>30</v>
      </c>
      <c r="D33" s="33" t="s">
        <v>31</v>
      </c>
      <c r="H33" s="31"/>
      <c r="I33" s="32" t="s">
        <v>29</v>
      </c>
      <c r="J33" s="32" t="s">
        <v>30</v>
      </c>
      <c r="K33" s="33" t="s">
        <v>31</v>
      </c>
      <c r="M33" s="5"/>
      <c r="N33" s="5"/>
      <c r="O33" s="5"/>
      <c r="P33" s="5"/>
    </row>
    <row r="34" spans="1:16" x14ac:dyDescent="0.2">
      <c r="A34" s="35" t="s">
        <v>32</v>
      </c>
      <c r="B34" s="36">
        <v>8</v>
      </c>
      <c r="C34" s="37">
        <v>7</v>
      </c>
      <c r="D34" s="41">
        <f>C34*B34</f>
        <v>56</v>
      </c>
      <c r="E34" s="39"/>
      <c r="G34" s="40"/>
      <c r="H34" s="35" t="s">
        <v>32</v>
      </c>
      <c r="I34" s="36">
        <v>22</v>
      </c>
      <c r="J34" s="37">
        <v>7</v>
      </c>
      <c r="K34" s="41">
        <f>J34*I34</f>
        <v>154</v>
      </c>
      <c r="M34" s="5">
        <f t="shared" si="2"/>
        <v>0</v>
      </c>
      <c r="N34" s="5">
        <f t="shared" si="3"/>
        <v>56</v>
      </c>
      <c r="O34" s="5">
        <f t="shared" si="4"/>
        <v>154</v>
      </c>
      <c r="P34" s="5">
        <f t="shared" si="5"/>
        <v>0</v>
      </c>
    </row>
    <row r="35" spans="1:16" x14ac:dyDescent="0.2">
      <c r="A35" s="35" t="s">
        <v>33</v>
      </c>
      <c r="B35" s="36">
        <v>1</v>
      </c>
      <c r="C35" s="37">
        <v>4</v>
      </c>
      <c r="D35" s="41">
        <f t="shared" ref="D35:D38" si="8">C35*B35</f>
        <v>4</v>
      </c>
      <c r="E35" s="42"/>
      <c r="G35" s="43"/>
      <c r="H35" s="35" t="s">
        <v>33</v>
      </c>
      <c r="I35" s="36">
        <v>3</v>
      </c>
      <c r="J35" s="37">
        <v>4</v>
      </c>
      <c r="K35" s="41">
        <f t="shared" ref="K35:K38" si="9">J35*I35</f>
        <v>12</v>
      </c>
      <c r="M35" s="5">
        <f t="shared" si="2"/>
        <v>0</v>
      </c>
      <c r="N35" s="5">
        <f t="shared" si="3"/>
        <v>4</v>
      </c>
      <c r="O35" s="5">
        <f t="shared" si="4"/>
        <v>12</v>
      </c>
      <c r="P35" s="5">
        <f t="shared" si="5"/>
        <v>0</v>
      </c>
    </row>
    <row r="36" spans="1:16" x14ac:dyDescent="0.2">
      <c r="A36" s="35" t="s">
        <v>34</v>
      </c>
      <c r="B36" s="36">
        <v>0</v>
      </c>
      <c r="C36" s="37">
        <v>5</v>
      </c>
      <c r="D36" s="41">
        <f t="shared" si="8"/>
        <v>0</v>
      </c>
      <c r="E36" s="42"/>
      <c r="G36" s="43"/>
      <c r="H36" s="35" t="s">
        <v>34</v>
      </c>
      <c r="I36" s="36">
        <v>0</v>
      </c>
      <c r="J36" s="37">
        <v>5</v>
      </c>
      <c r="K36" s="41">
        <f t="shared" si="9"/>
        <v>0</v>
      </c>
      <c r="M36" s="5">
        <f t="shared" si="2"/>
        <v>0</v>
      </c>
      <c r="N36" s="5">
        <f t="shared" si="3"/>
        <v>0</v>
      </c>
      <c r="O36" s="5">
        <f t="shared" si="4"/>
        <v>0</v>
      </c>
      <c r="P36" s="5">
        <f t="shared" si="5"/>
        <v>0</v>
      </c>
    </row>
    <row r="37" spans="1:16" x14ac:dyDescent="0.2">
      <c r="A37" s="35" t="s">
        <v>35</v>
      </c>
      <c r="B37" s="36">
        <v>0</v>
      </c>
      <c r="C37" s="37">
        <v>3</v>
      </c>
      <c r="D37" s="41">
        <f t="shared" si="8"/>
        <v>0</v>
      </c>
      <c r="E37" s="42"/>
      <c r="G37" s="43"/>
      <c r="H37" s="35" t="s">
        <v>35</v>
      </c>
      <c r="I37" s="36">
        <v>0</v>
      </c>
      <c r="J37" s="37">
        <v>3</v>
      </c>
      <c r="K37" s="41">
        <f t="shared" si="9"/>
        <v>0</v>
      </c>
      <c r="M37" s="5">
        <f t="shared" si="2"/>
        <v>0</v>
      </c>
      <c r="N37" s="5">
        <f t="shared" si="3"/>
        <v>0</v>
      </c>
      <c r="O37" s="5">
        <f t="shared" si="4"/>
        <v>0</v>
      </c>
      <c r="P37" s="5">
        <f t="shared" si="5"/>
        <v>0</v>
      </c>
    </row>
    <row r="38" spans="1:16" ht="15.75" thickBot="1" x14ac:dyDescent="0.25">
      <c r="A38" s="35" t="s">
        <v>36</v>
      </c>
      <c r="B38" s="36"/>
      <c r="C38" s="37">
        <v>12</v>
      </c>
      <c r="D38" s="41">
        <f t="shared" si="8"/>
        <v>0</v>
      </c>
      <c r="E38" s="44"/>
      <c r="G38" s="45"/>
      <c r="H38" s="35" t="s">
        <v>36</v>
      </c>
      <c r="I38" s="36"/>
      <c r="J38" s="37">
        <v>12</v>
      </c>
      <c r="K38" s="41">
        <f t="shared" si="9"/>
        <v>0</v>
      </c>
      <c r="M38" s="5">
        <f t="shared" si="2"/>
        <v>0</v>
      </c>
      <c r="N38" s="5">
        <f t="shared" si="3"/>
        <v>0</v>
      </c>
      <c r="O38" s="5">
        <f t="shared" si="4"/>
        <v>0</v>
      </c>
      <c r="P38" s="5">
        <f t="shared" si="5"/>
        <v>0</v>
      </c>
    </row>
    <row r="39" spans="1:16" ht="16.5" thickBot="1" x14ac:dyDescent="0.3">
      <c r="A39" s="48" t="s">
        <v>37</v>
      </c>
      <c r="B39" s="49"/>
      <c r="C39" s="50"/>
      <c r="D39" s="46">
        <f>SUM(D34:D38)</f>
        <v>60</v>
      </c>
      <c r="H39" s="48" t="s">
        <v>37</v>
      </c>
      <c r="I39" s="49"/>
      <c r="J39" s="50"/>
      <c r="K39" s="46">
        <f>SUM(K34:K38)</f>
        <v>166</v>
      </c>
      <c r="M39" s="5"/>
      <c r="N39" s="5"/>
      <c r="O39" s="5"/>
      <c r="P39" s="5"/>
    </row>
    <row r="40" spans="1:16" ht="16.5" thickBot="1" x14ac:dyDescent="0.3">
      <c r="A40" s="24"/>
      <c r="B40" s="25"/>
      <c r="C40" s="25"/>
      <c r="D40" s="25"/>
      <c r="E40" s="26"/>
      <c r="F40" s="27"/>
      <c r="H40" s="24"/>
      <c r="I40" s="25"/>
      <c r="J40" s="25"/>
      <c r="K40" s="25"/>
      <c r="M40" s="5"/>
      <c r="N40" s="5"/>
      <c r="O40" s="5"/>
      <c r="P40" s="5"/>
    </row>
    <row r="41" spans="1:16" ht="15.75" thickBot="1" x14ac:dyDescent="0.25">
      <c r="A41" s="51" t="s">
        <v>23</v>
      </c>
      <c r="B41" s="52"/>
      <c r="C41" s="53" t="s">
        <v>42</v>
      </c>
      <c r="D41" s="54"/>
      <c r="H41" s="51" t="s">
        <v>23</v>
      </c>
      <c r="I41" s="52"/>
      <c r="J41" s="53" t="s">
        <v>43</v>
      </c>
      <c r="K41" s="54"/>
      <c r="M41" s="5"/>
      <c r="N41" s="5"/>
      <c r="O41" s="5"/>
      <c r="P41" s="5"/>
    </row>
    <row r="42" spans="1:16" ht="15.75" thickBot="1" x14ac:dyDescent="0.25">
      <c r="A42" s="31"/>
      <c r="B42" s="32" t="s">
        <v>29</v>
      </c>
      <c r="C42" s="32" t="s">
        <v>30</v>
      </c>
      <c r="D42" s="33" t="s">
        <v>31</v>
      </c>
      <c r="H42" s="31"/>
      <c r="I42" s="32" t="s">
        <v>29</v>
      </c>
      <c r="J42" s="32" t="s">
        <v>30</v>
      </c>
      <c r="K42" s="33" t="s">
        <v>31</v>
      </c>
      <c r="M42" s="5"/>
      <c r="N42" s="5"/>
      <c r="O42" s="5"/>
      <c r="P42" s="5"/>
    </row>
    <row r="43" spans="1:16" x14ac:dyDescent="0.2">
      <c r="A43" s="35" t="s">
        <v>32</v>
      </c>
      <c r="B43" s="36">
        <v>13</v>
      </c>
      <c r="C43" s="37">
        <v>7</v>
      </c>
      <c r="D43" s="41">
        <f>C43*B43</f>
        <v>91</v>
      </c>
      <c r="E43" s="39"/>
      <c r="G43" s="40"/>
      <c r="H43" s="35" t="s">
        <v>32</v>
      </c>
      <c r="I43" s="36">
        <v>5</v>
      </c>
      <c r="J43" s="37">
        <v>7</v>
      </c>
      <c r="K43" s="41">
        <f>J43*I43</f>
        <v>35</v>
      </c>
      <c r="M43" s="5">
        <f t="shared" si="2"/>
        <v>0</v>
      </c>
      <c r="N43" s="5">
        <f t="shared" si="3"/>
        <v>91</v>
      </c>
      <c r="O43" s="5">
        <f t="shared" si="4"/>
        <v>35</v>
      </c>
      <c r="P43" s="5">
        <f t="shared" si="5"/>
        <v>0</v>
      </c>
    </row>
    <row r="44" spans="1:16" x14ac:dyDescent="0.2">
      <c r="A44" s="35" t="s">
        <v>33</v>
      </c>
      <c r="B44" s="36">
        <v>1</v>
      </c>
      <c r="C44" s="37">
        <v>4</v>
      </c>
      <c r="D44" s="41">
        <f t="shared" ref="D44:D47" si="10">C44*B44</f>
        <v>4</v>
      </c>
      <c r="E44" s="42"/>
      <c r="G44" s="43"/>
      <c r="H44" s="35" t="s">
        <v>33</v>
      </c>
      <c r="I44" s="36">
        <v>4</v>
      </c>
      <c r="J44" s="37">
        <v>4</v>
      </c>
      <c r="K44" s="41">
        <f t="shared" ref="K44:K47" si="11">J44*I44</f>
        <v>16</v>
      </c>
      <c r="M44" s="5">
        <f t="shared" si="2"/>
        <v>0</v>
      </c>
      <c r="N44" s="5">
        <f t="shared" si="3"/>
        <v>4</v>
      </c>
      <c r="O44" s="5">
        <f t="shared" si="4"/>
        <v>16</v>
      </c>
      <c r="P44" s="5">
        <f t="shared" si="5"/>
        <v>0</v>
      </c>
    </row>
    <row r="45" spans="1:16" x14ac:dyDescent="0.2">
      <c r="A45" s="35" t="s">
        <v>34</v>
      </c>
      <c r="B45" s="36">
        <v>0</v>
      </c>
      <c r="C45" s="37">
        <v>5</v>
      </c>
      <c r="D45" s="41">
        <f t="shared" si="10"/>
        <v>0</v>
      </c>
      <c r="E45" s="42"/>
      <c r="G45" s="43"/>
      <c r="H45" s="35" t="s">
        <v>34</v>
      </c>
      <c r="I45" s="36">
        <v>0</v>
      </c>
      <c r="J45" s="37">
        <v>5</v>
      </c>
      <c r="K45" s="41">
        <f t="shared" si="11"/>
        <v>0</v>
      </c>
      <c r="M45" s="5">
        <f t="shared" si="2"/>
        <v>0</v>
      </c>
      <c r="N45" s="5">
        <f t="shared" si="3"/>
        <v>0</v>
      </c>
      <c r="O45" s="5">
        <f t="shared" si="4"/>
        <v>0</v>
      </c>
      <c r="P45" s="5">
        <f t="shared" si="5"/>
        <v>0</v>
      </c>
    </row>
    <row r="46" spans="1:16" x14ac:dyDescent="0.2">
      <c r="A46" s="35" t="s">
        <v>35</v>
      </c>
      <c r="B46" s="36">
        <v>0</v>
      </c>
      <c r="C46" s="37">
        <v>3</v>
      </c>
      <c r="D46" s="41">
        <f t="shared" si="10"/>
        <v>0</v>
      </c>
      <c r="E46" s="42"/>
      <c r="G46" s="43"/>
      <c r="H46" s="35" t="s">
        <v>35</v>
      </c>
      <c r="I46" s="36">
        <v>0</v>
      </c>
      <c r="J46" s="37">
        <v>3</v>
      </c>
      <c r="K46" s="41">
        <f t="shared" si="11"/>
        <v>0</v>
      </c>
      <c r="M46" s="5">
        <f t="shared" si="2"/>
        <v>0</v>
      </c>
      <c r="N46" s="5">
        <f t="shared" si="3"/>
        <v>0</v>
      </c>
      <c r="O46" s="5">
        <f t="shared" si="4"/>
        <v>0</v>
      </c>
      <c r="P46" s="5">
        <f t="shared" si="5"/>
        <v>0</v>
      </c>
    </row>
    <row r="47" spans="1:16" ht="15.75" thickBot="1" x14ac:dyDescent="0.25">
      <c r="A47" s="35" t="s">
        <v>36</v>
      </c>
      <c r="B47" s="36"/>
      <c r="C47" s="37">
        <v>12</v>
      </c>
      <c r="D47" s="41">
        <f t="shared" si="10"/>
        <v>0</v>
      </c>
      <c r="E47" s="44"/>
      <c r="G47" s="45"/>
      <c r="H47" s="35" t="s">
        <v>36</v>
      </c>
      <c r="I47" s="36"/>
      <c r="J47" s="37">
        <v>12</v>
      </c>
      <c r="K47" s="41">
        <f t="shared" si="11"/>
        <v>0</v>
      </c>
      <c r="M47" s="5">
        <f t="shared" si="2"/>
        <v>0</v>
      </c>
      <c r="N47" s="5">
        <f t="shared" si="3"/>
        <v>0</v>
      </c>
      <c r="O47" s="5">
        <f t="shared" si="4"/>
        <v>0</v>
      </c>
      <c r="P47" s="5">
        <f t="shared" si="5"/>
        <v>0</v>
      </c>
    </row>
    <row r="48" spans="1:16" ht="16.5" thickBot="1" x14ac:dyDescent="0.3">
      <c r="A48" s="48" t="s">
        <v>37</v>
      </c>
      <c r="B48" s="49"/>
      <c r="C48" s="50"/>
      <c r="D48" s="46">
        <f>SUM(D43:D47)</f>
        <v>95</v>
      </c>
      <c r="H48" s="48" t="s">
        <v>37</v>
      </c>
      <c r="I48" s="49"/>
      <c r="J48" s="50"/>
      <c r="K48" s="46">
        <f>SUM(K43:K47)</f>
        <v>51</v>
      </c>
      <c r="M48" s="5"/>
      <c r="N48" s="5"/>
      <c r="O48" s="5"/>
      <c r="P48" s="5"/>
    </row>
    <row r="49" spans="1:16" ht="16.5" thickBot="1" x14ac:dyDescent="0.3">
      <c r="A49" s="24"/>
      <c r="B49" s="25"/>
      <c r="C49" s="25"/>
      <c r="D49" s="25"/>
      <c r="E49" s="26"/>
      <c r="F49" s="27"/>
      <c r="H49" s="24"/>
      <c r="I49" s="25"/>
      <c r="J49" s="25"/>
      <c r="K49" s="25"/>
      <c r="M49" s="5"/>
      <c r="N49" s="5"/>
      <c r="O49" s="5"/>
      <c r="P49" s="5"/>
    </row>
    <row r="50" spans="1:16" ht="15.75" thickBot="1" x14ac:dyDescent="0.25">
      <c r="A50" s="51" t="s">
        <v>23</v>
      </c>
      <c r="B50" s="52"/>
      <c r="C50" s="53" t="s">
        <v>44</v>
      </c>
      <c r="D50" s="54"/>
      <c r="H50" s="51" t="s">
        <v>23</v>
      </c>
      <c r="I50" s="52"/>
      <c r="J50" s="53" t="s">
        <v>45</v>
      </c>
      <c r="K50" s="54"/>
      <c r="M50" s="5"/>
      <c r="N50" s="5"/>
      <c r="O50" s="5"/>
      <c r="P50" s="5"/>
    </row>
    <row r="51" spans="1:16" ht="15.75" thickBot="1" x14ac:dyDescent="0.25">
      <c r="A51" s="31"/>
      <c r="B51" s="32" t="s">
        <v>29</v>
      </c>
      <c r="C51" s="32" t="s">
        <v>30</v>
      </c>
      <c r="D51" s="33" t="s">
        <v>31</v>
      </c>
      <c r="H51" s="31"/>
      <c r="I51" s="32" t="s">
        <v>29</v>
      </c>
      <c r="J51" s="32" t="s">
        <v>30</v>
      </c>
      <c r="K51" s="33" t="s">
        <v>31</v>
      </c>
      <c r="M51" s="5"/>
      <c r="N51" s="5"/>
      <c r="O51" s="5"/>
      <c r="P51" s="5"/>
    </row>
    <row r="52" spans="1:16" x14ac:dyDescent="0.2">
      <c r="A52" s="35" t="s">
        <v>32</v>
      </c>
      <c r="B52" s="36">
        <v>1</v>
      </c>
      <c r="C52" s="37">
        <v>7</v>
      </c>
      <c r="D52" s="41">
        <f>C52*B52</f>
        <v>7</v>
      </c>
      <c r="E52" s="39"/>
      <c r="G52" s="40"/>
      <c r="H52" s="35" t="s">
        <v>32</v>
      </c>
      <c r="I52" s="36">
        <v>1</v>
      </c>
      <c r="J52" s="37">
        <v>7</v>
      </c>
      <c r="K52" s="41">
        <f>J52*I52</f>
        <v>7</v>
      </c>
      <c r="M52" s="5">
        <f t="shared" si="2"/>
        <v>0</v>
      </c>
      <c r="N52" s="5">
        <f t="shared" si="3"/>
        <v>7</v>
      </c>
      <c r="O52" s="5">
        <f t="shared" si="4"/>
        <v>7</v>
      </c>
      <c r="P52" s="5">
        <f t="shared" si="5"/>
        <v>0</v>
      </c>
    </row>
    <row r="53" spans="1:16" x14ac:dyDescent="0.2">
      <c r="A53" s="35" t="s">
        <v>33</v>
      </c>
      <c r="B53" s="36">
        <v>0</v>
      </c>
      <c r="C53" s="37">
        <v>4</v>
      </c>
      <c r="D53" s="41">
        <f t="shared" ref="D53:D56" si="12">C53*B53</f>
        <v>0</v>
      </c>
      <c r="E53" s="42"/>
      <c r="G53" s="43"/>
      <c r="H53" s="35" t="s">
        <v>33</v>
      </c>
      <c r="I53" s="36">
        <v>0</v>
      </c>
      <c r="J53" s="37">
        <v>4</v>
      </c>
      <c r="K53" s="41">
        <f t="shared" ref="K53:K56" si="13">J53*I53</f>
        <v>0</v>
      </c>
      <c r="M53" s="5">
        <f t="shared" si="2"/>
        <v>0</v>
      </c>
      <c r="N53" s="5">
        <f t="shared" si="3"/>
        <v>0</v>
      </c>
      <c r="O53" s="5">
        <f t="shared" si="4"/>
        <v>0</v>
      </c>
      <c r="P53" s="5">
        <f t="shared" si="5"/>
        <v>0</v>
      </c>
    </row>
    <row r="54" spans="1:16" x14ac:dyDescent="0.2">
      <c r="A54" s="35" t="s">
        <v>34</v>
      </c>
      <c r="B54" s="36">
        <v>0</v>
      </c>
      <c r="C54" s="37">
        <v>5</v>
      </c>
      <c r="D54" s="41">
        <f t="shared" si="12"/>
        <v>0</v>
      </c>
      <c r="E54" s="42"/>
      <c r="G54" s="43"/>
      <c r="H54" s="35" t="s">
        <v>34</v>
      </c>
      <c r="I54" s="36">
        <v>0</v>
      </c>
      <c r="J54" s="37">
        <v>5</v>
      </c>
      <c r="K54" s="41">
        <f t="shared" si="13"/>
        <v>0</v>
      </c>
      <c r="M54" s="5">
        <f t="shared" si="2"/>
        <v>0</v>
      </c>
      <c r="N54" s="5">
        <f t="shared" si="3"/>
        <v>0</v>
      </c>
      <c r="O54" s="5">
        <f t="shared" si="4"/>
        <v>0</v>
      </c>
      <c r="P54" s="5">
        <f t="shared" si="5"/>
        <v>0</v>
      </c>
    </row>
    <row r="55" spans="1:16" x14ac:dyDescent="0.2">
      <c r="A55" s="35" t="s">
        <v>35</v>
      </c>
      <c r="B55" s="36">
        <v>0</v>
      </c>
      <c r="C55" s="37">
        <v>3</v>
      </c>
      <c r="D55" s="41">
        <f t="shared" si="12"/>
        <v>0</v>
      </c>
      <c r="E55" s="42"/>
      <c r="G55" s="43"/>
      <c r="H55" s="35" t="s">
        <v>35</v>
      </c>
      <c r="I55" s="36">
        <v>0</v>
      </c>
      <c r="J55" s="37">
        <v>3</v>
      </c>
      <c r="K55" s="41">
        <f t="shared" si="13"/>
        <v>0</v>
      </c>
      <c r="M55" s="5">
        <f t="shared" si="2"/>
        <v>0</v>
      </c>
      <c r="N55" s="5">
        <f t="shared" si="3"/>
        <v>0</v>
      </c>
      <c r="O55" s="5">
        <f t="shared" si="4"/>
        <v>0</v>
      </c>
      <c r="P55" s="5">
        <f t="shared" si="5"/>
        <v>0</v>
      </c>
    </row>
    <row r="56" spans="1:16" ht="15.75" thickBot="1" x14ac:dyDescent="0.25">
      <c r="A56" s="35" t="s">
        <v>36</v>
      </c>
      <c r="B56" s="36"/>
      <c r="C56" s="37">
        <v>12</v>
      </c>
      <c r="D56" s="41">
        <f t="shared" si="12"/>
        <v>0</v>
      </c>
      <c r="E56" s="44"/>
      <c r="G56" s="45"/>
      <c r="H56" s="35" t="s">
        <v>36</v>
      </c>
      <c r="I56" s="36"/>
      <c r="J56" s="37">
        <v>12</v>
      </c>
      <c r="K56" s="41">
        <f t="shared" si="13"/>
        <v>0</v>
      </c>
      <c r="M56" s="5">
        <f t="shared" si="2"/>
        <v>0</v>
      </c>
      <c r="N56" s="5">
        <f t="shared" si="3"/>
        <v>0</v>
      </c>
      <c r="O56" s="5">
        <f t="shared" si="4"/>
        <v>0</v>
      </c>
      <c r="P56" s="5">
        <f t="shared" si="5"/>
        <v>0</v>
      </c>
    </row>
    <row r="57" spans="1:16" ht="16.5" thickBot="1" x14ac:dyDescent="0.3">
      <c r="A57" s="48" t="s">
        <v>37</v>
      </c>
      <c r="B57" s="49"/>
      <c r="C57" s="50"/>
      <c r="D57" s="46">
        <f>SUM(D52:D56)</f>
        <v>7</v>
      </c>
      <c r="H57" s="48" t="s">
        <v>37</v>
      </c>
      <c r="I57" s="49"/>
      <c r="J57" s="50"/>
      <c r="K57" s="46">
        <f>SUM(K52:K56)</f>
        <v>7</v>
      </c>
      <c r="M57" s="5"/>
      <c r="N57" s="5"/>
      <c r="O57" s="5"/>
      <c r="P57" s="5"/>
    </row>
    <row r="58" spans="1:16" ht="16.5" thickBot="1" x14ac:dyDescent="0.3">
      <c r="A58" s="24"/>
      <c r="B58" s="25"/>
      <c r="C58" s="25"/>
      <c r="D58" s="25"/>
      <c r="E58" s="26"/>
      <c r="F58" s="27"/>
      <c r="H58" s="24"/>
      <c r="I58" s="25"/>
      <c r="J58" s="25"/>
      <c r="K58" s="25"/>
      <c r="M58" s="5"/>
      <c r="N58" s="5"/>
      <c r="O58" s="5"/>
      <c r="P58" s="5"/>
    </row>
    <row r="59" spans="1:16" ht="15.75" thickBot="1" x14ac:dyDescent="0.25">
      <c r="A59" s="51" t="s">
        <v>23</v>
      </c>
      <c r="B59" s="52"/>
      <c r="C59" s="53" t="s">
        <v>46</v>
      </c>
      <c r="D59" s="54"/>
      <c r="H59" s="51" t="s">
        <v>23</v>
      </c>
      <c r="I59" s="52"/>
      <c r="J59" s="53" t="s">
        <v>47</v>
      </c>
      <c r="K59" s="54"/>
      <c r="M59" s="5"/>
      <c r="N59" s="5"/>
      <c r="O59" s="5"/>
      <c r="P59" s="5"/>
    </row>
    <row r="60" spans="1:16" ht="15.75" thickBot="1" x14ac:dyDescent="0.25">
      <c r="A60" s="31"/>
      <c r="B60" s="32" t="s">
        <v>29</v>
      </c>
      <c r="C60" s="32" t="s">
        <v>30</v>
      </c>
      <c r="D60" s="33" t="s">
        <v>31</v>
      </c>
      <c r="H60" s="31"/>
      <c r="I60" s="32" t="s">
        <v>29</v>
      </c>
      <c r="J60" s="32" t="s">
        <v>30</v>
      </c>
      <c r="K60" s="33" t="s">
        <v>31</v>
      </c>
      <c r="M60" s="5"/>
      <c r="N60" s="5"/>
      <c r="O60" s="5"/>
      <c r="P60" s="5"/>
    </row>
    <row r="61" spans="1:16" x14ac:dyDescent="0.2">
      <c r="A61" s="35" t="s">
        <v>32</v>
      </c>
      <c r="B61" s="36">
        <v>4</v>
      </c>
      <c r="C61" s="37">
        <v>7</v>
      </c>
      <c r="D61" s="41">
        <f>C61*B61</f>
        <v>28</v>
      </c>
      <c r="E61" s="39"/>
      <c r="G61" s="40"/>
      <c r="H61" s="35" t="s">
        <v>32</v>
      </c>
      <c r="I61" s="36">
        <v>2</v>
      </c>
      <c r="J61" s="37">
        <v>7</v>
      </c>
      <c r="K61" s="41">
        <f>J61*I61</f>
        <v>14</v>
      </c>
      <c r="M61" s="5">
        <f t="shared" si="2"/>
        <v>0</v>
      </c>
      <c r="N61" s="5">
        <f t="shared" si="3"/>
        <v>28</v>
      </c>
      <c r="O61" s="5">
        <f t="shared" si="4"/>
        <v>14</v>
      </c>
      <c r="P61" s="5">
        <f t="shared" si="5"/>
        <v>0</v>
      </c>
    </row>
    <row r="62" spans="1:16" x14ac:dyDescent="0.2">
      <c r="A62" s="35" t="s">
        <v>33</v>
      </c>
      <c r="B62" s="36">
        <v>0</v>
      </c>
      <c r="C62" s="37">
        <v>4</v>
      </c>
      <c r="D62" s="41">
        <f t="shared" ref="D62:D65" si="14">C62*B62</f>
        <v>0</v>
      </c>
      <c r="E62" s="42"/>
      <c r="G62" s="43"/>
      <c r="H62" s="35" t="s">
        <v>33</v>
      </c>
      <c r="I62" s="36">
        <v>0</v>
      </c>
      <c r="J62" s="37">
        <v>4</v>
      </c>
      <c r="K62" s="41">
        <f t="shared" ref="K62:K65" si="15">J62*I62</f>
        <v>0</v>
      </c>
      <c r="M62" s="5">
        <f t="shared" si="2"/>
        <v>0</v>
      </c>
      <c r="N62" s="5">
        <f t="shared" si="3"/>
        <v>0</v>
      </c>
      <c r="O62" s="5">
        <f t="shared" si="4"/>
        <v>0</v>
      </c>
      <c r="P62" s="5">
        <f t="shared" si="5"/>
        <v>0</v>
      </c>
    </row>
    <row r="63" spans="1:16" x14ac:dyDescent="0.2">
      <c r="A63" s="35" t="s">
        <v>34</v>
      </c>
      <c r="B63" s="36">
        <v>0</v>
      </c>
      <c r="C63" s="37">
        <v>5</v>
      </c>
      <c r="D63" s="41">
        <f t="shared" si="14"/>
        <v>0</v>
      </c>
      <c r="E63" s="42"/>
      <c r="G63" s="43"/>
      <c r="H63" s="35" t="s">
        <v>34</v>
      </c>
      <c r="I63" s="36">
        <v>0</v>
      </c>
      <c r="J63" s="37">
        <v>5</v>
      </c>
      <c r="K63" s="41">
        <f t="shared" si="15"/>
        <v>0</v>
      </c>
      <c r="M63" s="5">
        <f t="shared" si="2"/>
        <v>0</v>
      </c>
      <c r="N63" s="5">
        <f t="shared" si="3"/>
        <v>0</v>
      </c>
      <c r="O63" s="5">
        <f t="shared" si="4"/>
        <v>0</v>
      </c>
      <c r="P63" s="5">
        <f t="shared" si="5"/>
        <v>0</v>
      </c>
    </row>
    <row r="64" spans="1:16" x14ac:dyDescent="0.2">
      <c r="A64" s="35" t="s">
        <v>35</v>
      </c>
      <c r="B64" s="36">
        <v>0</v>
      </c>
      <c r="C64" s="37">
        <v>3</v>
      </c>
      <c r="D64" s="41">
        <f t="shared" si="14"/>
        <v>0</v>
      </c>
      <c r="E64" s="42"/>
      <c r="G64" s="43"/>
      <c r="H64" s="35" t="s">
        <v>35</v>
      </c>
      <c r="I64" s="36">
        <v>0</v>
      </c>
      <c r="J64" s="37">
        <v>3</v>
      </c>
      <c r="K64" s="41">
        <f t="shared" si="15"/>
        <v>0</v>
      </c>
      <c r="M64" s="5">
        <f t="shared" si="2"/>
        <v>0</v>
      </c>
      <c r="N64" s="5">
        <f t="shared" si="3"/>
        <v>0</v>
      </c>
      <c r="O64" s="5">
        <f t="shared" si="4"/>
        <v>0</v>
      </c>
      <c r="P64" s="5">
        <f t="shared" si="5"/>
        <v>0</v>
      </c>
    </row>
    <row r="65" spans="1:16" ht="15.75" thickBot="1" x14ac:dyDescent="0.25">
      <c r="A65" s="35" t="s">
        <v>36</v>
      </c>
      <c r="B65" s="36"/>
      <c r="C65" s="37">
        <v>12</v>
      </c>
      <c r="D65" s="41">
        <f t="shared" si="14"/>
        <v>0</v>
      </c>
      <c r="E65" s="44"/>
      <c r="G65" s="45"/>
      <c r="H65" s="35" t="s">
        <v>36</v>
      </c>
      <c r="I65" s="36"/>
      <c r="J65" s="37">
        <v>12</v>
      </c>
      <c r="K65" s="41">
        <f t="shared" si="15"/>
        <v>0</v>
      </c>
      <c r="M65" s="5">
        <f t="shared" si="2"/>
        <v>0</v>
      </c>
      <c r="N65" s="5">
        <f t="shared" si="3"/>
        <v>0</v>
      </c>
      <c r="O65" s="5">
        <f t="shared" si="4"/>
        <v>0</v>
      </c>
      <c r="P65" s="5">
        <f t="shared" si="5"/>
        <v>0</v>
      </c>
    </row>
    <row r="66" spans="1:16" ht="16.5" thickBot="1" x14ac:dyDescent="0.3">
      <c r="A66" s="48" t="s">
        <v>37</v>
      </c>
      <c r="B66" s="49"/>
      <c r="C66" s="50"/>
      <c r="D66" s="46">
        <f>SUM(D61:D65)</f>
        <v>28</v>
      </c>
      <c r="H66" s="48" t="s">
        <v>37</v>
      </c>
      <c r="I66" s="49"/>
      <c r="J66" s="50"/>
      <c r="K66" s="46">
        <f>SUM(K61:K65)</f>
        <v>14</v>
      </c>
      <c r="M66" s="5"/>
      <c r="N66" s="5"/>
      <c r="O66" s="5"/>
      <c r="P66" s="5"/>
    </row>
    <row r="67" spans="1:16" ht="16.5" thickBot="1" x14ac:dyDescent="0.3">
      <c r="A67" s="24"/>
      <c r="B67" s="25"/>
      <c r="C67" s="25"/>
      <c r="D67" s="25"/>
      <c r="E67" s="26"/>
      <c r="F67" s="27"/>
      <c r="M67" s="5"/>
      <c r="N67" s="5"/>
      <c r="O67" s="5"/>
      <c r="P67" s="5"/>
    </row>
    <row r="68" spans="1:16" ht="15.75" thickBot="1" x14ac:dyDescent="0.25">
      <c r="A68" s="51" t="s">
        <v>23</v>
      </c>
      <c r="B68" s="52"/>
      <c r="C68" s="53"/>
      <c r="D68" s="54"/>
      <c r="H68" s="51" t="s">
        <v>23</v>
      </c>
      <c r="I68" s="52"/>
      <c r="J68" s="53"/>
      <c r="K68" s="54"/>
      <c r="M68" s="5"/>
      <c r="N68" s="5"/>
      <c r="O68" s="5"/>
      <c r="P68" s="5"/>
    </row>
    <row r="69" spans="1:16" ht="15.75" thickBot="1" x14ac:dyDescent="0.25">
      <c r="A69" s="31"/>
      <c r="B69" s="32" t="s">
        <v>29</v>
      </c>
      <c r="C69" s="32" t="s">
        <v>30</v>
      </c>
      <c r="D69" s="33" t="s">
        <v>31</v>
      </c>
      <c r="H69" s="31"/>
      <c r="I69" s="32" t="s">
        <v>29</v>
      </c>
      <c r="J69" s="32" t="s">
        <v>30</v>
      </c>
      <c r="K69" s="33" t="s">
        <v>31</v>
      </c>
      <c r="M69" s="5"/>
      <c r="N69" s="5"/>
      <c r="O69" s="5"/>
      <c r="P69" s="5"/>
    </row>
    <row r="70" spans="1:16" x14ac:dyDescent="0.2">
      <c r="A70" s="35" t="s">
        <v>32</v>
      </c>
      <c r="B70" s="36">
        <v>0</v>
      </c>
      <c r="C70" s="37">
        <v>7</v>
      </c>
      <c r="D70" s="41">
        <f>C70*B70</f>
        <v>0</v>
      </c>
      <c r="E70" s="39"/>
      <c r="G70" s="40"/>
      <c r="H70" s="35" t="s">
        <v>32</v>
      </c>
      <c r="I70" s="36">
        <v>0</v>
      </c>
      <c r="J70" s="37">
        <v>7</v>
      </c>
      <c r="K70" s="41">
        <f>J70*I70</f>
        <v>0</v>
      </c>
      <c r="M70" s="5">
        <f t="shared" si="2"/>
        <v>0</v>
      </c>
      <c r="N70" s="5">
        <f t="shared" si="3"/>
        <v>0</v>
      </c>
      <c r="O70" s="5">
        <f t="shared" si="4"/>
        <v>0</v>
      </c>
      <c r="P70" s="5">
        <f t="shared" si="5"/>
        <v>0</v>
      </c>
    </row>
    <row r="71" spans="1:16" x14ac:dyDescent="0.2">
      <c r="A71" s="35" t="s">
        <v>33</v>
      </c>
      <c r="B71" s="36">
        <v>0</v>
      </c>
      <c r="C71" s="37">
        <v>4</v>
      </c>
      <c r="D71" s="41">
        <f t="shared" ref="D71:D74" si="16">C71*B71</f>
        <v>0</v>
      </c>
      <c r="E71" s="42"/>
      <c r="G71" s="43"/>
      <c r="H71" s="35" t="s">
        <v>33</v>
      </c>
      <c r="I71" s="36">
        <v>0</v>
      </c>
      <c r="J71" s="37">
        <v>4</v>
      </c>
      <c r="K71" s="41">
        <f t="shared" ref="K71:K74" si="17">J71*I71</f>
        <v>0</v>
      </c>
      <c r="M71" s="5">
        <f t="shared" si="2"/>
        <v>0</v>
      </c>
      <c r="N71" s="5">
        <f t="shared" si="3"/>
        <v>0</v>
      </c>
      <c r="O71" s="5">
        <f t="shared" si="4"/>
        <v>0</v>
      </c>
      <c r="P71" s="5">
        <f t="shared" si="5"/>
        <v>0</v>
      </c>
    </row>
    <row r="72" spans="1:16" x14ac:dyDescent="0.2">
      <c r="A72" s="35" t="s">
        <v>34</v>
      </c>
      <c r="B72" s="36">
        <v>0</v>
      </c>
      <c r="C72" s="37">
        <v>5</v>
      </c>
      <c r="D72" s="41">
        <f t="shared" si="16"/>
        <v>0</v>
      </c>
      <c r="E72" s="42"/>
      <c r="G72" s="43"/>
      <c r="H72" s="35" t="s">
        <v>34</v>
      </c>
      <c r="I72" s="36">
        <v>0</v>
      </c>
      <c r="J72" s="37">
        <v>5</v>
      </c>
      <c r="K72" s="41">
        <f t="shared" si="17"/>
        <v>0</v>
      </c>
      <c r="M72" s="5">
        <f t="shared" si="2"/>
        <v>0</v>
      </c>
      <c r="N72" s="5">
        <f t="shared" si="3"/>
        <v>0</v>
      </c>
      <c r="O72" s="5">
        <f t="shared" si="4"/>
        <v>0</v>
      </c>
      <c r="P72" s="5">
        <f t="shared" si="5"/>
        <v>0</v>
      </c>
    </row>
    <row r="73" spans="1:16" x14ac:dyDescent="0.2">
      <c r="A73" s="35" t="s">
        <v>35</v>
      </c>
      <c r="B73" s="36">
        <v>0</v>
      </c>
      <c r="C73" s="37">
        <v>3</v>
      </c>
      <c r="D73" s="41">
        <f t="shared" si="16"/>
        <v>0</v>
      </c>
      <c r="E73" s="42"/>
      <c r="G73" s="43"/>
      <c r="H73" s="35" t="s">
        <v>35</v>
      </c>
      <c r="I73" s="36">
        <v>0</v>
      </c>
      <c r="J73" s="37">
        <v>3</v>
      </c>
      <c r="K73" s="41">
        <f t="shared" si="17"/>
        <v>0</v>
      </c>
      <c r="M73" s="5">
        <f t="shared" si="2"/>
        <v>0</v>
      </c>
      <c r="N73" s="5">
        <f t="shared" si="3"/>
        <v>0</v>
      </c>
      <c r="O73" s="5">
        <f t="shared" si="4"/>
        <v>0</v>
      </c>
      <c r="P73" s="5">
        <f t="shared" si="5"/>
        <v>0</v>
      </c>
    </row>
    <row r="74" spans="1:16" ht="15.75" thickBot="1" x14ac:dyDescent="0.25">
      <c r="A74" s="35" t="s">
        <v>36</v>
      </c>
      <c r="B74" s="36"/>
      <c r="C74" s="37">
        <v>12</v>
      </c>
      <c r="D74" s="41">
        <f t="shared" si="16"/>
        <v>0</v>
      </c>
      <c r="E74" s="44"/>
      <c r="G74" s="45"/>
      <c r="H74" s="35" t="s">
        <v>36</v>
      </c>
      <c r="I74" s="36"/>
      <c r="J74" s="37">
        <v>12</v>
      </c>
      <c r="K74" s="41">
        <f t="shared" si="17"/>
        <v>0</v>
      </c>
      <c r="M74" s="5">
        <f t="shared" si="2"/>
        <v>0</v>
      </c>
      <c r="N74" s="5">
        <f t="shared" si="3"/>
        <v>0</v>
      </c>
      <c r="O74" s="5">
        <f t="shared" si="4"/>
        <v>0</v>
      </c>
      <c r="P74" s="5">
        <f t="shared" si="5"/>
        <v>0</v>
      </c>
    </row>
    <row r="75" spans="1:16" ht="16.5" thickBot="1" x14ac:dyDescent="0.3">
      <c r="A75" s="48" t="s">
        <v>37</v>
      </c>
      <c r="B75" s="49"/>
      <c r="C75" s="50"/>
      <c r="D75" s="46">
        <f>SUM(D70:D74)</f>
        <v>0</v>
      </c>
      <c r="H75" s="48" t="s">
        <v>37</v>
      </c>
      <c r="I75" s="49"/>
      <c r="J75" s="50"/>
      <c r="K75" s="46">
        <f>SUM(K70:K74)</f>
        <v>0</v>
      </c>
      <c r="M75" s="5"/>
      <c r="N75" s="5"/>
      <c r="O75" s="5"/>
      <c r="P75" s="5"/>
    </row>
    <row r="76" spans="1:16" ht="16.5" thickBot="1" x14ac:dyDescent="0.3">
      <c r="A76" s="24"/>
      <c r="B76" s="25"/>
      <c r="C76" s="25"/>
      <c r="D76" s="25"/>
      <c r="E76" s="26"/>
      <c r="F76" s="27"/>
      <c r="H76" s="24"/>
      <c r="I76" s="25"/>
      <c r="J76" s="25"/>
      <c r="K76" s="25"/>
      <c r="M76" s="5"/>
      <c r="N76" s="5"/>
      <c r="O76" s="5"/>
      <c r="P76" s="5"/>
    </row>
    <row r="77" spans="1:16" ht="15.75" thickBot="1" x14ac:dyDescent="0.25">
      <c r="A77" s="51" t="s">
        <v>23</v>
      </c>
      <c r="B77" s="52"/>
      <c r="C77" s="53"/>
      <c r="D77" s="54"/>
      <c r="H77" s="51" t="s">
        <v>23</v>
      </c>
      <c r="I77" s="52"/>
      <c r="J77" s="53"/>
      <c r="K77" s="54"/>
      <c r="M77" s="5"/>
      <c r="N77" s="5"/>
      <c r="O77" s="5"/>
      <c r="P77" s="5"/>
    </row>
    <row r="78" spans="1:16" ht="15.75" thickBot="1" x14ac:dyDescent="0.25">
      <c r="A78" s="31"/>
      <c r="B78" s="32" t="s">
        <v>29</v>
      </c>
      <c r="C78" s="32" t="s">
        <v>30</v>
      </c>
      <c r="D78" s="33" t="s">
        <v>31</v>
      </c>
      <c r="H78" s="31"/>
      <c r="I78" s="32" t="s">
        <v>29</v>
      </c>
      <c r="J78" s="32" t="s">
        <v>30</v>
      </c>
      <c r="K78" s="33" t="s">
        <v>31</v>
      </c>
      <c r="M78" s="5"/>
      <c r="N78" s="5"/>
      <c r="O78" s="5"/>
      <c r="P78" s="5"/>
    </row>
    <row r="79" spans="1:16" x14ac:dyDescent="0.2">
      <c r="A79" s="35" t="s">
        <v>32</v>
      </c>
      <c r="B79" s="36">
        <v>0</v>
      </c>
      <c r="C79" s="37">
        <v>7</v>
      </c>
      <c r="D79" s="41">
        <f>C79*B79</f>
        <v>0</v>
      </c>
      <c r="E79" s="39"/>
      <c r="G79" s="40"/>
      <c r="H79" s="35" t="s">
        <v>32</v>
      </c>
      <c r="I79" s="36">
        <v>0</v>
      </c>
      <c r="J79" s="37">
        <v>7</v>
      </c>
      <c r="K79" s="41">
        <f>J79*I79</f>
        <v>0</v>
      </c>
      <c r="M79" s="5">
        <f t="shared" si="2"/>
        <v>0</v>
      </c>
      <c r="N79" s="5">
        <f t="shared" si="3"/>
        <v>0</v>
      </c>
      <c r="O79" s="5">
        <f t="shared" si="4"/>
        <v>0</v>
      </c>
      <c r="P79" s="5">
        <f t="shared" si="5"/>
        <v>0</v>
      </c>
    </row>
    <row r="80" spans="1:16" x14ac:dyDescent="0.2">
      <c r="A80" s="35" t="s">
        <v>33</v>
      </c>
      <c r="B80" s="36">
        <v>0</v>
      </c>
      <c r="C80" s="37">
        <v>4</v>
      </c>
      <c r="D80" s="41">
        <f t="shared" ref="D80:D83" si="18">C80*B80</f>
        <v>0</v>
      </c>
      <c r="E80" s="42"/>
      <c r="G80" s="43"/>
      <c r="H80" s="35" t="s">
        <v>33</v>
      </c>
      <c r="I80" s="36">
        <v>0</v>
      </c>
      <c r="J80" s="37">
        <v>4</v>
      </c>
      <c r="K80" s="41">
        <f t="shared" ref="K80:K83" si="19">J80*I80</f>
        <v>0</v>
      </c>
      <c r="M80" s="5">
        <f t="shared" si="2"/>
        <v>0</v>
      </c>
      <c r="N80" s="5">
        <f t="shared" si="3"/>
        <v>0</v>
      </c>
      <c r="O80" s="5">
        <f t="shared" si="4"/>
        <v>0</v>
      </c>
      <c r="P80" s="5">
        <f t="shared" si="5"/>
        <v>0</v>
      </c>
    </row>
    <row r="81" spans="1:16" x14ac:dyDescent="0.2">
      <c r="A81" s="35" t="s">
        <v>34</v>
      </c>
      <c r="B81" s="36">
        <v>0</v>
      </c>
      <c r="C81" s="37">
        <v>5</v>
      </c>
      <c r="D81" s="41">
        <f t="shared" si="18"/>
        <v>0</v>
      </c>
      <c r="E81" s="42"/>
      <c r="G81" s="43"/>
      <c r="H81" s="35" t="s">
        <v>34</v>
      </c>
      <c r="I81" s="36">
        <v>0</v>
      </c>
      <c r="J81" s="37">
        <v>5</v>
      </c>
      <c r="K81" s="41">
        <f t="shared" si="19"/>
        <v>0</v>
      </c>
      <c r="M81" s="5">
        <f t="shared" ref="M81:M92" si="20">IF(E81="P",D81,0)</f>
        <v>0</v>
      </c>
      <c r="N81" s="5">
        <f t="shared" ref="N81:N92" si="21">IF($E81="P",0,$D81)</f>
        <v>0</v>
      </c>
      <c r="O81" s="5">
        <f t="shared" ref="O81:O92" si="22">IF($G81="P",0,K81)</f>
        <v>0</v>
      </c>
      <c r="P81" s="5">
        <f t="shared" ref="P81:P92" si="23">IF($G81="P",K81,0)</f>
        <v>0</v>
      </c>
    </row>
    <row r="82" spans="1:16" x14ac:dyDescent="0.2">
      <c r="A82" s="35" t="s">
        <v>35</v>
      </c>
      <c r="B82" s="36">
        <v>0</v>
      </c>
      <c r="C82" s="37">
        <v>3</v>
      </c>
      <c r="D82" s="41">
        <f t="shared" si="18"/>
        <v>0</v>
      </c>
      <c r="E82" s="42"/>
      <c r="G82" s="43"/>
      <c r="H82" s="35" t="s">
        <v>35</v>
      </c>
      <c r="I82" s="36">
        <v>0</v>
      </c>
      <c r="J82" s="37">
        <v>3</v>
      </c>
      <c r="K82" s="41">
        <f t="shared" si="19"/>
        <v>0</v>
      </c>
      <c r="M82" s="5">
        <f t="shared" si="20"/>
        <v>0</v>
      </c>
      <c r="N82" s="5">
        <f t="shared" si="21"/>
        <v>0</v>
      </c>
      <c r="O82" s="5">
        <f t="shared" si="22"/>
        <v>0</v>
      </c>
      <c r="P82" s="5">
        <f t="shared" si="23"/>
        <v>0</v>
      </c>
    </row>
    <row r="83" spans="1:16" ht="15.75" thickBot="1" x14ac:dyDescent="0.25">
      <c r="A83" s="35" t="s">
        <v>36</v>
      </c>
      <c r="B83" s="36"/>
      <c r="C83" s="37">
        <v>12</v>
      </c>
      <c r="D83" s="41">
        <f t="shared" si="18"/>
        <v>0</v>
      </c>
      <c r="E83" s="44"/>
      <c r="G83" s="45"/>
      <c r="H83" s="35" t="s">
        <v>36</v>
      </c>
      <c r="I83" s="36"/>
      <c r="J83" s="37">
        <v>12</v>
      </c>
      <c r="K83" s="41">
        <f t="shared" si="19"/>
        <v>0</v>
      </c>
      <c r="M83" s="5">
        <f t="shared" si="20"/>
        <v>0</v>
      </c>
      <c r="N83" s="5">
        <f t="shared" si="21"/>
        <v>0</v>
      </c>
      <c r="O83" s="5">
        <f t="shared" si="22"/>
        <v>0</v>
      </c>
      <c r="P83" s="5">
        <f t="shared" si="23"/>
        <v>0</v>
      </c>
    </row>
    <row r="84" spans="1:16" ht="16.5" thickBot="1" x14ac:dyDescent="0.3">
      <c r="A84" s="48" t="s">
        <v>37</v>
      </c>
      <c r="B84" s="49"/>
      <c r="C84" s="50"/>
      <c r="D84" s="46">
        <f>SUM(D79:D83)</f>
        <v>0</v>
      </c>
      <c r="H84" s="48" t="s">
        <v>37</v>
      </c>
      <c r="I84" s="49"/>
      <c r="J84" s="50"/>
      <c r="K84" s="46">
        <f>SUM(K79:K83)</f>
        <v>0</v>
      </c>
      <c r="M84" s="5"/>
      <c r="N84" s="5"/>
      <c r="O84" s="5"/>
      <c r="P84" s="5"/>
    </row>
    <row r="85" spans="1:16" ht="16.5" thickBot="1" x14ac:dyDescent="0.3">
      <c r="A85" s="24"/>
      <c r="B85" s="25"/>
      <c r="C85" s="25"/>
      <c r="D85" s="25"/>
      <c r="E85" s="26"/>
      <c r="F85" s="27"/>
      <c r="H85" s="24"/>
      <c r="I85" s="25"/>
      <c r="J85" s="25"/>
      <c r="K85" s="25"/>
      <c r="M85" s="5"/>
      <c r="N85" s="5"/>
      <c r="O85" s="5"/>
      <c r="P85" s="5"/>
    </row>
    <row r="86" spans="1:16" ht="15.75" thickBot="1" x14ac:dyDescent="0.25">
      <c r="A86" s="51" t="s">
        <v>23</v>
      </c>
      <c r="B86" s="52"/>
      <c r="C86" s="53"/>
      <c r="D86" s="54"/>
      <c r="H86" s="51" t="s">
        <v>23</v>
      </c>
      <c r="I86" s="52"/>
      <c r="J86" s="53"/>
      <c r="K86" s="54"/>
      <c r="M86" s="5"/>
      <c r="N86" s="5"/>
      <c r="O86" s="5"/>
      <c r="P86" s="5"/>
    </row>
    <row r="87" spans="1:16" s="47" customFormat="1" ht="18.75" thickBot="1" x14ac:dyDescent="0.3">
      <c r="A87" s="31"/>
      <c r="B87" s="32" t="s">
        <v>29</v>
      </c>
      <c r="C87" s="32" t="s">
        <v>30</v>
      </c>
      <c r="D87" s="33" t="s">
        <v>31</v>
      </c>
      <c r="E87" s="34"/>
      <c r="F87" s="5"/>
      <c r="G87" s="5"/>
      <c r="H87" s="31"/>
      <c r="I87" s="32" t="s">
        <v>29</v>
      </c>
      <c r="J87" s="32" t="s">
        <v>30</v>
      </c>
      <c r="K87" s="33" t="s">
        <v>31</v>
      </c>
      <c r="M87" s="5"/>
      <c r="N87" s="5"/>
      <c r="O87" s="5"/>
      <c r="P87" s="5"/>
    </row>
    <row r="88" spans="1:16" x14ac:dyDescent="0.2">
      <c r="A88" s="35" t="s">
        <v>32</v>
      </c>
      <c r="B88" s="36">
        <v>0</v>
      </c>
      <c r="C88" s="37">
        <v>7</v>
      </c>
      <c r="D88" s="41">
        <f>C88*B88</f>
        <v>0</v>
      </c>
      <c r="E88" s="39"/>
      <c r="G88" s="40"/>
      <c r="H88" s="35" t="s">
        <v>32</v>
      </c>
      <c r="I88" s="36">
        <v>0</v>
      </c>
      <c r="J88" s="37">
        <v>7</v>
      </c>
      <c r="K88" s="41">
        <f>J88*I88</f>
        <v>0</v>
      </c>
      <c r="M88" s="5">
        <f t="shared" si="20"/>
        <v>0</v>
      </c>
      <c r="N88" s="5">
        <f t="shared" si="21"/>
        <v>0</v>
      </c>
      <c r="O88" s="5">
        <f t="shared" si="22"/>
        <v>0</v>
      </c>
      <c r="P88" s="5">
        <f t="shared" si="23"/>
        <v>0</v>
      </c>
    </row>
    <row r="89" spans="1:16" x14ac:dyDescent="0.2">
      <c r="A89" s="35" t="s">
        <v>33</v>
      </c>
      <c r="B89" s="36">
        <v>0</v>
      </c>
      <c r="C89" s="37">
        <v>4</v>
      </c>
      <c r="D89" s="41">
        <f t="shared" ref="D89:D92" si="24">C89*B89</f>
        <v>0</v>
      </c>
      <c r="E89" s="42"/>
      <c r="G89" s="43"/>
      <c r="H89" s="35" t="s">
        <v>33</v>
      </c>
      <c r="I89" s="36">
        <v>0</v>
      </c>
      <c r="J89" s="37">
        <v>4</v>
      </c>
      <c r="K89" s="41">
        <f t="shared" ref="K89:K92" si="25">J89*I89</f>
        <v>0</v>
      </c>
      <c r="M89" s="5">
        <f t="shared" si="20"/>
        <v>0</v>
      </c>
      <c r="N89" s="5">
        <f t="shared" si="21"/>
        <v>0</v>
      </c>
      <c r="O89" s="5">
        <f t="shared" si="22"/>
        <v>0</v>
      </c>
      <c r="P89" s="5">
        <f t="shared" si="23"/>
        <v>0</v>
      </c>
    </row>
    <row r="90" spans="1:16" x14ac:dyDescent="0.2">
      <c r="A90" s="35" t="s">
        <v>34</v>
      </c>
      <c r="B90" s="36">
        <v>0</v>
      </c>
      <c r="C90" s="37">
        <v>5</v>
      </c>
      <c r="D90" s="41">
        <f t="shared" si="24"/>
        <v>0</v>
      </c>
      <c r="E90" s="42"/>
      <c r="G90" s="43"/>
      <c r="H90" s="35" t="s">
        <v>34</v>
      </c>
      <c r="I90" s="36">
        <v>0</v>
      </c>
      <c r="J90" s="37">
        <v>5</v>
      </c>
      <c r="K90" s="41">
        <f t="shared" si="25"/>
        <v>0</v>
      </c>
      <c r="M90" s="5">
        <f t="shared" si="20"/>
        <v>0</v>
      </c>
      <c r="N90" s="5">
        <f t="shared" si="21"/>
        <v>0</v>
      </c>
      <c r="O90" s="5">
        <f t="shared" si="22"/>
        <v>0</v>
      </c>
      <c r="P90" s="5">
        <f t="shared" si="23"/>
        <v>0</v>
      </c>
    </row>
    <row r="91" spans="1:16" x14ac:dyDescent="0.2">
      <c r="A91" s="35" t="s">
        <v>35</v>
      </c>
      <c r="B91" s="36">
        <v>0</v>
      </c>
      <c r="C91" s="37">
        <v>3</v>
      </c>
      <c r="D91" s="41">
        <f t="shared" si="24"/>
        <v>0</v>
      </c>
      <c r="E91" s="42"/>
      <c r="G91" s="43"/>
      <c r="H91" s="35" t="s">
        <v>35</v>
      </c>
      <c r="I91" s="36">
        <v>0</v>
      </c>
      <c r="J91" s="37">
        <v>3</v>
      </c>
      <c r="K91" s="41">
        <f t="shared" si="25"/>
        <v>0</v>
      </c>
      <c r="M91" s="5">
        <f t="shared" si="20"/>
        <v>0</v>
      </c>
      <c r="N91" s="5">
        <f t="shared" si="21"/>
        <v>0</v>
      </c>
      <c r="O91" s="5">
        <f t="shared" si="22"/>
        <v>0</v>
      </c>
      <c r="P91" s="5">
        <f t="shared" si="23"/>
        <v>0</v>
      </c>
    </row>
    <row r="92" spans="1:16" ht="15.75" thickBot="1" x14ac:dyDescent="0.25">
      <c r="A92" s="35" t="s">
        <v>36</v>
      </c>
      <c r="B92" s="36"/>
      <c r="C92" s="37">
        <v>12</v>
      </c>
      <c r="D92" s="41">
        <f t="shared" si="24"/>
        <v>0</v>
      </c>
      <c r="E92" s="44"/>
      <c r="G92" s="45"/>
      <c r="H92" s="35" t="s">
        <v>36</v>
      </c>
      <c r="I92" s="36"/>
      <c r="J92" s="37">
        <v>12</v>
      </c>
      <c r="K92" s="41">
        <f t="shared" si="25"/>
        <v>0</v>
      </c>
      <c r="M92" s="5">
        <f t="shared" si="20"/>
        <v>0</v>
      </c>
      <c r="N92" s="5">
        <f t="shared" si="21"/>
        <v>0</v>
      </c>
      <c r="O92" s="5">
        <f t="shared" si="22"/>
        <v>0</v>
      </c>
      <c r="P92" s="5">
        <f t="shared" si="23"/>
        <v>0</v>
      </c>
    </row>
    <row r="93" spans="1:16" ht="16.5" thickBot="1" x14ac:dyDescent="0.3">
      <c r="A93" s="48" t="s">
        <v>37</v>
      </c>
      <c r="B93" s="49"/>
      <c r="C93" s="50"/>
      <c r="D93" s="46">
        <f>SUM(D88:D92)</f>
        <v>0</v>
      </c>
      <c r="H93" s="48" t="s">
        <v>37</v>
      </c>
      <c r="I93" s="49"/>
      <c r="J93" s="50"/>
      <c r="K93" s="46">
        <f>SUM(K88:K92)</f>
        <v>0</v>
      </c>
      <c r="M93" s="5">
        <f>SUM(M16:M92)</f>
        <v>0</v>
      </c>
      <c r="N93" s="5">
        <f>SUM(N16:N92)</f>
        <v>269</v>
      </c>
      <c r="O93" s="5">
        <f>SUM(O16:O92)</f>
        <v>316</v>
      </c>
      <c r="P93" s="5">
        <f>SUM(P16:P92)</f>
        <v>0</v>
      </c>
    </row>
  </sheetData>
  <mergeCells count="71">
    <mergeCell ref="A1:K2"/>
    <mergeCell ref="A3:C3"/>
    <mergeCell ref="G3:J3"/>
    <mergeCell ref="A4:B4"/>
    <mergeCell ref="A5:B5"/>
    <mergeCell ref="G5:K5"/>
    <mergeCell ref="A14:B14"/>
    <mergeCell ref="C14:D14"/>
    <mergeCell ref="H14:I14"/>
    <mergeCell ref="J14:K14"/>
    <mergeCell ref="A6:B6"/>
    <mergeCell ref="G6:J6"/>
    <mergeCell ref="A7:B7"/>
    <mergeCell ref="G7:J7"/>
    <mergeCell ref="A8:B8"/>
    <mergeCell ref="G8:J8"/>
    <mergeCell ref="A9:B9"/>
    <mergeCell ref="G9:J9"/>
    <mergeCell ref="G10:J10"/>
    <mergeCell ref="A12:D12"/>
    <mergeCell ref="H12:K12"/>
    <mergeCell ref="A21:C21"/>
    <mergeCell ref="H21:J21"/>
    <mergeCell ref="A23:B23"/>
    <mergeCell ref="C23:D23"/>
    <mergeCell ref="H23:I23"/>
    <mergeCell ref="J23:K23"/>
    <mergeCell ref="A30:C30"/>
    <mergeCell ref="H30:J30"/>
    <mergeCell ref="A32:B32"/>
    <mergeCell ref="C32:D32"/>
    <mergeCell ref="H32:I32"/>
    <mergeCell ref="J32:K32"/>
    <mergeCell ref="A39:C39"/>
    <mergeCell ref="H39:J39"/>
    <mergeCell ref="A41:B41"/>
    <mergeCell ref="C41:D41"/>
    <mergeCell ref="H41:I41"/>
    <mergeCell ref="J41:K41"/>
    <mergeCell ref="A48:C48"/>
    <mergeCell ref="H48:J48"/>
    <mergeCell ref="A50:B50"/>
    <mergeCell ref="C50:D50"/>
    <mergeCell ref="H50:I50"/>
    <mergeCell ref="J50:K50"/>
    <mergeCell ref="A57:C57"/>
    <mergeCell ref="H57:J57"/>
    <mergeCell ref="A59:B59"/>
    <mergeCell ref="C59:D59"/>
    <mergeCell ref="H59:I59"/>
    <mergeCell ref="J59:K59"/>
    <mergeCell ref="A66:C66"/>
    <mergeCell ref="H66:J66"/>
    <mergeCell ref="A68:B68"/>
    <mergeCell ref="C68:D68"/>
    <mergeCell ref="H68:I68"/>
    <mergeCell ref="J68:K68"/>
    <mergeCell ref="A75:C75"/>
    <mergeCell ref="H75:J75"/>
    <mergeCell ref="A77:B77"/>
    <mergeCell ref="C77:D77"/>
    <mergeCell ref="H77:I77"/>
    <mergeCell ref="J77:K77"/>
    <mergeCell ref="A93:C93"/>
    <mergeCell ref="H93:J93"/>
    <mergeCell ref="A84:C84"/>
    <mergeCell ref="H84:J84"/>
    <mergeCell ref="A86:B86"/>
    <mergeCell ref="C86:D86"/>
    <mergeCell ref="H86:I86"/>
    <mergeCell ref="J86:K86"/>
  </mergeCell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ancementfacture">
                <anchor moveWithCells="1" sizeWithCells="1">
                  <from>
                    <xdr:col>11</xdr:col>
                    <xdr:colOff>466725</xdr:colOff>
                    <xdr:row>4</xdr:row>
                    <xdr:rowOff>38100</xdr:rowOff>
                  </from>
                  <to>
                    <xdr:col>17</xdr:col>
                    <xdr:colOff>114300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FACTURE!$D$2:$D$1000</xm:f>
          </x14:formula1>
          <xm:sqref>C14:D14 C23:D23 C32:D32 C41:D41 C50:D50 C59:D59 J14:K14 J23:K23 J32:K32 J41:K41 J50:K50 J59:K59 C68:D68 C77:D77 C86:D86 J68:K68 J77:K77 J86:K86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02"/>
  <sheetViews>
    <sheetView topLeftCell="A893" workbookViewId="0">
      <selection activeCell="M27" sqref="M27"/>
    </sheetView>
  </sheetViews>
  <sheetFormatPr baseColWidth="10" defaultRowHeight="15.75" x14ac:dyDescent="0.25"/>
  <sheetData>
    <row r="1" spans="1:4" x14ac:dyDescent="0.25">
      <c r="A1" t="s">
        <v>49</v>
      </c>
      <c r="B1" t="s">
        <v>50</v>
      </c>
      <c r="C1" t="s">
        <v>51</v>
      </c>
      <c r="D1" t="s">
        <v>48</v>
      </c>
    </row>
    <row r="2" spans="1:4" x14ac:dyDescent="0.25">
      <c r="A2" t="s">
        <v>111</v>
      </c>
      <c r="B2" t="s">
        <v>112</v>
      </c>
      <c r="C2">
        <v>82453742</v>
      </c>
      <c r="D2" t="s">
        <v>43</v>
      </c>
    </row>
    <row r="3" spans="1:4" x14ac:dyDescent="0.25">
      <c r="A3" t="s">
        <v>111</v>
      </c>
      <c r="B3" t="s">
        <v>112</v>
      </c>
      <c r="C3">
        <v>82453742</v>
      </c>
      <c r="D3" t="s">
        <v>43</v>
      </c>
    </row>
    <row r="4" spans="1:4" x14ac:dyDescent="0.25">
      <c r="A4" t="s">
        <v>111</v>
      </c>
      <c r="B4" t="s">
        <v>112</v>
      </c>
      <c r="C4">
        <v>82453742</v>
      </c>
      <c r="D4" t="s">
        <v>43</v>
      </c>
    </row>
    <row r="5" spans="1:4" x14ac:dyDescent="0.25">
      <c r="A5" t="s">
        <v>113</v>
      </c>
      <c r="B5" t="s">
        <v>114</v>
      </c>
      <c r="C5">
        <v>82455619</v>
      </c>
      <c r="D5" t="s">
        <v>43</v>
      </c>
    </row>
    <row r="6" spans="1:4" x14ac:dyDescent="0.25">
      <c r="A6" t="s">
        <v>115</v>
      </c>
      <c r="B6" t="s">
        <v>116</v>
      </c>
      <c r="C6">
        <v>82453736</v>
      </c>
      <c r="D6" t="s">
        <v>43</v>
      </c>
    </row>
    <row r="7" spans="1:4" x14ac:dyDescent="0.25">
      <c r="A7" t="s">
        <v>115</v>
      </c>
      <c r="B7" t="s">
        <v>116</v>
      </c>
      <c r="C7">
        <v>82453736</v>
      </c>
      <c r="D7" t="s">
        <v>43</v>
      </c>
    </row>
    <row r="8" spans="1:4" x14ac:dyDescent="0.25">
      <c r="A8" t="s">
        <v>115</v>
      </c>
      <c r="B8" t="s">
        <v>116</v>
      </c>
      <c r="C8">
        <v>82453736</v>
      </c>
      <c r="D8" t="s">
        <v>43</v>
      </c>
    </row>
    <row r="9" spans="1:4" x14ac:dyDescent="0.25">
      <c r="A9" t="s">
        <v>147</v>
      </c>
      <c r="B9" t="s">
        <v>148</v>
      </c>
      <c r="C9">
        <v>3168689</v>
      </c>
      <c r="D9" t="s">
        <v>43</v>
      </c>
    </row>
    <row r="10" spans="1:4" x14ac:dyDescent="0.25">
      <c r="A10" t="s">
        <v>171</v>
      </c>
      <c r="B10" t="s">
        <v>172</v>
      </c>
      <c r="C10">
        <v>82470077</v>
      </c>
      <c r="D10" t="s">
        <v>43</v>
      </c>
    </row>
    <row r="11" spans="1:4" x14ac:dyDescent="0.25">
      <c r="A11" t="s">
        <v>63</v>
      </c>
      <c r="B11" t="s">
        <v>64</v>
      </c>
      <c r="C11">
        <v>3467811</v>
      </c>
      <c r="D11" t="s">
        <v>40</v>
      </c>
    </row>
    <row r="12" spans="1:4" x14ac:dyDescent="0.25">
      <c r="A12" t="s">
        <v>88</v>
      </c>
      <c r="B12" t="s">
        <v>89</v>
      </c>
      <c r="C12">
        <v>3410958</v>
      </c>
      <c r="D12" t="s">
        <v>40</v>
      </c>
    </row>
    <row r="13" spans="1:4" x14ac:dyDescent="0.25">
      <c r="A13" t="s">
        <v>90</v>
      </c>
      <c r="B13" t="s">
        <v>91</v>
      </c>
      <c r="C13">
        <v>3467816</v>
      </c>
      <c r="D13" t="s">
        <v>40</v>
      </c>
    </row>
    <row r="14" spans="1:4" x14ac:dyDescent="0.25">
      <c r="A14" t="s">
        <v>117</v>
      </c>
      <c r="B14" t="s">
        <v>118</v>
      </c>
      <c r="C14">
        <v>2763284</v>
      </c>
      <c r="D14" t="s">
        <v>40</v>
      </c>
    </row>
    <row r="15" spans="1:4" x14ac:dyDescent="0.25">
      <c r="A15" t="s">
        <v>123</v>
      </c>
      <c r="B15" t="s">
        <v>124</v>
      </c>
      <c r="C15">
        <v>2706831</v>
      </c>
      <c r="D15" t="s">
        <v>40</v>
      </c>
    </row>
    <row r="16" spans="1:4" x14ac:dyDescent="0.25">
      <c r="A16" t="s">
        <v>149</v>
      </c>
      <c r="B16" t="s">
        <v>150</v>
      </c>
      <c r="C16">
        <v>82478573</v>
      </c>
      <c r="D16" t="s">
        <v>40</v>
      </c>
    </row>
    <row r="17" spans="1:4" x14ac:dyDescent="0.25">
      <c r="A17" t="s">
        <v>151</v>
      </c>
      <c r="B17" t="s">
        <v>152</v>
      </c>
      <c r="C17">
        <v>3410952</v>
      </c>
      <c r="D17" t="s">
        <v>40</v>
      </c>
    </row>
    <row r="18" spans="1:4" x14ac:dyDescent="0.25">
      <c r="A18" t="s">
        <v>173</v>
      </c>
      <c r="B18" t="s">
        <v>174</v>
      </c>
      <c r="C18">
        <v>2975224</v>
      </c>
      <c r="D18" t="s">
        <v>40</v>
      </c>
    </row>
    <row r="19" spans="1:4" x14ac:dyDescent="0.25">
      <c r="A19" t="s">
        <v>173</v>
      </c>
      <c r="B19" t="s">
        <v>174</v>
      </c>
      <c r="C19">
        <v>2975224</v>
      </c>
      <c r="D19" t="s">
        <v>40</v>
      </c>
    </row>
    <row r="20" spans="1:4" x14ac:dyDescent="0.25">
      <c r="A20" t="s">
        <v>55</v>
      </c>
      <c r="B20" t="s">
        <v>56</v>
      </c>
      <c r="C20">
        <v>82491893</v>
      </c>
      <c r="D20" t="s">
        <v>26</v>
      </c>
    </row>
    <row r="21" spans="1:4" x14ac:dyDescent="0.25">
      <c r="A21" t="s">
        <v>59</v>
      </c>
      <c r="B21" t="s">
        <v>60</v>
      </c>
      <c r="C21">
        <v>82450000</v>
      </c>
      <c r="D21" t="s">
        <v>26</v>
      </c>
    </row>
    <row r="22" spans="1:4" x14ac:dyDescent="0.25">
      <c r="A22" t="s">
        <v>65</v>
      </c>
      <c r="B22" t="s">
        <v>66</v>
      </c>
      <c r="C22">
        <v>928386</v>
      </c>
      <c r="D22" t="s">
        <v>26</v>
      </c>
    </row>
    <row r="23" spans="1:4" x14ac:dyDescent="0.25">
      <c r="A23" t="s">
        <v>109</v>
      </c>
      <c r="B23" t="s">
        <v>110</v>
      </c>
      <c r="C23">
        <v>2872521</v>
      </c>
      <c r="D23" t="s">
        <v>26</v>
      </c>
    </row>
    <row r="24" spans="1:4" x14ac:dyDescent="0.25">
      <c r="A24" t="s">
        <v>119</v>
      </c>
      <c r="B24" t="s">
        <v>110</v>
      </c>
      <c r="C24">
        <v>2872520</v>
      </c>
      <c r="D24" t="s">
        <v>26</v>
      </c>
    </row>
    <row r="25" spans="1:4" x14ac:dyDescent="0.25">
      <c r="A25" t="s">
        <v>131</v>
      </c>
      <c r="B25" t="s">
        <v>76</v>
      </c>
      <c r="C25">
        <v>711837</v>
      </c>
      <c r="D25" t="s">
        <v>26</v>
      </c>
    </row>
    <row r="26" spans="1:4" x14ac:dyDescent="0.25">
      <c r="A26" t="s">
        <v>164</v>
      </c>
      <c r="B26" t="s">
        <v>165</v>
      </c>
      <c r="C26">
        <v>3174236</v>
      </c>
      <c r="D26" t="s">
        <v>26</v>
      </c>
    </row>
    <row r="27" spans="1:4" x14ac:dyDescent="0.25">
      <c r="A27" t="s">
        <v>184</v>
      </c>
      <c r="B27" t="s">
        <v>185</v>
      </c>
      <c r="C27">
        <v>143457</v>
      </c>
      <c r="D27" t="s">
        <v>26</v>
      </c>
    </row>
    <row r="28" spans="1:4" x14ac:dyDescent="0.25">
      <c r="A28" t="s">
        <v>125</v>
      </c>
      <c r="B28" t="s">
        <v>89</v>
      </c>
      <c r="C28">
        <v>82448063</v>
      </c>
      <c r="D28" t="s">
        <v>47</v>
      </c>
    </row>
    <row r="29" spans="1:4" x14ac:dyDescent="0.25">
      <c r="A29" t="s">
        <v>136</v>
      </c>
      <c r="B29" t="s">
        <v>89</v>
      </c>
      <c r="C29">
        <v>2556717</v>
      </c>
      <c r="D29" t="s">
        <v>47</v>
      </c>
    </row>
    <row r="30" spans="1:4" x14ac:dyDescent="0.25">
      <c r="A30" t="s">
        <v>77</v>
      </c>
      <c r="B30" t="s">
        <v>78</v>
      </c>
      <c r="C30">
        <v>2991116</v>
      </c>
      <c r="D30" t="s">
        <v>42</v>
      </c>
    </row>
    <row r="31" spans="1:4" x14ac:dyDescent="0.25">
      <c r="A31" t="s">
        <v>79</v>
      </c>
      <c r="B31" t="s">
        <v>80</v>
      </c>
      <c r="C31">
        <v>82478778</v>
      </c>
      <c r="D31" t="s">
        <v>42</v>
      </c>
    </row>
    <row r="32" spans="1:4" x14ac:dyDescent="0.25">
      <c r="A32" t="s">
        <v>81</v>
      </c>
      <c r="B32" t="s">
        <v>82</v>
      </c>
      <c r="C32">
        <v>83439205</v>
      </c>
      <c r="D32" t="s">
        <v>42</v>
      </c>
    </row>
    <row r="33" spans="1:4" x14ac:dyDescent="0.25">
      <c r="A33" t="s">
        <v>144</v>
      </c>
      <c r="B33" t="s">
        <v>129</v>
      </c>
      <c r="C33">
        <v>74286</v>
      </c>
      <c r="D33" t="s">
        <v>42</v>
      </c>
    </row>
    <row r="34" spans="1:4" x14ac:dyDescent="0.25">
      <c r="A34" t="s">
        <v>159</v>
      </c>
      <c r="B34" t="s">
        <v>76</v>
      </c>
      <c r="C34">
        <v>82427485</v>
      </c>
      <c r="D34" t="s">
        <v>42</v>
      </c>
    </row>
    <row r="35" spans="1:4" x14ac:dyDescent="0.25">
      <c r="A35" t="s">
        <v>160</v>
      </c>
      <c r="B35" t="s">
        <v>161</v>
      </c>
      <c r="C35">
        <v>2110645</v>
      </c>
      <c r="D35" t="s">
        <v>42</v>
      </c>
    </row>
    <row r="36" spans="1:4" x14ac:dyDescent="0.25">
      <c r="A36" t="s">
        <v>166</v>
      </c>
      <c r="B36" t="s">
        <v>167</v>
      </c>
      <c r="C36">
        <v>3468051</v>
      </c>
      <c r="D36" t="s">
        <v>42</v>
      </c>
    </row>
    <row r="37" spans="1:4" x14ac:dyDescent="0.25">
      <c r="A37" t="s">
        <v>166</v>
      </c>
      <c r="B37" t="s">
        <v>167</v>
      </c>
      <c r="C37">
        <v>3468051</v>
      </c>
      <c r="D37" t="s">
        <v>42</v>
      </c>
    </row>
    <row r="38" spans="1:4" x14ac:dyDescent="0.25">
      <c r="A38" t="s">
        <v>168</v>
      </c>
      <c r="B38" t="s">
        <v>78</v>
      </c>
      <c r="C38">
        <v>82463077</v>
      </c>
      <c r="D38" t="s">
        <v>42</v>
      </c>
    </row>
    <row r="39" spans="1:4" x14ac:dyDescent="0.25">
      <c r="A39" t="s">
        <v>175</v>
      </c>
      <c r="B39" t="s">
        <v>176</v>
      </c>
      <c r="C39">
        <v>82430044</v>
      </c>
      <c r="D39" t="s">
        <v>42</v>
      </c>
    </row>
    <row r="40" spans="1:4" x14ac:dyDescent="0.25">
      <c r="A40" t="s">
        <v>187</v>
      </c>
      <c r="B40" t="s">
        <v>188</v>
      </c>
      <c r="C40">
        <v>3433387</v>
      </c>
      <c r="D40" t="s">
        <v>42</v>
      </c>
    </row>
    <row r="41" spans="1:4" x14ac:dyDescent="0.25">
      <c r="A41" t="s">
        <v>189</v>
      </c>
      <c r="B41" t="s">
        <v>190</v>
      </c>
      <c r="C41">
        <v>3411240</v>
      </c>
      <c r="D41" t="s">
        <v>42</v>
      </c>
    </row>
    <row r="42" spans="1:4" x14ac:dyDescent="0.25">
      <c r="A42" t="s">
        <v>191</v>
      </c>
      <c r="B42" t="s">
        <v>192</v>
      </c>
      <c r="C42">
        <v>2556686</v>
      </c>
      <c r="D42" t="s">
        <v>42</v>
      </c>
    </row>
    <row r="43" spans="1:4" x14ac:dyDescent="0.25">
      <c r="A43" t="s">
        <v>193</v>
      </c>
      <c r="B43" t="s">
        <v>174</v>
      </c>
      <c r="C43">
        <v>3294174</v>
      </c>
      <c r="D43" t="s">
        <v>42</v>
      </c>
    </row>
    <row r="44" spans="1:4" x14ac:dyDescent="0.25">
      <c r="A44" t="s">
        <v>61</v>
      </c>
      <c r="B44" t="s">
        <v>62</v>
      </c>
      <c r="C44">
        <v>2740090</v>
      </c>
      <c r="D44" t="s">
        <v>39</v>
      </c>
    </row>
    <row r="45" spans="1:4" x14ac:dyDescent="0.25">
      <c r="A45" t="s">
        <v>61</v>
      </c>
      <c r="B45" t="s">
        <v>62</v>
      </c>
      <c r="C45">
        <v>2740090</v>
      </c>
      <c r="D45" t="s">
        <v>39</v>
      </c>
    </row>
    <row r="46" spans="1:4" x14ac:dyDescent="0.25">
      <c r="A46" t="s">
        <v>75</v>
      </c>
      <c r="B46" t="s">
        <v>76</v>
      </c>
      <c r="C46">
        <v>2765405</v>
      </c>
      <c r="D46" t="s">
        <v>39</v>
      </c>
    </row>
    <row r="47" spans="1:4" x14ac:dyDescent="0.25">
      <c r="A47" t="s">
        <v>75</v>
      </c>
      <c r="B47" t="s">
        <v>76</v>
      </c>
      <c r="C47">
        <v>2765405</v>
      </c>
      <c r="D47" t="s">
        <v>39</v>
      </c>
    </row>
    <row r="48" spans="1:4" x14ac:dyDescent="0.25">
      <c r="A48" t="s">
        <v>69</v>
      </c>
      <c r="B48" t="s">
        <v>70</v>
      </c>
      <c r="C48">
        <v>3312774</v>
      </c>
      <c r="D48" t="s">
        <v>24</v>
      </c>
    </row>
    <row r="49" spans="1:4" x14ac:dyDescent="0.25">
      <c r="A49" t="s">
        <v>71</v>
      </c>
      <c r="B49" t="s">
        <v>72</v>
      </c>
      <c r="C49">
        <v>2949641</v>
      </c>
      <c r="D49" t="s">
        <v>24</v>
      </c>
    </row>
    <row r="50" spans="1:4" x14ac:dyDescent="0.25">
      <c r="A50" t="s">
        <v>163</v>
      </c>
      <c r="B50" t="s">
        <v>72</v>
      </c>
      <c r="C50">
        <v>2106538</v>
      </c>
      <c r="D50" t="s">
        <v>44</v>
      </c>
    </row>
    <row r="51" spans="1:4" x14ac:dyDescent="0.25">
      <c r="A51" t="s">
        <v>73</v>
      </c>
      <c r="B51" t="s">
        <v>74</v>
      </c>
      <c r="C51">
        <v>2753758</v>
      </c>
      <c r="D51" t="s">
        <v>41</v>
      </c>
    </row>
    <row r="52" spans="1:4" x14ac:dyDescent="0.25">
      <c r="A52" t="s">
        <v>73</v>
      </c>
      <c r="B52" t="s">
        <v>74</v>
      </c>
      <c r="C52">
        <v>2753758</v>
      </c>
      <c r="D52" t="s">
        <v>41</v>
      </c>
    </row>
    <row r="53" spans="1:4" x14ac:dyDescent="0.25">
      <c r="A53" t="s">
        <v>83</v>
      </c>
      <c r="B53" t="s">
        <v>84</v>
      </c>
      <c r="C53">
        <v>82441216</v>
      </c>
      <c r="D53" t="s">
        <v>41</v>
      </c>
    </row>
    <row r="54" spans="1:4" x14ac:dyDescent="0.25">
      <c r="A54" t="s">
        <v>85</v>
      </c>
      <c r="B54" t="s">
        <v>86</v>
      </c>
      <c r="C54">
        <v>2706875</v>
      </c>
      <c r="D54" t="s">
        <v>41</v>
      </c>
    </row>
    <row r="55" spans="1:4" x14ac:dyDescent="0.25">
      <c r="A55" t="s">
        <v>85</v>
      </c>
      <c r="B55" t="s">
        <v>86</v>
      </c>
      <c r="C55">
        <v>2706875</v>
      </c>
      <c r="D55" t="s">
        <v>41</v>
      </c>
    </row>
    <row r="56" spans="1:4" x14ac:dyDescent="0.25">
      <c r="A56" t="s">
        <v>87</v>
      </c>
      <c r="B56" t="s">
        <v>76</v>
      </c>
      <c r="C56">
        <v>2858221</v>
      </c>
      <c r="D56" t="s">
        <v>41</v>
      </c>
    </row>
    <row r="57" spans="1:4" x14ac:dyDescent="0.25">
      <c r="A57" t="s">
        <v>92</v>
      </c>
      <c r="B57" t="s">
        <v>93</v>
      </c>
      <c r="C57">
        <v>3468054</v>
      </c>
      <c r="D57" t="s">
        <v>41</v>
      </c>
    </row>
    <row r="58" spans="1:4" x14ac:dyDescent="0.25">
      <c r="A58" t="s">
        <v>94</v>
      </c>
      <c r="B58" t="s">
        <v>95</v>
      </c>
      <c r="C58">
        <v>82458225</v>
      </c>
      <c r="D58" t="s">
        <v>41</v>
      </c>
    </row>
    <row r="59" spans="1:4" x14ac:dyDescent="0.25">
      <c r="A59" t="s">
        <v>94</v>
      </c>
      <c r="B59" t="s">
        <v>95</v>
      </c>
      <c r="C59">
        <v>82458225</v>
      </c>
      <c r="D59" t="s">
        <v>41</v>
      </c>
    </row>
    <row r="60" spans="1:4" x14ac:dyDescent="0.25">
      <c r="A60" t="s">
        <v>99</v>
      </c>
      <c r="B60" t="s">
        <v>100</v>
      </c>
      <c r="C60">
        <v>82486252</v>
      </c>
      <c r="D60" t="s">
        <v>41</v>
      </c>
    </row>
    <row r="61" spans="1:4" x14ac:dyDescent="0.25">
      <c r="A61" t="s">
        <v>101</v>
      </c>
      <c r="B61" t="s">
        <v>102</v>
      </c>
      <c r="C61">
        <v>3302820</v>
      </c>
      <c r="D61" t="s">
        <v>41</v>
      </c>
    </row>
    <row r="62" spans="1:4" x14ac:dyDescent="0.25">
      <c r="A62" t="s">
        <v>103</v>
      </c>
      <c r="B62" t="s">
        <v>104</v>
      </c>
      <c r="C62">
        <v>3468310</v>
      </c>
      <c r="D62" t="s">
        <v>41</v>
      </c>
    </row>
    <row r="63" spans="1:4" x14ac:dyDescent="0.25">
      <c r="A63" t="s">
        <v>126</v>
      </c>
      <c r="B63" t="s">
        <v>127</v>
      </c>
      <c r="C63">
        <v>82445443</v>
      </c>
      <c r="D63" t="s">
        <v>41</v>
      </c>
    </row>
    <row r="64" spans="1:4" x14ac:dyDescent="0.25">
      <c r="A64" t="s">
        <v>132</v>
      </c>
      <c r="B64" t="s">
        <v>93</v>
      </c>
      <c r="C64">
        <v>82465759</v>
      </c>
      <c r="D64" t="s">
        <v>41</v>
      </c>
    </row>
    <row r="65" spans="1:4" x14ac:dyDescent="0.25">
      <c r="A65" t="s">
        <v>133</v>
      </c>
      <c r="B65" t="s">
        <v>134</v>
      </c>
      <c r="C65">
        <v>3333640</v>
      </c>
      <c r="D65" t="s">
        <v>41</v>
      </c>
    </row>
    <row r="66" spans="1:4" x14ac:dyDescent="0.25">
      <c r="A66" t="s">
        <v>135</v>
      </c>
      <c r="B66" t="s">
        <v>108</v>
      </c>
      <c r="C66">
        <v>3271456</v>
      </c>
      <c r="D66" t="s">
        <v>41</v>
      </c>
    </row>
    <row r="67" spans="1:4" x14ac:dyDescent="0.25">
      <c r="A67" t="s">
        <v>137</v>
      </c>
      <c r="B67" t="s">
        <v>102</v>
      </c>
      <c r="C67">
        <v>3468077</v>
      </c>
      <c r="D67" t="s">
        <v>41</v>
      </c>
    </row>
    <row r="68" spans="1:4" x14ac:dyDescent="0.25">
      <c r="A68" t="s">
        <v>138</v>
      </c>
      <c r="B68" t="s">
        <v>139</v>
      </c>
      <c r="C68">
        <v>3333646</v>
      </c>
      <c r="D68" t="s">
        <v>41</v>
      </c>
    </row>
    <row r="69" spans="1:4" x14ac:dyDescent="0.25">
      <c r="A69" t="s">
        <v>145</v>
      </c>
      <c r="B69" t="s">
        <v>146</v>
      </c>
      <c r="C69">
        <v>82471409</v>
      </c>
      <c r="D69" t="s">
        <v>41</v>
      </c>
    </row>
    <row r="70" spans="1:4" x14ac:dyDescent="0.25">
      <c r="A70" t="s">
        <v>153</v>
      </c>
      <c r="B70" t="s">
        <v>154</v>
      </c>
      <c r="C70">
        <v>82498596</v>
      </c>
      <c r="D70" t="s">
        <v>41</v>
      </c>
    </row>
    <row r="71" spans="1:4" x14ac:dyDescent="0.25">
      <c r="A71" t="s">
        <v>162</v>
      </c>
      <c r="B71" t="s">
        <v>78</v>
      </c>
      <c r="C71">
        <v>2908004</v>
      </c>
      <c r="D71" t="s">
        <v>41</v>
      </c>
    </row>
    <row r="72" spans="1:4" x14ac:dyDescent="0.25">
      <c r="A72" t="s">
        <v>179</v>
      </c>
      <c r="B72" t="s">
        <v>180</v>
      </c>
      <c r="C72">
        <v>3264966</v>
      </c>
      <c r="D72" t="s">
        <v>41</v>
      </c>
    </row>
    <row r="73" spans="1:4" x14ac:dyDescent="0.25">
      <c r="A73" t="s">
        <v>181</v>
      </c>
      <c r="B73" t="s">
        <v>60</v>
      </c>
      <c r="C73">
        <v>3374817</v>
      </c>
      <c r="D73" t="s">
        <v>41</v>
      </c>
    </row>
    <row r="74" spans="1:4" x14ac:dyDescent="0.25">
      <c r="A74" t="s">
        <v>182</v>
      </c>
      <c r="B74" t="s">
        <v>183</v>
      </c>
      <c r="C74">
        <v>3250481</v>
      </c>
      <c r="D74" t="s">
        <v>41</v>
      </c>
    </row>
    <row r="75" spans="1:4" x14ac:dyDescent="0.25">
      <c r="A75" t="s">
        <v>186</v>
      </c>
      <c r="B75" t="s">
        <v>76</v>
      </c>
      <c r="C75">
        <v>2106660</v>
      </c>
      <c r="D75" t="s">
        <v>41</v>
      </c>
    </row>
    <row r="76" spans="1:4" x14ac:dyDescent="0.25">
      <c r="A76" t="s">
        <v>120</v>
      </c>
      <c r="B76" t="s">
        <v>121</v>
      </c>
      <c r="C76">
        <v>940116</v>
      </c>
      <c r="D76" t="s">
        <v>122</v>
      </c>
    </row>
    <row r="77" spans="1:4" x14ac:dyDescent="0.25">
      <c r="A77" t="s">
        <v>140</v>
      </c>
      <c r="B77" t="s">
        <v>141</v>
      </c>
      <c r="C77">
        <v>3451675</v>
      </c>
      <c r="D77" t="s">
        <v>122</v>
      </c>
    </row>
    <row r="78" spans="1:4" x14ac:dyDescent="0.25">
      <c r="A78" t="s">
        <v>142</v>
      </c>
      <c r="B78" t="s">
        <v>143</v>
      </c>
      <c r="C78">
        <v>3104143</v>
      </c>
      <c r="D78" t="s">
        <v>122</v>
      </c>
    </row>
    <row r="79" spans="1:4" x14ac:dyDescent="0.25">
      <c r="A79" t="s">
        <v>157</v>
      </c>
      <c r="B79" t="s">
        <v>158</v>
      </c>
      <c r="C79">
        <v>2575689</v>
      </c>
      <c r="D79" t="s">
        <v>45</v>
      </c>
    </row>
    <row r="80" spans="1:4" x14ac:dyDescent="0.25">
      <c r="A80" t="s">
        <v>53</v>
      </c>
      <c r="B80" t="s">
        <v>54</v>
      </c>
      <c r="C80">
        <v>82475712</v>
      </c>
      <c r="D80" t="s">
        <v>38</v>
      </c>
    </row>
    <row r="81" spans="1:4" x14ac:dyDescent="0.25">
      <c r="A81" t="s">
        <v>57</v>
      </c>
      <c r="B81" t="s">
        <v>58</v>
      </c>
      <c r="C81">
        <v>3041801</v>
      </c>
      <c r="D81" t="s">
        <v>38</v>
      </c>
    </row>
    <row r="82" spans="1:4" x14ac:dyDescent="0.25">
      <c r="A82" t="s">
        <v>57</v>
      </c>
      <c r="B82" t="s">
        <v>58</v>
      </c>
      <c r="C82">
        <v>3041801</v>
      </c>
      <c r="D82" t="s">
        <v>38</v>
      </c>
    </row>
    <row r="83" spans="1:4" x14ac:dyDescent="0.25">
      <c r="A83" t="s">
        <v>57</v>
      </c>
      <c r="B83" t="s">
        <v>58</v>
      </c>
      <c r="C83">
        <v>3041801</v>
      </c>
      <c r="D83" t="s">
        <v>38</v>
      </c>
    </row>
    <row r="84" spans="1:4" x14ac:dyDescent="0.25">
      <c r="A84" t="s">
        <v>67</v>
      </c>
      <c r="B84" t="s">
        <v>68</v>
      </c>
      <c r="C84">
        <v>600759</v>
      </c>
      <c r="D84" t="s">
        <v>38</v>
      </c>
    </row>
    <row r="85" spans="1:4" x14ac:dyDescent="0.25">
      <c r="A85" t="s">
        <v>67</v>
      </c>
      <c r="B85" t="s">
        <v>68</v>
      </c>
      <c r="C85">
        <v>600759</v>
      </c>
      <c r="D85" t="s">
        <v>38</v>
      </c>
    </row>
    <row r="86" spans="1:4" x14ac:dyDescent="0.25">
      <c r="A86" t="s">
        <v>67</v>
      </c>
      <c r="B86" t="s">
        <v>68</v>
      </c>
      <c r="C86">
        <v>600759</v>
      </c>
      <c r="D86" t="s">
        <v>38</v>
      </c>
    </row>
    <row r="87" spans="1:4" x14ac:dyDescent="0.25">
      <c r="A87" t="s">
        <v>105</v>
      </c>
      <c r="B87" t="s">
        <v>106</v>
      </c>
      <c r="C87">
        <v>2889440</v>
      </c>
      <c r="D87" t="s">
        <v>38</v>
      </c>
    </row>
    <row r="88" spans="1:4" x14ac:dyDescent="0.25">
      <c r="A88" t="s">
        <v>169</v>
      </c>
      <c r="B88" t="s">
        <v>170</v>
      </c>
      <c r="C88">
        <v>2394765</v>
      </c>
      <c r="D88" t="s">
        <v>38</v>
      </c>
    </row>
    <row r="89" spans="1:4" x14ac:dyDescent="0.25">
      <c r="A89" t="s">
        <v>177</v>
      </c>
      <c r="B89" t="s">
        <v>178</v>
      </c>
      <c r="C89">
        <v>1030262</v>
      </c>
      <c r="D89" t="s">
        <v>38</v>
      </c>
    </row>
    <row r="90" spans="1:4" x14ac:dyDescent="0.25">
      <c r="A90" t="s">
        <v>194</v>
      </c>
      <c r="B90" t="s">
        <v>174</v>
      </c>
      <c r="C90">
        <v>284416</v>
      </c>
      <c r="D90" t="s">
        <v>38</v>
      </c>
    </row>
    <row r="91" spans="1:4" x14ac:dyDescent="0.25">
      <c r="A91" t="s">
        <v>128</v>
      </c>
      <c r="B91" t="s">
        <v>129</v>
      </c>
      <c r="C91">
        <v>3393480</v>
      </c>
      <c r="D91" t="s">
        <v>130</v>
      </c>
    </row>
    <row r="92" spans="1:4" x14ac:dyDescent="0.25">
      <c r="A92" t="s">
        <v>96</v>
      </c>
      <c r="B92" t="s">
        <v>97</v>
      </c>
      <c r="C92">
        <v>2638520</v>
      </c>
      <c r="D92" t="s">
        <v>46</v>
      </c>
    </row>
    <row r="93" spans="1:4" x14ac:dyDescent="0.25">
      <c r="A93" t="s">
        <v>98</v>
      </c>
      <c r="B93" t="s">
        <v>72</v>
      </c>
      <c r="C93">
        <v>649021</v>
      </c>
      <c r="D93" t="s">
        <v>46</v>
      </c>
    </row>
    <row r="94" spans="1:4" x14ac:dyDescent="0.25">
      <c r="A94" t="s">
        <v>107</v>
      </c>
      <c r="B94" t="s">
        <v>108</v>
      </c>
      <c r="C94">
        <v>2969535</v>
      </c>
      <c r="D94" t="s">
        <v>46</v>
      </c>
    </row>
    <row r="95" spans="1:4" x14ac:dyDescent="0.25">
      <c r="A95" t="s">
        <v>155</v>
      </c>
      <c r="B95" t="s">
        <v>156</v>
      </c>
      <c r="C95">
        <v>3345125</v>
      </c>
      <c r="D95" t="s">
        <v>46</v>
      </c>
    </row>
    <row r="96" spans="1:4" x14ac:dyDescent="0.25">
      <c r="A96">
        <v>0</v>
      </c>
      <c r="B96" t="s">
        <v>52</v>
      </c>
      <c r="C96" t="s">
        <v>52</v>
      </c>
      <c r="D96" t="s">
        <v>52</v>
      </c>
    </row>
    <row r="97" spans="1:4" x14ac:dyDescent="0.25">
      <c r="A97">
        <v>0</v>
      </c>
      <c r="B97" t="s">
        <v>52</v>
      </c>
      <c r="C97" t="s">
        <v>52</v>
      </c>
      <c r="D97" t="s">
        <v>52</v>
      </c>
    </row>
    <row r="98" spans="1:4" x14ac:dyDescent="0.25">
      <c r="A98">
        <v>0</v>
      </c>
      <c r="B98" t="s">
        <v>52</v>
      </c>
      <c r="C98" t="s">
        <v>52</v>
      </c>
      <c r="D98" t="s">
        <v>52</v>
      </c>
    </row>
    <row r="99" spans="1:4" x14ac:dyDescent="0.25">
      <c r="A99">
        <v>0</v>
      </c>
      <c r="B99" t="s">
        <v>52</v>
      </c>
      <c r="C99" t="s">
        <v>52</v>
      </c>
      <c r="D99" t="s">
        <v>52</v>
      </c>
    </row>
    <row r="100" spans="1:4" x14ac:dyDescent="0.25">
      <c r="A100">
        <v>0</v>
      </c>
      <c r="B100" t="s">
        <v>52</v>
      </c>
      <c r="C100" t="s">
        <v>52</v>
      </c>
      <c r="D100" t="s">
        <v>52</v>
      </c>
    </row>
    <row r="101" spans="1:4" x14ac:dyDescent="0.25">
      <c r="A101">
        <v>0</v>
      </c>
      <c r="B101" t="s">
        <v>52</v>
      </c>
      <c r="C101" t="s">
        <v>52</v>
      </c>
      <c r="D101" t="s">
        <v>52</v>
      </c>
    </row>
    <row r="102" spans="1:4" x14ac:dyDescent="0.25">
      <c r="A102">
        <v>0</v>
      </c>
      <c r="B102" t="s">
        <v>52</v>
      </c>
      <c r="C102" t="s">
        <v>52</v>
      </c>
      <c r="D102" t="s">
        <v>52</v>
      </c>
    </row>
    <row r="103" spans="1:4" x14ac:dyDescent="0.25">
      <c r="A103">
        <v>0</v>
      </c>
      <c r="B103" t="s">
        <v>52</v>
      </c>
      <c r="C103" t="s">
        <v>52</v>
      </c>
      <c r="D103" t="s">
        <v>52</v>
      </c>
    </row>
    <row r="104" spans="1:4" x14ac:dyDescent="0.25">
      <c r="A104">
        <v>0</v>
      </c>
      <c r="B104" t="s">
        <v>52</v>
      </c>
      <c r="C104" t="s">
        <v>52</v>
      </c>
      <c r="D104" t="s">
        <v>52</v>
      </c>
    </row>
    <row r="105" spans="1:4" x14ac:dyDescent="0.25">
      <c r="A105">
        <v>0</v>
      </c>
      <c r="B105" t="s">
        <v>52</v>
      </c>
      <c r="C105" t="s">
        <v>52</v>
      </c>
      <c r="D105" t="s">
        <v>52</v>
      </c>
    </row>
    <row r="106" spans="1:4" x14ac:dyDescent="0.25">
      <c r="A106">
        <v>0</v>
      </c>
      <c r="B106" t="s">
        <v>52</v>
      </c>
      <c r="C106" t="s">
        <v>52</v>
      </c>
      <c r="D106" t="s">
        <v>52</v>
      </c>
    </row>
    <row r="107" spans="1:4" x14ac:dyDescent="0.25">
      <c r="A107">
        <v>0</v>
      </c>
      <c r="B107" t="s">
        <v>52</v>
      </c>
      <c r="C107" t="s">
        <v>52</v>
      </c>
      <c r="D107" t="s">
        <v>52</v>
      </c>
    </row>
    <row r="108" spans="1:4" x14ac:dyDescent="0.25">
      <c r="A108">
        <v>0</v>
      </c>
      <c r="B108" t="s">
        <v>52</v>
      </c>
      <c r="C108" t="s">
        <v>52</v>
      </c>
      <c r="D108" t="s">
        <v>52</v>
      </c>
    </row>
    <row r="109" spans="1:4" x14ac:dyDescent="0.25">
      <c r="A109">
        <v>0</v>
      </c>
      <c r="B109" t="s">
        <v>52</v>
      </c>
      <c r="C109" t="s">
        <v>52</v>
      </c>
      <c r="D109" t="s">
        <v>52</v>
      </c>
    </row>
    <row r="110" spans="1:4" x14ac:dyDescent="0.25">
      <c r="A110">
        <v>0</v>
      </c>
      <c r="B110" t="s">
        <v>52</v>
      </c>
      <c r="C110" t="s">
        <v>52</v>
      </c>
      <c r="D110" t="s">
        <v>52</v>
      </c>
    </row>
    <row r="111" spans="1:4" x14ac:dyDescent="0.25">
      <c r="A111">
        <v>0</v>
      </c>
      <c r="B111" t="s">
        <v>52</v>
      </c>
      <c r="C111" t="s">
        <v>52</v>
      </c>
      <c r="D111" t="s">
        <v>52</v>
      </c>
    </row>
    <row r="112" spans="1:4" x14ac:dyDescent="0.25">
      <c r="A112">
        <v>0</v>
      </c>
      <c r="B112" t="s">
        <v>52</v>
      </c>
      <c r="C112" t="s">
        <v>52</v>
      </c>
      <c r="D112" t="s">
        <v>52</v>
      </c>
    </row>
    <row r="113" spans="1:4" x14ac:dyDescent="0.25">
      <c r="A113">
        <v>0</v>
      </c>
      <c r="B113" t="s">
        <v>52</v>
      </c>
      <c r="C113" t="s">
        <v>52</v>
      </c>
      <c r="D113" t="s">
        <v>52</v>
      </c>
    </row>
    <row r="114" spans="1:4" x14ac:dyDescent="0.25">
      <c r="A114">
        <v>0</v>
      </c>
      <c r="B114" t="s">
        <v>52</v>
      </c>
      <c r="C114" t="s">
        <v>52</v>
      </c>
      <c r="D114" t="s">
        <v>52</v>
      </c>
    </row>
    <row r="115" spans="1:4" x14ac:dyDescent="0.25">
      <c r="A115">
        <v>0</v>
      </c>
      <c r="B115" t="s">
        <v>52</v>
      </c>
      <c r="C115" t="s">
        <v>52</v>
      </c>
      <c r="D115" t="s">
        <v>52</v>
      </c>
    </row>
    <row r="116" spans="1:4" x14ac:dyDescent="0.25">
      <c r="A116">
        <v>0</v>
      </c>
      <c r="B116" t="s">
        <v>52</v>
      </c>
      <c r="C116" t="s">
        <v>52</v>
      </c>
      <c r="D116" t="s">
        <v>52</v>
      </c>
    </row>
    <row r="117" spans="1:4" x14ac:dyDescent="0.25">
      <c r="A117">
        <v>0</v>
      </c>
      <c r="B117" t="s">
        <v>52</v>
      </c>
      <c r="C117" t="s">
        <v>52</v>
      </c>
      <c r="D117" t="s">
        <v>52</v>
      </c>
    </row>
    <row r="118" spans="1:4" x14ac:dyDescent="0.25">
      <c r="A118">
        <v>0</v>
      </c>
      <c r="B118" t="s">
        <v>52</v>
      </c>
      <c r="C118" t="s">
        <v>52</v>
      </c>
      <c r="D118" t="s">
        <v>52</v>
      </c>
    </row>
    <row r="119" spans="1:4" x14ac:dyDescent="0.25">
      <c r="A119">
        <v>0</v>
      </c>
      <c r="B119" t="s">
        <v>52</v>
      </c>
      <c r="C119" t="s">
        <v>52</v>
      </c>
      <c r="D119" t="s">
        <v>52</v>
      </c>
    </row>
    <row r="120" spans="1:4" x14ac:dyDescent="0.25">
      <c r="A120">
        <v>0</v>
      </c>
      <c r="B120" t="s">
        <v>52</v>
      </c>
      <c r="C120" t="s">
        <v>52</v>
      </c>
      <c r="D120" t="s">
        <v>52</v>
      </c>
    </row>
    <row r="121" spans="1:4" x14ac:dyDescent="0.25">
      <c r="A121">
        <v>0</v>
      </c>
      <c r="B121" t="s">
        <v>52</v>
      </c>
      <c r="C121" t="s">
        <v>52</v>
      </c>
      <c r="D121" t="s">
        <v>52</v>
      </c>
    </row>
    <row r="122" spans="1:4" x14ac:dyDescent="0.25">
      <c r="A122">
        <v>0</v>
      </c>
      <c r="B122" t="s">
        <v>52</v>
      </c>
      <c r="C122" t="s">
        <v>52</v>
      </c>
      <c r="D122" t="s">
        <v>52</v>
      </c>
    </row>
    <row r="123" spans="1:4" x14ac:dyDescent="0.25">
      <c r="A123">
        <v>0</v>
      </c>
      <c r="B123" t="s">
        <v>52</v>
      </c>
      <c r="C123" t="s">
        <v>52</v>
      </c>
      <c r="D123" t="s">
        <v>52</v>
      </c>
    </row>
    <row r="124" spans="1:4" x14ac:dyDescent="0.25">
      <c r="A124">
        <v>0</v>
      </c>
      <c r="B124" t="s">
        <v>52</v>
      </c>
      <c r="C124" t="s">
        <v>52</v>
      </c>
      <c r="D124" t="s">
        <v>52</v>
      </c>
    </row>
    <row r="125" spans="1:4" x14ac:dyDescent="0.25">
      <c r="A125">
        <v>0</v>
      </c>
      <c r="B125" t="s">
        <v>52</v>
      </c>
      <c r="C125" t="s">
        <v>52</v>
      </c>
      <c r="D125" t="s">
        <v>52</v>
      </c>
    </row>
    <row r="126" spans="1:4" x14ac:dyDescent="0.25">
      <c r="A126">
        <v>0</v>
      </c>
      <c r="B126" t="s">
        <v>52</v>
      </c>
      <c r="C126" t="s">
        <v>52</v>
      </c>
      <c r="D126" t="s">
        <v>52</v>
      </c>
    </row>
    <row r="127" spans="1:4" x14ac:dyDescent="0.25">
      <c r="A127">
        <v>0</v>
      </c>
      <c r="B127" t="s">
        <v>52</v>
      </c>
      <c r="C127" t="s">
        <v>52</v>
      </c>
      <c r="D127" t="s">
        <v>52</v>
      </c>
    </row>
    <row r="128" spans="1:4" x14ac:dyDescent="0.25">
      <c r="A128">
        <v>0</v>
      </c>
      <c r="B128" t="s">
        <v>52</v>
      </c>
      <c r="C128" t="s">
        <v>52</v>
      </c>
      <c r="D128" t="s">
        <v>52</v>
      </c>
    </row>
    <row r="129" spans="1:4" x14ac:dyDescent="0.25">
      <c r="A129">
        <v>0</v>
      </c>
      <c r="B129" t="s">
        <v>52</v>
      </c>
      <c r="C129" t="s">
        <v>52</v>
      </c>
      <c r="D129" t="s">
        <v>52</v>
      </c>
    </row>
    <row r="130" spans="1:4" x14ac:dyDescent="0.25">
      <c r="A130">
        <v>0</v>
      </c>
      <c r="B130" t="s">
        <v>52</v>
      </c>
      <c r="C130" t="s">
        <v>52</v>
      </c>
      <c r="D130" t="s">
        <v>52</v>
      </c>
    </row>
    <row r="131" spans="1:4" x14ac:dyDescent="0.25">
      <c r="A131">
        <v>0</v>
      </c>
      <c r="B131" t="s">
        <v>52</v>
      </c>
      <c r="C131" t="s">
        <v>52</v>
      </c>
      <c r="D131" t="s">
        <v>52</v>
      </c>
    </row>
    <row r="132" spans="1:4" x14ac:dyDescent="0.25">
      <c r="A132">
        <v>0</v>
      </c>
      <c r="B132" t="s">
        <v>52</v>
      </c>
      <c r="C132" t="s">
        <v>52</v>
      </c>
      <c r="D132" t="s">
        <v>52</v>
      </c>
    </row>
    <row r="133" spans="1:4" x14ac:dyDescent="0.25">
      <c r="A133">
        <v>0</v>
      </c>
      <c r="B133" t="s">
        <v>52</v>
      </c>
      <c r="C133" t="s">
        <v>52</v>
      </c>
      <c r="D133" t="s">
        <v>52</v>
      </c>
    </row>
    <row r="134" spans="1:4" x14ac:dyDescent="0.25">
      <c r="A134">
        <v>0</v>
      </c>
      <c r="B134" t="s">
        <v>52</v>
      </c>
      <c r="C134" t="s">
        <v>52</v>
      </c>
      <c r="D134" t="s">
        <v>52</v>
      </c>
    </row>
    <row r="135" spans="1:4" x14ac:dyDescent="0.25">
      <c r="A135">
        <v>0</v>
      </c>
      <c r="B135" t="s">
        <v>52</v>
      </c>
      <c r="C135" t="s">
        <v>52</v>
      </c>
      <c r="D135" t="s">
        <v>52</v>
      </c>
    </row>
    <row r="136" spans="1:4" x14ac:dyDescent="0.25">
      <c r="A136">
        <v>0</v>
      </c>
      <c r="B136" t="s">
        <v>52</v>
      </c>
      <c r="C136" t="s">
        <v>52</v>
      </c>
      <c r="D136" t="s">
        <v>52</v>
      </c>
    </row>
    <row r="137" spans="1:4" x14ac:dyDescent="0.25">
      <c r="A137">
        <v>0</v>
      </c>
      <c r="B137" t="s">
        <v>52</v>
      </c>
      <c r="C137" t="s">
        <v>52</v>
      </c>
      <c r="D137" t="s">
        <v>52</v>
      </c>
    </row>
    <row r="138" spans="1:4" x14ac:dyDescent="0.25">
      <c r="A138">
        <v>0</v>
      </c>
      <c r="B138" t="s">
        <v>52</v>
      </c>
      <c r="C138" t="s">
        <v>52</v>
      </c>
      <c r="D138" t="s">
        <v>52</v>
      </c>
    </row>
    <row r="139" spans="1:4" x14ac:dyDescent="0.25">
      <c r="A139">
        <v>0</v>
      </c>
      <c r="B139" t="s">
        <v>52</v>
      </c>
      <c r="C139" t="s">
        <v>52</v>
      </c>
      <c r="D139" t="s">
        <v>52</v>
      </c>
    </row>
    <row r="140" spans="1:4" x14ac:dyDescent="0.25">
      <c r="A140">
        <v>0</v>
      </c>
      <c r="B140" t="s">
        <v>52</v>
      </c>
      <c r="C140" t="s">
        <v>52</v>
      </c>
      <c r="D140" t="s">
        <v>52</v>
      </c>
    </row>
    <row r="141" spans="1:4" x14ac:dyDescent="0.25">
      <c r="A141">
        <v>0</v>
      </c>
      <c r="B141" t="s">
        <v>52</v>
      </c>
      <c r="C141" t="s">
        <v>52</v>
      </c>
      <c r="D141" t="s">
        <v>52</v>
      </c>
    </row>
    <row r="142" spans="1:4" x14ac:dyDescent="0.25">
      <c r="A142">
        <v>0</v>
      </c>
      <c r="B142" t="s">
        <v>52</v>
      </c>
      <c r="C142" t="s">
        <v>52</v>
      </c>
      <c r="D142" t="s">
        <v>52</v>
      </c>
    </row>
    <row r="143" spans="1:4" x14ac:dyDescent="0.25">
      <c r="A143">
        <v>0</v>
      </c>
      <c r="B143" t="s">
        <v>52</v>
      </c>
      <c r="C143" t="s">
        <v>52</v>
      </c>
      <c r="D143" t="s">
        <v>52</v>
      </c>
    </row>
    <row r="144" spans="1:4" x14ac:dyDescent="0.25">
      <c r="A144">
        <v>0</v>
      </c>
      <c r="B144" t="s">
        <v>52</v>
      </c>
      <c r="C144" t="s">
        <v>52</v>
      </c>
      <c r="D144" t="s">
        <v>52</v>
      </c>
    </row>
    <row r="145" spans="1:4" x14ac:dyDescent="0.25">
      <c r="A145">
        <v>0</v>
      </c>
      <c r="B145" t="s">
        <v>52</v>
      </c>
      <c r="C145" t="s">
        <v>52</v>
      </c>
      <c r="D145" t="s">
        <v>52</v>
      </c>
    </row>
    <row r="146" spans="1:4" x14ac:dyDescent="0.25">
      <c r="A146">
        <v>0</v>
      </c>
      <c r="B146" t="s">
        <v>52</v>
      </c>
      <c r="C146" t="s">
        <v>52</v>
      </c>
      <c r="D146" t="s">
        <v>52</v>
      </c>
    </row>
    <row r="147" spans="1:4" x14ac:dyDescent="0.25">
      <c r="A147">
        <v>0</v>
      </c>
      <c r="B147" t="s">
        <v>52</v>
      </c>
      <c r="C147" t="s">
        <v>52</v>
      </c>
      <c r="D147" t="s">
        <v>52</v>
      </c>
    </row>
    <row r="148" spans="1:4" x14ac:dyDescent="0.25">
      <c r="A148">
        <v>0</v>
      </c>
      <c r="B148" t="s">
        <v>52</v>
      </c>
      <c r="C148" t="s">
        <v>52</v>
      </c>
      <c r="D148" t="s">
        <v>52</v>
      </c>
    </row>
    <row r="149" spans="1:4" x14ac:dyDescent="0.25">
      <c r="A149">
        <v>0</v>
      </c>
      <c r="B149" t="s">
        <v>52</v>
      </c>
      <c r="C149" t="s">
        <v>52</v>
      </c>
      <c r="D149" t="s">
        <v>52</v>
      </c>
    </row>
    <row r="150" spans="1:4" x14ac:dyDescent="0.25">
      <c r="A150">
        <v>0</v>
      </c>
      <c r="B150" t="s">
        <v>52</v>
      </c>
      <c r="C150" t="s">
        <v>52</v>
      </c>
      <c r="D150" t="s">
        <v>52</v>
      </c>
    </row>
    <row r="151" spans="1:4" x14ac:dyDescent="0.25">
      <c r="A151">
        <v>0</v>
      </c>
      <c r="B151" t="s">
        <v>52</v>
      </c>
      <c r="C151" t="s">
        <v>52</v>
      </c>
      <c r="D151" t="s">
        <v>52</v>
      </c>
    </row>
    <row r="152" spans="1:4" x14ac:dyDescent="0.25">
      <c r="A152">
        <v>0</v>
      </c>
      <c r="B152" t="s">
        <v>52</v>
      </c>
      <c r="C152" t="s">
        <v>52</v>
      </c>
      <c r="D152" t="s">
        <v>52</v>
      </c>
    </row>
    <row r="153" spans="1:4" x14ac:dyDescent="0.25">
      <c r="A153">
        <v>0</v>
      </c>
      <c r="B153" t="s">
        <v>52</v>
      </c>
      <c r="C153" t="s">
        <v>52</v>
      </c>
      <c r="D153" t="s">
        <v>52</v>
      </c>
    </row>
    <row r="154" spans="1:4" x14ac:dyDescent="0.25">
      <c r="A154">
        <v>0</v>
      </c>
      <c r="B154" t="s">
        <v>52</v>
      </c>
      <c r="C154" t="s">
        <v>52</v>
      </c>
      <c r="D154" t="s">
        <v>52</v>
      </c>
    </row>
    <row r="155" spans="1:4" x14ac:dyDescent="0.25">
      <c r="A155">
        <v>0</v>
      </c>
      <c r="B155" t="s">
        <v>52</v>
      </c>
      <c r="C155" t="s">
        <v>52</v>
      </c>
      <c r="D155" t="s">
        <v>52</v>
      </c>
    </row>
    <row r="156" spans="1:4" x14ac:dyDescent="0.25">
      <c r="A156">
        <v>0</v>
      </c>
      <c r="B156" t="s">
        <v>52</v>
      </c>
      <c r="C156" t="s">
        <v>52</v>
      </c>
      <c r="D156" t="s">
        <v>52</v>
      </c>
    </row>
    <row r="157" spans="1:4" x14ac:dyDescent="0.25">
      <c r="A157">
        <v>0</v>
      </c>
      <c r="B157" t="s">
        <v>52</v>
      </c>
      <c r="C157" t="s">
        <v>52</v>
      </c>
      <c r="D157" t="s">
        <v>52</v>
      </c>
    </row>
    <row r="158" spans="1:4" x14ac:dyDescent="0.25">
      <c r="A158">
        <v>0</v>
      </c>
      <c r="B158" t="s">
        <v>52</v>
      </c>
      <c r="C158" t="s">
        <v>52</v>
      </c>
      <c r="D158" t="s">
        <v>52</v>
      </c>
    </row>
    <row r="159" spans="1:4" x14ac:dyDescent="0.25">
      <c r="A159">
        <v>0</v>
      </c>
      <c r="B159" t="s">
        <v>52</v>
      </c>
      <c r="C159" t="s">
        <v>52</v>
      </c>
      <c r="D159" t="s">
        <v>52</v>
      </c>
    </row>
    <row r="160" spans="1:4" x14ac:dyDescent="0.25">
      <c r="A160">
        <v>0</v>
      </c>
      <c r="B160" t="s">
        <v>52</v>
      </c>
      <c r="C160" t="s">
        <v>52</v>
      </c>
      <c r="D160" t="s">
        <v>52</v>
      </c>
    </row>
    <row r="161" spans="1:4" x14ac:dyDescent="0.25">
      <c r="A161">
        <v>0</v>
      </c>
      <c r="B161" t="s">
        <v>52</v>
      </c>
      <c r="C161" t="s">
        <v>52</v>
      </c>
      <c r="D161" t="s">
        <v>52</v>
      </c>
    </row>
    <row r="162" spans="1:4" x14ac:dyDescent="0.25">
      <c r="A162">
        <v>0</v>
      </c>
      <c r="B162" t="s">
        <v>52</v>
      </c>
      <c r="C162" t="s">
        <v>52</v>
      </c>
      <c r="D162" t="s">
        <v>52</v>
      </c>
    </row>
    <row r="163" spans="1:4" x14ac:dyDescent="0.25">
      <c r="A163">
        <v>0</v>
      </c>
      <c r="B163" t="s">
        <v>52</v>
      </c>
      <c r="C163" t="s">
        <v>52</v>
      </c>
      <c r="D163" t="s">
        <v>52</v>
      </c>
    </row>
    <row r="164" spans="1:4" x14ac:dyDescent="0.25">
      <c r="A164">
        <v>0</v>
      </c>
      <c r="B164" t="s">
        <v>52</v>
      </c>
      <c r="C164" t="s">
        <v>52</v>
      </c>
      <c r="D164" t="s">
        <v>52</v>
      </c>
    </row>
    <row r="165" spans="1:4" x14ac:dyDescent="0.25">
      <c r="A165">
        <v>0</v>
      </c>
      <c r="B165" t="s">
        <v>52</v>
      </c>
      <c r="C165" t="s">
        <v>52</v>
      </c>
      <c r="D165" t="s">
        <v>52</v>
      </c>
    </row>
    <row r="166" spans="1:4" x14ac:dyDescent="0.25">
      <c r="A166">
        <v>0</v>
      </c>
      <c r="B166" t="s">
        <v>52</v>
      </c>
      <c r="C166" t="s">
        <v>52</v>
      </c>
      <c r="D166" t="s">
        <v>52</v>
      </c>
    </row>
    <row r="167" spans="1:4" x14ac:dyDescent="0.25">
      <c r="A167">
        <v>0</v>
      </c>
      <c r="B167" t="s">
        <v>52</v>
      </c>
      <c r="C167" t="s">
        <v>52</v>
      </c>
      <c r="D167" t="s">
        <v>52</v>
      </c>
    </row>
    <row r="168" spans="1:4" x14ac:dyDescent="0.25">
      <c r="A168">
        <v>0</v>
      </c>
      <c r="B168" t="s">
        <v>52</v>
      </c>
      <c r="C168" t="s">
        <v>52</v>
      </c>
      <c r="D168" t="s">
        <v>52</v>
      </c>
    </row>
    <row r="169" spans="1:4" x14ac:dyDescent="0.25">
      <c r="A169">
        <v>0</v>
      </c>
      <c r="B169" t="s">
        <v>52</v>
      </c>
      <c r="C169" t="s">
        <v>52</v>
      </c>
      <c r="D169" t="s">
        <v>52</v>
      </c>
    </row>
    <row r="170" spans="1:4" x14ac:dyDescent="0.25">
      <c r="A170">
        <v>0</v>
      </c>
      <c r="B170" t="s">
        <v>52</v>
      </c>
      <c r="C170" t="s">
        <v>52</v>
      </c>
      <c r="D170" t="s">
        <v>52</v>
      </c>
    </row>
    <row r="171" spans="1:4" x14ac:dyDescent="0.25">
      <c r="A171">
        <v>0</v>
      </c>
      <c r="B171" t="s">
        <v>52</v>
      </c>
      <c r="C171" t="s">
        <v>52</v>
      </c>
      <c r="D171" t="s">
        <v>52</v>
      </c>
    </row>
    <row r="172" spans="1:4" x14ac:dyDescent="0.25">
      <c r="A172">
        <v>0</v>
      </c>
      <c r="B172" t="s">
        <v>52</v>
      </c>
      <c r="C172" t="s">
        <v>52</v>
      </c>
      <c r="D172" t="s">
        <v>52</v>
      </c>
    </row>
    <row r="173" spans="1:4" x14ac:dyDescent="0.25">
      <c r="A173">
        <v>0</v>
      </c>
      <c r="B173" t="s">
        <v>52</v>
      </c>
      <c r="C173" t="s">
        <v>52</v>
      </c>
      <c r="D173" t="s">
        <v>52</v>
      </c>
    </row>
    <row r="174" spans="1:4" x14ac:dyDescent="0.25">
      <c r="A174">
        <v>0</v>
      </c>
      <c r="B174" t="s">
        <v>52</v>
      </c>
      <c r="C174" t="s">
        <v>52</v>
      </c>
      <c r="D174" t="s">
        <v>52</v>
      </c>
    </row>
    <row r="175" spans="1:4" x14ac:dyDescent="0.25">
      <c r="A175">
        <v>0</v>
      </c>
      <c r="B175" t="s">
        <v>52</v>
      </c>
      <c r="C175" t="s">
        <v>52</v>
      </c>
      <c r="D175" t="s">
        <v>52</v>
      </c>
    </row>
    <row r="176" spans="1:4" x14ac:dyDescent="0.25">
      <c r="A176">
        <v>0</v>
      </c>
      <c r="B176" t="s">
        <v>52</v>
      </c>
      <c r="C176" t="s">
        <v>52</v>
      </c>
      <c r="D176" t="s">
        <v>52</v>
      </c>
    </row>
    <row r="177" spans="1:4" x14ac:dyDescent="0.25">
      <c r="A177">
        <v>0</v>
      </c>
      <c r="B177" t="s">
        <v>52</v>
      </c>
      <c r="C177" t="s">
        <v>52</v>
      </c>
      <c r="D177" t="s">
        <v>52</v>
      </c>
    </row>
    <row r="178" spans="1:4" x14ac:dyDescent="0.25">
      <c r="A178">
        <v>0</v>
      </c>
      <c r="B178" t="s">
        <v>52</v>
      </c>
      <c r="C178" t="s">
        <v>52</v>
      </c>
      <c r="D178" t="s">
        <v>52</v>
      </c>
    </row>
    <row r="179" spans="1:4" x14ac:dyDescent="0.25">
      <c r="A179">
        <v>0</v>
      </c>
      <c r="B179" t="s">
        <v>52</v>
      </c>
      <c r="C179" t="s">
        <v>52</v>
      </c>
      <c r="D179" t="s">
        <v>52</v>
      </c>
    </row>
    <row r="180" spans="1:4" x14ac:dyDescent="0.25">
      <c r="A180">
        <v>0</v>
      </c>
      <c r="B180" t="s">
        <v>52</v>
      </c>
      <c r="C180" t="s">
        <v>52</v>
      </c>
      <c r="D180" t="s">
        <v>52</v>
      </c>
    </row>
    <row r="181" spans="1:4" x14ac:dyDescent="0.25">
      <c r="A181">
        <v>0</v>
      </c>
      <c r="B181" t="s">
        <v>52</v>
      </c>
      <c r="C181" t="s">
        <v>52</v>
      </c>
      <c r="D181" t="s">
        <v>52</v>
      </c>
    </row>
    <row r="182" spans="1:4" x14ac:dyDescent="0.25">
      <c r="A182">
        <v>0</v>
      </c>
      <c r="B182" t="s">
        <v>52</v>
      </c>
      <c r="C182" t="s">
        <v>52</v>
      </c>
      <c r="D182" t="s">
        <v>52</v>
      </c>
    </row>
    <row r="183" spans="1:4" x14ac:dyDescent="0.25">
      <c r="A183">
        <v>0</v>
      </c>
      <c r="B183" t="s">
        <v>52</v>
      </c>
      <c r="C183" t="s">
        <v>52</v>
      </c>
      <c r="D183" t="s">
        <v>52</v>
      </c>
    </row>
    <row r="184" spans="1:4" x14ac:dyDescent="0.25">
      <c r="A184">
        <v>0</v>
      </c>
      <c r="B184" t="s">
        <v>52</v>
      </c>
      <c r="C184" t="s">
        <v>52</v>
      </c>
      <c r="D184" t="s">
        <v>52</v>
      </c>
    </row>
    <row r="185" spans="1:4" x14ac:dyDescent="0.25">
      <c r="A185">
        <v>0</v>
      </c>
      <c r="B185" t="s">
        <v>52</v>
      </c>
      <c r="C185" t="s">
        <v>52</v>
      </c>
      <c r="D185" t="s">
        <v>52</v>
      </c>
    </row>
    <row r="186" spans="1:4" x14ac:dyDescent="0.25">
      <c r="A186">
        <v>0</v>
      </c>
      <c r="B186" t="s">
        <v>52</v>
      </c>
      <c r="C186" t="s">
        <v>52</v>
      </c>
      <c r="D186" t="s">
        <v>52</v>
      </c>
    </row>
    <row r="187" spans="1:4" x14ac:dyDescent="0.25">
      <c r="A187">
        <v>0</v>
      </c>
      <c r="B187" t="s">
        <v>52</v>
      </c>
      <c r="C187" t="s">
        <v>52</v>
      </c>
      <c r="D187" t="s">
        <v>52</v>
      </c>
    </row>
    <row r="188" spans="1:4" x14ac:dyDescent="0.25">
      <c r="A188">
        <v>0</v>
      </c>
      <c r="B188" t="s">
        <v>52</v>
      </c>
      <c r="C188" t="s">
        <v>52</v>
      </c>
      <c r="D188" t="s">
        <v>52</v>
      </c>
    </row>
    <row r="189" spans="1:4" x14ac:dyDescent="0.25">
      <c r="A189">
        <v>0</v>
      </c>
      <c r="B189" t="s">
        <v>52</v>
      </c>
      <c r="C189" t="s">
        <v>52</v>
      </c>
      <c r="D189" t="s">
        <v>52</v>
      </c>
    </row>
    <row r="190" spans="1:4" x14ac:dyDescent="0.25">
      <c r="A190">
        <v>0</v>
      </c>
      <c r="B190" t="s">
        <v>52</v>
      </c>
      <c r="C190" t="s">
        <v>52</v>
      </c>
      <c r="D190" t="s">
        <v>52</v>
      </c>
    </row>
    <row r="191" spans="1:4" x14ac:dyDescent="0.25">
      <c r="A191">
        <v>0</v>
      </c>
      <c r="B191" t="s">
        <v>52</v>
      </c>
      <c r="C191" t="s">
        <v>52</v>
      </c>
      <c r="D191" t="s">
        <v>52</v>
      </c>
    </row>
    <row r="192" spans="1:4" x14ac:dyDescent="0.25">
      <c r="A192">
        <v>0</v>
      </c>
      <c r="B192" t="s">
        <v>52</v>
      </c>
      <c r="C192" t="s">
        <v>52</v>
      </c>
      <c r="D192" t="s">
        <v>52</v>
      </c>
    </row>
    <row r="193" spans="1:4" x14ac:dyDescent="0.25">
      <c r="A193">
        <v>0</v>
      </c>
      <c r="B193" t="s">
        <v>52</v>
      </c>
      <c r="C193" t="s">
        <v>52</v>
      </c>
      <c r="D193" t="s">
        <v>52</v>
      </c>
    </row>
    <row r="194" spans="1:4" x14ac:dyDescent="0.25">
      <c r="A194">
        <v>0</v>
      </c>
      <c r="B194" t="s">
        <v>52</v>
      </c>
      <c r="C194" t="s">
        <v>52</v>
      </c>
      <c r="D194" t="s">
        <v>52</v>
      </c>
    </row>
    <row r="195" spans="1:4" x14ac:dyDescent="0.25">
      <c r="A195">
        <v>0</v>
      </c>
      <c r="B195" t="s">
        <v>52</v>
      </c>
      <c r="C195" t="s">
        <v>52</v>
      </c>
      <c r="D195" t="s">
        <v>52</v>
      </c>
    </row>
    <row r="196" spans="1:4" x14ac:dyDescent="0.25">
      <c r="A196">
        <v>0</v>
      </c>
      <c r="B196" t="s">
        <v>52</v>
      </c>
      <c r="C196" t="s">
        <v>52</v>
      </c>
      <c r="D196" t="s">
        <v>52</v>
      </c>
    </row>
    <row r="197" spans="1:4" x14ac:dyDescent="0.25">
      <c r="A197">
        <v>0</v>
      </c>
      <c r="B197" t="s">
        <v>52</v>
      </c>
      <c r="C197" t="s">
        <v>52</v>
      </c>
      <c r="D197" t="s">
        <v>52</v>
      </c>
    </row>
    <row r="198" spans="1:4" x14ac:dyDescent="0.25">
      <c r="A198">
        <v>0</v>
      </c>
      <c r="B198" t="s">
        <v>52</v>
      </c>
      <c r="C198" t="s">
        <v>52</v>
      </c>
      <c r="D198" t="s">
        <v>52</v>
      </c>
    </row>
    <row r="199" spans="1:4" x14ac:dyDescent="0.25">
      <c r="A199">
        <v>0</v>
      </c>
      <c r="B199" t="s">
        <v>52</v>
      </c>
      <c r="C199" t="s">
        <v>52</v>
      </c>
      <c r="D199" t="s">
        <v>52</v>
      </c>
    </row>
    <row r="200" spans="1:4" x14ac:dyDescent="0.25">
      <c r="A200">
        <v>0</v>
      </c>
      <c r="B200" t="s">
        <v>52</v>
      </c>
      <c r="C200" t="s">
        <v>52</v>
      </c>
      <c r="D200" t="s">
        <v>52</v>
      </c>
    </row>
    <row r="201" spans="1:4" x14ac:dyDescent="0.25">
      <c r="A201">
        <v>0</v>
      </c>
      <c r="B201" t="s">
        <v>52</v>
      </c>
      <c r="C201" t="s">
        <v>52</v>
      </c>
      <c r="D201" t="s">
        <v>52</v>
      </c>
    </row>
    <row r="202" spans="1:4" x14ac:dyDescent="0.25">
      <c r="A202">
        <v>0</v>
      </c>
      <c r="B202" t="s">
        <v>52</v>
      </c>
      <c r="C202" t="s">
        <v>52</v>
      </c>
      <c r="D202" t="s">
        <v>52</v>
      </c>
    </row>
  </sheetData>
  <sortState ref="A2:D225">
    <sortCondition descending="1" ref="D2:D225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FACTURE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</dc:creator>
  <cp:lastModifiedBy>JACKY</cp:lastModifiedBy>
  <dcterms:created xsi:type="dcterms:W3CDTF">2013-01-04T10:28:07Z</dcterms:created>
  <dcterms:modified xsi:type="dcterms:W3CDTF">2013-01-04T11:14:27Z</dcterms:modified>
</cp:coreProperties>
</file>