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xr:revisionPtr revIDLastSave="0" documentId="13_ncr:1_{AA637574-99CD-4622-8A93-A58C9F8EFDA2}" xr6:coauthVersionLast="45" xr6:coauthVersionMax="45" xr10:uidLastSave="{00000000-0000-0000-0000-000000000000}"/>
  <bookViews>
    <workbookView xWindow="-108" yWindow="-108" windowWidth="23256" windowHeight="12576" tabRatio="912" xr2:uid="{FF53FB1D-2E17-4BDD-ADD5-96FB4C3472F0}"/>
  </bookViews>
  <sheets>
    <sheet name="Tableau de bord" sheetId="1" r:id="rId1"/>
    <sheet name="fournisseur 1" sheetId="3" r:id="rId2"/>
    <sheet name="fournisseur 2" sheetId="10" r:id="rId3"/>
    <sheet name="fournisseur 3" sheetId="11" r:id="rId4"/>
    <sheet name="fournisseur 4" sheetId="12" r:id="rId5"/>
    <sheet name="founisseur 5" sheetId="13" r:id="rId6"/>
    <sheet name="fournisseur 6" sheetId="14" r:id="rId7"/>
    <sheet name="fournisseur 7" sheetId="15" r:id="rId8"/>
    <sheet name="Chiffre affaire Année 2019" sheetId="20" r:id="rId9"/>
    <sheet name="Chiffre affaire Année 2020" sheetId="21" r:id="rId10"/>
    <sheet name="vierge " sheetId="18" r:id="rId11"/>
    <sheet name="vierge" sheetId="16" r:id="rId12"/>
    <sheet name="Feuilles de données" sheetId="9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6" i="3" l="1"/>
  <c r="E3" i="16" l="1"/>
  <c r="E4" i="16"/>
  <c r="E5" i="16"/>
  <c r="E6" i="16"/>
  <c r="E7" i="16"/>
  <c r="E8" i="16"/>
  <c r="E9" i="16"/>
  <c r="E58" i="16" s="1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2" i="16"/>
  <c r="E3" i="18"/>
  <c r="E4" i="18"/>
  <c r="E5" i="18"/>
  <c r="E6" i="18"/>
  <c r="E7" i="18"/>
  <c r="E8" i="18"/>
  <c r="E9" i="18"/>
  <c r="E58" i="18" s="1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E36" i="18"/>
  <c r="E37" i="18"/>
  <c r="E38" i="18"/>
  <c r="E39" i="18"/>
  <c r="E40" i="18"/>
  <c r="E41" i="18"/>
  <c r="E42" i="18"/>
  <c r="E43" i="18"/>
  <c r="E44" i="18"/>
  <c r="E45" i="18"/>
  <c r="E46" i="18"/>
  <c r="E47" i="18"/>
  <c r="E48" i="18"/>
  <c r="E49" i="18"/>
  <c r="E50" i="18"/>
  <c r="E51" i="18"/>
  <c r="E52" i="18"/>
  <c r="E53" i="18"/>
  <c r="E54" i="18"/>
  <c r="E2" i="18"/>
  <c r="E3" i="14"/>
  <c r="E4" i="14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2" i="15"/>
  <c r="E2" i="14"/>
  <c r="E2" i="13"/>
  <c r="E2" i="12"/>
  <c r="E2" i="11"/>
  <c r="E2" i="10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K54" i="16"/>
  <c r="J54" i="16"/>
  <c r="H54" i="16"/>
  <c r="L54" i="16" s="1"/>
  <c r="G54" i="16"/>
  <c r="K53" i="16"/>
  <c r="J53" i="16"/>
  <c r="H53" i="16"/>
  <c r="L53" i="16" s="1"/>
  <c r="G53" i="16"/>
  <c r="K52" i="16"/>
  <c r="J52" i="16"/>
  <c r="H52" i="16"/>
  <c r="L52" i="16" s="1"/>
  <c r="M52" i="16" s="1"/>
  <c r="G52" i="16"/>
  <c r="L51" i="16"/>
  <c r="M51" i="16" s="1"/>
  <c r="K51" i="16"/>
  <c r="H51" i="16"/>
  <c r="G51" i="16"/>
  <c r="K50" i="16"/>
  <c r="H50" i="16"/>
  <c r="L50" i="16" s="1"/>
  <c r="G50" i="16"/>
  <c r="K49" i="16"/>
  <c r="H49" i="16"/>
  <c r="L49" i="16" s="1"/>
  <c r="M49" i="16" s="1"/>
  <c r="G49" i="16"/>
  <c r="L48" i="16"/>
  <c r="K48" i="16"/>
  <c r="H48" i="16"/>
  <c r="G48" i="16"/>
  <c r="K47" i="16"/>
  <c r="H47" i="16"/>
  <c r="L47" i="16" s="1"/>
  <c r="G47" i="16"/>
  <c r="L46" i="16"/>
  <c r="M46" i="16" s="1"/>
  <c r="K46" i="16"/>
  <c r="H46" i="16"/>
  <c r="G46" i="16"/>
  <c r="K45" i="16"/>
  <c r="H45" i="16"/>
  <c r="L45" i="16" s="1"/>
  <c r="G45" i="16"/>
  <c r="K44" i="16"/>
  <c r="H44" i="16"/>
  <c r="L44" i="16" s="1"/>
  <c r="G44" i="16"/>
  <c r="L43" i="16"/>
  <c r="M43" i="16" s="1"/>
  <c r="K43" i="16"/>
  <c r="H43" i="16"/>
  <c r="G43" i="16"/>
  <c r="K42" i="16"/>
  <c r="M42" i="16" s="1"/>
  <c r="H42" i="16"/>
  <c r="L42" i="16" s="1"/>
  <c r="G42" i="16"/>
  <c r="K41" i="16"/>
  <c r="J41" i="16"/>
  <c r="H41" i="16"/>
  <c r="L41" i="16" s="1"/>
  <c r="M41" i="16" s="1"/>
  <c r="G41" i="16"/>
  <c r="L40" i="16"/>
  <c r="M40" i="16" s="1"/>
  <c r="K40" i="16"/>
  <c r="J40" i="16"/>
  <c r="H40" i="16"/>
  <c r="G40" i="16"/>
  <c r="K39" i="16"/>
  <c r="J39" i="16"/>
  <c r="H39" i="16"/>
  <c r="L39" i="16" s="1"/>
  <c r="G39" i="16"/>
  <c r="K38" i="16"/>
  <c r="J38" i="16"/>
  <c r="H38" i="16"/>
  <c r="L38" i="16" s="1"/>
  <c r="G38" i="16"/>
  <c r="K37" i="16"/>
  <c r="J37" i="16"/>
  <c r="H37" i="16"/>
  <c r="L37" i="16" s="1"/>
  <c r="M37" i="16" s="1"/>
  <c r="G37" i="16"/>
  <c r="L36" i="16"/>
  <c r="M36" i="16" s="1"/>
  <c r="K36" i="16"/>
  <c r="J36" i="16"/>
  <c r="H36" i="16"/>
  <c r="G36" i="16"/>
  <c r="K35" i="16"/>
  <c r="J35" i="16"/>
  <c r="H35" i="16"/>
  <c r="L35" i="16" s="1"/>
  <c r="G35" i="16"/>
  <c r="K34" i="16"/>
  <c r="J34" i="16"/>
  <c r="H34" i="16"/>
  <c r="L34" i="16" s="1"/>
  <c r="G34" i="16"/>
  <c r="K33" i="16"/>
  <c r="J33" i="16"/>
  <c r="H33" i="16"/>
  <c r="L33" i="16" s="1"/>
  <c r="M33" i="16" s="1"/>
  <c r="G33" i="16"/>
  <c r="L32" i="16"/>
  <c r="M32" i="16" s="1"/>
  <c r="K32" i="16"/>
  <c r="J32" i="16"/>
  <c r="H32" i="16"/>
  <c r="G32" i="16"/>
  <c r="K31" i="16"/>
  <c r="J31" i="16"/>
  <c r="H31" i="16"/>
  <c r="L31" i="16" s="1"/>
  <c r="G31" i="16"/>
  <c r="K30" i="16"/>
  <c r="J30" i="16"/>
  <c r="H30" i="16"/>
  <c r="L30" i="16" s="1"/>
  <c r="G30" i="16"/>
  <c r="K29" i="16"/>
  <c r="J29" i="16"/>
  <c r="H29" i="16"/>
  <c r="L29" i="16" s="1"/>
  <c r="M29" i="16" s="1"/>
  <c r="G29" i="16"/>
  <c r="L28" i="16"/>
  <c r="M28" i="16" s="1"/>
  <c r="K28" i="16"/>
  <c r="J28" i="16"/>
  <c r="H28" i="16"/>
  <c r="G28" i="16"/>
  <c r="K27" i="16"/>
  <c r="M27" i="16" s="1"/>
  <c r="J27" i="16"/>
  <c r="H27" i="16"/>
  <c r="L27" i="16" s="1"/>
  <c r="G27" i="16"/>
  <c r="K26" i="16"/>
  <c r="J26" i="16"/>
  <c r="H26" i="16"/>
  <c r="L26" i="16" s="1"/>
  <c r="G26" i="16"/>
  <c r="K25" i="16"/>
  <c r="J25" i="16"/>
  <c r="H25" i="16"/>
  <c r="L25" i="16" s="1"/>
  <c r="M25" i="16" s="1"/>
  <c r="G25" i="16"/>
  <c r="M24" i="16"/>
  <c r="L24" i="16"/>
  <c r="K24" i="16"/>
  <c r="J24" i="16"/>
  <c r="H24" i="16"/>
  <c r="G24" i="16"/>
  <c r="K23" i="16"/>
  <c r="J23" i="16"/>
  <c r="H23" i="16"/>
  <c r="L23" i="16" s="1"/>
  <c r="G23" i="16"/>
  <c r="K22" i="16"/>
  <c r="J22" i="16"/>
  <c r="H22" i="16"/>
  <c r="L22" i="16" s="1"/>
  <c r="G22" i="16"/>
  <c r="K21" i="16"/>
  <c r="J21" i="16"/>
  <c r="H21" i="16"/>
  <c r="L21" i="16" s="1"/>
  <c r="M21" i="16" s="1"/>
  <c r="G21" i="16"/>
  <c r="L20" i="16"/>
  <c r="M20" i="16" s="1"/>
  <c r="K20" i="16"/>
  <c r="J20" i="16"/>
  <c r="H20" i="16"/>
  <c r="G20" i="16"/>
  <c r="K19" i="16"/>
  <c r="M19" i="16" s="1"/>
  <c r="J19" i="16"/>
  <c r="H19" i="16"/>
  <c r="L19" i="16" s="1"/>
  <c r="G19" i="16"/>
  <c r="K18" i="16"/>
  <c r="M18" i="16" s="1"/>
  <c r="J18" i="16"/>
  <c r="H18" i="16"/>
  <c r="L18" i="16" s="1"/>
  <c r="G18" i="16"/>
  <c r="K17" i="16"/>
  <c r="J17" i="16"/>
  <c r="H17" i="16"/>
  <c r="L17" i="16" s="1"/>
  <c r="M17" i="16" s="1"/>
  <c r="G17" i="16"/>
  <c r="M16" i="16"/>
  <c r="L16" i="16"/>
  <c r="K16" i="16"/>
  <c r="J16" i="16"/>
  <c r="H16" i="16"/>
  <c r="G16" i="16"/>
  <c r="K15" i="16"/>
  <c r="J15" i="16"/>
  <c r="H15" i="16"/>
  <c r="L15" i="16" s="1"/>
  <c r="G15" i="16"/>
  <c r="K14" i="16"/>
  <c r="J14" i="16"/>
  <c r="H14" i="16"/>
  <c r="L14" i="16" s="1"/>
  <c r="G14" i="16"/>
  <c r="K13" i="16"/>
  <c r="J13" i="16"/>
  <c r="H13" i="16"/>
  <c r="L13" i="16" s="1"/>
  <c r="M13" i="16" s="1"/>
  <c r="G13" i="16"/>
  <c r="M12" i="16"/>
  <c r="L12" i="16"/>
  <c r="K12" i="16"/>
  <c r="J12" i="16"/>
  <c r="H12" i="16"/>
  <c r="G12" i="16"/>
  <c r="K11" i="16"/>
  <c r="M11" i="16" s="1"/>
  <c r="J11" i="16"/>
  <c r="H11" i="16"/>
  <c r="L11" i="16" s="1"/>
  <c r="G11" i="16"/>
  <c r="K10" i="16"/>
  <c r="J10" i="16"/>
  <c r="H10" i="16"/>
  <c r="L10" i="16" s="1"/>
  <c r="G10" i="16"/>
  <c r="K9" i="16"/>
  <c r="J9" i="16"/>
  <c r="H9" i="16"/>
  <c r="L9" i="16" s="1"/>
  <c r="M9" i="16" s="1"/>
  <c r="G9" i="16"/>
  <c r="M8" i="16"/>
  <c r="L8" i="16"/>
  <c r="K8" i="16"/>
  <c r="J8" i="16"/>
  <c r="H8" i="16"/>
  <c r="G8" i="16"/>
  <c r="K7" i="16"/>
  <c r="J7" i="16"/>
  <c r="H7" i="16"/>
  <c r="L7" i="16" s="1"/>
  <c r="G7" i="16"/>
  <c r="K6" i="16"/>
  <c r="J6" i="16"/>
  <c r="H6" i="16"/>
  <c r="L6" i="16" s="1"/>
  <c r="G6" i="16"/>
  <c r="K5" i="16"/>
  <c r="J5" i="16"/>
  <c r="H5" i="16"/>
  <c r="L5" i="16" s="1"/>
  <c r="M5" i="16" s="1"/>
  <c r="G5" i="16"/>
  <c r="L4" i="16"/>
  <c r="M4" i="16" s="1"/>
  <c r="K4" i="16"/>
  <c r="J4" i="16"/>
  <c r="H4" i="16"/>
  <c r="G4" i="16"/>
  <c r="K3" i="16"/>
  <c r="M3" i="16" s="1"/>
  <c r="J3" i="16"/>
  <c r="H3" i="16"/>
  <c r="L3" i="16" s="1"/>
  <c r="G3" i="16"/>
  <c r="K2" i="16"/>
  <c r="L56" i="16" s="1"/>
  <c r="J2" i="16"/>
  <c r="H2" i="16"/>
  <c r="E56" i="16" s="1"/>
  <c r="G2" i="16"/>
  <c r="L54" i="18"/>
  <c r="K54" i="18"/>
  <c r="M54" i="18" s="1"/>
  <c r="J54" i="18"/>
  <c r="H54" i="18"/>
  <c r="G54" i="18"/>
  <c r="K53" i="18"/>
  <c r="M53" i="18" s="1"/>
  <c r="J53" i="18"/>
  <c r="H53" i="18"/>
  <c r="L53" i="18" s="1"/>
  <c r="G53" i="18"/>
  <c r="L52" i="18"/>
  <c r="M52" i="18" s="1"/>
  <c r="K52" i="18"/>
  <c r="J52" i="18"/>
  <c r="H52" i="18"/>
  <c r="G52" i="18"/>
  <c r="L51" i="18"/>
  <c r="M51" i="18" s="1"/>
  <c r="K51" i="18"/>
  <c r="H51" i="18"/>
  <c r="G51" i="18"/>
  <c r="K50" i="18"/>
  <c r="H50" i="18"/>
  <c r="L50" i="18" s="1"/>
  <c r="G50" i="18"/>
  <c r="K49" i="18"/>
  <c r="H49" i="18"/>
  <c r="L49" i="18" s="1"/>
  <c r="M49" i="18" s="1"/>
  <c r="G49" i="18"/>
  <c r="L48" i="18"/>
  <c r="K48" i="18"/>
  <c r="H48" i="18"/>
  <c r="G48" i="18"/>
  <c r="K47" i="18"/>
  <c r="M47" i="18" s="1"/>
  <c r="H47" i="18"/>
  <c r="L47" i="18" s="1"/>
  <c r="G47" i="18"/>
  <c r="L46" i="18"/>
  <c r="M46" i="18" s="1"/>
  <c r="K46" i="18"/>
  <c r="H46" i="18"/>
  <c r="G46" i="18"/>
  <c r="K45" i="18"/>
  <c r="M45" i="18" s="1"/>
  <c r="H45" i="18"/>
  <c r="L45" i="18" s="1"/>
  <c r="G45" i="18"/>
  <c r="K44" i="18"/>
  <c r="H44" i="18"/>
  <c r="L44" i="18" s="1"/>
  <c r="G44" i="18"/>
  <c r="L43" i="18"/>
  <c r="M43" i="18" s="1"/>
  <c r="K43" i="18"/>
  <c r="H43" i="18"/>
  <c r="G43" i="18"/>
  <c r="K42" i="18"/>
  <c r="H42" i="18"/>
  <c r="L42" i="18" s="1"/>
  <c r="G42" i="18"/>
  <c r="L41" i="18"/>
  <c r="M41" i="18" s="1"/>
  <c r="K41" i="18"/>
  <c r="J41" i="18"/>
  <c r="H41" i="18"/>
  <c r="G41" i="18"/>
  <c r="M40" i="18"/>
  <c r="L40" i="18"/>
  <c r="K40" i="18"/>
  <c r="J40" i="18"/>
  <c r="H40" i="18"/>
  <c r="G40" i="18"/>
  <c r="L39" i="18"/>
  <c r="K39" i="18"/>
  <c r="J39" i="18"/>
  <c r="H39" i="18"/>
  <c r="G39" i="18"/>
  <c r="K38" i="18"/>
  <c r="J38" i="18"/>
  <c r="H38" i="18"/>
  <c r="L38" i="18" s="1"/>
  <c r="G38" i="18"/>
  <c r="L37" i="18"/>
  <c r="M37" i="18" s="1"/>
  <c r="K37" i="18"/>
  <c r="J37" i="18"/>
  <c r="H37" i="18"/>
  <c r="G37" i="18"/>
  <c r="M36" i="18"/>
  <c r="L36" i="18"/>
  <c r="K36" i="18"/>
  <c r="J36" i="18"/>
  <c r="H36" i="18"/>
  <c r="G36" i="18"/>
  <c r="L35" i="18"/>
  <c r="K35" i="18"/>
  <c r="M35" i="18" s="1"/>
  <c r="J35" i="18"/>
  <c r="H35" i="18"/>
  <c r="G35" i="18"/>
  <c r="K34" i="18"/>
  <c r="J34" i="18"/>
  <c r="H34" i="18"/>
  <c r="L34" i="18" s="1"/>
  <c r="G34" i="18"/>
  <c r="L33" i="18"/>
  <c r="M33" i="18" s="1"/>
  <c r="K33" i="18"/>
  <c r="J33" i="18"/>
  <c r="H33" i="18"/>
  <c r="G33" i="18"/>
  <c r="M32" i="18"/>
  <c r="L32" i="18"/>
  <c r="K32" i="18"/>
  <c r="J32" i="18"/>
  <c r="H32" i="18"/>
  <c r="G32" i="18"/>
  <c r="L31" i="18"/>
  <c r="K31" i="18"/>
  <c r="J31" i="18"/>
  <c r="H31" i="18"/>
  <c r="G31" i="18"/>
  <c r="K30" i="18"/>
  <c r="J30" i="18"/>
  <c r="H30" i="18"/>
  <c r="L30" i="18" s="1"/>
  <c r="G30" i="18"/>
  <c r="L29" i="18"/>
  <c r="M29" i="18" s="1"/>
  <c r="K29" i="18"/>
  <c r="J29" i="18"/>
  <c r="H29" i="18"/>
  <c r="G29" i="18"/>
  <c r="M28" i="18"/>
  <c r="L28" i="18"/>
  <c r="K28" i="18"/>
  <c r="J28" i="18"/>
  <c r="H28" i="18"/>
  <c r="G28" i="18"/>
  <c r="L27" i="18"/>
  <c r="K27" i="18"/>
  <c r="M27" i="18" s="1"/>
  <c r="J27" i="18"/>
  <c r="H27" i="18"/>
  <c r="G27" i="18"/>
  <c r="K26" i="18"/>
  <c r="J26" i="18"/>
  <c r="H26" i="18"/>
  <c r="L26" i="18" s="1"/>
  <c r="G26" i="18"/>
  <c r="L25" i="18"/>
  <c r="M25" i="18" s="1"/>
  <c r="K25" i="18"/>
  <c r="J25" i="18"/>
  <c r="H25" i="18"/>
  <c r="G25" i="18"/>
  <c r="M24" i="18"/>
  <c r="L24" i="18"/>
  <c r="K24" i="18"/>
  <c r="J24" i="18"/>
  <c r="H24" i="18"/>
  <c r="G24" i="18"/>
  <c r="L23" i="18"/>
  <c r="K23" i="18"/>
  <c r="J23" i="18"/>
  <c r="H23" i="18"/>
  <c r="G23" i="18"/>
  <c r="K22" i="18"/>
  <c r="J22" i="18"/>
  <c r="H22" i="18"/>
  <c r="L22" i="18" s="1"/>
  <c r="G22" i="18"/>
  <c r="L21" i="18"/>
  <c r="M21" i="18" s="1"/>
  <c r="K21" i="18"/>
  <c r="J21" i="18"/>
  <c r="H21" i="18"/>
  <c r="G21" i="18"/>
  <c r="M20" i="18"/>
  <c r="L20" i="18"/>
  <c r="K20" i="18"/>
  <c r="J20" i="18"/>
  <c r="H20" i="18"/>
  <c r="G20" i="18"/>
  <c r="L19" i="18"/>
  <c r="K19" i="18"/>
  <c r="M19" i="18" s="1"/>
  <c r="J19" i="18"/>
  <c r="H19" i="18"/>
  <c r="G19" i="18"/>
  <c r="K18" i="18"/>
  <c r="J18" i="18"/>
  <c r="H18" i="18"/>
  <c r="L18" i="18" s="1"/>
  <c r="G18" i="18"/>
  <c r="L17" i="18"/>
  <c r="M17" i="18" s="1"/>
  <c r="K17" i="18"/>
  <c r="J17" i="18"/>
  <c r="H17" i="18"/>
  <c r="G17" i="18"/>
  <c r="M16" i="18"/>
  <c r="L16" i="18"/>
  <c r="K16" i="18"/>
  <c r="J16" i="18"/>
  <c r="H16" i="18"/>
  <c r="G16" i="18"/>
  <c r="L15" i="18"/>
  <c r="K15" i="18"/>
  <c r="J15" i="18"/>
  <c r="H15" i="18"/>
  <c r="G15" i="18"/>
  <c r="K14" i="18"/>
  <c r="J14" i="18"/>
  <c r="H14" i="18"/>
  <c r="L14" i="18" s="1"/>
  <c r="G14" i="18"/>
  <c r="L13" i="18"/>
  <c r="M13" i="18" s="1"/>
  <c r="K13" i="18"/>
  <c r="J13" i="18"/>
  <c r="H13" i="18"/>
  <c r="G13" i="18"/>
  <c r="M12" i="18"/>
  <c r="L12" i="18"/>
  <c r="K12" i="18"/>
  <c r="J12" i="18"/>
  <c r="H12" i="18"/>
  <c r="G12" i="18"/>
  <c r="L11" i="18"/>
  <c r="K11" i="18"/>
  <c r="M11" i="18" s="1"/>
  <c r="J11" i="18"/>
  <c r="H11" i="18"/>
  <c r="G11" i="18"/>
  <c r="K10" i="18"/>
  <c r="J10" i="18"/>
  <c r="H10" i="18"/>
  <c r="L10" i="18" s="1"/>
  <c r="G10" i="18"/>
  <c r="L9" i="18"/>
  <c r="M9" i="18" s="1"/>
  <c r="K9" i="18"/>
  <c r="J9" i="18"/>
  <c r="H9" i="18"/>
  <c r="G9" i="18"/>
  <c r="M8" i="18"/>
  <c r="L8" i="18"/>
  <c r="K8" i="18"/>
  <c r="J8" i="18"/>
  <c r="H8" i="18"/>
  <c r="G8" i="18"/>
  <c r="L7" i="18"/>
  <c r="K7" i="18"/>
  <c r="J7" i="18"/>
  <c r="H7" i="18"/>
  <c r="G7" i="18"/>
  <c r="K6" i="18"/>
  <c r="J6" i="18"/>
  <c r="H6" i="18"/>
  <c r="L6" i="18" s="1"/>
  <c r="G6" i="18"/>
  <c r="L5" i="18"/>
  <c r="M5" i="18" s="1"/>
  <c r="K5" i="18"/>
  <c r="J5" i="18"/>
  <c r="H5" i="18"/>
  <c r="G5" i="18"/>
  <c r="M4" i="18"/>
  <c r="L4" i="18"/>
  <c r="K4" i="18"/>
  <c r="J4" i="18"/>
  <c r="H4" i="18"/>
  <c r="G4" i="18"/>
  <c r="L3" i="18"/>
  <c r="K3" i="18"/>
  <c r="M3" i="18" s="1"/>
  <c r="J3" i="18"/>
  <c r="H3" i="18"/>
  <c r="G3" i="18"/>
  <c r="K2" i="18"/>
  <c r="L56" i="18" s="1"/>
  <c r="J2" i="18"/>
  <c r="H2" i="18"/>
  <c r="L2" i="18" s="1"/>
  <c r="G2" i="18"/>
  <c r="C36" i="21"/>
  <c r="D36" i="21"/>
  <c r="G36" i="21"/>
  <c r="H36" i="21"/>
  <c r="K36" i="21"/>
  <c r="L36" i="21"/>
  <c r="O36" i="21"/>
  <c r="P36" i="21"/>
  <c r="S36" i="21"/>
  <c r="T36" i="21"/>
  <c r="W36" i="21"/>
  <c r="X36" i="21"/>
  <c r="AA36" i="21"/>
  <c r="AB36" i="21"/>
  <c r="AE36" i="21"/>
  <c r="AF36" i="21"/>
  <c r="AI36" i="21"/>
  <c r="AJ36" i="21"/>
  <c r="AM36" i="21"/>
  <c r="AN36" i="21"/>
  <c r="AQ36" i="21"/>
  <c r="AR36" i="21"/>
  <c r="AU36" i="21"/>
  <c r="AV36" i="21"/>
  <c r="B36" i="20"/>
  <c r="C36" i="20"/>
  <c r="F36" i="20"/>
  <c r="G36" i="20"/>
  <c r="J36" i="20"/>
  <c r="K36" i="20"/>
  <c r="N36" i="20"/>
  <c r="O36" i="20"/>
  <c r="R36" i="20"/>
  <c r="S36" i="20"/>
  <c r="V36" i="20"/>
  <c r="W36" i="20"/>
  <c r="Z36" i="20"/>
  <c r="AA36" i="20"/>
  <c r="M48" i="18" l="1"/>
  <c r="M7" i="18"/>
  <c r="M15" i="18"/>
  <c r="M23" i="18"/>
  <c r="M31" i="18"/>
  <c r="M39" i="18"/>
  <c r="M44" i="16"/>
  <c r="M10" i="16"/>
  <c r="M26" i="16"/>
  <c r="M35" i="16"/>
  <c r="M53" i="16"/>
  <c r="M50" i="16"/>
  <c r="M34" i="16"/>
  <c r="M48" i="16"/>
  <c r="M54" i="16"/>
  <c r="M6" i="16"/>
  <c r="M15" i="16"/>
  <c r="M22" i="16"/>
  <c r="M31" i="16"/>
  <c r="M38" i="16"/>
  <c r="M47" i="16"/>
  <c r="M7" i="16"/>
  <c r="M14" i="16"/>
  <c r="M23" i="16"/>
  <c r="M30" i="16"/>
  <c r="M39" i="16"/>
  <c r="M45" i="16"/>
  <c r="L2" i="16"/>
  <c r="L58" i="16" s="1"/>
  <c r="M6" i="18"/>
  <c r="M14" i="18"/>
  <c r="M30" i="18"/>
  <c r="M38" i="18"/>
  <c r="M50" i="18"/>
  <c r="M22" i="18"/>
  <c r="L58" i="18"/>
  <c r="M10" i="18"/>
  <c r="M26" i="18"/>
  <c r="M34" i="18"/>
  <c r="M42" i="18"/>
  <c r="M44" i="18"/>
  <c r="M18" i="18"/>
  <c r="E56" i="18"/>
  <c r="M2" i="18"/>
  <c r="K42" i="15"/>
  <c r="L42" i="15"/>
  <c r="K43" i="15"/>
  <c r="M43" i="15" s="1"/>
  <c r="L43" i="15"/>
  <c r="K44" i="15"/>
  <c r="L44" i="15"/>
  <c r="K45" i="15"/>
  <c r="L45" i="15"/>
  <c r="K46" i="15"/>
  <c r="L46" i="15"/>
  <c r="M46" i="15"/>
  <c r="K47" i="15"/>
  <c r="M47" i="15" s="1"/>
  <c r="L47" i="15"/>
  <c r="K48" i="15"/>
  <c r="L48" i="15"/>
  <c r="M48" i="15" s="1"/>
  <c r="K49" i="15"/>
  <c r="L49" i="15"/>
  <c r="M49" i="15" s="1"/>
  <c r="K50" i="15"/>
  <c r="M50" i="15" s="1"/>
  <c r="L50" i="15"/>
  <c r="K51" i="15"/>
  <c r="L51" i="15"/>
  <c r="H42" i="15"/>
  <c r="H43" i="15"/>
  <c r="H44" i="15"/>
  <c r="H45" i="15"/>
  <c r="H46" i="15"/>
  <c r="H47" i="15"/>
  <c r="H48" i="15"/>
  <c r="H49" i="15"/>
  <c r="H50" i="15"/>
  <c r="H51" i="15"/>
  <c r="G51" i="15"/>
  <c r="G50" i="15"/>
  <c r="G49" i="15"/>
  <c r="G48" i="15"/>
  <c r="G47" i="15"/>
  <c r="G46" i="15"/>
  <c r="G45" i="15"/>
  <c r="G44" i="15"/>
  <c r="G43" i="15"/>
  <c r="G42" i="15"/>
  <c r="D12" i="1"/>
  <c r="D8" i="1"/>
  <c r="C12" i="1"/>
  <c r="C8" i="1"/>
  <c r="G2" i="11"/>
  <c r="G3" i="11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2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2" i="13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2" i="14"/>
  <c r="G3" i="14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2" i="15"/>
  <c r="G3" i="15"/>
  <c r="G4" i="15"/>
  <c r="G5" i="15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2" i="10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H2" i="11"/>
  <c r="H3" i="11"/>
  <c r="H4" i="11"/>
  <c r="L4" i="11" s="1"/>
  <c r="H5" i="11"/>
  <c r="H6" i="11"/>
  <c r="H7" i="11"/>
  <c r="H8" i="11"/>
  <c r="H9" i="11"/>
  <c r="L9" i="11" s="1"/>
  <c r="H10" i="11"/>
  <c r="H11" i="11"/>
  <c r="L11" i="11" s="1"/>
  <c r="H12" i="11"/>
  <c r="L12" i="11" s="1"/>
  <c r="H13" i="11"/>
  <c r="H14" i="11"/>
  <c r="H15" i="11"/>
  <c r="H16" i="11"/>
  <c r="L16" i="11" s="1"/>
  <c r="H17" i="11"/>
  <c r="L17" i="11" s="1"/>
  <c r="H18" i="11"/>
  <c r="H19" i="11"/>
  <c r="L19" i="11" s="1"/>
  <c r="H20" i="11"/>
  <c r="L20" i="11" s="1"/>
  <c r="H21" i="11"/>
  <c r="H22" i="11"/>
  <c r="H23" i="11"/>
  <c r="H24" i="11"/>
  <c r="L24" i="11" s="1"/>
  <c r="H25" i="11"/>
  <c r="L25" i="11" s="1"/>
  <c r="H26" i="11"/>
  <c r="H27" i="11"/>
  <c r="H28" i="11"/>
  <c r="H29" i="11"/>
  <c r="H30" i="11"/>
  <c r="H31" i="11"/>
  <c r="L31" i="11" s="1"/>
  <c r="H32" i="11"/>
  <c r="H33" i="11"/>
  <c r="L33" i="11" s="1"/>
  <c r="H34" i="11"/>
  <c r="L34" i="11" s="1"/>
  <c r="H2" i="12"/>
  <c r="H3" i="12"/>
  <c r="H4" i="12"/>
  <c r="H5" i="12"/>
  <c r="H6" i="12"/>
  <c r="L6" i="12" s="1"/>
  <c r="H7" i="12"/>
  <c r="H8" i="12"/>
  <c r="L8" i="12" s="1"/>
  <c r="M8" i="12" s="1"/>
  <c r="H9" i="12"/>
  <c r="H10" i="12"/>
  <c r="H11" i="12"/>
  <c r="H12" i="12"/>
  <c r="H13" i="12"/>
  <c r="H14" i="12"/>
  <c r="L14" i="12" s="1"/>
  <c r="H15" i="12"/>
  <c r="H16" i="12"/>
  <c r="H17" i="12"/>
  <c r="L17" i="12" s="1"/>
  <c r="H18" i="12"/>
  <c r="H19" i="12"/>
  <c r="H20" i="12"/>
  <c r="H21" i="12"/>
  <c r="H22" i="12"/>
  <c r="L22" i="12" s="1"/>
  <c r="H23" i="12"/>
  <c r="H24" i="12"/>
  <c r="L24" i="12" s="1"/>
  <c r="M24" i="12" s="1"/>
  <c r="H25" i="12"/>
  <c r="L25" i="12" s="1"/>
  <c r="H26" i="12"/>
  <c r="H27" i="12"/>
  <c r="H28" i="12"/>
  <c r="H29" i="12"/>
  <c r="H30" i="12"/>
  <c r="L30" i="12" s="1"/>
  <c r="H31" i="12"/>
  <c r="H32" i="12"/>
  <c r="L32" i="12" s="1"/>
  <c r="H33" i="12"/>
  <c r="L33" i="12" s="1"/>
  <c r="H34" i="12"/>
  <c r="H35" i="12"/>
  <c r="H36" i="12"/>
  <c r="H2" i="13"/>
  <c r="L2" i="13" s="1"/>
  <c r="H3" i="13"/>
  <c r="H4" i="13"/>
  <c r="H5" i="13"/>
  <c r="L5" i="13" s="1"/>
  <c r="H6" i="13"/>
  <c r="L6" i="13" s="1"/>
  <c r="H7" i="13"/>
  <c r="H8" i="13"/>
  <c r="H9" i="13"/>
  <c r="H10" i="13"/>
  <c r="H11" i="13"/>
  <c r="L11" i="13" s="1"/>
  <c r="H12" i="13"/>
  <c r="H13" i="13"/>
  <c r="L13" i="13" s="1"/>
  <c r="M13" i="13" s="1"/>
  <c r="H14" i="13"/>
  <c r="L14" i="13" s="1"/>
  <c r="M14" i="13" s="1"/>
  <c r="H15" i="13"/>
  <c r="H16" i="13"/>
  <c r="H17" i="13"/>
  <c r="H18" i="13"/>
  <c r="H19" i="13"/>
  <c r="L19" i="13" s="1"/>
  <c r="H20" i="13"/>
  <c r="H21" i="13"/>
  <c r="H22" i="13"/>
  <c r="L22" i="13" s="1"/>
  <c r="M22" i="13" s="1"/>
  <c r="H23" i="13"/>
  <c r="H24" i="13"/>
  <c r="H25" i="13"/>
  <c r="H26" i="13"/>
  <c r="H27" i="13"/>
  <c r="L27" i="13" s="1"/>
  <c r="H28" i="13"/>
  <c r="H29" i="13"/>
  <c r="H30" i="13"/>
  <c r="L30" i="13" s="1"/>
  <c r="M30" i="13" s="1"/>
  <c r="H31" i="13"/>
  <c r="H32" i="13"/>
  <c r="H33" i="13"/>
  <c r="H34" i="13"/>
  <c r="H35" i="13"/>
  <c r="L35" i="13" s="1"/>
  <c r="H36" i="13"/>
  <c r="H2" i="14"/>
  <c r="H3" i="14"/>
  <c r="L3" i="14" s="1"/>
  <c r="M3" i="14" s="1"/>
  <c r="H4" i="14"/>
  <c r="H5" i="14"/>
  <c r="H6" i="14"/>
  <c r="H7" i="14"/>
  <c r="H8" i="14"/>
  <c r="L8" i="14" s="1"/>
  <c r="H9" i="14"/>
  <c r="H10" i="14"/>
  <c r="L10" i="14" s="1"/>
  <c r="H11" i="14"/>
  <c r="L11" i="14" s="1"/>
  <c r="M11" i="14" s="1"/>
  <c r="H12" i="14"/>
  <c r="H13" i="14"/>
  <c r="H14" i="14"/>
  <c r="H15" i="14"/>
  <c r="H16" i="14"/>
  <c r="L16" i="14" s="1"/>
  <c r="H17" i="14"/>
  <c r="H18" i="14"/>
  <c r="L18" i="14" s="1"/>
  <c r="H19" i="14"/>
  <c r="L19" i="14" s="1"/>
  <c r="M19" i="14" s="1"/>
  <c r="H20" i="14"/>
  <c r="H21" i="14"/>
  <c r="H22" i="14"/>
  <c r="H23" i="14"/>
  <c r="H24" i="14"/>
  <c r="L24" i="14" s="1"/>
  <c r="H25" i="14"/>
  <c r="H26" i="14"/>
  <c r="L26" i="14" s="1"/>
  <c r="H27" i="14"/>
  <c r="L27" i="14" s="1"/>
  <c r="M27" i="14" s="1"/>
  <c r="H28" i="14"/>
  <c r="H29" i="14"/>
  <c r="H30" i="14"/>
  <c r="H31" i="14"/>
  <c r="H32" i="14"/>
  <c r="L32" i="14" s="1"/>
  <c r="H33" i="14"/>
  <c r="H34" i="14"/>
  <c r="L34" i="14" s="1"/>
  <c r="H35" i="14"/>
  <c r="H36" i="14"/>
  <c r="H2" i="15"/>
  <c r="H3" i="15"/>
  <c r="H4" i="15"/>
  <c r="H5" i="15"/>
  <c r="L5" i="15" s="1"/>
  <c r="H6" i="15"/>
  <c r="H7" i="15"/>
  <c r="L7" i="15" s="1"/>
  <c r="H8" i="15"/>
  <c r="L8" i="15" s="1"/>
  <c r="H9" i="15"/>
  <c r="H10" i="15"/>
  <c r="H11" i="15"/>
  <c r="H12" i="15"/>
  <c r="H13" i="15"/>
  <c r="L13" i="15" s="1"/>
  <c r="H14" i="15"/>
  <c r="H15" i="15"/>
  <c r="L15" i="15" s="1"/>
  <c r="H16" i="15"/>
  <c r="L16" i="15" s="1"/>
  <c r="H17" i="15"/>
  <c r="H18" i="15"/>
  <c r="H19" i="15"/>
  <c r="H20" i="15"/>
  <c r="H21" i="15"/>
  <c r="L21" i="15" s="1"/>
  <c r="H22" i="15"/>
  <c r="H23" i="15"/>
  <c r="H24" i="15"/>
  <c r="L24" i="15" s="1"/>
  <c r="H25" i="15"/>
  <c r="H26" i="15"/>
  <c r="H27" i="15"/>
  <c r="H28" i="15"/>
  <c r="H29" i="15"/>
  <c r="L29" i="15" s="1"/>
  <c r="H30" i="15"/>
  <c r="H31" i="15"/>
  <c r="H32" i="15"/>
  <c r="L32" i="15" s="1"/>
  <c r="H33" i="15"/>
  <c r="H34" i="15"/>
  <c r="H35" i="15"/>
  <c r="H36" i="15"/>
  <c r="H2" i="10"/>
  <c r="L2" i="10" s="1"/>
  <c r="H3" i="10"/>
  <c r="H4" i="10"/>
  <c r="H5" i="10"/>
  <c r="H6" i="10"/>
  <c r="H7" i="10"/>
  <c r="L7" i="10" s="1"/>
  <c r="H8" i="10"/>
  <c r="H9" i="10"/>
  <c r="H10" i="10"/>
  <c r="L10" i="10" s="1"/>
  <c r="H11" i="10"/>
  <c r="H12" i="10"/>
  <c r="H13" i="10"/>
  <c r="H14" i="10"/>
  <c r="H15" i="10"/>
  <c r="L15" i="10" s="1"/>
  <c r="H16" i="10"/>
  <c r="H17" i="10"/>
  <c r="L17" i="10" s="1"/>
  <c r="M17" i="10" s="1"/>
  <c r="H18" i="10"/>
  <c r="L18" i="10" s="1"/>
  <c r="H19" i="10"/>
  <c r="H20" i="10"/>
  <c r="H21" i="10"/>
  <c r="H22" i="10"/>
  <c r="H23" i="10"/>
  <c r="L23" i="10" s="1"/>
  <c r="H24" i="10"/>
  <c r="H25" i="10"/>
  <c r="L25" i="10" s="1"/>
  <c r="H26" i="10"/>
  <c r="L26" i="10" s="1"/>
  <c r="H27" i="10"/>
  <c r="H28" i="10"/>
  <c r="H29" i="10"/>
  <c r="H30" i="10"/>
  <c r="H31" i="10"/>
  <c r="L31" i="10" s="1"/>
  <c r="H32" i="10"/>
  <c r="H33" i="10"/>
  <c r="H34" i="10"/>
  <c r="L34" i="10" s="1"/>
  <c r="M34" i="10" s="1"/>
  <c r="H35" i="10"/>
  <c r="H36" i="10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E48" i="14"/>
  <c r="F12" i="1" s="1"/>
  <c r="K44" i="14"/>
  <c r="J44" i="14"/>
  <c r="H44" i="14"/>
  <c r="L44" i="14" s="1"/>
  <c r="G44" i="14"/>
  <c r="K43" i="14"/>
  <c r="J43" i="14"/>
  <c r="H43" i="14"/>
  <c r="L43" i="14" s="1"/>
  <c r="G43" i="14"/>
  <c r="K42" i="14"/>
  <c r="J42" i="14"/>
  <c r="H42" i="14"/>
  <c r="L42" i="14" s="1"/>
  <c r="G42" i="14"/>
  <c r="L41" i="14"/>
  <c r="K41" i="14"/>
  <c r="M41" i="14" s="1"/>
  <c r="J41" i="14"/>
  <c r="H41" i="14"/>
  <c r="G41" i="14"/>
  <c r="K40" i="14"/>
  <c r="J40" i="14"/>
  <c r="H40" i="14"/>
  <c r="L40" i="14" s="1"/>
  <c r="G40" i="14"/>
  <c r="K39" i="14"/>
  <c r="J39" i="14"/>
  <c r="H39" i="14"/>
  <c r="L39" i="14" s="1"/>
  <c r="G39" i="14"/>
  <c r="K38" i="14"/>
  <c r="J38" i="14"/>
  <c r="H38" i="14"/>
  <c r="L38" i="14" s="1"/>
  <c r="G38" i="14"/>
  <c r="L37" i="14"/>
  <c r="M37" i="14" s="1"/>
  <c r="K37" i="14"/>
  <c r="J37" i="14"/>
  <c r="H37" i="14"/>
  <c r="G37" i="14"/>
  <c r="L36" i="14"/>
  <c r="K36" i="14"/>
  <c r="J36" i="14"/>
  <c r="L35" i="14"/>
  <c r="M35" i="14" s="1"/>
  <c r="K35" i="14"/>
  <c r="J35" i="14"/>
  <c r="K34" i="14"/>
  <c r="J34" i="14"/>
  <c r="L33" i="14"/>
  <c r="K33" i="14"/>
  <c r="J33" i="14"/>
  <c r="K32" i="14"/>
  <c r="J32" i="14"/>
  <c r="L31" i="14"/>
  <c r="K31" i="14"/>
  <c r="J31" i="14"/>
  <c r="L30" i="14"/>
  <c r="K30" i="14"/>
  <c r="J30" i="14"/>
  <c r="M29" i="14"/>
  <c r="L29" i="14"/>
  <c r="K29" i="14"/>
  <c r="J29" i="14"/>
  <c r="L28" i="14"/>
  <c r="K28" i="14"/>
  <c r="J28" i="14"/>
  <c r="K27" i="14"/>
  <c r="J27" i="14"/>
  <c r="K26" i="14"/>
  <c r="J26" i="14"/>
  <c r="L25" i="14"/>
  <c r="K25" i="14"/>
  <c r="J25" i="14"/>
  <c r="K24" i="14"/>
  <c r="J24" i="14"/>
  <c r="L23" i="14"/>
  <c r="K23" i="14"/>
  <c r="J23" i="14"/>
  <c r="L22" i="14"/>
  <c r="K22" i="14"/>
  <c r="J22" i="14"/>
  <c r="L21" i="14"/>
  <c r="M21" i="14" s="1"/>
  <c r="K21" i="14"/>
  <c r="J21" i="14"/>
  <c r="L20" i="14"/>
  <c r="K20" i="14"/>
  <c r="J20" i="14"/>
  <c r="K19" i="14"/>
  <c r="J19" i="14"/>
  <c r="K18" i="14"/>
  <c r="J18" i="14"/>
  <c r="L17" i="14"/>
  <c r="M17" i="14" s="1"/>
  <c r="K17" i="14"/>
  <c r="J17" i="14"/>
  <c r="K16" i="14"/>
  <c r="J16" i="14"/>
  <c r="L15" i="14"/>
  <c r="K15" i="14"/>
  <c r="M15" i="14" s="1"/>
  <c r="J15" i="14"/>
  <c r="L14" i="14"/>
  <c r="K14" i="14"/>
  <c r="J14" i="14"/>
  <c r="L13" i="14"/>
  <c r="M13" i="14" s="1"/>
  <c r="K13" i="14"/>
  <c r="J13" i="14"/>
  <c r="L12" i="14"/>
  <c r="K12" i="14"/>
  <c r="J12" i="14"/>
  <c r="K11" i="14"/>
  <c r="J11" i="14"/>
  <c r="K10" i="14"/>
  <c r="J10" i="14"/>
  <c r="L9" i="14"/>
  <c r="K9" i="14"/>
  <c r="J9" i="14"/>
  <c r="K8" i="14"/>
  <c r="J8" i="14"/>
  <c r="L7" i="14"/>
  <c r="K7" i="14"/>
  <c r="M7" i="14" s="1"/>
  <c r="J7" i="14"/>
  <c r="L6" i="14"/>
  <c r="K6" i="14"/>
  <c r="J6" i="14"/>
  <c r="L5" i="14"/>
  <c r="K5" i="14"/>
  <c r="M5" i="14" s="1"/>
  <c r="J5" i="14"/>
  <c r="L4" i="14"/>
  <c r="K4" i="14"/>
  <c r="J4" i="14"/>
  <c r="K3" i="14"/>
  <c r="J3" i="14"/>
  <c r="L2" i="14"/>
  <c r="K2" i="14"/>
  <c r="L46" i="14" s="1"/>
  <c r="J2" i="14"/>
  <c r="E58" i="15"/>
  <c r="F14" i="1" s="1"/>
  <c r="K54" i="15"/>
  <c r="J54" i="15"/>
  <c r="H54" i="15"/>
  <c r="L54" i="15" s="1"/>
  <c r="G54" i="15"/>
  <c r="K53" i="15"/>
  <c r="J53" i="15"/>
  <c r="H53" i="15"/>
  <c r="L53" i="15" s="1"/>
  <c r="G53" i="15"/>
  <c r="K52" i="15"/>
  <c r="J52" i="15"/>
  <c r="H52" i="15"/>
  <c r="L52" i="15" s="1"/>
  <c r="G52" i="15"/>
  <c r="K41" i="15"/>
  <c r="J41" i="15"/>
  <c r="H41" i="15"/>
  <c r="L41" i="15" s="1"/>
  <c r="M41" i="15" s="1"/>
  <c r="G41" i="15"/>
  <c r="K40" i="15"/>
  <c r="J40" i="15"/>
  <c r="H40" i="15"/>
  <c r="L40" i="15" s="1"/>
  <c r="G40" i="15"/>
  <c r="K39" i="15"/>
  <c r="J39" i="15"/>
  <c r="H39" i="15"/>
  <c r="L39" i="15" s="1"/>
  <c r="M39" i="15" s="1"/>
  <c r="G39" i="15"/>
  <c r="L38" i="15"/>
  <c r="K38" i="15"/>
  <c r="J38" i="15"/>
  <c r="H38" i="15"/>
  <c r="G38" i="15"/>
  <c r="K37" i="15"/>
  <c r="J37" i="15"/>
  <c r="H37" i="15"/>
  <c r="L37" i="15" s="1"/>
  <c r="M37" i="15" s="1"/>
  <c r="G37" i="15"/>
  <c r="L36" i="15"/>
  <c r="K36" i="15"/>
  <c r="J36" i="15"/>
  <c r="L35" i="15"/>
  <c r="K35" i="15"/>
  <c r="J35" i="15"/>
  <c r="L34" i="15"/>
  <c r="K34" i="15"/>
  <c r="J34" i="15"/>
  <c r="L33" i="15"/>
  <c r="K33" i="15"/>
  <c r="J33" i="15"/>
  <c r="K32" i="15"/>
  <c r="J32" i="15"/>
  <c r="L31" i="15"/>
  <c r="K31" i="15"/>
  <c r="J31" i="15"/>
  <c r="L30" i="15"/>
  <c r="K30" i="15"/>
  <c r="J30" i="15"/>
  <c r="K29" i="15"/>
  <c r="J29" i="15"/>
  <c r="L28" i="15"/>
  <c r="K28" i="15"/>
  <c r="J28" i="15"/>
  <c r="L27" i="15"/>
  <c r="K27" i="15"/>
  <c r="J27" i="15"/>
  <c r="L26" i="15"/>
  <c r="K26" i="15"/>
  <c r="J26" i="15"/>
  <c r="L25" i="15"/>
  <c r="K25" i="15"/>
  <c r="J25" i="15"/>
  <c r="K24" i="15"/>
  <c r="J24" i="15"/>
  <c r="L23" i="15"/>
  <c r="K23" i="15"/>
  <c r="J23" i="15"/>
  <c r="L22" i="15"/>
  <c r="K22" i="15"/>
  <c r="J22" i="15"/>
  <c r="K21" i="15"/>
  <c r="J21" i="15"/>
  <c r="L20" i="15"/>
  <c r="K20" i="15"/>
  <c r="J20" i="15"/>
  <c r="L19" i="15"/>
  <c r="K19" i="15"/>
  <c r="J19" i="15"/>
  <c r="L18" i="15"/>
  <c r="K18" i="15"/>
  <c r="J18" i="15"/>
  <c r="L17" i="15"/>
  <c r="K17" i="15"/>
  <c r="J17" i="15"/>
  <c r="K16" i="15"/>
  <c r="J16" i="15"/>
  <c r="K15" i="15"/>
  <c r="J15" i="15"/>
  <c r="L14" i="15"/>
  <c r="K14" i="15"/>
  <c r="J14" i="15"/>
  <c r="K13" i="15"/>
  <c r="J13" i="15"/>
  <c r="L12" i="15"/>
  <c r="K12" i="15"/>
  <c r="J12" i="15"/>
  <c r="L11" i="15"/>
  <c r="K11" i="15"/>
  <c r="J11" i="15"/>
  <c r="L10" i="15"/>
  <c r="K10" i="15"/>
  <c r="J10" i="15"/>
  <c r="L9" i="15"/>
  <c r="K9" i="15"/>
  <c r="J9" i="15"/>
  <c r="K8" i="15"/>
  <c r="J8" i="15"/>
  <c r="K7" i="15"/>
  <c r="J7" i="15"/>
  <c r="L6" i="15"/>
  <c r="K6" i="15"/>
  <c r="J6" i="15"/>
  <c r="K5" i="15"/>
  <c r="J5" i="15"/>
  <c r="L4" i="15"/>
  <c r="K4" i="15"/>
  <c r="J4" i="15"/>
  <c r="L3" i="15"/>
  <c r="K3" i="15"/>
  <c r="J3" i="15"/>
  <c r="L2" i="15"/>
  <c r="K2" i="15"/>
  <c r="J2" i="15"/>
  <c r="E48" i="13"/>
  <c r="F10" i="1" s="1"/>
  <c r="K44" i="13"/>
  <c r="J44" i="13"/>
  <c r="H44" i="13"/>
  <c r="L44" i="13" s="1"/>
  <c r="M44" i="13" s="1"/>
  <c r="G44" i="13"/>
  <c r="K43" i="13"/>
  <c r="J43" i="13"/>
  <c r="H43" i="13"/>
  <c r="L43" i="13" s="1"/>
  <c r="G43" i="13"/>
  <c r="K42" i="13"/>
  <c r="J42" i="13"/>
  <c r="H42" i="13"/>
  <c r="L42" i="13" s="1"/>
  <c r="M42" i="13" s="1"/>
  <c r="G42" i="13"/>
  <c r="L41" i="13"/>
  <c r="K41" i="13"/>
  <c r="M41" i="13" s="1"/>
  <c r="J41" i="13"/>
  <c r="H41" i="13"/>
  <c r="G41" i="13"/>
  <c r="L40" i="13"/>
  <c r="M40" i="13" s="1"/>
  <c r="K40" i="13"/>
  <c r="J40" i="13"/>
  <c r="H40" i="13"/>
  <c r="G40" i="13"/>
  <c r="K39" i="13"/>
  <c r="J39" i="13"/>
  <c r="H39" i="13"/>
  <c r="L39" i="13" s="1"/>
  <c r="G39" i="13"/>
  <c r="L38" i="13"/>
  <c r="M38" i="13" s="1"/>
  <c r="K38" i="13"/>
  <c r="J38" i="13"/>
  <c r="H38" i="13"/>
  <c r="G38" i="13"/>
  <c r="L37" i="13"/>
  <c r="K37" i="13"/>
  <c r="M37" i="13" s="1"/>
  <c r="J37" i="13"/>
  <c r="H37" i="13"/>
  <c r="G37" i="13"/>
  <c r="L36" i="13"/>
  <c r="K36" i="13"/>
  <c r="J36" i="13"/>
  <c r="K35" i="13"/>
  <c r="J35" i="13"/>
  <c r="L34" i="13"/>
  <c r="K34" i="13"/>
  <c r="J34" i="13"/>
  <c r="L33" i="13"/>
  <c r="K33" i="13"/>
  <c r="J33" i="13"/>
  <c r="L32" i="13"/>
  <c r="K32" i="13"/>
  <c r="J32" i="13"/>
  <c r="L31" i="13"/>
  <c r="M31" i="13" s="1"/>
  <c r="K31" i="13"/>
  <c r="J31" i="13"/>
  <c r="K30" i="13"/>
  <c r="J30" i="13"/>
  <c r="L29" i="13"/>
  <c r="M29" i="13" s="1"/>
  <c r="K29" i="13"/>
  <c r="J29" i="13"/>
  <c r="L28" i="13"/>
  <c r="K28" i="13"/>
  <c r="J28" i="13"/>
  <c r="K27" i="13"/>
  <c r="J27" i="13"/>
  <c r="L26" i="13"/>
  <c r="M26" i="13" s="1"/>
  <c r="K26" i="13"/>
  <c r="J26" i="13"/>
  <c r="L25" i="13"/>
  <c r="K25" i="13"/>
  <c r="J25" i="13"/>
  <c r="L24" i="13"/>
  <c r="K24" i="13"/>
  <c r="J24" i="13"/>
  <c r="L23" i="13"/>
  <c r="K23" i="13"/>
  <c r="J23" i="13"/>
  <c r="K22" i="13"/>
  <c r="J22" i="13"/>
  <c r="L21" i="13"/>
  <c r="K21" i="13"/>
  <c r="J21" i="13"/>
  <c r="L20" i="13"/>
  <c r="M20" i="13" s="1"/>
  <c r="K20" i="13"/>
  <c r="J20" i="13"/>
  <c r="K19" i="13"/>
  <c r="J19" i="13"/>
  <c r="L18" i="13"/>
  <c r="K18" i="13"/>
  <c r="J18" i="13"/>
  <c r="L17" i="13"/>
  <c r="M17" i="13" s="1"/>
  <c r="K17" i="13"/>
  <c r="J17" i="13"/>
  <c r="L16" i="13"/>
  <c r="M16" i="13" s="1"/>
  <c r="K16" i="13"/>
  <c r="J16" i="13"/>
  <c r="L15" i="13"/>
  <c r="M15" i="13" s="1"/>
  <c r="K15" i="13"/>
  <c r="J15" i="13"/>
  <c r="K14" i="13"/>
  <c r="J14" i="13"/>
  <c r="K13" i="13"/>
  <c r="J13" i="13"/>
  <c r="L12" i="13"/>
  <c r="K12" i="13"/>
  <c r="J12" i="13"/>
  <c r="K11" i="13"/>
  <c r="J11" i="13"/>
  <c r="L10" i="13"/>
  <c r="K10" i="13"/>
  <c r="J10" i="13"/>
  <c r="L9" i="13"/>
  <c r="K9" i="13"/>
  <c r="J9" i="13"/>
  <c r="L8" i="13"/>
  <c r="M8" i="13" s="1"/>
  <c r="K8" i="13"/>
  <c r="J8" i="13"/>
  <c r="L7" i="13"/>
  <c r="K7" i="13"/>
  <c r="J7" i="13"/>
  <c r="K6" i="13"/>
  <c r="J6" i="13"/>
  <c r="K5" i="13"/>
  <c r="J5" i="13"/>
  <c r="L4" i="13"/>
  <c r="K4" i="13"/>
  <c r="J4" i="13"/>
  <c r="K3" i="13"/>
  <c r="J3" i="13"/>
  <c r="K2" i="13"/>
  <c r="J2" i="13"/>
  <c r="L42" i="11"/>
  <c r="K42" i="11"/>
  <c r="J42" i="11"/>
  <c r="H42" i="11"/>
  <c r="G42" i="11"/>
  <c r="K41" i="11"/>
  <c r="J41" i="11"/>
  <c r="H41" i="11"/>
  <c r="L41" i="11" s="1"/>
  <c r="G41" i="11"/>
  <c r="K40" i="11"/>
  <c r="J40" i="11"/>
  <c r="H40" i="11"/>
  <c r="L40" i="11" s="1"/>
  <c r="G40" i="11"/>
  <c r="K39" i="11"/>
  <c r="J39" i="11"/>
  <c r="H39" i="11"/>
  <c r="L39" i="11" s="1"/>
  <c r="G39" i="11"/>
  <c r="K38" i="11"/>
  <c r="J38" i="11"/>
  <c r="H38" i="11"/>
  <c r="L38" i="11" s="1"/>
  <c r="G38" i="11"/>
  <c r="K37" i="11"/>
  <c r="J37" i="11"/>
  <c r="H37" i="11"/>
  <c r="L37" i="11" s="1"/>
  <c r="G37" i="11"/>
  <c r="K36" i="11"/>
  <c r="J36" i="11"/>
  <c r="H36" i="11"/>
  <c r="L36" i="11" s="1"/>
  <c r="G36" i="11"/>
  <c r="K35" i="11"/>
  <c r="J35" i="11"/>
  <c r="H35" i="11"/>
  <c r="L35" i="11" s="1"/>
  <c r="M35" i="11" s="1"/>
  <c r="G35" i="11"/>
  <c r="K34" i="11"/>
  <c r="J34" i="11"/>
  <c r="K33" i="11"/>
  <c r="J33" i="11"/>
  <c r="K32" i="11"/>
  <c r="J32" i="11"/>
  <c r="L32" i="11"/>
  <c r="K31" i="11"/>
  <c r="J31" i="11"/>
  <c r="K30" i="11"/>
  <c r="J30" i="11"/>
  <c r="L30" i="11"/>
  <c r="L29" i="11"/>
  <c r="K29" i="11"/>
  <c r="J29" i="11"/>
  <c r="L28" i="11"/>
  <c r="K28" i="11"/>
  <c r="J28" i="11"/>
  <c r="L27" i="11"/>
  <c r="K27" i="11"/>
  <c r="J27" i="11"/>
  <c r="K26" i="11"/>
  <c r="J26" i="11"/>
  <c r="L26" i="11"/>
  <c r="K25" i="11"/>
  <c r="J25" i="11"/>
  <c r="K24" i="11"/>
  <c r="J24" i="11"/>
  <c r="L23" i="11"/>
  <c r="K23" i="11"/>
  <c r="J23" i="11"/>
  <c r="L22" i="11"/>
  <c r="K22" i="11"/>
  <c r="J22" i="11"/>
  <c r="L21" i="11"/>
  <c r="K21" i="11"/>
  <c r="J21" i="11"/>
  <c r="K20" i="11"/>
  <c r="J20" i="11"/>
  <c r="K19" i="11"/>
  <c r="J19" i="11"/>
  <c r="K18" i="11"/>
  <c r="J18" i="11"/>
  <c r="L18" i="11"/>
  <c r="K17" i="11"/>
  <c r="J17" i="11"/>
  <c r="K16" i="11"/>
  <c r="J16" i="11"/>
  <c r="L15" i="11"/>
  <c r="K15" i="11"/>
  <c r="J15" i="11"/>
  <c r="L14" i="11"/>
  <c r="K14" i="11"/>
  <c r="J14" i="11"/>
  <c r="L13" i="11"/>
  <c r="K13" i="11"/>
  <c r="J13" i="11"/>
  <c r="K12" i="11"/>
  <c r="J12" i="11"/>
  <c r="K11" i="11"/>
  <c r="J11" i="11"/>
  <c r="K10" i="11"/>
  <c r="J10" i="11"/>
  <c r="L10" i="11"/>
  <c r="K9" i="11"/>
  <c r="J9" i="11"/>
  <c r="K8" i="11"/>
  <c r="J8" i="11"/>
  <c r="L8" i="11"/>
  <c r="L7" i="11"/>
  <c r="K7" i="11"/>
  <c r="J7" i="11"/>
  <c r="L6" i="11"/>
  <c r="K6" i="11"/>
  <c r="J6" i="11"/>
  <c r="L5" i="11"/>
  <c r="K5" i="11"/>
  <c r="J5" i="11"/>
  <c r="K4" i="11"/>
  <c r="J4" i="11"/>
  <c r="K3" i="11"/>
  <c r="J3" i="11"/>
  <c r="L3" i="11"/>
  <c r="K2" i="11"/>
  <c r="J2" i="11"/>
  <c r="L2" i="11"/>
  <c r="E46" i="11"/>
  <c r="F4" i="1" s="1"/>
  <c r="K44" i="12"/>
  <c r="J44" i="12"/>
  <c r="H44" i="12"/>
  <c r="L44" i="12" s="1"/>
  <c r="M44" i="12" s="1"/>
  <c r="G44" i="12"/>
  <c r="K43" i="12"/>
  <c r="J43" i="12"/>
  <c r="H43" i="12"/>
  <c r="L43" i="12" s="1"/>
  <c r="M43" i="12" s="1"/>
  <c r="G43" i="12"/>
  <c r="K42" i="12"/>
  <c r="J42" i="12"/>
  <c r="H42" i="12"/>
  <c r="L42" i="12" s="1"/>
  <c r="G42" i="12"/>
  <c r="K41" i="12"/>
  <c r="J41" i="12"/>
  <c r="H41" i="12"/>
  <c r="L41" i="12" s="1"/>
  <c r="G41" i="12"/>
  <c r="K40" i="12"/>
  <c r="J40" i="12"/>
  <c r="H40" i="12"/>
  <c r="L40" i="12" s="1"/>
  <c r="M40" i="12" s="1"/>
  <c r="G40" i="12"/>
  <c r="K39" i="12"/>
  <c r="J39" i="12"/>
  <c r="H39" i="12"/>
  <c r="L39" i="12" s="1"/>
  <c r="M39" i="12" s="1"/>
  <c r="G39" i="12"/>
  <c r="K38" i="12"/>
  <c r="J38" i="12"/>
  <c r="H38" i="12"/>
  <c r="L38" i="12" s="1"/>
  <c r="G38" i="12"/>
  <c r="K37" i="12"/>
  <c r="J37" i="12"/>
  <c r="H37" i="12"/>
  <c r="L37" i="12" s="1"/>
  <c r="G37" i="12"/>
  <c r="L36" i="12"/>
  <c r="K36" i="12"/>
  <c r="J36" i="12"/>
  <c r="L35" i="12"/>
  <c r="K35" i="12"/>
  <c r="J35" i="12"/>
  <c r="K34" i="12"/>
  <c r="J34" i="12"/>
  <c r="L34" i="12"/>
  <c r="M34" i="12" s="1"/>
  <c r="K33" i="12"/>
  <c r="J33" i="12"/>
  <c r="K32" i="12"/>
  <c r="J32" i="12"/>
  <c r="K31" i="12"/>
  <c r="J31" i="12"/>
  <c r="L31" i="12"/>
  <c r="K30" i="12"/>
  <c r="J30" i="12"/>
  <c r="L29" i="12"/>
  <c r="K29" i="12"/>
  <c r="J29" i="12"/>
  <c r="L28" i="12"/>
  <c r="K28" i="12"/>
  <c r="M28" i="12" s="1"/>
  <c r="J28" i="12"/>
  <c r="L27" i="12"/>
  <c r="M27" i="12" s="1"/>
  <c r="K27" i="12"/>
  <c r="J27" i="12"/>
  <c r="K26" i="12"/>
  <c r="J26" i="12"/>
  <c r="L26" i="12"/>
  <c r="M26" i="12" s="1"/>
  <c r="K25" i="12"/>
  <c r="J25" i="12"/>
  <c r="K24" i="12"/>
  <c r="J24" i="12"/>
  <c r="K23" i="12"/>
  <c r="J23" i="12"/>
  <c r="L23" i="12"/>
  <c r="K22" i="12"/>
  <c r="J22" i="12"/>
  <c r="L21" i="12"/>
  <c r="K21" i="12"/>
  <c r="J21" i="12"/>
  <c r="L20" i="12"/>
  <c r="K20" i="12"/>
  <c r="J20" i="12"/>
  <c r="K19" i="12"/>
  <c r="J19" i="12"/>
  <c r="L19" i="12"/>
  <c r="K18" i="12"/>
  <c r="J18" i="12"/>
  <c r="L18" i="12"/>
  <c r="K17" i="12"/>
  <c r="J17" i="12"/>
  <c r="K16" i="12"/>
  <c r="J16" i="12"/>
  <c r="L16" i="12"/>
  <c r="M16" i="12" s="1"/>
  <c r="K15" i="12"/>
  <c r="J15" i="12"/>
  <c r="L15" i="12"/>
  <c r="K14" i="12"/>
  <c r="J14" i="12"/>
  <c r="L13" i="12"/>
  <c r="K13" i="12"/>
  <c r="J13" i="12"/>
  <c r="L12" i="12"/>
  <c r="K12" i="12"/>
  <c r="J12" i="12"/>
  <c r="K11" i="12"/>
  <c r="J11" i="12"/>
  <c r="L11" i="12"/>
  <c r="K10" i="12"/>
  <c r="J10" i="12"/>
  <c r="L10" i="12"/>
  <c r="M10" i="12" s="1"/>
  <c r="K9" i="12"/>
  <c r="J9" i="12"/>
  <c r="L9" i="12"/>
  <c r="K8" i="12"/>
  <c r="J8" i="12"/>
  <c r="K7" i="12"/>
  <c r="J7" i="12"/>
  <c r="L7" i="12"/>
  <c r="K6" i="12"/>
  <c r="J6" i="12"/>
  <c r="L5" i="12"/>
  <c r="K5" i="12"/>
  <c r="J5" i="12"/>
  <c r="L4" i="12"/>
  <c r="K4" i="12"/>
  <c r="J4" i="12"/>
  <c r="K3" i="12"/>
  <c r="J3" i="12"/>
  <c r="L3" i="12"/>
  <c r="K2" i="12"/>
  <c r="J2" i="12"/>
  <c r="L2" i="12"/>
  <c r="E48" i="12"/>
  <c r="F8" i="1" s="1"/>
  <c r="K44" i="10"/>
  <c r="J44" i="10"/>
  <c r="H44" i="10"/>
  <c r="L44" i="10" s="1"/>
  <c r="M44" i="10" s="1"/>
  <c r="G44" i="10"/>
  <c r="L43" i="10"/>
  <c r="K43" i="10"/>
  <c r="J43" i="10"/>
  <c r="H43" i="10"/>
  <c r="G43" i="10"/>
  <c r="K42" i="10"/>
  <c r="J42" i="10"/>
  <c r="H42" i="10"/>
  <c r="L42" i="10" s="1"/>
  <c r="G42" i="10"/>
  <c r="K41" i="10"/>
  <c r="J41" i="10"/>
  <c r="H41" i="10"/>
  <c r="L41" i="10" s="1"/>
  <c r="G41" i="10"/>
  <c r="K40" i="10"/>
  <c r="J40" i="10"/>
  <c r="H40" i="10"/>
  <c r="L40" i="10" s="1"/>
  <c r="G40" i="10"/>
  <c r="K39" i="10"/>
  <c r="J39" i="10"/>
  <c r="H39" i="10"/>
  <c r="L39" i="10" s="1"/>
  <c r="G39" i="10"/>
  <c r="K38" i="10"/>
  <c r="J38" i="10"/>
  <c r="H38" i="10"/>
  <c r="L38" i="10" s="1"/>
  <c r="M38" i="10" s="1"/>
  <c r="G38" i="10"/>
  <c r="L37" i="10"/>
  <c r="K37" i="10"/>
  <c r="M37" i="10" s="1"/>
  <c r="J37" i="10"/>
  <c r="H37" i="10"/>
  <c r="G37" i="10"/>
  <c r="K36" i="10"/>
  <c r="J36" i="10"/>
  <c r="L36" i="10"/>
  <c r="L35" i="10"/>
  <c r="K35" i="10"/>
  <c r="M35" i="10" s="1"/>
  <c r="J35" i="10"/>
  <c r="K34" i="10"/>
  <c r="J34" i="10"/>
  <c r="K33" i="10"/>
  <c r="J33" i="10"/>
  <c r="L33" i="10"/>
  <c r="M33" i="10" s="1"/>
  <c r="K32" i="10"/>
  <c r="J32" i="10"/>
  <c r="L32" i="10"/>
  <c r="K31" i="10"/>
  <c r="J31" i="10"/>
  <c r="K30" i="10"/>
  <c r="J30" i="10"/>
  <c r="L30" i="10"/>
  <c r="L29" i="10"/>
  <c r="K29" i="10"/>
  <c r="J29" i="10"/>
  <c r="L28" i="10"/>
  <c r="K28" i="10"/>
  <c r="J28" i="10"/>
  <c r="L27" i="10"/>
  <c r="K27" i="10"/>
  <c r="J27" i="10"/>
  <c r="K26" i="10"/>
  <c r="J26" i="10"/>
  <c r="K25" i="10"/>
  <c r="J25" i="10"/>
  <c r="K24" i="10"/>
  <c r="J24" i="10"/>
  <c r="L24" i="10"/>
  <c r="K23" i="10"/>
  <c r="J23" i="10"/>
  <c r="K22" i="10"/>
  <c r="J22" i="10"/>
  <c r="L22" i="10"/>
  <c r="L21" i="10"/>
  <c r="K21" i="10"/>
  <c r="J21" i="10"/>
  <c r="L20" i="10"/>
  <c r="M20" i="10" s="1"/>
  <c r="K20" i="10"/>
  <c r="J20" i="10"/>
  <c r="L19" i="10"/>
  <c r="K19" i="10"/>
  <c r="J19" i="10"/>
  <c r="K18" i="10"/>
  <c r="J18" i="10"/>
  <c r="K17" i="10"/>
  <c r="J17" i="10"/>
  <c r="K16" i="10"/>
  <c r="J16" i="10"/>
  <c r="L16" i="10"/>
  <c r="K15" i="10"/>
  <c r="J15" i="10"/>
  <c r="K14" i="10"/>
  <c r="J14" i="10"/>
  <c r="L14" i="10"/>
  <c r="K13" i="10"/>
  <c r="J13" i="10"/>
  <c r="L13" i="10"/>
  <c r="L12" i="10"/>
  <c r="K12" i="10"/>
  <c r="J12" i="10"/>
  <c r="L11" i="10"/>
  <c r="K11" i="10"/>
  <c r="J11" i="10"/>
  <c r="K10" i="10"/>
  <c r="J10" i="10"/>
  <c r="K9" i="10"/>
  <c r="J9" i="10"/>
  <c r="L9" i="10"/>
  <c r="K8" i="10"/>
  <c r="J8" i="10"/>
  <c r="L8" i="10"/>
  <c r="K7" i="10"/>
  <c r="J7" i="10"/>
  <c r="K6" i="10"/>
  <c r="J6" i="10"/>
  <c r="L6" i="10"/>
  <c r="K5" i="10"/>
  <c r="J5" i="10"/>
  <c r="L5" i="10"/>
  <c r="L4" i="10"/>
  <c r="K4" i="10"/>
  <c r="J4" i="10"/>
  <c r="E48" i="10"/>
  <c r="F6" i="1" s="1"/>
  <c r="L3" i="10"/>
  <c r="K3" i="10"/>
  <c r="J3" i="10"/>
  <c r="K2" i="10"/>
  <c r="J2" i="10"/>
  <c r="L38" i="3"/>
  <c r="M38" i="3" s="1"/>
  <c r="L42" i="3"/>
  <c r="M42" i="3" s="1"/>
  <c r="L44" i="3"/>
  <c r="M44" i="3" s="1"/>
  <c r="H3" i="3"/>
  <c r="L3" i="3" s="1"/>
  <c r="H4" i="3"/>
  <c r="L4" i="3" s="1"/>
  <c r="H5" i="3"/>
  <c r="L5" i="3" s="1"/>
  <c r="H6" i="3"/>
  <c r="L6" i="3" s="1"/>
  <c r="H7" i="3"/>
  <c r="L7" i="3" s="1"/>
  <c r="H8" i="3"/>
  <c r="L8" i="3" s="1"/>
  <c r="H9" i="3"/>
  <c r="L9" i="3" s="1"/>
  <c r="H10" i="3"/>
  <c r="L10" i="3" s="1"/>
  <c r="H11" i="3"/>
  <c r="L11" i="3" s="1"/>
  <c r="H12" i="3"/>
  <c r="L12" i="3" s="1"/>
  <c r="H13" i="3"/>
  <c r="L13" i="3" s="1"/>
  <c r="H14" i="3"/>
  <c r="L14" i="3" s="1"/>
  <c r="H15" i="3"/>
  <c r="L15" i="3" s="1"/>
  <c r="H16" i="3"/>
  <c r="L16" i="3" s="1"/>
  <c r="H17" i="3"/>
  <c r="L17" i="3" s="1"/>
  <c r="H18" i="3"/>
  <c r="L18" i="3" s="1"/>
  <c r="H19" i="3"/>
  <c r="L19" i="3" s="1"/>
  <c r="H20" i="3"/>
  <c r="L20" i="3" s="1"/>
  <c r="H21" i="3"/>
  <c r="L21" i="3" s="1"/>
  <c r="H22" i="3"/>
  <c r="L22" i="3" s="1"/>
  <c r="H23" i="3"/>
  <c r="L23" i="3" s="1"/>
  <c r="H24" i="3"/>
  <c r="L24" i="3" s="1"/>
  <c r="H25" i="3"/>
  <c r="L25" i="3" s="1"/>
  <c r="H26" i="3"/>
  <c r="L26" i="3" s="1"/>
  <c r="H27" i="3"/>
  <c r="L27" i="3" s="1"/>
  <c r="H28" i="3"/>
  <c r="L28" i="3" s="1"/>
  <c r="M28" i="3" s="1"/>
  <c r="H29" i="3"/>
  <c r="L29" i="3" s="1"/>
  <c r="H30" i="3"/>
  <c r="L30" i="3" s="1"/>
  <c r="H31" i="3"/>
  <c r="L31" i="3" s="1"/>
  <c r="H32" i="3"/>
  <c r="L32" i="3" s="1"/>
  <c r="H33" i="3"/>
  <c r="L33" i="3" s="1"/>
  <c r="H34" i="3"/>
  <c r="L34" i="3" s="1"/>
  <c r="H35" i="3"/>
  <c r="L35" i="3" s="1"/>
  <c r="H36" i="3"/>
  <c r="L36" i="3" s="1"/>
  <c r="H37" i="3"/>
  <c r="L37" i="3" s="1"/>
  <c r="H38" i="3"/>
  <c r="H39" i="3"/>
  <c r="L39" i="3" s="1"/>
  <c r="M39" i="3" s="1"/>
  <c r="H40" i="3"/>
  <c r="L40" i="3" s="1"/>
  <c r="M40" i="3" s="1"/>
  <c r="H41" i="3"/>
  <c r="L41" i="3" s="1"/>
  <c r="H42" i="3"/>
  <c r="H43" i="3"/>
  <c r="L43" i="3" s="1"/>
  <c r="M43" i="3" s="1"/>
  <c r="H44" i="3"/>
  <c r="H2" i="3"/>
  <c r="L2" i="3" s="1"/>
  <c r="K44" i="3"/>
  <c r="K43" i="3"/>
  <c r="K42" i="3"/>
  <c r="K41" i="3"/>
  <c r="M41" i="3" s="1"/>
  <c r="K40" i="3"/>
  <c r="K39" i="3"/>
  <c r="K38" i="3"/>
  <c r="K37" i="3"/>
  <c r="K36" i="3"/>
  <c r="K35" i="3"/>
  <c r="K34" i="3"/>
  <c r="K33" i="3"/>
  <c r="M33" i="3" s="1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M17" i="3" s="1"/>
  <c r="K16" i="3"/>
  <c r="K15" i="3"/>
  <c r="K14" i="3"/>
  <c r="K13" i="3"/>
  <c r="K12" i="3"/>
  <c r="K11" i="3"/>
  <c r="K10" i="3"/>
  <c r="K9" i="3"/>
  <c r="M9" i="3" s="1"/>
  <c r="K8" i="3"/>
  <c r="K7" i="3"/>
  <c r="K6" i="3"/>
  <c r="K5" i="3"/>
  <c r="K4" i="3"/>
  <c r="K3" i="3"/>
  <c r="K2" i="3"/>
  <c r="J2" i="3"/>
  <c r="M6" i="11" l="1"/>
  <c r="M12" i="11"/>
  <c r="M36" i="11"/>
  <c r="M36" i="3"/>
  <c r="M2" i="16"/>
  <c r="L60" i="16" s="1"/>
  <c r="M42" i="15"/>
  <c r="M10" i="15"/>
  <c r="M38" i="15"/>
  <c r="M45" i="15"/>
  <c r="M51" i="15"/>
  <c r="M44" i="15"/>
  <c r="M30" i="14"/>
  <c r="M39" i="14"/>
  <c r="M31" i="14"/>
  <c r="M44" i="14"/>
  <c r="M37" i="3"/>
  <c r="M27" i="11"/>
  <c r="M6" i="13"/>
  <c r="M5" i="13"/>
  <c r="M4" i="13"/>
  <c r="M2" i="13"/>
  <c r="M25" i="3"/>
  <c r="M35" i="3"/>
  <c r="M27" i="3"/>
  <c r="M19" i="3"/>
  <c r="M11" i="3"/>
  <c r="M3" i="3"/>
  <c r="M34" i="3"/>
  <c r="M26" i="3"/>
  <c r="M18" i="3"/>
  <c r="M10" i="3"/>
  <c r="M2" i="3"/>
  <c r="M20" i="3"/>
  <c r="M12" i="3"/>
  <c r="M4" i="3"/>
  <c r="L46" i="3"/>
  <c r="D2" i="1" s="1"/>
  <c r="M24" i="3"/>
  <c r="M31" i="3"/>
  <c r="M23" i="3"/>
  <c r="M15" i="3"/>
  <c r="M7" i="3"/>
  <c r="M22" i="3"/>
  <c r="M6" i="3"/>
  <c r="M30" i="3"/>
  <c r="M14" i="3"/>
  <c r="M5" i="3"/>
  <c r="M13" i="3"/>
  <c r="M21" i="3"/>
  <c r="M29" i="3"/>
  <c r="M8" i="3"/>
  <c r="M32" i="3"/>
  <c r="M16" i="3"/>
  <c r="L48" i="3"/>
  <c r="L60" i="18"/>
  <c r="M30" i="15"/>
  <c r="M34" i="15"/>
  <c r="M14" i="15"/>
  <c r="M26" i="15"/>
  <c r="M23" i="11"/>
  <c r="M41" i="10"/>
  <c r="M39" i="11"/>
  <c r="M7" i="13"/>
  <c r="M21" i="13"/>
  <c r="M25" i="14"/>
  <c r="M22" i="10"/>
  <c r="M39" i="10"/>
  <c r="M18" i="12"/>
  <c r="M29" i="11"/>
  <c r="L46" i="13"/>
  <c r="D10" i="1" s="1"/>
  <c r="M10" i="13"/>
  <c r="M24" i="13"/>
  <c r="M39" i="13"/>
  <c r="M4" i="15"/>
  <c r="M18" i="15"/>
  <c r="M33" i="14"/>
  <c r="M22" i="11"/>
  <c r="M40" i="15"/>
  <c r="M3" i="10"/>
  <c r="M52" i="15"/>
  <c r="M18" i="14"/>
  <c r="M31" i="10"/>
  <c r="M15" i="10"/>
  <c r="M35" i="13"/>
  <c r="M27" i="13"/>
  <c r="M19" i="13"/>
  <c r="M11" i="13"/>
  <c r="E46" i="13"/>
  <c r="C10" i="1" s="1"/>
  <c r="M30" i="12"/>
  <c r="M21" i="10"/>
  <c r="M18" i="13"/>
  <c r="M38" i="11"/>
  <c r="M33" i="13"/>
  <c r="M36" i="13"/>
  <c r="L56" i="15"/>
  <c r="D14" i="1" s="1"/>
  <c r="M16" i="15"/>
  <c r="M54" i="15"/>
  <c r="M23" i="14"/>
  <c r="M34" i="14"/>
  <c r="M28" i="10"/>
  <c r="M40" i="10"/>
  <c r="M43" i="10"/>
  <c r="M29" i="12"/>
  <c r="M15" i="11"/>
  <c r="M21" i="11"/>
  <c r="M24" i="11"/>
  <c r="M40" i="11"/>
  <c r="M25" i="13"/>
  <c r="M28" i="13"/>
  <c r="M22" i="15"/>
  <c r="M42" i="14"/>
  <c r="M41" i="12"/>
  <c r="M16" i="11"/>
  <c r="M43" i="13"/>
  <c r="M53" i="15"/>
  <c r="M32" i="13"/>
  <c r="M29" i="10"/>
  <c r="M42" i="10"/>
  <c r="M8" i="11"/>
  <c r="M42" i="11"/>
  <c r="M9" i="13"/>
  <c r="M12" i="13"/>
  <c r="M23" i="13"/>
  <c r="M34" i="13"/>
  <c r="M6" i="15"/>
  <c r="M9" i="14"/>
  <c r="M12" i="14"/>
  <c r="M19" i="10"/>
  <c r="M19" i="11"/>
  <c r="M33" i="11"/>
  <c r="L3" i="13"/>
  <c r="M3" i="13" s="1"/>
  <c r="M5" i="15"/>
  <c r="M13" i="15"/>
  <c r="M21" i="15"/>
  <c r="M29" i="15"/>
  <c r="E56" i="15"/>
  <c r="C14" i="1" s="1"/>
  <c r="M16" i="14"/>
  <c r="M32" i="14"/>
  <c r="M27" i="10"/>
  <c r="M17" i="11"/>
  <c r="M8" i="15"/>
  <c r="M24" i="15"/>
  <c r="M32" i="15"/>
  <c r="M14" i="14"/>
  <c r="M35" i="12"/>
  <c r="M7" i="11"/>
  <c r="M34" i="11"/>
  <c r="M3" i="15"/>
  <c r="M11" i="15"/>
  <c r="M19" i="15"/>
  <c r="M27" i="15"/>
  <c r="M35" i="15"/>
  <c r="M28" i="14"/>
  <c r="M10" i="14"/>
  <c r="M26" i="14"/>
  <c r="M10" i="11"/>
  <c r="M13" i="11"/>
  <c r="M9" i="15"/>
  <c r="M17" i="15"/>
  <c r="M25" i="15"/>
  <c r="M33" i="15"/>
  <c r="M8" i="14"/>
  <c r="M24" i="14"/>
  <c r="M23" i="10"/>
  <c r="M12" i="15"/>
  <c r="M20" i="15"/>
  <c r="M28" i="15"/>
  <c r="M36" i="15"/>
  <c r="M6" i="14"/>
  <c r="M22" i="14"/>
  <c r="M7" i="15"/>
  <c r="M15" i="15"/>
  <c r="M23" i="15"/>
  <c r="M31" i="15"/>
  <c r="M4" i="14"/>
  <c r="M20" i="14"/>
  <c r="M36" i="14"/>
  <c r="M9" i="10"/>
  <c r="L48" i="14"/>
  <c r="M38" i="14"/>
  <c r="M43" i="14"/>
  <c r="L58" i="15"/>
  <c r="M40" i="14"/>
  <c r="M2" i="15"/>
  <c r="M2" i="14"/>
  <c r="E46" i="14"/>
  <c r="M24" i="10"/>
  <c r="M36" i="12"/>
  <c r="M4" i="10"/>
  <c r="M7" i="10"/>
  <c r="M10" i="10"/>
  <c r="M12" i="10"/>
  <c r="M25" i="10"/>
  <c r="M3" i="12"/>
  <c r="M5" i="12"/>
  <c r="M11" i="12"/>
  <c r="M13" i="12"/>
  <c r="M19" i="12"/>
  <c r="M21" i="12"/>
  <c r="M32" i="12"/>
  <c r="M3" i="11"/>
  <c r="L46" i="10"/>
  <c r="D6" i="1" s="1"/>
  <c r="M5" i="10"/>
  <c r="M13" i="10"/>
  <c r="M18" i="10"/>
  <c r="M32" i="10"/>
  <c r="M6" i="12"/>
  <c r="M14" i="12"/>
  <c r="M22" i="12"/>
  <c r="M4" i="11"/>
  <c r="M30" i="11"/>
  <c r="M14" i="11"/>
  <c r="M26" i="10"/>
  <c r="M36" i="10"/>
  <c r="L46" i="11"/>
  <c r="M9" i="11"/>
  <c r="M20" i="11"/>
  <c r="M31" i="12"/>
  <c r="M6" i="10"/>
  <c r="M8" i="10"/>
  <c r="M11" i="10"/>
  <c r="M14" i="10"/>
  <c r="L46" i="12"/>
  <c r="M7" i="12"/>
  <c r="M12" i="12"/>
  <c r="M20" i="12"/>
  <c r="M25" i="11"/>
  <c r="M26" i="11"/>
  <c r="M28" i="11"/>
  <c r="M5" i="11"/>
  <c r="M31" i="11"/>
  <c r="M16" i="10"/>
  <c r="M30" i="10"/>
  <c r="M9" i="12"/>
  <c r="M15" i="12"/>
  <c r="M33" i="12"/>
  <c r="M2" i="11"/>
  <c r="M41" i="11"/>
  <c r="M17" i="12"/>
  <c r="M23" i="12"/>
  <c r="M42" i="12"/>
  <c r="M11" i="11"/>
  <c r="M18" i="11"/>
  <c r="L48" i="12"/>
  <c r="M2" i="12"/>
  <c r="M25" i="12"/>
  <c r="M32" i="11"/>
  <c r="M2" i="10"/>
  <c r="L48" i="10"/>
  <c r="M38" i="12"/>
  <c r="M37" i="12"/>
  <c r="M37" i="11"/>
  <c r="E46" i="10"/>
  <c r="C6" i="1" s="1"/>
  <c r="M4" i="12"/>
  <c r="E46" i="12"/>
  <c r="L44" i="11"/>
  <c r="D4" i="1" s="1"/>
  <c r="E44" i="11"/>
  <c r="C4" i="1" s="1"/>
  <c r="L48" i="13" l="1"/>
  <c r="L50" i="13"/>
  <c r="E10" i="1" s="1"/>
  <c r="L50" i="3"/>
  <c r="E2" i="1" s="1"/>
  <c r="L60" i="15"/>
  <c r="E14" i="1" s="1"/>
  <c r="L50" i="14"/>
  <c r="E12" i="1" s="1"/>
  <c r="L50" i="10"/>
  <c r="E6" i="1" s="1"/>
  <c r="L48" i="11"/>
  <c r="E4" i="1" s="1"/>
  <c r="L50" i="12"/>
  <c r="E8" i="1" s="1"/>
  <c r="G36" i="3" l="1"/>
  <c r="G37" i="3"/>
  <c r="G38" i="3"/>
  <c r="G39" i="3"/>
  <c r="G40" i="3"/>
  <c r="G41" i="3"/>
  <c r="G42" i="3"/>
  <c r="G43" i="3"/>
  <c r="G44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E48" i="3" l="1"/>
  <c r="F2" i="1" s="1"/>
  <c r="F16" i="1" s="1"/>
  <c r="E16" i="1"/>
  <c r="E46" i="3"/>
  <c r="D16" i="1" l="1"/>
  <c r="C2" i="1"/>
  <c r="C16" i="1" s="1"/>
</calcChain>
</file>

<file path=xl/sharedStrings.xml><?xml version="1.0" encoding="utf-8"?>
<sst xmlns="http://schemas.openxmlformats.org/spreadsheetml/2006/main" count="253" uniqueCount="53">
  <si>
    <t>2,5% - 10ml - CBD Oil - MILD (250mg)</t>
  </si>
  <si>
    <t>2,5% - 30ml - CBD Oil - MILD (750mg)</t>
  </si>
  <si>
    <t>2,5% - 50ml - CBD Oil - MILD (1250mg)</t>
  </si>
  <si>
    <t>4% - 10ml - CBD Oil - NORMAL (400mg)</t>
  </si>
  <si>
    <t>4% - 30ml - CBD Oil - NORMAL (1200mg)</t>
  </si>
  <si>
    <t>4% - 50ml - CBD Oil - NORMAL (2000mg)</t>
  </si>
  <si>
    <t>10% - 10ml - CBD Oil - STRONG (1000mg)</t>
  </si>
  <si>
    <t>10% - 30ml - CBD Oil - MILD (3000mg)</t>
  </si>
  <si>
    <t>5% - 10ml - CBD Oil - HEMP (500mg)</t>
  </si>
  <si>
    <t>Vente</t>
  </si>
  <si>
    <t>Reste</t>
  </si>
  <si>
    <t>Total des ventes</t>
  </si>
  <si>
    <t>Marge avec TVA</t>
  </si>
  <si>
    <t>Gain réel avec TVA</t>
  </si>
  <si>
    <t>Marge  Réelle</t>
  </si>
  <si>
    <t>TVA</t>
  </si>
  <si>
    <t>taux TVA</t>
  </si>
  <si>
    <t>Quantité</t>
  </si>
  <si>
    <t>total vente</t>
  </si>
  <si>
    <t>Taxes</t>
  </si>
  <si>
    <t>Marge</t>
  </si>
  <si>
    <t>Prix d'achat</t>
  </si>
  <si>
    <t>Prix de vente</t>
  </si>
  <si>
    <t>Reste apres TVA</t>
  </si>
  <si>
    <t>Valeur en stock</t>
  </si>
  <si>
    <t>TOTAL Stock</t>
  </si>
  <si>
    <t xml:space="preserve">TOTAL Vente </t>
  </si>
  <si>
    <t xml:space="preserve">TOTAL Gain apres TVA </t>
  </si>
  <si>
    <t xml:space="preserve">TOTAL Gain avant TVA </t>
  </si>
  <si>
    <t xml:space="preserve">TOTAL TVA </t>
  </si>
  <si>
    <t>Articles</t>
  </si>
  <si>
    <t>location tpe</t>
  </si>
  <si>
    <t>internet</t>
  </si>
  <si>
    <t>direct energie</t>
  </si>
  <si>
    <t>domiciliation</t>
  </si>
  <si>
    <t>sam conseil</t>
  </si>
  <si>
    <t>Charges</t>
  </si>
  <si>
    <t>TOTAL VENTES</t>
  </si>
  <si>
    <t>manque</t>
  </si>
  <si>
    <t>DEPENSE</t>
  </si>
  <si>
    <t xml:space="preserve">RECETTE </t>
  </si>
  <si>
    <t>TOTAL VENTE AU MOIS</t>
  </si>
  <si>
    <t xml:space="preserve"> </t>
  </si>
  <si>
    <t>Valeurs en stock</t>
  </si>
  <si>
    <t xml:space="preserve">TOTAL: </t>
  </si>
  <si>
    <t>Fournisseur</t>
  </si>
  <si>
    <t>Total vente fournisseur 1</t>
  </si>
  <si>
    <t>Totale vente fournisseur 2</t>
  </si>
  <si>
    <t>Totale vente fournisseur 3</t>
  </si>
  <si>
    <t>Total vente fournisseur 4</t>
  </si>
  <si>
    <t>Total Saveurs fournisseur 5</t>
  </si>
  <si>
    <t>Total fournisseur 6</t>
  </si>
  <si>
    <t>Total fournisseur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</si>
</sst>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&quot;€&quot;\ * #,##0.00_-;_-&quot;€&quot;\ * #,##0.00\-;_-&quot;€&quot;\ * &quot;-&quot;??_-;_-@_-"/>
    <numFmt numFmtId="165" formatCode="#,##0.00_ ;\-#,##0.00\ "/>
    <numFmt numFmtId="166" formatCode="#,##0.00\ _€"/>
    <numFmt numFmtId="167" formatCode="#,##0.00\ &quot;€&quot;"/>
    <numFmt numFmtId="168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FF"/>
      <name val="Calibri"/>
      <family val="2"/>
    </font>
    <font>
      <sz val="11"/>
      <name val="Calibri"/>
      <family val="2"/>
    </font>
    <font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ourier New"/>
      <family val="3"/>
    </font>
    <font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0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rgb="FF00CC99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450666829432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121">
    <xf numFmtId="0" fontId="0" fillId="0" borderId="0" xfId="0"/>
    <xf numFmtId="0" fontId="2" fillId="2" borderId="2" xfId="0" applyFont="1" applyFill="1" applyBorder="1" applyAlignment="1">
      <alignment horizontal="center"/>
    </xf>
    <xf numFmtId="44" fontId="1" fillId="0" borderId="4" xfId="1" applyBorder="1"/>
    <xf numFmtId="44" fontId="1" fillId="0" borderId="5" xfId="1" applyBorder="1"/>
    <xf numFmtId="44" fontId="1" fillId="0" borderId="9" xfId="1" applyBorder="1"/>
    <xf numFmtId="44" fontId="1" fillId="0" borderId="8" xfId="1" applyBorder="1"/>
    <xf numFmtId="0" fontId="0" fillId="0" borderId="8" xfId="0" applyBorder="1"/>
    <xf numFmtId="0" fontId="2" fillId="2" borderId="1" xfId="0" applyFont="1" applyFill="1" applyBorder="1" applyAlignment="1"/>
    <xf numFmtId="164" fontId="0" fillId="0" borderId="0" xfId="0" applyNumberFormat="1"/>
    <xf numFmtId="0" fontId="5" fillId="0" borderId="7" xfId="2" applyFont="1" applyBorder="1" applyAlignment="1" applyProtection="1"/>
    <xf numFmtId="0" fontId="5" fillId="0" borderId="3" xfId="2" applyFont="1" applyBorder="1" applyAlignment="1" applyProtection="1">
      <alignment wrapText="1"/>
    </xf>
    <xf numFmtId="0" fontId="5" fillId="0" borderId="7" xfId="2" applyFont="1" applyBorder="1" applyAlignment="1" applyProtection="1">
      <alignment wrapText="1"/>
    </xf>
    <xf numFmtId="9" fontId="0" fillId="0" borderId="0" xfId="0" applyNumberFormat="1"/>
    <xf numFmtId="10" fontId="0" fillId="0" borderId="0" xfId="0" applyNumberFormat="1"/>
    <xf numFmtId="0" fontId="4" fillId="0" borderId="12" xfId="2" applyFont="1" applyBorder="1" applyAlignment="1" applyProtection="1"/>
    <xf numFmtId="44" fontId="1" fillId="0" borderId="13" xfId="1" applyBorder="1"/>
    <xf numFmtId="0" fontId="2" fillId="0" borderId="14" xfId="0" applyFont="1" applyBorder="1" applyAlignment="1" applyProtection="1">
      <alignment horizontal="center"/>
      <protection locked="0"/>
    </xf>
    <xf numFmtId="164" fontId="2" fillId="0" borderId="14" xfId="0" applyNumberFormat="1" applyFont="1" applyBorder="1"/>
    <xf numFmtId="0" fontId="0" fillId="0" borderId="13" xfId="0" applyBorder="1"/>
    <xf numFmtId="44" fontId="0" fillId="0" borderId="14" xfId="0" applyNumberFormat="1" applyBorder="1"/>
    <xf numFmtId="44" fontId="0" fillId="0" borderId="15" xfId="0" applyNumberFormat="1" applyBorder="1"/>
    <xf numFmtId="0" fontId="4" fillId="0" borderId="16" xfId="2" applyFont="1" applyBorder="1" applyAlignment="1" applyProtection="1"/>
    <xf numFmtId="44" fontId="1" fillId="0" borderId="17" xfId="1" applyBorder="1"/>
    <xf numFmtId="0" fontId="2" fillId="0" borderId="17" xfId="0" applyFont="1" applyBorder="1" applyAlignment="1" applyProtection="1">
      <alignment horizontal="center"/>
      <protection locked="0"/>
    </xf>
    <xf numFmtId="164" fontId="2" fillId="0" borderId="17" xfId="0" applyNumberFormat="1" applyFont="1" applyBorder="1"/>
    <xf numFmtId="0" fontId="0" fillId="0" borderId="17" xfId="0" applyBorder="1"/>
    <xf numFmtId="44" fontId="0" fillId="0" borderId="17" xfId="0" applyNumberFormat="1" applyBorder="1"/>
    <xf numFmtId="44" fontId="0" fillId="0" borderId="18" xfId="0" applyNumberFormat="1" applyBorder="1"/>
    <xf numFmtId="44" fontId="0" fillId="0" borderId="17" xfId="1" applyFont="1" applyBorder="1"/>
    <xf numFmtId="0" fontId="4" fillId="0" borderId="19" xfId="2" applyFont="1" applyBorder="1" applyAlignment="1" applyProtection="1"/>
    <xf numFmtId="44" fontId="1" fillId="0" borderId="20" xfId="1" applyBorder="1"/>
    <xf numFmtId="0" fontId="2" fillId="0" borderId="20" xfId="0" applyFont="1" applyBorder="1" applyAlignment="1" applyProtection="1">
      <alignment horizontal="center"/>
      <protection locked="0"/>
    </xf>
    <xf numFmtId="164" fontId="2" fillId="0" borderId="20" xfId="0" applyNumberFormat="1" applyFont="1" applyBorder="1"/>
    <xf numFmtId="0" fontId="0" fillId="0" borderId="20" xfId="0" applyBorder="1"/>
    <xf numFmtId="44" fontId="0" fillId="0" borderId="20" xfId="0" applyNumberFormat="1" applyBorder="1"/>
    <xf numFmtId="44" fontId="0" fillId="0" borderId="21" xfId="0" applyNumberFormat="1" applyBorder="1"/>
    <xf numFmtId="0" fontId="0" fillId="0" borderId="0" xfId="0" applyAlignment="1">
      <alignment horizontal="center"/>
    </xf>
    <xf numFmtId="44" fontId="6" fillId="0" borderId="0" xfId="0" applyNumberFormat="1" applyFont="1" applyFill="1" applyBorder="1" applyAlignment="1">
      <alignment vertical="center"/>
    </xf>
    <xf numFmtId="0" fontId="7" fillId="0" borderId="0" xfId="0" applyFont="1"/>
    <xf numFmtId="0" fontId="1" fillId="0" borderId="23" xfId="0" applyFont="1" applyFill="1" applyBorder="1" applyAlignment="1" applyProtection="1">
      <alignment vertical="center"/>
      <protection locked="0"/>
    </xf>
    <xf numFmtId="0" fontId="1" fillId="0" borderId="16" xfId="0" applyFont="1" applyFill="1" applyBorder="1" applyAlignment="1" applyProtection="1">
      <alignment vertical="center"/>
      <protection locked="0"/>
    </xf>
    <xf numFmtId="0" fontId="1" fillId="0" borderId="16" xfId="0" applyFont="1" applyFill="1" applyBorder="1"/>
    <xf numFmtId="0" fontId="4" fillId="0" borderId="16" xfId="2" applyFont="1" applyFill="1" applyBorder="1" applyAlignment="1" applyProtection="1"/>
    <xf numFmtId="0" fontId="1" fillId="0" borderId="16" xfId="0" applyFont="1" applyFill="1" applyBorder="1" applyProtection="1">
      <protection locked="0"/>
    </xf>
    <xf numFmtId="165" fontId="0" fillId="0" borderId="14" xfId="0" applyNumberFormat="1" applyBorder="1"/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/>
    </xf>
    <xf numFmtId="44" fontId="0" fillId="0" borderId="17" xfId="0" applyNumberFormat="1" applyBorder="1" applyAlignment="1">
      <alignment horizontal="center"/>
    </xf>
    <xf numFmtId="10" fontId="0" fillId="8" borderId="14" xfId="0" applyNumberFormat="1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44" fontId="0" fillId="0" borderId="14" xfId="0" applyNumberFormat="1" applyBorder="1" applyAlignment="1">
      <alignment horizontal="center"/>
    </xf>
    <xf numFmtId="44" fontId="0" fillId="0" borderId="15" xfId="0" applyNumberForma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44" fontId="0" fillId="0" borderId="18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44" fontId="0" fillId="0" borderId="20" xfId="0" applyNumberFormat="1" applyBorder="1" applyAlignment="1">
      <alignment horizontal="center"/>
    </xf>
    <xf numFmtId="10" fontId="0" fillId="8" borderId="20" xfId="0" applyNumberFormat="1" applyFill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44" fontId="0" fillId="0" borderId="2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167" fontId="1" fillId="0" borderId="13" xfId="1" applyNumberFormat="1" applyFont="1" applyFill="1" applyBorder="1" applyAlignment="1" applyProtection="1">
      <alignment horizontal="center"/>
      <protection locked="0"/>
    </xf>
    <xf numFmtId="167" fontId="0" fillId="0" borderId="13" xfId="0" applyNumberFormat="1" applyFill="1" applyBorder="1" applyAlignment="1" applyProtection="1">
      <alignment horizontal="center" vertical="center"/>
      <protection locked="0"/>
    </xf>
    <xf numFmtId="167" fontId="1" fillId="0" borderId="17" xfId="1" applyNumberFormat="1" applyFont="1" applyFill="1" applyBorder="1" applyAlignment="1" applyProtection="1">
      <alignment horizontal="center"/>
      <protection locked="0"/>
    </xf>
    <xf numFmtId="167" fontId="0" fillId="0" borderId="17" xfId="0" applyNumberFormat="1" applyFill="1" applyBorder="1" applyAlignment="1" applyProtection="1">
      <alignment horizontal="center" vertical="center"/>
      <protection locked="0"/>
    </xf>
    <xf numFmtId="167" fontId="0" fillId="0" borderId="17" xfId="1" applyNumberFormat="1" applyFont="1" applyFill="1" applyBorder="1" applyAlignment="1">
      <alignment horizontal="center"/>
    </xf>
    <xf numFmtId="167" fontId="1" fillId="0" borderId="17" xfId="1" applyNumberFormat="1" applyFill="1" applyBorder="1" applyAlignment="1">
      <alignment horizontal="center"/>
    </xf>
    <xf numFmtId="167" fontId="1" fillId="0" borderId="17" xfId="1" applyNumberFormat="1" applyBorder="1" applyAlignment="1">
      <alignment horizontal="center"/>
    </xf>
    <xf numFmtId="167" fontId="1" fillId="0" borderId="20" xfId="1" applyNumberFormat="1" applyBorder="1" applyAlignment="1">
      <alignment horizontal="center"/>
    </xf>
    <xf numFmtId="167" fontId="1" fillId="0" borderId="13" xfId="1" applyNumberFormat="1" applyBorder="1" applyAlignment="1">
      <alignment horizontal="center"/>
    </xf>
    <xf numFmtId="167" fontId="0" fillId="0" borderId="17" xfId="1" applyNumberFormat="1" applyFont="1" applyBorder="1" applyAlignment="1">
      <alignment horizontal="center"/>
    </xf>
    <xf numFmtId="0" fontId="8" fillId="0" borderId="0" xfId="0" applyFont="1"/>
    <xf numFmtId="9" fontId="8" fillId="0" borderId="0" xfId="0" applyNumberFormat="1" applyFont="1"/>
    <xf numFmtId="44" fontId="8" fillId="0" borderId="0" xfId="0" applyNumberFormat="1" applyFont="1"/>
    <xf numFmtId="10" fontId="8" fillId="0" borderId="0" xfId="0" applyNumberFormat="1" applyFont="1"/>
    <xf numFmtId="44" fontId="6" fillId="3" borderId="22" xfId="0" applyNumberFormat="1" applyFont="1" applyFill="1" applyBorder="1" applyAlignment="1">
      <alignment vertical="center"/>
    </xf>
    <xf numFmtId="44" fontId="10" fillId="3" borderId="22" xfId="0" applyNumberFormat="1" applyFont="1" applyFill="1" applyBorder="1" applyAlignment="1">
      <alignment vertical="center"/>
    </xf>
    <xf numFmtId="44" fontId="10" fillId="3" borderId="0" xfId="0" applyNumberFormat="1" applyFont="1" applyFill="1" applyBorder="1" applyAlignment="1">
      <alignment vertical="center"/>
    </xf>
    <xf numFmtId="44" fontId="10" fillId="0" borderId="0" xfId="0" applyNumberFormat="1" applyFont="1" applyFill="1" applyBorder="1" applyAlignment="1">
      <alignment vertical="center"/>
    </xf>
    <xf numFmtId="0" fontId="11" fillId="0" borderId="0" xfId="0" applyFont="1"/>
    <xf numFmtId="44" fontId="11" fillId="0" borderId="0" xfId="0" applyNumberFormat="1" applyFont="1"/>
    <xf numFmtId="44" fontId="10" fillId="3" borderId="22" xfId="0" applyNumberFormat="1" applyFont="1" applyFill="1" applyBorder="1" applyAlignment="1">
      <alignment horizontal="center" vertical="center"/>
    </xf>
    <xf numFmtId="44" fontId="10" fillId="0" borderId="0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44" fontId="11" fillId="0" borderId="0" xfId="0" applyNumberFormat="1" applyFont="1" applyAlignment="1">
      <alignment horizontal="center"/>
    </xf>
    <xf numFmtId="0" fontId="11" fillId="0" borderId="0" xfId="0" applyFont="1" applyFill="1" applyAlignment="1"/>
    <xf numFmtId="0" fontId="1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8" fillId="0" borderId="0" xfId="0" applyFont="1" applyFill="1" applyBorder="1"/>
    <xf numFmtId="0" fontId="9" fillId="0" borderId="0" xfId="0" applyFont="1" applyFill="1" applyBorder="1" applyAlignment="1"/>
    <xf numFmtId="44" fontId="8" fillId="0" borderId="0" xfId="0" applyNumberFormat="1" applyFont="1" applyFill="1" applyBorder="1" applyAlignment="1"/>
    <xf numFmtId="167" fontId="0" fillId="8" borderId="2" xfId="0" applyNumberFormat="1" applyFill="1" applyBorder="1"/>
    <xf numFmtId="0" fontId="0" fillId="8" borderId="2" xfId="0" applyFill="1" applyBorder="1"/>
    <xf numFmtId="167" fontId="0" fillId="0" borderId="8" xfId="0" applyNumberFormat="1" applyBorder="1"/>
    <xf numFmtId="168" fontId="0" fillId="0" borderId="6" xfId="0" applyNumberFormat="1" applyBorder="1" applyAlignment="1">
      <alignment horizontal="left"/>
    </xf>
    <xf numFmtId="0" fontId="0" fillId="0" borderId="10" xfId="0" applyBorder="1"/>
    <xf numFmtId="16" fontId="0" fillId="0" borderId="6" xfId="0" applyNumberFormat="1" applyBorder="1" applyAlignment="1">
      <alignment horizontal="left"/>
    </xf>
    <xf numFmtId="168" fontId="0" fillId="0" borderId="8" xfId="0" applyNumberFormat="1" applyBorder="1" applyAlignment="1">
      <alignment horizontal="left"/>
    </xf>
    <xf numFmtId="16" fontId="0" fillId="0" borderId="8" xfId="0" applyNumberFormat="1" applyBorder="1" applyAlignment="1">
      <alignment horizontal="left"/>
    </xf>
    <xf numFmtId="167" fontId="0" fillId="0" borderId="6" xfId="0" applyNumberFormat="1" applyBorder="1"/>
    <xf numFmtId="0" fontId="0" fillId="11" borderId="2" xfId="0" applyFill="1" applyBorder="1"/>
    <xf numFmtId="17" fontId="0" fillId="11" borderId="2" xfId="0" applyNumberFormat="1" applyFill="1" applyBorder="1"/>
    <xf numFmtId="166" fontId="0" fillId="0" borderId="8" xfId="0" applyNumberFormat="1" applyBorder="1"/>
    <xf numFmtId="168" fontId="0" fillId="0" borderId="8" xfId="0" applyNumberFormat="1" applyBorder="1"/>
    <xf numFmtId="166" fontId="0" fillId="0" borderId="6" xfId="0" applyNumberFormat="1" applyBorder="1"/>
    <xf numFmtId="44" fontId="8" fillId="10" borderId="11" xfId="0" applyNumberFormat="1" applyFont="1" applyFill="1" applyBorder="1"/>
    <xf numFmtId="0" fontId="13" fillId="4" borderId="2" xfId="0" applyFont="1" applyFill="1" applyBorder="1" applyAlignment="1"/>
    <xf numFmtId="44" fontId="7" fillId="6" borderId="2" xfId="0" applyNumberFormat="1" applyFont="1" applyFill="1" applyBorder="1"/>
    <xf numFmtId="44" fontId="7" fillId="5" borderId="2" xfId="0" applyNumberFormat="1" applyFont="1" applyFill="1" applyBorder="1" applyAlignment="1"/>
    <xf numFmtId="44" fontId="7" fillId="7" borderId="2" xfId="0" applyNumberFormat="1" applyFont="1" applyFill="1" applyBorder="1" applyAlignment="1"/>
    <xf numFmtId="0" fontId="7" fillId="0" borderId="0" xfId="0" applyFont="1" applyAlignment="1">
      <alignment horizontal="center" vertical="center" wrapText="1"/>
    </xf>
    <xf numFmtId="9" fontId="7" fillId="0" borderId="0" xfId="0" applyNumberFormat="1" applyFont="1" applyAlignment="1">
      <alignment horizontal="center" vertical="center" wrapText="1"/>
    </xf>
    <xf numFmtId="9" fontId="12" fillId="9" borderId="11" xfId="0" applyNumberFormat="1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44" fontId="6" fillId="3" borderId="22" xfId="0" applyNumberFormat="1" applyFont="1" applyFill="1" applyBorder="1" applyAlignment="1">
      <alignment horizontal="center" vertical="center"/>
    </xf>
    <xf numFmtId="44" fontId="6" fillId="3" borderId="0" xfId="0" applyNumberFormat="1" applyFont="1" applyFill="1" applyBorder="1" applyAlignment="1">
      <alignment horizontal="center" vertical="center"/>
    </xf>
    <xf numFmtId="0" fontId="10" fillId="3" borderId="22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44" fontId="10" fillId="3" borderId="22" xfId="0" applyNumberFormat="1" applyFont="1" applyFill="1" applyBorder="1" applyAlignment="1">
      <alignment horizontal="center" vertical="center"/>
    </xf>
    <xf numFmtId="44" fontId="10" fillId="3" borderId="0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6"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500" b="1" i="0" u="none" strike="noStrike" kern="1200" cap="all" spc="10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 2019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solidFill>
          <a:schemeClr val="accent1">
            <a:alpha val="30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'Chiffre affaire Année 2019'!$N$4</c:f>
              <c:strCache>
                <c:ptCount val="1"/>
                <c:pt idx="0">
                  <c:v>RECETTE 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solidFill>
                <a:srgbClr val="4472C4">
                  <a:alpha val="70000"/>
                </a:srgb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('Chiffre affaire Année 2019'!$A$4,'Chiffre affaire Année 2019'!$E$4,'Chiffre affaire Année 2019'!$I$4,'Chiffre affaire Année 2019'!$M$4,'Chiffre affaire Année 2019'!$Q$4,'Chiffre affaire Année 2019'!$U$4,'Chiffre affaire Année 2019'!$Y$4)</c:f>
              <c:numCache>
                <c:formatCode>mmm\-yy</c:formatCode>
                <c:ptCount val="7"/>
                <c:pt idx="0">
                  <c:v>43617</c:v>
                </c:pt>
                <c:pt idx="1">
                  <c:v>43647</c:v>
                </c:pt>
                <c:pt idx="2">
                  <c:v>43678</c:v>
                </c:pt>
                <c:pt idx="3">
                  <c:v>43709</c:v>
                </c:pt>
                <c:pt idx="4">
                  <c:v>43739</c:v>
                </c:pt>
                <c:pt idx="5">
                  <c:v>43770</c:v>
                </c:pt>
                <c:pt idx="6">
                  <c:v>43800</c:v>
                </c:pt>
              </c:numCache>
            </c:numRef>
          </c:cat>
          <c:val>
            <c:numRef>
              <c:f>('Chiffre affaire Année 2019'!$B$36,'Chiffre affaire Année 2019'!$F$36,'Chiffre affaire Année 2019'!$J$36,'Chiffre affaire Année 2019'!$N$36,'Chiffre affaire Année 2019'!$R$36,'Chiffre affaire Année 2019'!$V$36,'Chiffre affaire Année 2019'!$Z$36)</c:f>
              <c:numCache>
                <c:formatCode>#\ ##0.00\ "€"</c:formatCode>
                <c:ptCount val="7"/>
                <c:pt idx="0">
                  <c:v>203.5</c:v>
                </c:pt>
                <c:pt idx="1">
                  <c:v>2209.0500000000002</c:v>
                </c:pt>
                <c:pt idx="2">
                  <c:v>1516.75</c:v>
                </c:pt>
                <c:pt idx="3">
                  <c:v>2022.7000000000005</c:v>
                </c:pt>
                <c:pt idx="4">
                  <c:v>4407.3500000000004</c:v>
                </c:pt>
                <c:pt idx="5">
                  <c:v>4117.5999999999995</c:v>
                </c:pt>
                <c:pt idx="6">
                  <c:v>3643.4500000000003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FDE-4AFF-BA56-B12907DF0A9F}"/>
            </c:ext>
          </c:extLst>
        </c:ser>
        <c:ser>
          <c:idx val="1"/>
          <c:order val="1"/>
          <c:tx>
            <c:strRef>
              <c:f>'Chiffre affaire Année 2019'!$S$4</c:f>
              <c:strCache>
                <c:ptCount val="1"/>
                <c:pt idx="0">
                  <c:v>DEPENSE</c:v>
                </c:pt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solidFill>
                <a:srgbClr val="ED7D31">
                  <a:alpha val="70000"/>
                </a:srgb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('Chiffre affaire Année 2019'!$A$4,'Chiffre affaire Année 2019'!$E$4,'Chiffre affaire Année 2019'!$I$4,'Chiffre affaire Année 2019'!$M$4,'Chiffre affaire Année 2019'!$Q$4,'Chiffre affaire Année 2019'!$U$4,'Chiffre affaire Année 2019'!$Y$4)</c:f>
              <c:numCache>
                <c:formatCode>mmm\-yy</c:formatCode>
                <c:ptCount val="7"/>
                <c:pt idx="0">
                  <c:v>43617</c:v>
                </c:pt>
                <c:pt idx="1">
                  <c:v>43647</c:v>
                </c:pt>
                <c:pt idx="2">
                  <c:v>43678</c:v>
                </c:pt>
                <c:pt idx="3">
                  <c:v>43709</c:v>
                </c:pt>
                <c:pt idx="4">
                  <c:v>43739</c:v>
                </c:pt>
                <c:pt idx="5">
                  <c:v>43770</c:v>
                </c:pt>
                <c:pt idx="6">
                  <c:v>43800</c:v>
                </c:pt>
              </c:numCache>
            </c:numRef>
          </c:cat>
          <c:val>
            <c:numRef>
              <c:f>('Chiffre affaire Année 2019'!$C$36,'Chiffre affaire Année 2019'!$G$36,'Chiffre affaire Année 2019'!$K$36,'Chiffre affaire Année 2019'!$O$36,'Chiffre affaire Année 2019'!$S$36,'Chiffre affaire Année 2019'!$W$36,'Chiffre affaire Année 2019'!$AA$36)</c:f>
              <c:numCache>
                <c:formatCode>#\ ##0.00\ "€"</c:formatCode>
                <c:ptCount val="7"/>
                <c:pt idx="0">
                  <c:v>0</c:v>
                </c:pt>
                <c:pt idx="1">
                  <c:v>1446.3899999999999</c:v>
                </c:pt>
                <c:pt idx="2">
                  <c:v>964.07999999999993</c:v>
                </c:pt>
                <c:pt idx="3">
                  <c:v>577.12</c:v>
                </c:pt>
                <c:pt idx="4">
                  <c:v>2755.02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FDE-4AFF-BA56-B12907DF0A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4"/>
        <c:gapDepth val="0"/>
        <c:shape val="box"/>
        <c:axId val="614738784"/>
        <c:axId val="614735832"/>
        <c:axId val="0"/>
      </c:bar3DChart>
      <c:dateAx>
        <c:axId val="614738784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5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735832"/>
        <c:crosses val="autoZero"/>
        <c:auto val="1"/>
        <c:lblOffset val="100"/>
        <c:baseTimeUnit val="months"/>
      </c:dateAx>
      <c:valAx>
        <c:axId val="614735832"/>
        <c:scaling>
          <c:orientation val="minMax"/>
        </c:scaling>
        <c:delete val="0"/>
        <c:axPos val="l"/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7387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500" b="1" i="0" u="none" strike="noStrike" kern="1200" cap="all" spc="10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 2020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solidFill>
          <a:schemeClr val="accent1">
            <a:alpha val="30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0"/>
          <c:order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solidFill>
                <a:srgbClr val="4472C4">
                  <a:alpha val="70000"/>
                </a:srgb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('Chiffre affaire Année 2020'!$B$4,'Chiffre affaire Année 2020'!$F$4,'Chiffre affaire Année 2020'!$J$4,'Chiffre affaire Année 2020'!$N$4,'Chiffre affaire Année 2020'!$R$4,'Chiffre affaire Année 2020'!$V$4,'Chiffre affaire Année 2020'!$Z$4,'Chiffre affaire Année 2020'!$AD$4,'Chiffre affaire Année 2020'!$AH$4,'Chiffre affaire Année 2020'!$AL$4,'Chiffre affaire Année 2020'!$AP$4,'Chiffre affaire Année 2020'!$AT$4)</c:f>
              <c:numCache>
                <c:formatCode>mmm\-yy</c:formatCode>
                <c:ptCount val="12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  <c:pt idx="3">
                  <c:v>43922</c:v>
                </c:pt>
                <c:pt idx="4">
                  <c:v>43952</c:v>
                </c:pt>
                <c:pt idx="5">
                  <c:v>43983</c:v>
                </c:pt>
                <c:pt idx="6">
                  <c:v>44013</c:v>
                </c:pt>
                <c:pt idx="7">
                  <c:v>44044</c:v>
                </c:pt>
                <c:pt idx="8">
                  <c:v>44075</c:v>
                </c:pt>
                <c:pt idx="9">
                  <c:v>44105</c:v>
                </c:pt>
                <c:pt idx="10">
                  <c:v>44136</c:v>
                </c:pt>
                <c:pt idx="11">
                  <c:v>44166</c:v>
                </c:pt>
              </c:numCache>
            </c:numRef>
          </c:cat>
          <c:val>
            <c:numRef>
              <c:f>('Chiffre affaire Année 2020'!$C$36,'Chiffre affaire Année 2020'!$G$36,'Chiffre affaire Année 2020'!$K$36,'Chiffre affaire Année 2020'!$O$36,'Chiffre affaire Année 2020'!$S$36,'Chiffre affaire Année 2020'!$W$36,'Chiffre affaire Année 2020'!$AA$36,'Chiffre affaire Année 2020'!$AE$36,'Chiffre affaire Année 2020'!$AI$36,'Chiffre affaire Année 2020'!$AM$36,'Chiffre affaire Année 2020'!$AQ$36,'Chiffre affaire Année 2020'!$AU$36)</c:f>
              <c:numCache>
                <c:formatCode>#\ ##0.00\ "€"</c:formatCode>
                <c:ptCount val="12"/>
                <c:pt idx="0">
                  <c:v>11814.05</c:v>
                </c:pt>
                <c:pt idx="1">
                  <c:v>5442.4000000000005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BD-49B6-A022-49845B6A0B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4"/>
        <c:gapDepth val="0"/>
        <c:shape val="box"/>
        <c:axId val="615791888"/>
        <c:axId val="450847648"/>
        <c:axId val="455172216"/>
      </c:bar3DChart>
      <c:dateAx>
        <c:axId val="615791888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5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847648"/>
        <c:crosses val="autoZero"/>
        <c:auto val="1"/>
        <c:lblOffset val="100"/>
        <c:baseTimeUnit val="months"/>
      </c:dateAx>
      <c:valAx>
        <c:axId val="450847648"/>
        <c:scaling>
          <c:orientation val="minMax"/>
        </c:scaling>
        <c:delete val="0"/>
        <c:axPos val="l"/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5791888"/>
        <c:crosses val="autoZero"/>
        <c:crossBetween val="between"/>
      </c:valAx>
      <c:serAx>
        <c:axId val="4551722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60000"/>
                  <a:lumOff val="40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3175" cap="flat" cmpd="sng" algn="ctr">
            <a:solidFill>
              <a:schemeClr val="accent1">
                <a:lumMod val="60000"/>
                <a:lumOff val="4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847648"/>
        <c:crosses val="autoZero"/>
      </c:ser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5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cap="all" spc="150" normalizeH="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70000"/>
        </a:schemeClr>
      </a:solidFill>
    </cs:spPr>
    <cs:defRPr sz="900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  <a:sp3d/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>
      <cs:styleClr val="0"/>
    </cs:fillRef>
    <cs:effectRef idx="0"/>
    <cs:fontRef idx="minor">
      <a:schemeClr val="dk1"/>
    </cs:fontRef>
    <cs:spPr>
      <a:solidFill>
        <a:schemeClr val="phClr">
          <a:alpha val="30000"/>
        </a:schemeClr>
      </a:solidFill>
      <a:sp3d/>
    </cs:spPr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lumMod val="60000"/>
            <a:lumOff val="40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lumMod val="50000"/>
            <a:lumOff val="5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5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cap="all" spc="150" normalizeH="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70000"/>
        </a:schemeClr>
      </a:solidFill>
    </cs:spPr>
    <cs:defRPr sz="900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  <a:sp3d/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>
      <cs:styleClr val="0"/>
    </cs:fillRef>
    <cs:effectRef idx="0"/>
    <cs:fontRef idx="minor">
      <a:schemeClr val="dk1"/>
    </cs:fontRef>
    <cs:spPr>
      <a:solidFill>
        <a:schemeClr val="phClr">
          <a:alpha val="30000"/>
        </a:schemeClr>
      </a:solidFill>
      <a:sp3d/>
    </cs:spPr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lumMod val="60000"/>
            <a:lumOff val="40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lumMod val="50000"/>
            <a:lumOff val="5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15241</xdr:rowOff>
    </xdr:from>
    <xdr:to>
      <xdr:col>3</xdr:col>
      <xdr:colOff>327660</xdr:colOff>
      <xdr:row>37</xdr:row>
      <xdr:rowOff>7620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46D439E-B10C-442B-A8FF-E423E251616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454810</xdr:colOff>
      <xdr:row>17</xdr:row>
      <xdr:rowOff>17292</xdr:rowOff>
    </xdr:from>
    <xdr:to>
      <xdr:col>7</xdr:col>
      <xdr:colOff>388471</xdr:colOff>
      <xdr:row>37</xdr:row>
      <xdr:rowOff>44822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04CAB75-0895-4301-9008-CF172C099DA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E10A57-A041-4EBA-A452-22CAE13AB2B0}" name="Tableau1" displayName="Tableau1" ref="B1:E15" totalsRowShown="0" headerRowDxfId="5" dataDxfId="4">
  <autoFilter ref="B1:E15" xr:uid="{189FF7FD-79E0-4A10-A14E-C9C915DFFAD8}"/>
  <tableColumns count="4">
    <tableColumn id="1" xr3:uid="{F69EBC5C-3285-46EA-B59A-20E6C5BF10C6}" name="Fournisseur" dataDxfId="3"/>
    <tableColumn id="2" xr3:uid="{FEBD4F09-28AB-416D-A378-3FF066EF1570}" name="Total des ventes" dataDxfId="2"/>
    <tableColumn id="6" xr3:uid="{E5AD9ADF-3D20-495E-8F4B-E6912B2EEAA9}" name="Marge avec TVA" dataDxfId="1">
      <calculatedColumnFormula>#REF!</calculatedColumnFormula>
    </tableColumn>
    <tableColumn id="3" xr3:uid="{A883C102-0FCC-4D65-A94A-616688238B6A}" name="Marge  Réelle" dataDxfId="0">
      <calculatedColumnFormula>Tableau1[[#This Row],[Total des ventes]]-20%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C9DB6-7209-4935-9EE7-C3E94153F2DB}">
  <dimension ref="A1:H18"/>
  <sheetViews>
    <sheetView tabSelected="1" zoomScale="102" zoomScaleNormal="102" workbookViewId="0">
      <selection activeCell="H15" sqref="H15"/>
    </sheetView>
  </sheetViews>
  <sheetFormatPr baseColWidth="10" defaultRowHeight="13.8" x14ac:dyDescent="0.3"/>
  <cols>
    <col min="1" max="1" width="2.6640625" style="71" customWidth="1"/>
    <col min="2" max="2" width="27.33203125" style="71" customWidth="1"/>
    <col min="3" max="3" width="16.109375" style="71" customWidth="1"/>
    <col min="4" max="4" width="16" style="71" customWidth="1"/>
    <col min="5" max="5" width="14.77734375" style="71" customWidth="1"/>
    <col min="6" max="6" width="19.6640625" style="71" customWidth="1"/>
    <col min="7" max="16384" width="11.5546875" style="71"/>
  </cols>
  <sheetData>
    <row r="1" spans="1:8" ht="46.8" x14ac:dyDescent="0.45">
      <c r="B1" s="38" t="s">
        <v>45</v>
      </c>
      <c r="C1" s="110" t="s">
        <v>11</v>
      </c>
      <c r="D1" s="110" t="s">
        <v>12</v>
      </c>
      <c r="E1" s="111" t="s">
        <v>14</v>
      </c>
      <c r="F1" s="112" t="s">
        <v>43</v>
      </c>
    </row>
    <row r="2" spans="1:8" x14ac:dyDescent="0.3">
      <c r="A2" s="72"/>
      <c r="B2" s="71" t="s">
        <v>46</v>
      </c>
      <c r="C2" s="73">
        <f>'fournisseur 1'!E46</f>
        <v>0</v>
      </c>
      <c r="D2" s="73">
        <f>'fournisseur 1'!L46</f>
        <v>0</v>
      </c>
      <c r="E2" s="73">
        <f>'fournisseur 1'!L50</f>
        <v>0</v>
      </c>
      <c r="F2" s="105">
        <f>'fournisseur 1'!E48</f>
        <v>1671.81</v>
      </c>
      <c r="H2" s="73"/>
    </row>
    <row r="3" spans="1:8" ht="7.2" customHeight="1" x14ac:dyDescent="0.3">
      <c r="D3" s="73"/>
      <c r="E3" s="73"/>
      <c r="H3" s="73"/>
    </row>
    <row r="4" spans="1:8" x14ac:dyDescent="0.3">
      <c r="A4" s="72"/>
      <c r="B4" s="71" t="s">
        <v>47</v>
      </c>
      <c r="C4" s="73">
        <f>'fournisseur 3'!E44</f>
        <v>0</v>
      </c>
      <c r="D4" s="73">
        <f>'fournisseur 3'!L44</f>
        <v>0</v>
      </c>
      <c r="E4" s="73">
        <f>'fournisseur 3'!L48</f>
        <v>0</v>
      </c>
      <c r="F4" s="105">
        <f>'fournisseur 3'!E46</f>
        <v>1890.8</v>
      </c>
      <c r="H4" s="73"/>
    </row>
    <row r="5" spans="1:8" ht="7.2" customHeight="1" x14ac:dyDescent="0.3">
      <c r="D5" s="73"/>
      <c r="E5" s="73"/>
      <c r="H5" s="73"/>
    </row>
    <row r="6" spans="1:8" x14ac:dyDescent="0.3">
      <c r="A6" s="74"/>
      <c r="B6" s="71" t="s">
        <v>48</v>
      </c>
      <c r="C6" s="73">
        <f>'fournisseur 2'!E46</f>
        <v>0</v>
      </c>
      <c r="D6" s="73">
        <f>'fournisseur 2'!L46</f>
        <v>0</v>
      </c>
      <c r="E6" s="73">
        <f>'fournisseur 2'!L50</f>
        <v>0</v>
      </c>
      <c r="F6" s="105">
        <f>'fournisseur 2'!E48</f>
        <v>732.43</v>
      </c>
      <c r="H6" s="73"/>
    </row>
    <row r="7" spans="1:8" ht="7.2" customHeight="1" x14ac:dyDescent="0.3">
      <c r="D7" s="73"/>
      <c r="E7" s="73"/>
      <c r="H7" s="73"/>
    </row>
    <row r="8" spans="1:8" x14ac:dyDescent="0.3">
      <c r="A8" s="72"/>
      <c r="B8" s="71" t="s">
        <v>49</v>
      </c>
      <c r="C8" s="73">
        <f>'fournisseur 4'!E46</f>
        <v>0</v>
      </c>
      <c r="D8" s="73">
        <f>'fournisseur 4'!L46</f>
        <v>0</v>
      </c>
      <c r="E8" s="73">
        <f>'fournisseur 4'!L50</f>
        <v>0</v>
      </c>
      <c r="F8" s="105">
        <f>'fournisseur 4'!E48</f>
        <v>0</v>
      </c>
      <c r="H8" s="73"/>
    </row>
    <row r="9" spans="1:8" ht="7.2" customHeight="1" x14ac:dyDescent="0.3">
      <c r="D9" s="73"/>
      <c r="E9" s="73"/>
      <c r="H9" s="73"/>
    </row>
    <row r="10" spans="1:8" x14ac:dyDescent="0.3">
      <c r="B10" s="71" t="s">
        <v>50</v>
      </c>
      <c r="C10" s="73">
        <f>'founisseur 5'!E46</f>
        <v>0</v>
      </c>
      <c r="D10" s="73">
        <f>'founisseur 5'!L46</f>
        <v>0</v>
      </c>
      <c r="E10" s="73">
        <f>'founisseur 5'!L50</f>
        <v>0</v>
      </c>
      <c r="F10" s="105">
        <f>'founisseur 5'!E48</f>
        <v>2340</v>
      </c>
      <c r="H10" s="73"/>
    </row>
    <row r="11" spans="1:8" ht="7.2" customHeight="1" x14ac:dyDescent="0.3">
      <c r="D11" s="73"/>
      <c r="E11" s="74"/>
      <c r="H11" s="74"/>
    </row>
    <row r="12" spans="1:8" x14ac:dyDescent="0.3">
      <c r="B12" s="71" t="s">
        <v>51</v>
      </c>
      <c r="C12" s="73">
        <f>'fournisseur 6'!E46</f>
        <v>0</v>
      </c>
      <c r="D12" s="73">
        <f>'fournisseur 6'!L46</f>
        <v>0</v>
      </c>
      <c r="E12" s="73">
        <f>'fournisseur 6'!L50</f>
        <v>0</v>
      </c>
      <c r="F12" s="105">
        <f>'fournisseur 6'!E48</f>
        <v>0</v>
      </c>
      <c r="H12" s="73"/>
    </row>
    <row r="13" spans="1:8" ht="7.2" customHeight="1" x14ac:dyDescent="0.3">
      <c r="D13" s="73"/>
      <c r="E13" s="74"/>
      <c r="H13" s="74"/>
    </row>
    <row r="14" spans="1:8" x14ac:dyDescent="0.3">
      <c r="B14" s="71" t="s">
        <v>52</v>
      </c>
      <c r="C14" s="73">
        <f>'fournisseur 7'!E56</f>
        <v>0</v>
      </c>
      <c r="D14" s="73">
        <f>'fournisseur 7'!L56</f>
        <v>0</v>
      </c>
      <c r="E14" s="73">
        <f>'fournisseur 7'!L60</f>
        <v>0</v>
      </c>
      <c r="F14" s="105">
        <f>'fournisseur 7'!E58</f>
        <v>0</v>
      </c>
      <c r="H14" s="73"/>
    </row>
    <row r="15" spans="1:8" ht="7.2" customHeight="1" thickBot="1" x14ac:dyDescent="0.35"/>
    <row r="16" spans="1:8" ht="22.2" customHeight="1" thickBot="1" x14ac:dyDescent="0.55000000000000004">
      <c r="B16" s="106" t="s">
        <v>44</v>
      </c>
      <c r="C16" s="107">
        <f>SUBTOTAL(109,C2:C14)</f>
        <v>0</v>
      </c>
      <c r="D16" s="108">
        <f>SUM(D2,D4,D6,D8)</f>
        <v>0</v>
      </c>
      <c r="E16" s="109">
        <f>SUM(E2,E4,E6,E8)</f>
        <v>0</v>
      </c>
      <c r="F16" s="109">
        <f>SUM(F2:F14)</f>
        <v>6635.04</v>
      </c>
    </row>
    <row r="17" spans="2:5" ht="15" customHeight="1" x14ac:dyDescent="0.3">
      <c r="B17" s="88"/>
      <c r="C17" s="89"/>
      <c r="D17" s="88"/>
      <c r="E17" s="88"/>
    </row>
    <row r="18" spans="2:5" ht="15.75" customHeight="1" x14ac:dyDescent="0.3">
      <c r="B18" s="89"/>
      <c r="C18" s="89"/>
      <c r="D18" s="90"/>
      <c r="E18" s="90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BC7A10-AC3B-4511-88BF-FB8E681F2BDC}">
  <dimension ref="A1:M50"/>
  <sheetViews>
    <sheetView workbookViewId="0">
      <pane ySplit="1" topLeftCell="A11" activePane="bottomLeft" state="frozen"/>
      <selection pane="bottomLeft" activeCell="A11" sqref="A11:A36"/>
    </sheetView>
  </sheetViews>
  <sheetFormatPr baseColWidth="10" defaultRowHeight="14.4" x14ac:dyDescent="0.3"/>
  <cols>
    <col min="1" max="1" width="34.77734375" customWidth="1"/>
    <col min="4" max="4" width="9.6640625" customWidth="1"/>
    <col min="5" max="5" width="16.21875" customWidth="1"/>
    <col min="6" max="6" width="8.33203125" customWidth="1"/>
    <col min="7" max="7" width="6.44140625" customWidth="1"/>
    <col min="8" max="8" width="11.77734375" customWidth="1"/>
    <col min="9" max="9" width="9.44140625" customWidth="1"/>
    <col min="10" max="10" width="9.88671875" customWidth="1"/>
    <col min="11" max="11" width="22.44140625" customWidth="1"/>
    <col min="12" max="12" width="17.6640625" customWidth="1"/>
    <col min="13" max="13" width="13.88671875" customWidth="1"/>
  </cols>
  <sheetData>
    <row r="1" spans="1:13" ht="15" thickBot="1" x14ac:dyDescent="0.35">
      <c r="A1" s="7" t="s">
        <v>30</v>
      </c>
      <c r="B1" s="1" t="s">
        <v>21</v>
      </c>
      <c r="C1" s="1" t="s">
        <v>22</v>
      </c>
      <c r="D1" s="1" t="s">
        <v>17</v>
      </c>
      <c r="E1" s="1" t="s">
        <v>24</v>
      </c>
      <c r="F1" s="1" t="s">
        <v>9</v>
      </c>
      <c r="G1" s="1" t="s">
        <v>10</v>
      </c>
      <c r="H1" s="1" t="s">
        <v>18</v>
      </c>
      <c r="I1" s="1" t="s">
        <v>16</v>
      </c>
      <c r="J1" s="1" t="s">
        <v>20</v>
      </c>
      <c r="K1" s="1" t="s">
        <v>13</v>
      </c>
      <c r="L1" s="1" t="s">
        <v>15</v>
      </c>
      <c r="M1" s="1" t="s">
        <v>23</v>
      </c>
    </row>
    <row r="2" spans="1:13" x14ac:dyDescent="0.3">
      <c r="A2" s="14" t="s">
        <v>0</v>
      </c>
      <c r="B2" s="15">
        <v>10</v>
      </c>
      <c r="C2" s="15">
        <v>19.95</v>
      </c>
      <c r="D2" s="16">
        <v>1</v>
      </c>
      <c r="E2" s="17">
        <f>D2*B2</f>
        <v>10</v>
      </c>
      <c r="F2" s="18"/>
      <c r="G2" s="18">
        <f>D2-F2</f>
        <v>1</v>
      </c>
      <c r="H2" s="19">
        <f>C2*F2</f>
        <v>0</v>
      </c>
      <c r="I2" s="48">
        <v>5.5E-2</v>
      </c>
      <c r="J2" s="44">
        <f>IF(ISERROR(C2/B2),"",C2/B2)</f>
        <v>1.9949999999999999</v>
      </c>
      <c r="K2" s="19">
        <f t="shared" ref="K2:K44" si="0">(F2*C2)-(B2*F2)</f>
        <v>0</v>
      </c>
      <c r="L2" s="19">
        <f>H2*I2</f>
        <v>0</v>
      </c>
      <c r="M2" s="20">
        <f>K2-L2</f>
        <v>0</v>
      </c>
    </row>
    <row r="3" spans="1:13" x14ac:dyDescent="0.3">
      <c r="A3" s="21" t="s">
        <v>1</v>
      </c>
      <c r="B3" s="22">
        <v>29.25</v>
      </c>
      <c r="C3" s="22">
        <v>58.5</v>
      </c>
      <c r="D3" s="23">
        <v>2</v>
      </c>
      <c r="E3" s="24">
        <f t="shared" ref="E3:E29" si="1">D3*B3</f>
        <v>58.5</v>
      </c>
      <c r="F3" s="25"/>
      <c r="G3" s="25">
        <f t="shared" ref="G3:G44" si="2">D3-F3</f>
        <v>2</v>
      </c>
      <c r="H3" s="26">
        <f t="shared" ref="H3:H44" si="3">C3*F3</f>
        <v>0</v>
      </c>
      <c r="I3" s="48">
        <v>5.5E-2</v>
      </c>
      <c r="J3" s="44">
        <f t="shared" ref="J3:J44" si="4">IF(ISERROR(C3/B3),"",C3/B3)</f>
        <v>2</v>
      </c>
      <c r="K3" s="26">
        <f t="shared" si="0"/>
        <v>0</v>
      </c>
      <c r="L3" s="19">
        <f t="shared" ref="L3:L44" si="5">H3*I3</f>
        <v>0</v>
      </c>
      <c r="M3" s="27">
        <f t="shared" ref="M3:M44" si="6">K3-L3</f>
        <v>0</v>
      </c>
    </row>
    <row r="4" spans="1:13" x14ac:dyDescent="0.3">
      <c r="A4" s="21" t="s">
        <v>2</v>
      </c>
      <c r="B4" s="22">
        <v>55</v>
      </c>
      <c r="C4" s="22">
        <v>110</v>
      </c>
      <c r="D4" s="23"/>
      <c r="E4" s="24">
        <f t="shared" si="1"/>
        <v>0</v>
      </c>
      <c r="F4" s="25"/>
      <c r="G4" s="25">
        <f t="shared" si="2"/>
        <v>0</v>
      </c>
      <c r="H4" s="26">
        <f t="shared" si="3"/>
        <v>0</v>
      </c>
      <c r="I4" s="48">
        <v>5.5E-2</v>
      </c>
      <c r="J4" s="44">
        <f t="shared" si="4"/>
        <v>2</v>
      </c>
      <c r="K4" s="26">
        <f t="shared" si="0"/>
        <v>0</v>
      </c>
      <c r="L4" s="19">
        <f t="shared" si="5"/>
        <v>0</v>
      </c>
      <c r="M4" s="27">
        <f t="shared" si="6"/>
        <v>0</v>
      </c>
    </row>
    <row r="5" spans="1:13" x14ac:dyDescent="0.3">
      <c r="A5" s="21" t="s">
        <v>3</v>
      </c>
      <c r="B5" s="22">
        <v>17.5</v>
      </c>
      <c r="C5" s="22">
        <v>35</v>
      </c>
      <c r="D5" s="23">
        <v>15</v>
      </c>
      <c r="E5" s="24">
        <f t="shared" si="1"/>
        <v>262.5</v>
      </c>
      <c r="F5" s="25"/>
      <c r="G5" s="25">
        <f t="shared" si="2"/>
        <v>15</v>
      </c>
      <c r="H5" s="26">
        <f t="shared" si="3"/>
        <v>0</v>
      </c>
      <c r="I5" s="48">
        <v>5.5E-2</v>
      </c>
      <c r="J5" s="44">
        <f t="shared" si="4"/>
        <v>2</v>
      </c>
      <c r="K5" s="26">
        <f t="shared" si="0"/>
        <v>0</v>
      </c>
      <c r="L5" s="19">
        <f t="shared" si="5"/>
        <v>0</v>
      </c>
      <c r="M5" s="27">
        <f t="shared" si="6"/>
        <v>0</v>
      </c>
    </row>
    <row r="6" spans="1:13" x14ac:dyDescent="0.3">
      <c r="A6" s="21" t="s">
        <v>4</v>
      </c>
      <c r="B6" s="22">
        <v>47.5</v>
      </c>
      <c r="C6" s="22">
        <v>95</v>
      </c>
      <c r="D6" s="23"/>
      <c r="E6" s="24">
        <f t="shared" si="1"/>
        <v>0</v>
      </c>
      <c r="F6" s="25"/>
      <c r="G6" s="25">
        <f t="shared" si="2"/>
        <v>0</v>
      </c>
      <c r="H6" s="26">
        <f t="shared" si="3"/>
        <v>0</v>
      </c>
      <c r="I6" s="48">
        <v>5.5E-2</v>
      </c>
      <c r="J6" s="44">
        <f t="shared" si="4"/>
        <v>2</v>
      </c>
      <c r="K6" s="26">
        <f t="shared" si="0"/>
        <v>0</v>
      </c>
      <c r="L6" s="19">
        <f t="shared" si="5"/>
        <v>0</v>
      </c>
      <c r="M6" s="27">
        <f t="shared" si="6"/>
        <v>0</v>
      </c>
    </row>
    <row r="7" spans="1:13" x14ac:dyDescent="0.3">
      <c r="A7" s="21" t="s">
        <v>5</v>
      </c>
      <c r="B7" s="22">
        <v>75</v>
      </c>
      <c r="C7" s="22">
        <v>150</v>
      </c>
      <c r="D7" s="23"/>
      <c r="E7" s="24">
        <f t="shared" si="1"/>
        <v>0</v>
      </c>
      <c r="F7" s="25"/>
      <c r="G7" s="25">
        <f t="shared" si="2"/>
        <v>0</v>
      </c>
      <c r="H7" s="26">
        <f t="shared" si="3"/>
        <v>0</v>
      </c>
      <c r="I7" s="48">
        <v>5.5E-2</v>
      </c>
      <c r="J7" s="44">
        <f t="shared" si="4"/>
        <v>2</v>
      </c>
      <c r="K7" s="26">
        <f t="shared" si="0"/>
        <v>0</v>
      </c>
      <c r="L7" s="19">
        <f t="shared" si="5"/>
        <v>0</v>
      </c>
      <c r="M7" s="27">
        <f t="shared" si="6"/>
        <v>0</v>
      </c>
    </row>
    <row r="8" spans="1:13" x14ac:dyDescent="0.3">
      <c r="A8" s="21" t="s">
        <v>6</v>
      </c>
      <c r="B8" s="22">
        <v>37.5</v>
      </c>
      <c r="C8" s="22">
        <v>75</v>
      </c>
      <c r="D8" s="23"/>
      <c r="E8" s="24">
        <f t="shared" si="1"/>
        <v>0</v>
      </c>
      <c r="F8" s="25"/>
      <c r="G8" s="25">
        <f t="shared" si="2"/>
        <v>0</v>
      </c>
      <c r="H8" s="26">
        <f t="shared" si="3"/>
        <v>0</v>
      </c>
      <c r="I8" s="48">
        <v>5.5E-2</v>
      </c>
      <c r="J8" s="44">
        <f t="shared" si="4"/>
        <v>2</v>
      </c>
      <c r="K8" s="26">
        <f t="shared" si="0"/>
        <v>0</v>
      </c>
      <c r="L8" s="19">
        <f t="shared" si="5"/>
        <v>0</v>
      </c>
      <c r="M8" s="27">
        <f t="shared" si="6"/>
        <v>0</v>
      </c>
    </row>
    <row r="9" spans="1:13" x14ac:dyDescent="0.3">
      <c r="A9" s="21" t="s">
        <v>7</v>
      </c>
      <c r="B9" s="22">
        <v>99.5</v>
      </c>
      <c r="C9" s="22">
        <v>199</v>
      </c>
      <c r="D9" s="23"/>
      <c r="E9" s="24">
        <f t="shared" si="1"/>
        <v>0</v>
      </c>
      <c r="F9" s="25"/>
      <c r="G9" s="25">
        <f t="shared" si="2"/>
        <v>0</v>
      </c>
      <c r="H9" s="26">
        <f t="shared" si="3"/>
        <v>0</v>
      </c>
      <c r="I9" s="48">
        <v>5.5E-2</v>
      </c>
      <c r="J9" s="44">
        <f t="shared" si="4"/>
        <v>2</v>
      </c>
      <c r="K9" s="26">
        <f t="shared" si="0"/>
        <v>0</v>
      </c>
      <c r="L9" s="19">
        <f t="shared" si="5"/>
        <v>0</v>
      </c>
      <c r="M9" s="27">
        <f t="shared" si="6"/>
        <v>0</v>
      </c>
    </row>
    <row r="10" spans="1:13" x14ac:dyDescent="0.3">
      <c r="A10" s="21" t="s">
        <v>8</v>
      </c>
      <c r="B10" s="28">
        <v>19.5</v>
      </c>
      <c r="C10" s="22">
        <v>39</v>
      </c>
      <c r="D10" s="23">
        <v>3</v>
      </c>
      <c r="E10" s="24">
        <f t="shared" si="1"/>
        <v>58.5</v>
      </c>
      <c r="F10" s="25"/>
      <c r="G10" s="25">
        <f t="shared" si="2"/>
        <v>3</v>
      </c>
      <c r="H10" s="26">
        <f t="shared" si="3"/>
        <v>0</v>
      </c>
      <c r="I10" s="48">
        <v>5.5E-2</v>
      </c>
      <c r="J10" s="44">
        <f t="shared" si="4"/>
        <v>2</v>
      </c>
      <c r="K10" s="26">
        <f t="shared" si="0"/>
        <v>0</v>
      </c>
      <c r="L10" s="19">
        <f t="shared" si="5"/>
        <v>0</v>
      </c>
      <c r="M10" s="27">
        <f t="shared" si="6"/>
        <v>0</v>
      </c>
    </row>
    <row r="11" spans="1:13" x14ac:dyDescent="0.3">
      <c r="A11" s="21"/>
      <c r="B11" s="28">
        <v>49.75</v>
      </c>
      <c r="C11" s="22">
        <v>99.5</v>
      </c>
      <c r="D11" s="23"/>
      <c r="E11" s="24">
        <f t="shared" si="1"/>
        <v>0</v>
      </c>
      <c r="F11" s="25"/>
      <c r="G11" s="25">
        <f t="shared" si="2"/>
        <v>0</v>
      </c>
      <c r="H11" s="26">
        <f t="shared" si="3"/>
        <v>0</v>
      </c>
      <c r="I11" s="48">
        <v>5.5E-2</v>
      </c>
      <c r="J11" s="44">
        <f t="shared" si="4"/>
        <v>2</v>
      </c>
      <c r="K11" s="26">
        <f t="shared" si="0"/>
        <v>0</v>
      </c>
      <c r="L11" s="19">
        <f t="shared" si="5"/>
        <v>0</v>
      </c>
      <c r="M11" s="27">
        <f t="shared" si="6"/>
        <v>0</v>
      </c>
    </row>
    <row r="12" spans="1:13" x14ac:dyDescent="0.3">
      <c r="A12" s="21"/>
      <c r="B12" s="28">
        <v>87.5</v>
      </c>
      <c r="C12" s="22">
        <v>175</v>
      </c>
      <c r="D12" s="23"/>
      <c r="E12" s="24">
        <f t="shared" si="1"/>
        <v>0</v>
      </c>
      <c r="F12" s="25"/>
      <c r="G12" s="25">
        <f t="shared" si="2"/>
        <v>0</v>
      </c>
      <c r="H12" s="26">
        <f t="shared" si="3"/>
        <v>0</v>
      </c>
      <c r="I12" s="48">
        <v>5.5E-2</v>
      </c>
      <c r="J12" s="44">
        <f t="shared" si="4"/>
        <v>2</v>
      </c>
      <c r="K12" s="26">
        <f t="shared" si="0"/>
        <v>0</v>
      </c>
      <c r="L12" s="19">
        <f t="shared" si="5"/>
        <v>0</v>
      </c>
      <c r="M12" s="27">
        <f t="shared" si="6"/>
        <v>0</v>
      </c>
    </row>
    <row r="13" spans="1:13" x14ac:dyDescent="0.3">
      <c r="A13" s="21"/>
      <c r="B13" s="28">
        <v>70</v>
      </c>
      <c r="C13" s="22">
        <v>140</v>
      </c>
      <c r="D13" s="23">
        <v>3</v>
      </c>
      <c r="E13" s="24">
        <f t="shared" si="1"/>
        <v>210</v>
      </c>
      <c r="F13" s="25"/>
      <c r="G13" s="25">
        <f t="shared" si="2"/>
        <v>3</v>
      </c>
      <c r="H13" s="26">
        <f t="shared" si="3"/>
        <v>0</v>
      </c>
      <c r="I13" s="48">
        <v>5.5E-2</v>
      </c>
      <c r="J13" s="44">
        <f t="shared" si="4"/>
        <v>2</v>
      </c>
      <c r="K13" s="26">
        <f t="shared" si="0"/>
        <v>0</v>
      </c>
      <c r="L13" s="19">
        <f t="shared" si="5"/>
        <v>0</v>
      </c>
      <c r="M13" s="27">
        <f t="shared" si="6"/>
        <v>0</v>
      </c>
    </row>
    <row r="14" spans="1:13" x14ac:dyDescent="0.3">
      <c r="A14" s="21"/>
      <c r="B14" s="28">
        <v>180</v>
      </c>
      <c r="C14" s="22">
        <v>360</v>
      </c>
      <c r="D14" s="23">
        <v>1</v>
      </c>
      <c r="E14" s="24">
        <f t="shared" si="1"/>
        <v>180</v>
      </c>
      <c r="F14" s="25"/>
      <c r="G14" s="25">
        <f t="shared" si="2"/>
        <v>1</v>
      </c>
      <c r="H14" s="26">
        <f t="shared" si="3"/>
        <v>0</v>
      </c>
      <c r="I14" s="48">
        <v>5.5E-2</v>
      </c>
      <c r="J14" s="44">
        <f t="shared" si="4"/>
        <v>2</v>
      </c>
      <c r="K14" s="26">
        <f t="shared" si="0"/>
        <v>0</v>
      </c>
      <c r="L14" s="19">
        <f t="shared" si="5"/>
        <v>0</v>
      </c>
      <c r="M14" s="27">
        <f t="shared" si="6"/>
        <v>0</v>
      </c>
    </row>
    <row r="15" spans="1:13" x14ac:dyDescent="0.3">
      <c r="A15" s="21"/>
      <c r="B15" s="22">
        <v>14.75</v>
      </c>
      <c r="C15" s="22">
        <v>29.5</v>
      </c>
      <c r="D15" s="23"/>
      <c r="E15" s="24">
        <f>D15*B15</f>
        <v>0</v>
      </c>
      <c r="F15" s="25"/>
      <c r="G15" s="25">
        <f t="shared" si="2"/>
        <v>0</v>
      </c>
      <c r="H15" s="26">
        <f t="shared" si="3"/>
        <v>0</v>
      </c>
      <c r="I15" s="48">
        <v>5.5E-2</v>
      </c>
      <c r="J15" s="44">
        <f t="shared" si="4"/>
        <v>2</v>
      </c>
      <c r="K15" s="26">
        <f t="shared" si="0"/>
        <v>0</v>
      </c>
      <c r="L15" s="19">
        <f t="shared" si="5"/>
        <v>0</v>
      </c>
      <c r="M15" s="27">
        <f t="shared" si="6"/>
        <v>0</v>
      </c>
    </row>
    <row r="16" spans="1:13" ht="15" thickBot="1" x14ac:dyDescent="0.35">
      <c r="A16" s="21"/>
      <c r="B16" s="22">
        <v>17.5</v>
      </c>
      <c r="C16" s="22">
        <v>35</v>
      </c>
      <c r="D16" s="23"/>
      <c r="E16" s="24">
        <f t="shared" si="1"/>
        <v>0</v>
      </c>
      <c r="F16" s="25"/>
      <c r="G16" s="25">
        <f t="shared" si="2"/>
        <v>0</v>
      </c>
      <c r="H16" s="26">
        <f t="shared" si="3"/>
        <v>0</v>
      </c>
      <c r="I16" s="56">
        <v>5.5E-2</v>
      </c>
      <c r="J16" s="44">
        <f t="shared" si="4"/>
        <v>2</v>
      </c>
      <c r="K16" s="26">
        <f t="shared" si="0"/>
        <v>0</v>
      </c>
      <c r="L16" s="19">
        <f t="shared" si="5"/>
        <v>0</v>
      </c>
      <c r="M16" s="27">
        <f t="shared" si="6"/>
        <v>0</v>
      </c>
    </row>
    <row r="17" spans="1:13" x14ac:dyDescent="0.3">
      <c r="A17" s="21"/>
      <c r="B17" s="22">
        <v>37.5</v>
      </c>
      <c r="C17" s="22">
        <v>75</v>
      </c>
      <c r="D17" s="23"/>
      <c r="E17" s="24">
        <f t="shared" si="1"/>
        <v>0</v>
      </c>
      <c r="F17" s="25"/>
      <c r="G17" s="25">
        <f t="shared" si="2"/>
        <v>0</v>
      </c>
      <c r="H17" s="26">
        <f t="shared" si="3"/>
        <v>0</v>
      </c>
      <c r="I17" s="48">
        <v>5.5E-2</v>
      </c>
      <c r="J17" s="44">
        <f t="shared" si="4"/>
        <v>2</v>
      </c>
      <c r="K17" s="26">
        <f t="shared" si="0"/>
        <v>0</v>
      </c>
      <c r="L17" s="19">
        <f t="shared" si="5"/>
        <v>0</v>
      </c>
      <c r="M17" s="27">
        <f t="shared" si="6"/>
        <v>0</v>
      </c>
    </row>
    <row r="18" spans="1:13" x14ac:dyDescent="0.3">
      <c r="A18" s="21"/>
      <c r="B18" s="22">
        <v>14</v>
      </c>
      <c r="C18" s="22">
        <v>25</v>
      </c>
      <c r="D18" s="23">
        <v>2</v>
      </c>
      <c r="E18" s="24">
        <f t="shared" si="1"/>
        <v>28</v>
      </c>
      <c r="F18" s="25"/>
      <c r="G18" s="25">
        <f t="shared" si="2"/>
        <v>2</v>
      </c>
      <c r="H18" s="26">
        <f t="shared" si="3"/>
        <v>0</v>
      </c>
      <c r="I18" s="48">
        <v>0.2</v>
      </c>
      <c r="J18" s="44">
        <f t="shared" si="4"/>
        <v>1.7857142857142858</v>
      </c>
      <c r="K18" s="26">
        <f t="shared" si="0"/>
        <v>0</v>
      </c>
      <c r="L18" s="19">
        <f t="shared" si="5"/>
        <v>0</v>
      </c>
      <c r="M18" s="27">
        <f t="shared" si="6"/>
        <v>0</v>
      </c>
    </row>
    <row r="19" spans="1:13" x14ac:dyDescent="0.3">
      <c r="A19" s="21"/>
      <c r="B19" s="22">
        <v>24.5</v>
      </c>
      <c r="C19" s="22">
        <v>49</v>
      </c>
      <c r="D19" s="23">
        <v>3</v>
      </c>
      <c r="E19" s="24">
        <f t="shared" si="1"/>
        <v>73.5</v>
      </c>
      <c r="F19" s="25"/>
      <c r="G19" s="25">
        <f t="shared" si="2"/>
        <v>3</v>
      </c>
      <c r="H19" s="26">
        <f t="shared" si="3"/>
        <v>0</v>
      </c>
      <c r="I19" s="48">
        <v>0.2</v>
      </c>
      <c r="J19" s="44">
        <f t="shared" si="4"/>
        <v>2</v>
      </c>
      <c r="K19" s="26">
        <f t="shared" si="0"/>
        <v>0</v>
      </c>
      <c r="L19" s="19">
        <f t="shared" si="5"/>
        <v>0</v>
      </c>
      <c r="M19" s="27">
        <f t="shared" si="6"/>
        <v>0</v>
      </c>
    </row>
    <row r="20" spans="1:13" x14ac:dyDescent="0.3">
      <c r="A20" s="21"/>
      <c r="B20" s="22">
        <v>29.5</v>
      </c>
      <c r="C20" s="22">
        <v>59</v>
      </c>
      <c r="D20" s="23">
        <v>3</v>
      </c>
      <c r="E20" s="24">
        <f t="shared" si="1"/>
        <v>88.5</v>
      </c>
      <c r="F20" s="25"/>
      <c r="G20" s="25">
        <f t="shared" si="2"/>
        <v>3</v>
      </c>
      <c r="H20" s="26">
        <f t="shared" si="3"/>
        <v>0</v>
      </c>
      <c r="I20" s="48">
        <v>0.2</v>
      </c>
      <c r="J20" s="44">
        <f t="shared" si="4"/>
        <v>2</v>
      </c>
      <c r="K20" s="26">
        <f t="shared" si="0"/>
        <v>0</v>
      </c>
      <c r="L20" s="19">
        <f t="shared" si="5"/>
        <v>0</v>
      </c>
      <c r="M20" s="27">
        <f t="shared" si="6"/>
        <v>0</v>
      </c>
    </row>
    <row r="21" spans="1:13" x14ac:dyDescent="0.3">
      <c r="A21" s="21"/>
      <c r="B21" s="22">
        <v>27.5</v>
      </c>
      <c r="C21" s="22">
        <v>55</v>
      </c>
      <c r="D21" s="23">
        <v>2</v>
      </c>
      <c r="E21" s="24">
        <f t="shared" si="1"/>
        <v>55</v>
      </c>
      <c r="F21" s="25"/>
      <c r="G21" s="25">
        <f t="shared" si="2"/>
        <v>2</v>
      </c>
      <c r="H21" s="26">
        <f t="shared" si="3"/>
        <v>0</v>
      </c>
      <c r="I21" s="48">
        <v>0.2</v>
      </c>
      <c r="J21" s="44">
        <f t="shared" si="4"/>
        <v>2</v>
      </c>
      <c r="K21" s="26">
        <f t="shared" si="0"/>
        <v>0</v>
      </c>
      <c r="L21" s="19">
        <f t="shared" si="5"/>
        <v>0</v>
      </c>
      <c r="M21" s="27">
        <f t="shared" si="6"/>
        <v>0</v>
      </c>
    </row>
    <row r="22" spans="1:13" x14ac:dyDescent="0.3">
      <c r="A22" s="21"/>
      <c r="B22" s="22">
        <v>39.5</v>
      </c>
      <c r="C22" s="22">
        <v>79</v>
      </c>
      <c r="D22" s="23">
        <v>1</v>
      </c>
      <c r="E22" s="24">
        <f t="shared" si="1"/>
        <v>39.5</v>
      </c>
      <c r="F22" s="25"/>
      <c r="G22" s="25">
        <f t="shared" si="2"/>
        <v>1</v>
      </c>
      <c r="H22" s="26">
        <f t="shared" si="3"/>
        <v>0</v>
      </c>
      <c r="I22" s="48">
        <v>0.2</v>
      </c>
      <c r="J22" s="44">
        <f t="shared" si="4"/>
        <v>2</v>
      </c>
      <c r="K22" s="26">
        <f t="shared" si="0"/>
        <v>0</v>
      </c>
      <c r="L22" s="19">
        <f t="shared" si="5"/>
        <v>0</v>
      </c>
      <c r="M22" s="27">
        <f t="shared" si="6"/>
        <v>0</v>
      </c>
    </row>
    <row r="23" spans="1:13" x14ac:dyDescent="0.3">
      <c r="A23" s="21"/>
      <c r="B23" s="22">
        <v>19.5</v>
      </c>
      <c r="C23" s="22">
        <v>39</v>
      </c>
      <c r="D23" s="23">
        <v>3</v>
      </c>
      <c r="E23" s="24">
        <f t="shared" si="1"/>
        <v>58.5</v>
      </c>
      <c r="F23" s="25"/>
      <c r="G23" s="25">
        <f t="shared" si="2"/>
        <v>3</v>
      </c>
      <c r="H23" s="26">
        <f t="shared" si="3"/>
        <v>0</v>
      </c>
      <c r="I23" s="48">
        <v>0.2</v>
      </c>
      <c r="J23" s="44">
        <f t="shared" si="4"/>
        <v>2</v>
      </c>
      <c r="K23" s="26">
        <f t="shared" si="0"/>
        <v>0</v>
      </c>
      <c r="L23" s="19">
        <f t="shared" si="5"/>
        <v>0</v>
      </c>
      <c r="M23" s="27">
        <f t="shared" si="6"/>
        <v>0</v>
      </c>
    </row>
    <row r="24" spans="1:13" x14ac:dyDescent="0.3">
      <c r="A24" s="21"/>
      <c r="B24" s="22">
        <v>16</v>
      </c>
      <c r="C24" s="22">
        <v>29</v>
      </c>
      <c r="D24" s="23"/>
      <c r="E24" s="24">
        <f t="shared" si="1"/>
        <v>0</v>
      </c>
      <c r="F24" s="25"/>
      <c r="G24" s="25">
        <f t="shared" si="2"/>
        <v>0</v>
      </c>
      <c r="H24" s="26">
        <f t="shared" si="3"/>
        <v>0</v>
      </c>
      <c r="I24" s="48">
        <v>0.2</v>
      </c>
      <c r="J24" s="44">
        <f t="shared" si="4"/>
        <v>1.8125</v>
      </c>
      <c r="K24" s="26">
        <f t="shared" si="0"/>
        <v>0</v>
      </c>
      <c r="L24" s="19">
        <f t="shared" si="5"/>
        <v>0</v>
      </c>
      <c r="M24" s="27">
        <f t="shared" si="6"/>
        <v>0</v>
      </c>
    </row>
    <row r="25" spans="1:13" x14ac:dyDescent="0.3">
      <c r="A25" s="21"/>
      <c r="B25" s="22">
        <v>27.5</v>
      </c>
      <c r="C25" s="22">
        <v>49</v>
      </c>
      <c r="D25" s="23">
        <v>3</v>
      </c>
      <c r="E25" s="24">
        <f t="shared" si="1"/>
        <v>82.5</v>
      </c>
      <c r="F25" s="25"/>
      <c r="G25" s="25">
        <f t="shared" si="2"/>
        <v>3</v>
      </c>
      <c r="H25" s="26">
        <f t="shared" si="3"/>
        <v>0</v>
      </c>
      <c r="I25" s="48">
        <v>0.2</v>
      </c>
      <c r="J25" s="44">
        <f t="shared" si="4"/>
        <v>1.7818181818181817</v>
      </c>
      <c r="K25" s="26">
        <f t="shared" si="0"/>
        <v>0</v>
      </c>
      <c r="L25" s="19">
        <f t="shared" si="5"/>
        <v>0</v>
      </c>
      <c r="M25" s="27">
        <f t="shared" si="6"/>
        <v>0</v>
      </c>
    </row>
    <row r="26" spans="1:13" x14ac:dyDescent="0.3">
      <c r="A26" s="21"/>
      <c r="B26" s="22">
        <v>19.5</v>
      </c>
      <c r="C26" s="22">
        <v>39</v>
      </c>
      <c r="D26" s="23">
        <v>4</v>
      </c>
      <c r="E26" s="24">
        <f t="shared" si="1"/>
        <v>78</v>
      </c>
      <c r="F26" s="25"/>
      <c r="G26" s="25">
        <f t="shared" si="2"/>
        <v>4</v>
      </c>
      <c r="H26" s="26">
        <f t="shared" si="3"/>
        <v>0</v>
      </c>
      <c r="I26" s="48">
        <v>0.2</v>
      </c>
      <c r="J26" s="44">
        <f t="shared" si="4"/>
        <v>2</v>
      </c>
      <c r="K26" s="26">
        <f t="shared" si="0"/>
        <v>0</v>
      </c>
      <c r="L26" s="19">
        <f t="shared" si="5"/>
        <v>0</v>
      </c>
      <c r="M26" s="27">
        <f t="shared" si="6"/>
        <v>0</v>
      </c>
    </row>
    <row r="27" spans="1:13" x14ac:dyDescent="0.3">
      <c r="A27" s="21"/>
      <c r="B27" s="22">
        <v>3.9</v>
      </c>
      <c r="C27" s="22">
        <v>7.5</v>
      </c>
      <c r="D27" s="23">
        <v>3</v>
      </c>
      <c r="E27" s="24">
        <f t="shared" si="1"/>
        <v>11.7</v>
      </c>
      <c r="F27" s="25"/>
      <c r="G27" s="25">
        <f t="shared" si="2"/>
        <v>3</v>
      </c>
      <c r="H27" s="26">
        <f t="shared" si="3"/>
        <v>0</v>
      </c>
      <c r="I27" s="48">
        <v>0.2</v>
      </c>
      <c r="J27" s="44">
        <f t="shared" si="4"/>
        <v>1.9230769230769231</v>
      </c>
      <c r="K27" s="26">
        <f t="shared" si="0"/>
        <v>0</v>
      </c>
      <c r="L27" s="19">
        <f t="shared" si="5"/>
        <v>0</v>
      </c>
      <c r="M27" s="27">
        <f t="shared" si="6"/>
        <v>0</v>
      </c>
    </row>
    <row r="28" spans="1:13" x14ac:dyDescent="0.3">
      <c r="A28" s="21"/>
      <c r="B28" s="22">
        <v>13.25</v>
      </c>
      <c r="C28" s="22">
        <v>26.5</v>
      </c>
      <c r="D28" s="23">
        <v>5</v>
      </c>
      <c r="E28" s="24">
        <f t="shared" si="1"/>
        <v>66.25</v>
      </c>
      <c r="F28" s="25"/>
      <c r="G28" s="25">
        <f t="shared" si="2"/>
        <v>5</v>
      </c>
      <c r="H28" s="26">
        <f t="shared" si="3"/>
        <v>0</v>
      </c>
      <c r="I28" s="48">
        <v>0.2</v>
      </c>
      <c r="J28" s="44">
        <f t="shared" si="4"/>
        <v>2</v>
      </c>
      <c r="K28" s="26">
        <f t="shared" si="0"/>
        <v>0</v>
      </c>
      <c r="L28" s="19">
        <f t="shared" si="5"/>
        <v>0</v>
      </c>
      <c r="M28" s="27">
        <f t="shared" si="6"/>
        <v>0</v>
      </c>
    </row>
    <row r="29" spans="1:13" x14ac:dyDescent="0.3">
      <c r="A29" s="21"/>
      <c r="B29" s="22">
        <v>18.25</v>
      </c>
      <c r="C29" s="22">
        <v>36.5</v>
      </c>
      <c r="D29" s="23">
        <v>2</v>
      </c>
      <c r="E29" s="24">
        <f t="shared" si="1"/>
        <v>36.5</v>
      </c>
      <c r="F29" s="25"/>
      <c r="G29" s="25">
        <f t="shared" si="2"/>
        <v>2</v>
      </c>
      <c r="H29" s="26">
        <f t="shared" si="3"/>
        <v>0</v>
      </c>
      <c r="I29" s="48">
        <v>0.2</v>
      </c>
      <c r="J29" s="44">
        <f t="shared" si="4"/>
        <v>2</v>
      </c>
      <c r="K29" s="26">
        <f t="shared" si="0"/>
        <v>0</v>
      </c>
      <c r="L29" s="19">
        <f t="shared" si="5"/>
        <v>0</v>
      </c>
      <c r="M29" s="27">
        <f t="shared" si="6"/>
        <v>0</v>
      </c>
    </row>
    <row r="30" spans="1:13" x14ac:dyDescent="0.3">
      <c r="A30" s="21"/>
      <c r="B30" s="22">
        <v>9.75</v>
      </c>
      <c r="C30" s="22">
        <v>19.5</v>
      </c>
      <c r="D30" s="23">
        <v>4</v>
      </c>
      <c r="E30" s="24">
        <f t="shared" ref="E30:E36" si="7">D30*B30</f>
        <v>39</v>
      </c>
      <c r="F30" s="25"/>
      <c r="G30" s="25">
        <f t="shared" si="2"/>
        <v>4</v>
      </c>
      <c r="H30" s="26">
        <f t="shared" si="3"/>
        <v>0</v>
      </c>
      <c r="I30" s="48">
        <v>0.2</v>
      </c>
      <c r="J30" s="44">
        <f t="shared" si="4"/>
        <v>2</v>
      </c>
      <c r="K30" s="26">
        <f t="shared" si="0"/>
        <v>0</v>
      </c>
      <c r="L30" s="19">
        <f t="shared" si="5"/>
        <v>0</v>
      </c>
      <c r="M30" s="27">
        <f t="shared" si="6"/>
        <v>0</v>
      </c>
    </row>
    <row r="31" spans="1:13" x14ac:dyDescent="0.3">
      <c r="A31" s="21"/>
      <c r="B31" s="22">
        <v>7.25</v>
      </c>
      <c r="C31" s="22">
        <v>14.5</v>
      </c>
      <c r="D31" s="23">
        <v>4</v>
      </c>
      <c r="E31" s="24">
        <f t="shared" si="7"/>
        <v>29</v>
      </c>
      <c r="F31" s="25"/>
      <c r="G31" s="25">
        <f t="shared" si="2"/>
        <v>4</v>
      </c>
      <c r="H31" s="26">
        <f t="shared" si="3"/>
        <v>0</v>
      </c>
      <c r="I31" s="48">
        <v>0.2</v>
      </c>
      <c r="J31" s="44">
        <f t="shared" si="4"/>
        <v>2</v>
      </c>
      <c r="K31" s="26">
        <f t="shared" si="0"/>
        <v>0</v>
      </c>
      <c r="L31" s="19">
        <f t="shared" si="5"/>
        <v>0</v>
      </c>
      <c r="M31" s="27">
        <f t="shared" si="6"/>
        <v>0</v>
      </c>
    </row>
    <row r="32" spans="1:13" x14ac:dyDescent="0.3">
      <c r="A32" s="21"/>
      <c r="B32" s="22">
        <v>14.75</v>
      </c>
      <c r="C32" s="22">
        <v>29.5</v>
      </c>
      <c r="D32" s="23">
        <v>3</v>
      </c>
      <c r="E32" s="24">
        <f t="shared" si="7"/>
        <v>44.25</v>
      </c>
      <c r="F32" s="25"/>
      <c r="G32" s="25">
        <f t="shared" si="2"/>
        <v>3</v>
      </c>
      <c r="H32" s="26">
        <f t="shared" si="3"/>
        <v>0</v>
      </c>
      <c r="I32" s="48">
        <v>5.5E-2</v>
      </c>
      <c r="J32" s="44">
        <f t="shared" si="4"/>
        <v>2</v>
      </c>
      <c r="K32" s="26">
        <f t="shared" si="0"/>
        <v>0</v>
      </c>
      <c r="L32" s="19">
        <f t="shared" si="5"/>
        <v>0</v>
      </c>
      <c r="M32" s="27">
        <f t="shared" si="6"/>
        <v>0</v>
      </c>
    </row>
    <row r="33" spans="1:13" x14ac:dyDescent="0.3">
      <c r="A33" s="21"/>
      <c r="B33" s="22">
        <v>14.75</v>
      </c>
      <c r="C33" s="22">
        <v>29.5</v>
      </c>
      <c r="D33" s="23">
        <v>4</v>
      </c>
      <c r="E33" s="24">
        <f t="shared" si="7"/>
        <v>59</v>
      </c>
      <c r="F33" s="25"/>
      <c r="G33" s="25">
        <f t="shared" si="2"/>
        <v>4</v>
      </c>
      <c r="H33" s="26">
        <f t="shared" si="3"/>
        <v>0</v>
      </c>
      <c r="I33" s="48">
        <v>5.5E-2</v>
      </c>
      <c r="J33" s="44">
        <f t="shared" si="4"/>
        <v>2</v>
      </c>
      <c r="K33" s="26">
        <f t="shared" si="0"/>
        <v>0</v>
      </c>
      <c r="L33" s="19">
        <f t="shared" si="5"/>
        <v>0</v>
      </c>
      <c r="M33" s="27">
        <f t="shared" si="6"/>
        <v>0</v>
      </c>
    </row>
    <row r="34" spans="1:13" x14ac:dyDescent="0.3">
      <c r="A34" s="21"/>
      <c r="B34" s="22">
        <v>8.25</v>
      </c>
      <c r="C34" s="22">
        <v>16.5</v>
      </c>
      <c r="D34" s="23">
        <v>3</v>
      </c>
      <c r="E34" s="24">
        <f t="shared" si="7"/>
        <v>24.75</v>
      </c>
      <c r="F34" s="25"/>
      <c r="G34" s="25">
        <f t="shared" si="2"/>
        <v>3</v>
      </c>
      <c r="H34" s="26">
        <f t="shared" si="3"/>
        <v>0</v>
      </c>
      <c r="I34" s="48">
        <v>5.5E-2</v>
      </c>
      <c r="J34" s="44">
        <f t="shared" si="4"/>
        <v>2</v>
      </c>
      <c r="K34" s="26">
        <f t="shared" si="0"/>
        <v>0</v>
      </c>
      <c r="L34" s="19">
        <f t="shared" si="5"/>
        <v>0</v>
      </c>
      <c r="M34" s="27">
        <f t="shared" si="6"/>
        <v>0</v>
      </c>
    </row>
    <row r="35" spans="1:13" x14ac:dyDescent="0.3">
      <c r="A35" s="21"/>
      <c r="B35" s="22">
        <v>8.25</v>
      </c>
      <c r="C35" s="22">
        <v>16.5</v>
      </c>
      <c r="D35" s="23">
        <v>4</v>
      </c>
      <c r="E35" s="24">
        <f t="shared" si="7"/>
        <v>33</v>
      </c>
      <c r="F35" s="25"/>
      <c r="G35" s="25">
        <f t="shared" si="2"/>
        <v>4</v>
      </c>
      <c r="H35" s="26">
        <f t="shared" si="3"/>
        <v>0</v>
      </c>
      <c r="I35" s="48">
        <v>5.5E-2</v>
      </c>
      <c r="J35" s="44">
        <f t="shared" si="4"/>
        <v>2</v>
      </c>
      <c r="K35" s="26">
        <f t="shared" si="0"/>
        <v>0</v>
      </c>
      <c r="L35" s="19">
        <f t="shared" si="5"/>
        <v>0</v>
      </c>
      <c r="M35" s="27">
        <f t="shared" si="6"/>
        <v>0</v>
      </c>
    </row>
    <row r="36" spans="1:13" x14ac:dyDescent="0.3">
      <c r="A36" s="21"/>
      <c r="B36" s="22">
        <v>6.48</v>
      </c>
      <c r="C36" s="22">
        <v>12.95</v>
      </c>
      <c r="D36" s="23">
        <v>7</v>
      </c>
      <c r="E36" s="24">
        <f t="shared" si="7"/>
        <v>45.36</v>
      </c>
      <c r="F36" s="25"/>
      <c r="G36" s="25">
        <f t="shared" si="2"/>
        <v>7</v>
      </c>
      <c r="H36" s="26">
        <f t="shared" si="3"/>
        <v>0</v>
      </c>
      <c r="I36" s="48"/>
      <c r="J36" s="44">
        <f t="shared" si="4"/>
        <v>1.9984567901234565</v>
      </c>
      <c r="K36" s="26">
        <f t="shared" si="0"/>
        <v>0</v>
      </c>
      <c r="L36" s="19">
        <f t="shared" si="5"/>
        <v>0</v>
      </c>
      <c r="M36" s="27">
        <f t="shared" si="6"/>
        <v>0</v>
      </c>
    </row>
    <row r="37" spans="1:13" x14ac:dyDescent="0.3">
      <c r="A37" s="21"/>
      <c r="B37" s="22"/>
      <c r="C37" s="22"/>
      <c r="D37" s="23"/>
      <c r="E37" s="24"/>
      <c r="F37" s="25"/>
      <c r="G37" s="25">
        <f t="shared" si="2"/>
        <v>0</v>
      </c>
      <c r="H37" s="26">
        <f t="shared" si="3"/>
        <v>0</v>
      </c>
      <c r="I37" s="48"/>
      <c r="J37" s="44" t="str">
        <f t="shared" si="4"/>
        <v/>
      </c>
      <c r="K37" s="26">
        <f t="shared" si="0"/>
        <v>0</v>
      </c>
      <c r="L37" s="19">
        <f t="shared" si="5"/>
        <v>0</v>
      </c>
      <c r="M37" s="27">
        <f t="shared" si="6"/>
        <v>0</v>
      </c>
    </row>
    <row r="38" spans="1:13" x14ac:dyDescent="0.3">
      <c r="A38" s="21"/>
      <c r="B38" s="22"/>
      <c r="C38" s="22"/>
      <c r="D38" s="23"/>
      <c r="E38" s="24"/>
      <c r="F38" s="25"/>
      <c r="G38" s="25">
        <f t="shared" si="2"/>
        <v>0</v>
      </c>
      <c r="H38" s="26">
        <f t="shared" si="3"/>
        <v>0</v>
      </c>
      <c r="I38" s="48"/>
      <c r="J38" s="44" t="str">
        <f t="shared" si="4"/>
        <v/>
      </c>
      <c r="K38" s="26">
        <f t="shared" si="0"/>
        <v>0</v>
      </c>
      <c r="L38" s="19">
        <f t="shared" si="5"/>
        <v>0</v>
      </c>
      <c r="M38" s="27">
        <f t="shared" si="6"/>
        <v>0</v>
      </c>
    </row>
    <row r="39" spans="1:13" x14ac:dyDescent="0.3">
      <c r="A39" s="21"/>
      <c r="B39" s="22"/>
      <c r="C39" s="22"/>
      <c r="D39" s="23"/>
      <c r="E39" s="24"/>
      <c r="F39" s="25"/>
      <c r="G39" s="25">
        <f t="shared" si="2"/>
        <v>0</v>
      </c>
      <c r="H39" s="26">
        <f t="shared" si="3"/>
        <v>0</v>
      </c>
      <c r="I39" s="48"/>
      <c r="J39" s="44" t="str">
        <f t="shared" si="4"/>
        <v/>
      </c>
      <c r="K39" s="26">
        <f t="shared" si="0"/>
        <v>0</v>
      </c>
      <c r="L39" s="19">
        <f t="shared" si="5"/>
        <v>0</v>
      </c>
      <c r="M39" s="27">
        <f t="shared" si="6"/>
        <v>0</v>
      </c>
    </row>
    <row r="40" spans="1:13" x14ac:dyDescent="0.3">
      <c r="A40" s="21"/>
      <c r="B40" s="22"/>
      <c r="C40" s="22"/>
      <c r="D40" s="23"/>
      <c r="E40" s="24"/>
      <c r="F40" s="25"/>
      <c r="G40" s="25">
        <f t="shared" si="2"/>
        <v>0</v>
      </c>
      <c r="H40" s="26">
        <f t="shared" si="3"/>
        <v>0</v>
      </c>
      <c r="I40" s="48"/>
      <c r="J40" s="44" t="str">
        <f t="shared" si="4"/>
        <v/>
      </c>
      <c r="K40" s="26">
        <f t="shared" si="0"/>
        <v>0</v>
      </c>
      <c r="L40" s="19">
        <f t="shared" si="5"/>
        <v>0</v>
      </c>
      <c r="M40" s="27">
        <f t="shared" si="6"/>
        <v>0</v>
      </c>
    </row>
    <row r="41" spans="1:13" x14ac:dyDescent="0.3">
      <c r="A41" s="21"/>
      <c r="B41" s="22"/>
      <c r="C41" s="22"/>
      <c r="D41" s="23"/>
      <c r="E41" s="24"/>
      <c r="F41" s="25"/>
      <c r="G41" s="25">
        <f t="shared" si="2"/>
        <v>0</v>
      </c>
      <c r="H41" s="26">
        <f t="shared" si="3"/>
        <v>0</v>
      </c>
      <c r="I41" s="48"/>
      <c r="J41" s="44" t="str">
        <f t="shared" si="4"/>
        <v/>
      </c>
      <c r="K41" s="26">
        <f t="shared" si="0"/>
        <v>0</v>
      </c>
      <c r="L41" s="19">
        <f t="shared" si="5"/>
        <v>0</v>
      </c>
      <c r="M41" s="27">
        <f t="shared" si="6"/>
        <v>0</v>
      </c>
    </row>
    <row r="42" spans="1:13" x14ac:dyDescent="0.3">
      <c r="A42" s="21"/>
      <c r="B42" s="22"/>
      <c r="C42" s="22"/>
      <c r="D42" s="23"/>
      <c r="E42" s="24"/>
      <c r="F42" s="25"/>
      <c r="G42" s="25">
        <f t="shared" si="2"/>
        <v>0</v>
      </c>
      <c r="H42" s="26">
        <f t="shared" si="3"/>
        <v>0</v>
      </c>
      <c r="I42" s="48"/>
      <c r="J42" s="44" t="str">
        <f t="shared" si="4"/>
        <v/>
      </c>
      <c r="K42" s="26">
        <f t="shared" si="0"/>
        <v>0</v>
      </c>
      <c r="L42" s="19">
        <f t="shared" si="5"/>
        <v>0</v>
      </c>
      <c r="M42" s="27">
        <f t="shared" si="6"/>
        <v>0</v>
      </c>
    </row>
    <row r="43" spans="1:13" x14ac:dyDescent="0.3">
      <c r="A43" s="21"/>
      <c r="B43" s="22"/>
      <c r="C43" s="22"/>
      <c r="D43" s="23"/>
      <c r="E43" s="24"/>
      <c r="F43" s="25"/>
      <c r="G43" s="25">
        <f t="shared" si="2"/>
        <v>0</v>
      </c>
      <c r="H43" s="26">
        <f t="shared" si="3"/>
        <v>0</v>
      </c>
      <c r="I43" s="48"/>
      <c r="J43" s="44" t="str">
        <f t="shared" si="4"/>
        <v/>
      </c>
      <c r="K43" s="26">
        <f t="shared" si="0"/>
        <v>0</v>
      </c>
      <c r="L43" s="19">
        <f t="shared" si="5"/>
        <v>0</v>
      </c>
      <c r="M43" s="27">
        <f t="shared" si="6"/>
        <v>0</v>
      </c>
    </row>
    <row r="44" spans="1:13" ht="15" thickBot="1" x14ac:dyDescent="0.35">
      <c r="A44" s="29"/>
      <c r="B44" s="30"/>
      <c r="C44" s="30"/>
      <c r="D44" s="31"/>
      <c r="E44" s="32"/>
      <c r="F44" s="33"/>
      <c r="G44" s="33">
        <f t="shared" si="2"/>
        <v>0</v>
      </c>
      <c r="H44" s="34">
        <f t="shared" si="3"/>
        <v>0</v>
      </c>
      <c r="I44" s="48"/>
      <c r="J44" s="44" t="str">
        <f t="shared" si="4"/>
        <v/>
      </c>
      <c r="K44" s="34">
        <f t="shared" si="0"/>
        <v>0</v>
      </c>
      <c r="L44" s="34">
        <f t="shared" si="5"/>
        <v>0</v>
      </c>
      <c r="M44" s="35">
        <f t="shared" si="6"/>
        <v>0</v>
      </c>
    </row>
    <row r="45" spans="1:13" x14ac:dyDescent="0.3">
      <c r="E45" s="8"/>
    </row>
    <row r="46" spans="1:13" ht="29.4" customHeight="1" x14ac:dyDescent="0.3">
      <c r="B46" s="117" t="s">
        <v>26</v>
      </c>
      <c r="C46" s="118"/>
      <c r="D46" s="118"/>
      <c r="E46" s="76">
        <f>SUM(H2:H45)</f>
        <v>0</v>
      </c>
      <c r="F46" s="78"/>
      <c r="G46" s="78"/>
      <c r="H46" s="78"/>
      <c r="I46" s="117" t="s">
        <v>28</v>
      </c>
      <c r="J46" s="118"/>
      <c r="K46" s="118"/>
      <c r="L46" s="119">
        <f>SUM(K2:K44)</f>
        <v>0</v>
      </c>
      <c r="M46" s="120"/>
    </row>
    <row r="47" spans="1:13" ht="21" x14ac:dyDescent="0.4">
      <c r="B47" s="79"/>
      <c r="C47" s="79"/>
      <c r="D47" s="79"/>
      <c r="E47" s="79"/>
      <c r="F47" s="79"/>
      <c r="G47" s="79"/>
      <c r="H47" s="79"/>
      <c r="I47" s="79"/>
      <c r="J47" s="79"/>
      <c r="K47" s="79"/>
      <c r="L47" s="79"/>
      <c r="M47" s="79"/>
    </row>
    <row r="48" spans="1:13" ht="21" x14ac:dyDescent="0.4">
      <c r="B48" s="117" t="s">
        <v>25</v>
      </c>
      <c r="C48" s="118"/>
      <c r="D48" s="118"/>
      <c r="E48" s="76">
        <f>SUM(E2:E44)</f>
        <v>1671.81</v>
      </c>
      <c r="F48" s="78"/>
      <c r="G48" s="79"/>
      <c r="H48" s="80"/>
      <c r="I48" s="117" t="s">
        <v>29</v>
      </c>
      <c r="J48" s="118"/>
      <c r="K48" s="118"/>
      <c r="L48" s="119">
        <f>SUM(L2:L44)</f>
        <v>0</v>
      </c>
      <c r="M48" s="120"/>
    </row>
    <row r="49" spans="2:13" ht="23.4" x14ac:dyDescent="0.45">
      <c r="B49" s="38"/>
      <c r="C49" s="38"/>
      <c r="D49" s="38"/>
      <c r="E49" s="38"/>
      <c r="F49" s="38"/>
      <c r="G49" s="38"/>
      <c r="H49" s="38"/>
    </row>
    <row r="50" spans="2:13" ht="23.4" x14ac:dyDescent="0.45">
      <c r="G50" s="38"/>
      <c r="H50" s="38"/>
      <c r="I50" s="113" t="s">
        <v>27</v>
      </c>
      <c r="J50" s="114"/>
      <c r="K50" s="114"/>
      <c r="L50" s="115">
        <f>SUM(M2:M44)</f>
        <v>0</v>
      </c>
      <c r="M50" s="116"/>
    </row>
  </sheetData>
  <mergeCells count="8">
    <mergeCell ref="B46:D46"/>
    <mergeCell ref="B48:D48"/>
    <mergeCell ref="I50:K50"/>
    <mergeCell ref="L50:M50"/>
    <mergeCell ref="I46:K46"/>
    <mergeCell ref="L46:M46"/>
    <mergeCell ref="I48:K48"/>
    <mergeCell ref="L48:M48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5518E6D-9820-4AB0-8481-6CBE6678343F}">
          <x14:formula1>
            <xm:f>'Feuilles de données'!$B$5:$B$7</xm:f>
          </x14:formula1>
          <xm:sqref>I2:I44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947EF5-F373-47C4-A529-19F76B4D9EFE}">
  <dimension ref="A1:N50"/>
  <sheetViews>
    <sheetView workbookViewId="0">
      <selection activeCell="A2" sqref="A2:A10"/>
    </sheetView>
  </sheetViews>
  <sheetFormatPr baseColWidth="10" defaultRowHeight="14.4" x14ac:dyDescent="0.3"/>
  <cols>
    <col min="1" max="1" width="39.109375" customWidth="1"/>
    <col min="2" max="2" width="10.77734375" style="36" customWidth="1"/>
    <col min="3" max="4" width="11.5546875" style="36"/>
    <col min="5" max="5" width="14" style="36" customWidth="1"/>
    <col min="6" max="6" width="16.21875" style="36" customWidth="1"/>
    <col min="7" max="10" width="11.5546875" style="36"/>
    <col min="11" max="11" width="17.5546875" style="36" customWidth="1"/>
    <col min="12" max="12" width="11.5546875" style="36"/>
    <col min="13" max="13" width="15.44140625" style="36" customWidth="1"/>
  </cols>
  <sheetData>
    <row r="1" spans="1:13" ht="15" thickBot="1" x14ac:dyDescent="0.35">
      <c r="A1" s="7" t="s">
        <v>30</v>
      </c>
      <c r="B1" s="1" t="s">
        <v>21</v>
      </c>
      <c r="C1" s="1" t="s">
        <v>22</v>
      </c>
      <c r="D1" s="1" t="s">
        <v>17</v>
      </c>
      <c r="E1" s="1" t="s">
        <v>24</v>
      </c>
      <c r="F1" s="1" t="s">
        <v>9</v>
      </c>
      <c r="G1" s="1" t="s">
        <v>10</v>
      </c>
      <c r="H1" s="1" t="s">
        <v>18</v>
      </c>
      <c r="I1" s="1" t="s">
        <v>16</v>
      </c>
      <c r="J1" s="1" t="s">
        <v>20</v>
      </c>
      <c r="K1" s="1" t="s">
        <v>13</v>
      </c>
      <c r="L1" s="1" t="s">
        <v>15</v>
      </c>
      <c r="M1" s="1" t="s">
        <v>23</v>
      </c>
    </row>
    <row r="2" spans="1:13" x14ac:dyDescent="0.3">
      <c r="A2" s="39"/>
      <c r="B2" s="61">
        <v>6.95</v>
      </c>
      <c r="C2" s="62">
        <v>11</v>
      </c>
      <c r="D2" s="16">
        <v>14</v>
      </c>
      <c r="E2" s="17">
        <f>D2*B2</f>
        <v>97.3</v>
      </c>
      <c r="F2" s="45"/>
      <c r="G2" s="46">
        <f t="shared" ref="G2:G44" si="0">D2-F2</f>
        <v>14</v>
      </c>
      <c r="H2" s="47">
        <f t="shared" ref="H2:H44" si="1">C2*F2</f>
        <v>0</v>
      </c>
      <c r="I2" s="48">
        <v>5.5E-2</v>
      </c>
      <c r="J2" s="49">
        <f>IF(ISERROR(C2/B2),"",C2/B2)</f>
        <v>1.5827338129496402</v>
      </c>
      <c r="K2" s="50">
        <f t="shared" ref="K2:K44" si="2">(F2*C2)-(B2*F2)</f>
        <v>0</v>
      </c>
      <c r="L2" s="50">
        <f>H2*I2</f>
        <v>0</v>
      </c>
      <c r="M2" s="51">
        <f>K2-L2</f>
        <v>0</v>
      </c>
    </row>
    <row r="3" spans="1:13" x14ac:dyDescent="0.3">
      <c r="A3" s="40"/>
      <c r="B3" s="63">
        <v>3</v>
      </c>
      <c r="C3" s="64">
        <v>4.9000000000000004</v>
      </c>
      <c r="D3" s="23">
        <v>1</v>
      </c>
      <c r="E3" s="17">
        <f t="shared" ref="E3:E44" si="3">D3*B3</f>
        <v>3</v>
      </c>
      <c r="F3" s="46"/>
      <c r="G3" s="46">
        <f t="shared" si="0"/>
        <v>1</v>
      </c>
      <c r="H3" s="47">
        <f t="shared" si="1"/>
        <v>0</v>
      </c>
      <c r="I3" s="48">
        <v>5.5E-2</v>
      </c>
      <c r="J3" s="52">
        <f t="shared" ref="J3:J44" si="4">IF(ISERROR(C3/B3),"",C3/B3)</f>
        <v>1.6333333333333335</v>
      </c>
      <c r="K3" s="47">
        <f t="shared" si="2"/>
        <v>0</v>
      </c>
      <c r="L3" s="50">
        <f t="shared" ref="L3:L44" si="5">H3*I3</f>
        <v>0</v>
      </c>
      <c r="M3" s="53">
        <f t="shared" ref="M3:M44" si="6">K3-L3</f>
        <v>0</v>
      </c>
    </row>
    <row r="4" spans="1:13" x14ac:dyDescent="0.3">
      <c r="A4" s="40"/>
      <c r="B4" s="63">
        <v>6.25</v>
      </c>
      <c r="C4" s="64">
        <v>10</v>
      </c>
      <c r="D4" s="23">
        <v>8</v>
      </c>
      <c r="E4" s="17">
        <f t="shared" si="3"/>
        <v>50</v>
      </c>
      <c r="F4" s="46"/>
      <c r="G4" s="46">
        <f t="shared" si="0"/>
        <v>8</v>
      </c>
      <c r="H4" s="47">
        <f t="shared" si="1"/>
        <v>0</v>
      </c>
      <c r="I4" s="48">
        <v>5.5E-2</v>
      </c>
      <c r="J4" s="52">
        <f t="shared" si="4"/>
        <v>1.6</v>
      </c>
      <c r="K4" s="47">
        <f t="shared" si="2"/>
        <v>0</v>
      </c>
      <c r="L4" s="50">
        <f t="shared" si="5"/>
        <v>0</v>
      </c>
      <c r="M4" s="53">
        <f t="shared" si="6"/>
        <v>0</v>
      </c>
    </row>
    <row r="5" spans="1:13" x14ac:dyDescent="0.3">
      <c r="A5" s="40"/>
      <c r="B5" s="63">
        <v>5.3</v>
      </c>
      <c r="C5" s="64">
        <v>8.5</v>
      </c>
      <c r="D5" s="23">
        <v>12</v>
      </c>
      <c r="E5" s="17">
        <f t="shared" si="3"/>
        <v>63.599999999999994</v>
      </c>
      <c r="F5" s="46"/>
      <c r="G5" s="46">
        <f t="shared" si="0"/>
        <v>12</v>
      </c>
      <c r="H5" s="47">
        <f t="shared" si="1"/>
        <v>0</v>
      </c>
      <c r="I5" s="48">
        <v>5.5E-2</v>
      </c>
      <c r="J5" s="52">
        <f t="shared" si="4"/>
        <v>1.6037735849056605</v>
      </c>
      <c r="K5" s="47">
        <f t="shared" si="2"/>
        <v>0</v>
      </c>
      <c r="L5" s="50">
        <f t="shared" si="5"/>
        <v>0</v>
      </c>
      <c r="M5" s="53">
        <f t="shared" si="6"/>
        <v>0</v>
      </c>
    </row>
    <row r="6" spans="1:13" x14ac:dyDescent="0.3">
      <c r="A6" s="40"/>
      <c r="B6" s="63">
        <v>6.25</v>
      </c>
      <c r="C6" s="64">
        <v>10</v>
      </c>
      <c r="D6" s="23">
        <v>9</v>
      </c>
      <c r="E6" s="17">
        <f t="shared" si="3"/>
        <v>56.25</v>
      </c>
      <c r="F6" s="46"/>
      <c r="G6" s="46">
        <f t="shared" si="0"/>
        <v>9</v>
      </c>
      <c r="H6" s="47">
        <f t="shared" si="1"/>
        <v>0</v>
      </c>
      <c r="I6" s="48">
        <v>5.5E-2</v>
      </c>
      <c r="J6" s="52">
        <f t="shared" si="4"/>
        <v>1.6</v>
      </c>
      <c r="K6" s="47">
        <f t="shared" si="2"/>
        <v>0</v>
      </c>
      <c r="L6" s="50">
        <f t="shared" si="5"/>
        <v>0</v>
      </c>
      <c r="M6" s="53">
        <f t="shared" si="6"/>
        <v>0</v>
      </c>
    </row>
    <row r="7" spans="1:13" x14ac:dyDescent="0.3">
      <c r="A7" s="40"/>
      <c r="B7" s="64">
        <v>13.87</v>
      </c>
      <c r="C7" s="64">
        <v>29.6</v>
      </c>
      <c r="D7" s="23">
        <v>14</v>
      </c>
      <c r="E7" s="17">
        <f t="shared" si="3"/>
        <v>194.17999999999998</v>
      </c>
      <c r="F7" s="46"/>
      <c r="G7" s="46">
        <f t="shared" si="0"/>
        <v>14</v>
      </c>
      <c r="H7" s="47">
        <f t="shared" si="1"/>
        <v>0</v>
      </c>
      <c r="I7" s="48">
        <v>5.5E-2</v>
      </c>
      <c r="J7" s="52">
        <f t="shared" si="4"/>
        <v>2.134102379235761</v>
      </c>
      <c r="K7" s="47">
        <f t="shared" si="2"/>
        <v>0</v>
      </c>
      <c r="L7" s="50">
        <f t="shared" si="5"/>
        <v>0</v>
      </c>
      <c r="M7" s="53">
        <f t="shared" si="6"/>
        <v>0</v>
      </c>
    </row>
    <row r="8" spans="1:13" x14ac:dyDescent="0.3">
      <c r="A8" s="40"/>
      <c r="B8" s="64">
        <v>23.25</v>
      </c>
      <c r="C8" s="64">
        <v>49.6</v>
      </c>
      <c r="D8" s="23">
        <v>11</v>
      </c>
      <c r="E8" s="17">
        <f t="shared" si="3"/>
        <v>255.75</v>
      </c>
      <c r="F8" s="46"/>
      <c r="G8" s="46">
        <f t="shared" si="0"/>
        <v>11</v>
      </c>
      <c r="H8" s="47">
        <f t="shared" si="1"/>
        <v>0</v>
      </c>
      <c r="I8" s="48">
        <v>5.5E-2</v>
      </c>
      <c r="J8" s="52">
        <f t="shared" si="4"/>
        <v>2.1333333333333333</v>
      </c>
      <c r="K8" s="47">
        <f t="shared" si="2"/>
        <v>0</v>
      </c>
      <c r="L8" s="50">
        <f t="shared" si="5"/>
        <v>0</v>
      </c>
      <c r="M8" s="53">
        <f t="shared" si="6"/>
        <v>0</v>
      </c>
    </row>
    <row r="9" spans="1:13" x14ac:dyDescent="0.3">
      <c r="A9" s="40"/>
      <c r="B9" s="64">
        <v>32.625</v>
      </c>
      <c r="C9" s="64">
        <v>69.599999999999994</v>
      </c>
      <c r="D9" s="23"/>
      <c r="E9" s="17">
        <f t="shared" si="3"/>
        <v>0</v>
      </c>
      <c r="F9" s="46"/>
      <c r="G9" s="46">
        <f t="shared" si="0"/>
        <v>0</v>
      </c>
      <c r="H9" s="47">
        <f t="shared" si="1"/>
        <v>0</v>
      </c>
      <c r="I9" s="48">
        <v>5.5E-2</v>
      </c>
      <c r="J9" s="52">
        <f t="shared" si="4"/>
        <v>2.1333333333333333</v>
      </c>
      <c r="K9" s="47">
        <f t="shared" si="2"/>
        <v>0</v>
      </c>
      <c r="L9" s="50">
        <f t="shared" si="5"/>
        <v>0</v>
      </c>
      <c r="M9" s="53">
        <f t="shared" si="6"/>
        <v>0</v>
      </c>
    </row>
    <row r="10" spans="1:13" x14ac:dyDescent="0.3">
      <c r="A10" s="41"/>
      <c r="B10" s="64">
        <v>2.4700000000000002</v>
      </c>
      <c r="C10" s="64">
        <v>5</v>
      </c>
      <c r="D10" s="23">
        <v>5</v>
      </c>
      <c r="E10" s="17">
        <f t="shared" si="3"/>
        <v>12.350000000000001</v>
      </c>
      <c r="F10" s="46"/>
      <c r="G10" s="46">
        <f t="shared" si="0"/>
        <v>5</v>
      </c>
      <c r="H10" s="47">
        <f t="shared" si="1"/>
        <v>0</v>
      </c>
      <c r="I10" s="48">
        <v>5.5E-2</v>
      </c>
      <c r="J10" s="52">
        <f t="shared" si="4"/>
        <v>2.0242914979757085</v>
      </c>
      <c r="K10" s="47">
        <f t="shared" si="2"/>
        <v>0</v>
      </c>
      <c r="L10" s="50">
        <f t="shared" si="5"/>
        <v>0</v>
      </c>
      <c r="M10" s="53">
        <f t="shared" si="6"/>
        <v>0</v>
      </c>
    </row>
    <row r="11" spans="1:13" x14ac:dyDescent="0.3">
      <c r="A11" s="42"/>
      <c r="B11" s="65"/>
      <c r="C11" s="64"/>
      <c r="D11" s="23"/>
      <c r="E11" s="17">
        <f t="shared" si="3"/>
        <v>0</v>
      </c>
      <c r="F11" s="46"/>
      <c r="G11" s="46">
        <f t="shared" si="0"/>
        <v>0</v>
      </c>
      <c r="H11" s="47">
        <f t="shared" si="1"/>
        <v>0</v>
      </c>
      <c r="I11" s="48">
        <v>5.5E-2</v>
      </c>
      <c r="J11" s="52" t="str">
        <f t="shared" si="4"/>
        <v/>
      </c>
      <c r="K11" s="47">
        <f t="shared" si="2"/>
        <v>0</v>
      </c>
      <c r="L11" s="50">
        <f t="shared" si="5"/>
        <v>0</v>
      </c>
      <c r="M11" s="53">
        <f t="shared" si="6"/>
        <v>0</v>
      </c>
    </row>
    <row r="12" spans="1:13" x14ac:dyDescent="0.3">
      <c r="A12" s="42"/>
      <c r="B12" s="65"/>
      <c r="C12" s="64"/>
      <c r="D12" s="23"/>
      <c r="E12" s="17">
        <f t="shared" si="3"/>
        <v>0</v>
      </c>
      <c r="F12" s="46"/>
      <c r="G12" s="46">
        <f t="shared" si="0"/>
        <v>0</v>
      </c>
      <c r="H12" s="47">
        <f t="shared" si="1"/>
        <v>0</v>
      </c>
      <c r="I12" s="48">
        <v>5.5E-2</v>
      </c>
      <c r="J12" s="52" t="str">
        <f t="shared" si="4"/>
        <v/>
      </c>
      <c r="K12" s="47">
        <f t="shared" si="2"/>
        <v>0</v>
      </c>
      <c r="L12" s="50">
        <f t="shared" si="5"/>
        <v>0</v>
      </c>
      <c r="M12" s="53">
        <f t="shared" si="6"/>
        <v>0</v>
      </c>
    </row>
    <row r="13" spans="1:13" x14ac:dyDescent="0.3">
      <c r="A13" s="42"/>
      <c r="B13" s="65"/>
      <c r="C13" s="64"/>
      <c r="D13" s="23"/>
      <c r="E13" s="17">
        <f t="shared" si="3"/>
        <v>0</v>
      </c>
      <c r="F13" s="46"/>
      <c r="G13" s="46">
        <f t="shared" si="0"/>
        <v>0</v>
      </c>
      <c r="H13" s="47">
        <f t="shared" si="1"/>
        <v>0</v>
      </c>
      <c r="I13" s="48">
        <v>5.5E-2</v>
      </c>
      <c r="J13" s="52" t="str">
        <f t="shared" si="4"/>
        <v/>
      </c>
      <c r="K13" s="47">
        <f t="shared" si="2"/>
        <v>0</v>
      </c>
      <c r="L13" s="50">
        <f t="shared" si="5"/>
        <v>0</v>
      </c>
      <c r="M13" s="53">
        <f t="shared" si="6"/>
        <v>0</v>
      </c>
    </row>
    <row r="14" spans="1:13" x14ac:dyDescent="0.3">
      <c r="A14" s="42"/>
      <c r="B14" s="65"/>
      <c r="C14" s="64"/>
      <c r="D14" s="23"/>
      <c r="E14" s="17">
        <f t="shared" si="3"/>
        <v>0</v>
      </c>
      <c r="F14" s="46"/>
      <c r="G14" s="46">
        <f t="shared" si="0"/>
        <v>0</v>
      </c>
      <c r="H14" s="47">
        <f t="shared" si="1"/>
        <v>0</v>
      </c>
      <c r="I14" s="48">
        <v>5.5E-2</v>
      </c>
      <c r="J14" s="52" t="str">
        <f t="shared" si="4"/>
        <v/>
      </c>
      <c r="K14" s="47">
        <f t="shared" si="2"/>
        <v>0</v>
      </c>
      <c r="L14" s="50">
        <f t="shared" si="5"/>
        <v>0</v>
      </c>
      <c r="M14" s="53">
        <f t="shared" si="6"/>
        <v>0</v>
      </c>
    </row>
    <row r="15" spans="1:13" x14ac:dyDescent="0.3">
      <c r="A15" s="42"/>
      <c r="B15" s="66"/>
      <c r="C15" s="64"/>
      <c r="D15" s="23"/>
      <c r="E15" s="17">
        <f t="shared" si="3"/>
        <v>0</v>
      </c>
      <c r="F15" s="46"/>
      <c r="G15" s="46">
        <f t="shared" si="0"/>
        <v>0</v>
      </c>
      <c r="H15" s="47">
        <f t="shared" si="1"/>
        <v>0</v>
      </c>
      <c r="I15" s="48">
        <v>5.5E-2</v>
      </c>
      <c r="J15" s="52" t="str">
        <f t="shared" si="4"/>
        <v/>
      </c>
      <c r="K15" s="47">
        <f t="shared" si="2"/>
        <v>0</v>
      </c>
      <c r="L15" s="50">
        <f t="shared" si="5"/>
        <v>0</v>
      </c>
      <c r="M15" s="53">
        <f t="shared" si="6"/>
        <v>0</v>
      </c>
    </row>
    <row r="16" spans="1:13" x14ac:dyDescent="0.3">
      <c r="A16" s="21"/>
      <c r="B16" s="67"/>
      <c r="C16" s="67"/>
      <c r="D16" s="23"/>
      <c r="E16" s="17">
        <f t="shared" si="3"/>
        <v>0</v>
      </c>
      <c r="F16" s="46"/>
      <c r="G16" s="46">
        <f t="shared" si="0"/>
        <v>0</v>
      </c>
      <c r="H16" s="47">
        <f t="shared" si="1"/>
        <v>0</v>
      </c>
      <c r="I16" s="48">
        <v>5.5E-2</v>
      </c>
      <c r="J16" s="52" t="str">
        <f t="shared" si="4"/>
        <v/>
      </c>
      <c r="K16" s="47">
        <f t="shared" si="2"/>
        <v>0</v>
      </c>
      <c r="L16" s="50">
        <f t="shared" si="5"/>
        <v>0</v>
      </c>
      <c r="M16" s="53">
        <f t="shared" si="6"/>
        <v>0</v>
      </c>
    </row>
    <row r="17" spans="1:13" x14ac:dyDescent="0.3">
      <c r="A17" s="21"/>
      <c r="B17" s="67"/>
      <c r="C17" s="67"/>
      <c r="D17" s="23"/>
      <c r="E17" s="17">
        <f t="shared" si="3"/>
        <v>0</v>
      </c>
      <c r="F17" s="46"/>
      <c r="G17" s="46">
        <f t="shared" si="0"/>
        <v>0</v>
      </c>
      <c r="H17" s="47">
        <f t="shared" si="1"/>
        <v>0</v>
      </c>
      <c r="I17" s="48">
        <v>5.5E-2</v>
      </c>
      <c r="J17" s="52" t="str">
        <f t="shared" si="4"/>
        <v/>
      </c>
      <c r="K17" s="47">
        <f t="shared" si="2"/>
        <v>0</v>
      </c>
      <c r="L17" s="50">
        <f t="shared" si="5"/>
        <v>0</v>
      </c>
      <c r="M17" s="53">
        <f t="shared" si="6"/>
        <v>0</v>
      </c>
    </row>
    <row r="18" spans="1:13" x14ac:dyDescent="0.3">
      <c r="A18" s="21"/>
      <c r="B18" s="67"/>
      <c r="C18" s="67"/>
      <c r="D18" s="23"/>
      <c r="E18" s="17">
        <f t="shared" si="3"/>
        <v>0</v>
      </c>
      <c r="F18" s="46"/>
      <c r="G18" s="46">
        <f t="shared" si="0"/>
        <v>0</v>
      </c>
      <c r="H18" s="47">
        <f t="shared" si="1"/>
        <v>0</v>
      </c>
      <c r="I18" s="48">
        <v>5.5E-2</v>
      </c>
      <c r="J18" s="52" t="str">
        <f t="shared" si="4"/>
        <v/>
      </c>
      <c r="K18" s="47">
        <f t="shared" si="2"/>
        <v>0</v>
      </c>
      <c r="L18" s="50">
        <f t="shared" si="5"/>
        <v>0</v>
      </c>
      <c r="M18" s="53">
        <f t="shared" si="6"/>
        <v>0</v>
      </c>
    </row>
    <row r="19" spans="1:13" x14ac:dyDescent="0.3">
      <c r="A19" s="21"/>
      <c r="B19" s="67"/>
      <c r="C19" s="67"/>
      <c r="D19" s="23"/>
      <c r="E19" s="17">
        <f t="shared" si="3"/>
        <v>0</v>
      </c>
      <c r="F19" s="46"/>
      <c r="G19" s="46">
        <f t="shared" si="0"/>
        <v>0</v>
      </c>
      <c r="H19" s="47">
        <f t="shared" si="1"/>
        <v>0</v>
      </c>
      <c r="I19" s="48">
        <v>5.5E-2</v>
      </c>
      <c r="J19" s="52" t="str">
        <f t="shared" si="4"/>
        <v/>
      </c>
      <c r="K19" s="47">
        <f t="shared" si="2"/>
        <v>0</v>
      </c>
      <c r="L19" s="50">
        <f t="shared" si="5"/>
        <v>0</v>
      </c>
      <c r="M19" s="53">
        <f t="shared" si="6"/>
        <v>0</v>
      </c>
    </row>
    <row r="20" spans="1:13" x14ac:dyDescent="0.3">
      <c r="A20" s="21"/>
      <c r="B20" s="67"/>
      <c r="C20" s="67"/>
      <c r="D20" s="23"/>
      <c r="E20" s="17">
        <f t="shared" si="3"/>
        <v>0</v>
      </c>
      <c r="F20" s="46"/>
      <c r="G20" s="46">
        <f t="shared" si="0"/>
        <v>0</v>
      </c>
      <c r="H20" s="47">
        <f t="shared" si="1"/>
        <v>0</v>
      </c>
      <c r="I20" s="48">
        <v>5.5E-2</v>
      </c>
      <c r="J20" s="52" t="str">
        <f t="shared" si="4"/>
        <v/>
      </c>
      <c r="K20" s="47">
        <f t="shared" si="2"/>
        <v>0</v>
      </c>
      <c r="L20" s="50">
        <f t="shared" si="5"/>
        <v>0</v>
      </c>
      <c r="M20" s="53">
        <f t="shared" si="6"/>
        <v>0</v>
      </c>
    </row>
    <row r="21" spans="1:13" x14ac:dyDescent="0.3">
      <c r="A21" s="21"/>
      <c r="B21" s="67"/>
      <c r="C21" s="67"/>
      <c r="D21" s="23"/>
      <c r="E21" s="17">
        <f t="shared" si="3"/>
        <v>0</v>
      </c>
      <c r="F21" s="46"/>
      <c r="G21" s="46">
        <f t="shared" si="0"/>
        <v>0</v>
      </c>
      <c r="H21" s="47">
        <f t="shared" si="1"/>
        <v>0</v>
      </c>
      <c r="I21" s="48">
        <v>5.5E-2</v>
      </c>
      <c r="J21" s="52" t="str">
        <f t="shared" si="4"/>
        <v/>
      </c>
      <c r="K21" s="47">
        <f t="shared" si="2"/>
        <v>0</v>
      </c>
      <c r="L21" s="50">
        <f t="shared" si="5"/>
        <v>0</v>
      </c>
      <c r="M21" s="53">
        <f t="shared" si="6"/>
        <v>0</v>
      </c>
    </row>
    <row r="22" spans="1:13" x14ac:dyDescent="0.3">
      <c r="A22" s="21"/>
      <c r="B22" s="67"/>
      <c r="C22" s="67"/>
      <c r="D22" s="23"/>
      <c r="E22" s="17">
        <f t="shared" si="3"/>
        <v>0</v>
      </c>
      <c r="F22" s="46"/>
      <c r="G22" s="46">
        <f t="shared" si="0"/>
        <v>0</v>
      </c>
      <c r="H22" s="47">
        <f t="shared" si="1"/>
        <v>0</v>
      </c>
      <c r="I22" s="48">
        <v>5.5E-2</v>
      </c>
      <c r="J22" s="52" t="str">
        <f t="shared" si="4"/>
        <v/>
      </c>
      <c r="K22" s="47">
        <f t="shared" si="2"/>
        <v>0</v>
      </c>
      <c r="L22" s="50">
        <f t="shared" si="5"/>
        <v>0</v>
      </c>
      <c r="M22" s="53">
        <f t="shared" si="6"/>
        <v>0</v>
      </c>
    </row>
    <row r="23" spans="1:13" x14ac:dyDescent="0.3">
      <c r="A23" s="21"/>
      <c r="B23" s="67"/>
      <c r="C23" s="67"/>
      <c r="D23" s="23"/>
      <c r="E23" s="17">
        <f t="shared" si="3"/>
        <v>0</v>
      </c>
      <c r="F23" s="46"/>
      <c r="G23" s="46">
        <f t="shared" si="0"/>
        <v>0</v>
      </c>
      <c r="H23" s="47">
        <f t="shared" si="1"/>
        <v>0</v>
      </c>
      <c r="I23" s="48">
        <v>5.5E-2</v>
      </c>
      <c r="J23" s="52" t="str">
        <f t="shared" si="4"/>
        <v/>
      </c>
      <c r="K23" s="47">
        <f t="shared" si="2"/>
        <v>0</v>
      </c>
      <c r="L23" s="50">
        <f t="shared" si="5"/>
        <v>0</v>
      </c>
      <c r="M23" s="53">
        <f t="shared" si="6"/>
        <v>0</v>
      </c>
    </row>
    <row r="24" spans="1:13" x14ac:dyDescent="0.3">
      <c r="A24" s="21"/>
      <c r="B24" s="67"/>
      <c r="C24" s="67"/>
      <c r="D24" s="23"/>
      <c r="E24" s="17">
        <f t="shared" si="3"/>
        <v>0</v>
      </c>
      <c r="F24" s="46"/>
      <c r="G24" s="46">
        <f t="shared" si="0"/>
        <v>0</v>
      </c>
      <c r="H24" s="47">
        <f t="shared" si="1"/>
        <v>0</v>
      </c>
      <c r="I24" s="48">
        <v>5.5E-2</v>
      </c>
      <c r="J24" s="52" t="str">
        <f t="shared" si="4"/>
        <v/>
      </c>
      <c r="K24" s="47">
        <f t="shared" si="2"/>
        <v>0</v>
      </c>
      <c r="L24" s="50">
        <f t="shared" si="5"/>
        <v>0</v>
      </c>
      <c r="M24" s="53">
        <f t="shared" si="6"/>
        <v>0</v>
      </c>
    </row>
    <row r="25" spans="1:13" x14ac:dyDescent="0.3">
      <c r="A25" s="21"/>
      <c r="B25" s="67"/>
      <c r="C25" s="67"/>
      <c r="D25" s="23"/>
      <c r="E25" s="17">
        <f t="shared" si="3"/>
        <v>0</v>
      </c>
      <c r="F25" s="46"/>
      <c r="G25" s="46">
        <f t="shared" si="0"/>
        <v>0</v>
      </c>
      <c r="H25" s="47">
        <f t="shared" si="1"/>
        <v>0</v>
      </c>
      <c r="I25" s="48">
        <v>5.5E-2</v>
      </c>
      <c r="J25" s="52" t="str">
        <f t="shared" si="4"/>
        <v/>
      </c>
      <c r="K25" s="47">
        <f t="shared" si="2"/>
        <v>0</v>
      </c>
      <c r="L25" s="50">
        <f t="shared" si="5"/>
        <v>0</v>
      </c>
      <c r="M25" s="53">
        <f t="shared" si="6"/>
        <v>0</v>
      </c>
    </row>
    <row r="26" spans="1:13" x14ac:dyDescent="0.3">
      <c r="A26" s="21"/>
      <c r="B26" s="67"/>
      <c r="C26" s="67"/>
      <c r="D26" s="23"/>
      <c r="E26" s="17">
        <f t="shared" si="3"/>
        <v>0</v>
      </c>
      <c r="F26" s="46"/>
      <c r="G26" s="46">
        <f t="shared" si="0"/>
        <v>0</v>
      </c>
      <c r="H26" s="47">
        <f t="shared" si="1"/>
        <v>0</v>
      </c>
      <c r="I26" s="48">
        <v>5.5E-2</v>
      </c>
      <c r="J26" s="52" t="str">
        <f t="shared" si="4"/>
        <v/>
      </c>
      <c r="K26" s="47">
        <f t="shared" si="2"/>
        <v>0</v>
      </c>
      <c r="L26" s="50">
        <f t="shared" si="5"/>
        <v>0</v>
      </c>
      <c r="M26" s="53">
        <f t="shared" si="6"/>
        <v>0</v>
      </c>
    </row>
    <row r="27" spans="1:13" x14ac:dyDescent="0.3">
      <c r="A27" s="21"/>
      <c r="B27" s="67"/>
      <c r="C27" s="67"/>
      <c r="D27" s="23"/>
      <c r="E27" s="17">
        <f t="shared" si="3"/>
        <v>0</v>
      </c>
      <c r="F27" s="46"/>
      <c r="G27" s="46">
        <f t="shared" si="0"/>
        <v>0</v>
      </c>
      <c r="H27" s="47">
        <f t="shared" si="1"/>
        <v>0</v>
      </c>
      <c r="I27" s="48">
        <v>5.5E-2</v>
      </c>
      <c r="J27" s="52" t="str">
        <f t="shared" si="4"/>
        <v/>
      </c>
      <c r="K27" s="47">
        <f t="shared" si="2"/>
        <v>0</v>
      </c>
      <c r="L27" s="50">
        <f t="shared" si="5"/>
        <v>0</v>
      </c>
      <c r="M27" s="53">
        <f t="shared" si="6"/>
        <v>0</v>
      </c>
    </row>
    <row r="28" spans="1:13" x14ac:dyDescent="0.3">
      <c r="A28" s="21"/>
      <c r="B28" s="67"/>
      <c r="C28" s="67"/>
      <c r="D28" s="23"/>
      <c r="E28" s="17">
        <f t="shared" si="3"/>
        <v>0</v>
      </c>
      <c r="F28" s="46"/>
      <c r="G28" s="46">
        <f t="shared" si="0"/>
        <v>0</v>
      </c>
      <c r="H28" s="47">
        <f t="shared" si="1"/>
        <v>0</v>
      </c>
      <c r="I28" s="48">
        <v>5.5E-2</v>
      </c>
      <c r="J28" s="52" t="str">
        <f t="shared" si="4"/>
        <v/>
      </c>
      <c r="K28" s="47">
        <f t="shared" si="2"/>
        <v>0</v>
      </c>
      <c r="L28" s="50">
        <f t="shared" si="5"/>
        <v>0</v>
      </c>
      <c r="M28" s="53">
        <f t="shared" si="6"/>
        <v>0</v>
      </c>
    </row>
    <row r="29" spans="1:13" x14ac:dyDescent="0.3">
      <c r="A29" s="21"/>
      <c r="B29" s="67"/>
      <c r="C29" s="67"/>
      <c r="D29" s="23"/>
      <c r="E29" s="17">
        <f t="shared" si="3"/>
        <v>0</v>
      </c>
      <c r="F29" s="46"/>
      <c r="G29" s="46">
        <f t="shared" si="0"/>
        <v>0</v>
      </c>
      <c r="H29" s="47">
        <f t="shared" si="1"/>
        <v>0</v>
      </c>
      <c r="I29" s="48">
        <v>5.5E-2</v>
      </c>
      <c r="J29" s="52" t="str">
        <f t="shared" si="4"/>
        <v/>
      </c>
      <c r="K29" s="47">
        <f t="shared" si="2"/>
        <v>0</v>
      </c>
      <c r="L29" s="50">
        <f t="shared" si="5"/>
        <v>0</v>
      </c>
      <c r="M29" s="53">
        <f t="shared" si="6"/>
        <v>0</v>
      </c>
    </row>
    <row r="30" spans="1:13" x14ac:dyDescent="0.3">
      <c r="A30" s="21"/>
      <c r="B30" s="67"/>
      <c r="C30" s="67"/>
      <c r="D30" s="23"/>
      <c r="E30" s="17">
        <f t="shared" si="3"/>
        <v>0</v>
      </c>
      <c r="F30" s="46"/>
      <c r="G30" s="46">
        <f t="shared" si="0"/>
        <v>0</v>
      </c>
      <c r="H30" s="47">
        <f t="shared" si="1"/>
        <v>0</v>
      </c>
      <c r="I30" s="48">
        <v>5.5E-2</v>
      </c>
      <c r="J30" s="52" t="str">
        <f t="shared" si="4"/>
        <v/>
      </c>
      <c r="K30" s="47">
        <f t="shared" si="2"/>
        <v>0</v>
      </c>
      <c r="L30" s="50">
        <f t="shared" si="5"/>
        <v>0</v>
      </c>
      <c r="M30" s="53">
        <f t="shared" si="6"/>
        <v>0</v>
      </c>
    </row>
    <row r="31" spans="1:13" x14ac:dyDescent="0.3">
      <c r="A31" s="21"/>
      <c r="B31" s="67"/>
      <c r="C31" s="67"/>
      <c r="D31" s="23"/>
      <c r="E31" s="17">
        <f t="shared" si="3"/>
        <v>0</v>
      </c>
      <c r="F31" s="46"/>
      <c r="G31" s="46">
        <f t="shared" si="0"/>
        <v>0</v>
      </c>
      <c r="H31" s="47">
        <f t="shared" si="1"/>
        <v>0</v>
      </c>
      <c r="I31" s="48">
        <v>5.5E-2</v>
      </c>
      <c r="J31" s="52" t="str">
        <f t="shared" si="4"/>
        <v/>
      </c>
      <c r="K31" s="47">
        <f t="shared" si="2"/>
        <v>0</v>
      </c>
      <c r="L31" s="50">
        <f t="shared" si="5"/>
        <v>0</v>
      </c>
      <c r="M31" s="53">
        <f t="shared" si="6"/>
        <v>0</v>
      </c>
    </row>
    <row r="32" spans="1:13" x14ac:dyDescent="0.3">
      <c r="A32" s="21"/>
      <c r="B32" s="67"/>
      <c r="C32" s="67"/>
      <c r="D32" s="23"/>
      <c r="E32" s="17">
        <f t="shared" si="3"/>
        <v>0</v>
      </c>
      <c r="F32" s="46"/>
      <c r="G32" s="46">
        <f t="shared" si="0"/>
        <v>0</v>
      </c>
      <c r="H32" s="47">
        <f t="shared" si="1"/>
        <v>0</v>
      </c>
      <c r="I32" s="48">
        <v>5.5E-2</v>
      </c>
      <c r="J32" s="52" t="str">
        <f t="shared" si="4"/>
        <v/>
      </c>
      <c r="K32" s="47">
        <f t="shared" si="2"/>
        <v>0</v>
      </c>
      <c r="L32" s="50">
        <f t="shared" si="5"/>
        <v>0</v>
      </c>
      <c r="M32" s="53">
        <f t="shared" si="6"/>
        <v>0</v>
      </c>
    </row>
    <row r="33" spans="1:14" x14ac:dyDescent="0.3">
      <c r="A33" s="21"/>
      <c r="B33" s="67"/>
      <c r="C33" s="67"/>
      <c r="D33" s="23"/>
      <c r="E33" s="17">
        <f t="shared" si="3"/>
        <v>0</v>
      </c>
      <c r="F33" s="46"/>
      <c r="G33" s="46">
        <f t="shared" si="0"/>
        <v>0</v>
      </c>
      <c r="H33" s="47">
        <f t="shared" si="1"/>
        <v>0</v>
      </c>
      <c r="I33" s="48">
        <v>5.5E-2</v>
      </c>
      <c r="J33" s="52" t="str">
        <f t="shared" si="4"/>
        <v/>
      </c>
      <c r="K33" s="47">
        <f t="shared" si="2"/>
        <v>0</v>
      </c>
      <c r="L33" s="50">
        <f t="shared" si="5"/>
        <v>0</v>
      </c>
      <c r="M33" s="53">
        <f t="shared" si="6"/>
        <v>0</v>
      </c>
    </row>
    <row r="34" spans="1:14" x14ac:dyDescent="0.3">
      <c r="A34" s="21"/>
      <c r="B34" s="67"/>
      <c r="C34" s="67"/>
      <c r="D34" s="23"/>
      <c r="E34" s="17">
        <f t="shared" si="3"/>
        <v>0</v>
      </c>
      <c r="F34" s="46"/>
      <c r="G34" s="46">
        <f t="shared" si="0"/>
        <v>0</v>
      </c>
      <c r="H34" s="47">
        <f t="shared" si="1"/>
        <v>0</v>
      </c>
      <c r="I34" s="48">
        <v>5.5E-2</v>
      </c>
      <c r="J34" s="52" t="str">
        <f t="shared" si="4"/>
        <v/>
      </c>
      <c r="K34" s="47">
        <f t="shared" si="2"/>
        <v>0</v>
      </c>
      <c r="L34" s="50">
        <f t="shared" si="5"/>
        <v>0</v>
      </c>
      <c r="M34" s="53">
        <f t="shared" si="6"/>
        <v>0</v>
      </c>
    </row>
    <row r="35" spans="1:14" x14ac:dyDescent="0.3">
      <c r="A35" s="21"/>
      <c r="B35" s="67"/>
      <c r="C35" s="67"/>
      <c r="D35" s="23"/>
      <c r="E35" s="17">
        <f t="shared" si="3"/>
        <v>0</v>
      </c>
      <c r="F35" s="46"/>
      <c r="G35" s="46">
        <f t="shared" si="0"/>
        <v>0</v>
      </c>
      <c r="H35" s="47">
        <f t="shared" si="1"/>
        <v>0</v>
      </c>
      <c r="I35" s="48">
        <v>5.5E-2</v>
      </c>
      <c r="J35" s="52" t="str">
        <f t="shared" si="4"/>
        <v/>
      </c>
      <c r="K35" s="47">
        <f t="shared" si="2"/>
        <v>0</v>
      </c>
      <c r="L35" s="50">
        <f t="shared" si="5"/>
        <v>0</v>
      </c>
      <c r="M35" s="53">
        <f t="shared" si="6"/>
        <v>0</v>
      </c>
    </row>
    <row r="36" spans="1:14" x14ac:dyDescent="0.3">
      <c r="A36" s="21"/>
      <c r="B36" s="67"/>
      <c r="C36" s="67"/>
      <c r="D36" s="23"/>
      <c r="E36" s="17">
        <f t="shared" si="3"/>
        <v>0</v>
      </c>
      <c r="F36" s="46"/>
      <c r="G36" s="46">
        <f t="shared" si="0"/>
        <v>0</v>
      </c>
      <c r="H36" s="47">
        <f t="shared" si="1"/>
        <v>0</v>
      </c>
      <c r="I36" s="48">
        <v>5.5E-2</v>
      </c>
      <c r="J36" s="52" t="str">
        <f t="shared" si="4"/>
        <v/>
      </c>
      <c r="K36" s="47">
        <f t="shared" si="2"/>
        <v>0</v>
      </c>
      <c r="L36" s="50">
        <f t="shared" si="5"/>
        <v>0</v>
      </c>
      <c r="M36" s="53">
        <f t="shared" si="6"/>
        <v>0</v>
      </c>
    </row>
    <row r="37" spans="1:14" x14ac:dyDescent="0.3">
      <c r="A37" s="21"/>
      <c r="B37" s="67"/>
      <c r="C37" s="67"/>
      <c r="D37" s="23"/>
      <c r="E37" s="17">
        <f t="shared" si="3"/>
        <v>0</v>
      </c>
      <c r="F37" s="46"/>
      <c r="G37" s="46">
        <f t="shared" si="0"/>
        <v>0</v>
      </c>
      <c r="H37" s="47">
        <f t="shared" si="1"/>
        <v>0</v>
      </c>
      <c r="I37" s="48">
        <v>5.5E-2</v>
      </c>
      <c r="J37" s="52" t="str">
        <f t="shared" si="4"/>
        <v/>
      </c>
      <c r="K37" s="47">
        <f t="shared" si="2"/>
        <v>0</v>
      </c>
      <c r="L37" s="50">
        <f t="shared" si="5"/>
        <v>0</v>
      </c>
      <c r="M37" s="53">
        <f t="shared" si="6"/>
        <v>0</v>
      </c>
    </row>
    <row r="38" spans="1:14" x14ac:dyDescent="0.3">
      <c r="A38" s="21"/>
      <c r="B38" s="67"/>
      <c r="C38" s="67"/>
      <c r="D38" s="23"/>
      <c r="E38" s="17">
        <f t="shared" si="3"/>
        <v>0</v>
      </c>
      <c r="F38" s="46"/>
      <c r="G38" s="46">
        <f t="shared" si="0"/>
        <v>0</v>
      </c>
      <c r="H38" s="47">
        <f t="shared" si="1"/>
        <v>0</v>
      </c>
      <c r="I38" s="48">
        <v>5.5E-2</v>
      </c>
      <c r="J38" s="52" t="str">
        <f t="shared" si="4"/>
        <v/>
      </c>
      <c r="K38" s="47">
        <f t="shared" si="2"/>
        <v>0</v>
      </c>
      <c r="L38" s="50">
        <f t="shared" si="5"/>
        <v>0</v>
      </c>
      <c r="M38" s="53">
        <f t="shared" si="6"/>
        <v>0</v>
      </c>
    </row>
    <row r="39" spans="1:14" x14ac:dyDescent="0.3">
      <c r="A39" s="21"/>
      <c r="B39" s="67"/>
      <c r="C39" s="67"/>
      <c r="D39" s="23"/>
      <c r="E39" s="17">
        <f t="shared" si="3"/>
        <v>0</v>
      </c>
      <c r="F39" s="46"/>
      <c r="G39" s="46">
        <f t="shared" si="0"/>
        <v>0</v>
      </c>
      <c r="H39" s="47">
        <f t="shared" si="1"/>
        <v>0</v>
      </c>
      <c r="I39" s="48">
        <v>5.5E-2</v>
      </c>
      <c r="J39" s="52" t="str">
        <f t="shared" si="4"/>
        <v/>
      </c>
      <c r="K39" s="47">
        <f t="shared" si="2"/>
        <v>0</v>
      </c>
      <c r="L39" s="50">
        <f t="shared" si="5"/>
        <v>0</v>
      </c>
      <c r="M39" s="53">
        <f t="shared" si="6"/>
        <v>0</v>
      </c>
    </row>
    <row r="40" spans="1:14" x14ac:dyDescent="0.3">
      <c r="A40" s="21"/>
      <c r="B40" s="67"/>
      <c r="C40" s="67"/>
      <c r="D40" s="23"/>
      <c r="E40" s="17">
        <f t="shared" si="3"/>
        <v>0</v>
      </c>
      <c r="F40" s="46"/>
      <c r="G40" s="46">
        <f t="shared" si="0"/>
        <v>0</v>
      </c>
      <c r="H40" s="47">
        <f t="shared" si="1"/>
        <v>0</v>
      </c>
      <c r="I40" s="48">
        <v>5.5E-2</v>
      </c>
      <c r="J40" s="52" t="str">
        <f t="shared" si="4"/>
        <v/>
      </c>
      <c r="K40" s="47">
        <f t="shared" si="2"/>
        <v>0</v>
      </c>
      <c r="L40" s="50">
        <f t="shared" si="5"/>
        <v>0</v>
      </c>
      <c r="M40" s="53">
        <f t="shared" si="6"/>
        <v>0</v>
      </c>
    </row>
    <row r="41" spans="1:14" x14ac:dyDescent="0.3">
      <c r="A41" s="21"/>
      <c r="B41" s="67"/>
      <c r="C41" s="67"/>
      <c r="D41" s="23"/>
      <c r="E41" s="17">
        <f t="shared" si="3"/>
        <v>0</v>
      </c>
      <c r="F41" s="46"/>
      <c r="G41" s="46">
        <f t="shared" si="0"/>
        <v>0</v>
      </c>
      <c r="H41" s="47">
        <f t="shared" si="1"/>
        <v>0</v>
      </c>
      <c r="I41" s="48">
        <v>5.5E-2</v>
      </c>
      <c r="J41" s="52" t="str">
        <f t="shared" si="4"/>
        <v/>
      </c>
      <c r="K41" s="47">
        <f t="shared" si="2"/>
        <v>0</v>
      </c>
      <c r="L41" s="50">
        <f t="shared" si="5"/>
        <v>0</v>
      </c>
      <c r="M41" s="53">
        <f t="shared" si="6"/>
        <v>0</v>
      </c>
    </row>
    <row r="42" spans="1:14" x14ac:dyDescent="0.3">
      <c r="A42" s="21"/>
      <c r="B42" s="67"/>
      <c r="C42" s="67"/>
      <c r="D42" s="23"/>
      <c r="E42" s="17">
        <f t="shared" si="3"/>
        <v>0</v>
      </c>
      <c r="F42" s="46"/>
      <c r="G42" s="46">
        <f t="shared" si="0"/>
        <v>0</v>
      </c>
      <c r="H42" s="47">
        <f t="shared" si="1"/>
        <v>0</v>
      </c>
      <c r="I42" s="48">
        <v>5.5E-2</v>
      </c>
      <c r="J42" s="52" t="str">
        <f t="shared" si="4"/>
        <v/>
      </c>
      <c r="K42" s="47">
        <f t="shared" si="2"/>
        <v>0</v>
      </c>
      <c r="L42" s="50">
        <f t="shared" si="5"/>
        <v>0</v>
      </c>
      <c r="M42" s="53">
        <f t="shared" si="6"/>
        <v>0</v>
      </c>
    </row>
    <row r="43" spans="1:14" x14ac:dyDescent="0.3">
      <c r="A43" s="21"/>
      <c r="B43" s="67"/>
      <c r="C43" s="67"/>
      <c r="D43" s="23"/>
      <c r="E43" s="17">
        <f t="shared" si="3"/>
        <v>0</v>
      </c>
      <c r="F43" s="46"/>
      <c r="G43" s="46">
        <f t="shared" si="0"/>
        <v>0</v>
      </c>
      <c r="H43" s="47">
        <f t="shared" si="1"/>
        <v>0</v>
      </c>
      <c r="I43" s="48">
        <v>5.5E-2</v>
      </c>
      <c r="J43" s="52" t="str">
        <f t="shared" si="4"/>
        <v/>
      </c>
      <c r="K43" s="47">
        <f t="shared" si="2"/>
        <v>0</v>
      </c>
      <c r="L43" s="50">
        <f t="shared" si="5"/>
        <v>0</v>
      </c>
      <c r="M43" s="53">
        <f t="shared" si="6"/>
        <v>0</v>
      </c>
    </row>
    <row r="44" spans="1:14" ht="15" thickBot="1" x14ac:dyDescent="0.35">
      <c r="A44" s="29"/>
      <c r="B44" s="68"/>
      <c r="C44" s="68"/>
      <c r="D44" s="31"/>
      <c r="E44" s="17">
        <f t="shared" si="3"/>
        <v>0</v>
      </c>
      <c r="F44" s="54"/>
      <c r="G44" s="54">
        <f t="shared" si="0"/>
        <v>0</v>
      </c>
      <c r="H44" s="55">
        <f t="shared" si="1"/>
        <v>0</v>
      </c>
      <c r="I44" s="48">
        <v>5.5E-2</v>
      </c>
      <c r="J44" s="57" t="str">
        <f t="shared" si="4"/>
        <v/>
      </c>
      <c r="K44" s="55">
        <f t="shared" si="2"/>
        <v>0</v>
      </c>
      <c r="L44" s="55">
        <f t="shared" si="5"/>
        <v>0</v>
      </c>
      <c r="M44" s="58">
        <f t="shared" si="6"/>
        <v>0</v>
      </c>
    </row>
    <row r="45" spans="1:14" x14ac:dyDescent="0.3">
      <c r="E45" s="59"/>
    </row>
    <row r="46" spans="1:14" ht="23.4" x14ac:dyDescent="0.4">
      <c r="B46" s="113" t="s">
        <v>26</v>
      </c>
      <c r="C46" s="118"/>
      <c r="D46" s="118"/>
      <c r="E46" s="81">
        <f>SUM(H2:H45)</f>
        <v>0</v>
      </c>
      <c r="F46" s="77"/>
      <c r="G46" s="78"/>
      <c r="H46" s="82"/>
      <c r="I46" s="117" t="s">
        <v>28</v>
      </c>
      <c r="J46" s="118"/>
      <c r="K46" s="118"/>
      <c r="L46" s="76">
        <f>SUM(K2:K44)</f>
        <v>0</v>
      </c>
      <c r="M46" s="78"/>
      <c r="N46" s="79"/>
    </row>
    <row r="47" spans="1:14" ht="23.4" x14ac:dyDescent="0.45">
      <c r="B47" s="60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86"/>
      <c r="N47" s="79"/>
    </row>
    <row r="48" spans="1:14" ht="23.4" x14ac:dyDescent="0.4">
      <c r="B48" s="113" t="s">
        <v>25</v>
      </c>
      <c r="C48" s="118"/>
      <c r="D48" s="118"/>
      <c r="E48" s="81">
        <f>SUM(E2:E44)</f>
        <v>732.43</v>
      </c>
      <c r="F48" s="77"/>
      <c r="G48" s="85"/>
      <c r="H48" s="84"/>
      <c r="I48" s="117" t="s">
        <v>29</v>
      </c>
      <c r="J48" s="118"/>
      <c r="K48" s="118"/>
      <c r="L48" s="76">
        <f>SUM(L2:L44)</f>
        <v>0</v>
      </c>
      <c r="M48" s="78"/>
      <c r="N48" s="79"/>
    </row>
    <row r="49" spans="2:13" ht="23.4" x14ac:dyDescent="0.45">
      <c r="B49" s="60"/>
      <c r="C49" s="60"/>
      <c r="D49" s="60"/>
      <c r="E49" s="60"/>
      <c r="F49" s="60"/>
      <c r="G49" s="60"/>
      <c r="H49" s="60"/>
      <c r="M49" s="87"/>
    </row>
    <row r="50" spans="2:13" ht="23.4" x14ac:dyDescent="0.45">
      <c r="G50" s="60"/>
      <c r="H50" s="60"/>
      <c r="I50" s="113" t="s">
        <v>27</v>
      </c>
      <c r="J50" s="114"/>
      <c r="K50" s="114"/>
      <c r="L50" s="75">
        <f>SUM(M2:M44)</f>
        <v>0</v>
      </c>
      <c r="M50" s="37"/>
    </row>
  </sheetData>
  <mergeCells count="5">
    <mergeCell ref="I50:K50"/>
    <mergeCell ref="B46:D46"/>
    <mergeCell ref="I46:K46"/>
    <mergeCell ref="B48:D48"/>
    <mergeCell ref="I48:K4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74430F0-E13C-48F2-951E-C279594C4837}">
          <x14:formula1>
            <xm:f>'Feuilles de données'!$B$5:$B$7</xm:f>
          </x14:formula1>
          <xm:sqref>I2:I44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75F1D2-AB5B-42A9-ACB9-0EEAA303C2C4}">
  <dimension ref="A1:N48"/>
  <sheetViews>
    <sheetView workbookViewId="0">
      <selection activeCell="A2" sqref="A2:A25"/>
    </sheetView>
  </sheetViews>
  <sheetFormatPr baseColWidth="10" defaultRowHeight="14.4" x14ac:dyDescent="0.3"/>
  <cols>
    <col min="1" max="1" width="39.109375" customWidth="1"/>
    <col min="2" max="2" width="10.77734375" style="36" customWidth="1"/>
    <col min="3" max="4" width="11.5546875" style="36"/>
    <col min="5" max="5" width="16.6640625" style="36" customWidth="1"/>
    <col min="6" max="6" width="16.21875" style="36" customWidth="1"/>
    <col min="7" max="10" width="11.5546875" style="36"/>
    <col min="11" max="11" width="17.5546875" style="36" customWidth="1"/>
    <col min="12" max="12" width="11.5546875" style="36"/>
    <col min="13" max="13" width="15.44140625" style="36" customWidth="1"/>
  </cols>
  <sheetData>
    <row r="1" spans="1:13" ht="15" thickBot="1" x14ac:dyDescent="0.35">
      <c r="A1" s="7" t="s">
        <v>30</v>
      </c>
      <c r="B1" s="1" t="s">
        <v>21</v>
      </c>
      <c r="C1" s="1" t="s">
        <v>22</v>
      </c>
      <c r="D1" s="1" t="s">
        <v>17</v>
      </c>
      <c r="E1" s="1" t="s">
        <v>24</v>
      </c>
      <c r="F1" s="1" t="s">
        <v>9</v>
      </c>
      <c r="G1" s="1" t="s">
        <v>10</v>
      </c>
      <c r="H1" s="1" t="s">
        <v>18</v>
      </c>
      <c r="I1" s="1" t="s">
        <v>16</v>
      </c>
      <c r="J1" s="1" t="s">
        <v>20</v>
      </c>
      <c r="K1" s="1" t="s">
        <v>13</v>
      </c>
      <c r="L1" s="1" t="s">
        <v>15</v>
      </c>
      <c r="M1" s="1" t="s">
        <v>23</v>
      </c>
    </row>
    <row r="2" spans="1:13" x14ac:dyDescent="0.3">
      <c r="A2" s="39"/>
      <c r="B2" s="61">
        <v>4.2</v>
      </c>
      <c r="C2" s="61">
        <v>9.9</v>
      </c>
      <c r="D2" s="16">
        <v>7</v>
      </c>
      <c r="E2" s="17">
        <f>D2*B2</f>
        <v>29.400000000000002</v>
      </c>
      <c r="F2" s="45"/>
      <c r="G2" s="46">
        <f t="shared" ref="G2:G42" si="0">D2-F2</f>
        <v>7</v>
      </c>
      <c r="H2" s="47">
        <f t="shared" ref="H2:H42" si="1">C2*F2</f>
        <v>0</v>
      </c>
      <c r="I2" s="48">
        <v>0.2</v>
      </c>
      <c r="J2" s="49">
        <f>IF(ISERROR(C2/B2),"",C2/B2)</f>
        <v>2.3571428571428572</v>
      </c>
      <c r="K2" s="50">
        <f t="shared" ref="K2:K42" si="2">(F2*C2)-(B2*F2)</f>
        <v>0</v>
      </c>
      <c r="L2" s="50">
        <f>H2*I2</f>
        <v>0</v>
      </c>
      <c r="M2" s="51">
        <f>K2-L2</f>
        <v>0</v>
      </c>
    </row>
    <row r="3" spans="1:13" x14ac:dyDescent="0.3">
      <c r="A3" s="40"/>
      <c r="B3" s="64">
        <v>8.1999999999999993</v>
      </c>
      <c r="C3" s="64">
        <v>19.899999999999999</v>
      </c>
      <c r="D3" s="23">
        <v>12</v>
      </c>
      <c r="E3" s="17">
        <f t="shared" ref="E3:E42" si="3">D3*B3</f>
        <v>98.399999999999991</v>
      </c>
      <c r="F3" s="46"/>
      <c r="G3" s="46">
        <f t="shared" si="0"/>
        <v>12</v>
      </c>
      <c r="H3" s="47">
        <f t="shared" si="1"/>
        <v>0</v>
      </c>
      <c r="I3" s="48">
        <v>0.2</v>
      </c>
      <c r="J3" s="52">
        <f t="shared" ref="J3:J42" si="4">IF(ISERROR(C3/B3),"",C3/B3)</f>
        <v>2.4268292682926829</v>
      </c>
      <c r="K3" s="47">
        <f t="shared" si="2"/>
        <v>0</v>
      </c>
      <c r="L3" s="50">
        <f t="shared" ref="L3:L42" si="5">H3*I3</f>
        <v>0</v>
      </c>
      <c r="M3" s="53">
        <f t="shared" ref="M3:M42" si="6">K3-L3</f>
        <v>0</v>
      </c>
    </row>
    <row r="4" spans="1:13" x14ac:dyDescent="0.3">
      <c r="A4" s="40"/>
      <c r="B4" s="64">
        <v>12.4</v>
      </c>
      <c r="C4" s="64">
        <v>29.9</v>
      </c>
      <c r="D4" s="23">
        <v>12</v>
      </c>
      <c r="E4" s="17">
        <f t="shared" si="3"/>
        <v>148.80000000000001</v>
      </c>
      <c r="F4" s="46"/>
      <c r="G4" s="46">
        <f t="shared" si="0"/>
        <v>12</v>
      </c>
      <c r="H4" s="47">
        <f t="shared" si="1"/>
        <v>0</v>
      </c>
      <c r="I4" s="48">
        <v>0.2</v>
      </c>
      <c r="J4" s="52">
        <f t="shared" si="4"/>
        <v>2.411290322580645</v>
      </c>
      <c r="K4" s="47">
        <f t="shared" si="2"/>
        <v>0</v>
      </c>
      <c r="L4" s="50">
        <f t="shared" si="5"/>
        <v>0</v>
      </c>
      <c r="M4" s="53">
        <f t="shared" si="6"/>
        <v>0</v>
      </c>
    </row>
    <row r="5" spans="1:13" x14ac:dyDescent="0.3">
      <c r="A5" s="40"/>
      <c r="B5" s="64">
        <v>12.9</v>
      </c>
      <c r="C5" s="64">
        <v>30.9</v>
      </c>
      <c r="D5" s="23">
        <v>5</v>
      </c>
      <c r="E5" s="17">
        <f t="shared" si="3"/>
        <v>64.5</v>
      </c>
      <c r="F5" s="46"/>
      <c r="G5" s="46">
        <f t="shared" si="0"/>
        <v>5</v>
      </c>
      <c r="H5" s="47">
        <f t="shared" si="1"/>
        <v>0</v>
      </c>
      <c r="I5" s="48">
        <v>0.2</v>
      </c>
      <c r="J5" s="52">
        <f t="shared" si="4"/>
        <v>2.3953488372093021</v>
      </c>
      <c r="K5" s="47">
        <f t="shared" si="2"/>
        <v>0</v>
      </c>
      <c r="L5" s="50">
        <f t="shared" si="5"/>
        <v>0</v>
      </c>
      <c r="M5" s="53">
        <f t="shared" si="6"/>
        <v>0</v>
      </c>
    </row>
    <row r="6" spans="1:13" x14ac:dyDescent="0.3">
      <c r="A6" s="40"/>
      <c r="B6" s="64">
        <v>17.899999999999999</v>
      </c>
      <c r="C6" s="64">
        <v>42.9</v>
      </c>
      <c r="D6" s="23">
        <v>6</v>
      </c>
      <c r="E6" s="17">
        <f t="shared" si="3"/>
        <v>107.39999999999999</v>
      </c>
      <c r="F6" s="46"/>
      <c r="G6" s="46">
        <f t="shared" si="0"/>
        <v>6</v>
      </c>
      <c r="H6" s="47">
        <f t="shared" si="1"/>
        <v>0</v>
      </c>
      <c r="I6" s="48">
        <v>0.2</v>
      </c>
      <c r="J6" s="52">
        <f t="shared" si="4"/>
        <v>2.3966480446927374</v>
      </c>
      <c r="K6" s="47">
        <f t="shared" si="2"/>
        <v>0</v>
      </c>
      <c r="L6" s="50">
        <f t="shared" si="5"/>
        <v>0</v>
      </c>
      <c r="M6" s="53">
        <f t="shared" si="6"/>
        <v>0</v>
      </c>
    </row>
    <row r="7" spans="1:13" x14ac:dyDescent="0.3">
      <c r="A7" s="40"/>
      <c r="B7" s="64">
        <v>22.9</v>
      </c>
      <c r="C7" s="64">
        <v>54.9</v>
      </c>
      <c r="D7" s="23">
        <v>7</v>
      </c>
      <c r="E7" s="17">
        <f t="shared" si="3"/>
        <v>160.29999999999998</v>
      </c>
      <c r="F7" s="46"/>
      <c r="G7" s="46">
        <f t="shared" si="0"/>
        <v>7</v>
      </c>
      <c r="H7" s="47">
        <f t="shared" si="1"/>
        <v>0</v>
      </c>
      <c r="I7" s="48">
        <v>0.2</v>
      </c>
      <c r="J7" s="52">
        <f t="shared" si="4"/>
        <v>2.3973799126637556</v>
      </c>
      <c r="K7" s="47">
        <f t="shared" si="2"/>
        <v>0</v>
      </c>
      <c r="L7" s="50">
        <f t="shared" si="5"/>
        <v>0</v>
      </c>
      <c r="M7" s="53">
        <f t="shared" si="6"/>
        <v>0</v>
      </c>
    </row>
    <row r="8" spans="1:13" x14ac:dyDescent="0.3">
      <c r="A8" s="40"/>
      <c r="B8" s="64">
        <v>10.9</v>
      </c>
      <c r="C8" s="64">
        <v>25.9</v>
      </c>
      <c r="D8" s="23">
        <v>6</v>
      </c>
      <c r="E8" s="17">
        <f t="shared" si="3"/>
        <v>65.400000000000006</v>
      </c>
      <c r="F8" s="46"/>
      <c r="G8" s="46">
        <f t="shared" si="0"/>
        <v>6</v>
      </c>
      <c r="H8" s="47">
        <f t="shared" si="1"/>
        <v>0</v>
      </c>
      <c r="I8" s="48">
        <v>0.2</v>
      </c>
      <c r="J8" s="52">
        <f t="shared" si="4"/>
        <v>2.3761467889908254</v>
      </c>
      <c r="K8" s="47">
        <f t="shared" si="2"/>
        <v>0</v>
      </c>
      <c r="L8" s="50">
        <f t="shared" si="5"/>
        <v>0</v>
      </c>
      <c r="M8" s="53">
        <f t="shared" si="6"/>
        <v>0</v>
      </c>
    </row>
    <row r="9" spans="1:13" x14ac:dyDescent="0.3">
      <c r="A9" s="40"/>
      <c r="B9" s="64">
        <v>19.899999999999999</v>
      </c>
      <c r="C9" s="64">
        <v>49.9</v>
      </c>
      <c r="D9" s="23">
        <v>6</v>
      </c>
      <c r="E9" s="17">
        <f t="shared" si="3"/>
        <v>119.39999999999999</v>
      </c>
      <c r="F9" s="46"/>
      <c r="G9" s="46">
        <f t="shared" si="0"/>
        <v>6</v>
      </c>
      <c r="H9" s="47">
        <f t="shared" si="1"/>
        <v>0</v>
      </c>
      <c r="I9" s="48">
        <v>0.2</v>
      </c>
      <c r="J9" s="52">
        <f t="shared" si="4"/>
        <v>2.5075376884422114</v>
      </c>
      <c r="K9" s="47">
        <f t="shared" si="2"/>
        <v>0</v>
      </c>
      <c r="L9" s="50">
        <f t="shared" si="5"/>
        <v>0</v>
      </c>
      <c r="M9" s="53">
        <f t="shared" si="6"/>
        <v>0</v>
      </c>
    </row>
    <row r="10" spans="1:13" x14ac:dyDescent="0.3">
      <c r="A10" s="40"/>
      <c r="B10" s="64">
        <v>12.3</v>
      </c>
      <c r="C10" s="64">
        <v>29.9</v>
      </c>
      <c r="D10" s="23">
        <v>3</v>
      </c>
      <c r="E10" s="17">
        <f t="shared" si="3"/>
        <v>36.900000000000006</v>
      </c>
      <c r="F10" s="46"/>
      <c r="G10" s="46">
        <f t="shared" si="0"/>
        <v>3</v>
      </c>
      <c r="H10" s="47">
        <f t="shared" si="1"/>
        <v>0</v>
      </c>
      <c r="I10" s="48">
        <v>0.2</v>
      </c>
      <c r="J10" s="52">
        <f t="shared" si="4"/>
        <v>2.4308943089430892</v>
      </c>
      <c r="K10" s="47">
        <f t="shared" si="2"/>
        <v>0</v>
      </c>
      <c r="L10" s="50">
        <f t="shared" si="5"/>
        <v>0</v>
      </c>
      <c r="M10" s="53">
        <f t="shared" si="6"/>
        <v>0</v>
      </c>
    </row>
    <row r="11" spans="1:13" x14ac:dyDescent="0.3">
      <c r="A11" s="40"/>
      <c r="B11" s="64">
        <v>9.9</v>
      </c>
      <c r="C11" s="64">
        <v>49.9</v>
      </c>
      <c r="D11" s="23">
        <v>6</v>
      </c>
      <c r="E11" s="17">
        <f t="shared" si="3"/>
        <v>59.400000000000006</v>
      </c>
      <c r="F11" s="46"/>
      <c r="G11" s="46">
        <f t="shared" si="0"/>
        <v>6</v>
      </c>
      <c r="H11" s="47">
        <f t="shared" si="1"/>
        <v>0</v>
      </c>
      <c r="I11" s="48">
        <v>0.2</v>
      </c>
      <c r="J11" s="52">
        <f t="shared" si="4"/>
        <v>5.0404040404040398</v>
      </c>
      <c r="K11" s="47">
        <f t="shared" si="2"/>
        <v>0</v>
      </c>
      <c r="L11" s="50">
        <f t="shared" si="5"/>
        <v>0</v>
      </c>
      <c r="M11" s="53">
        <f t="shared" si="6"/>
        <v>0</v>
      </c>
    </row>
    <row r="12" spans="1:13" x14ac:dyDescent="0.3">
      <c r="A12" s="40"/>
      <c r="B12" s="64">
        <v>9.9</v>
      </c>
      <c r="C12" s="64">
        <v>24.9</v>
      </c>
      <c r="D12" s="23">
        <v>6</v>
      </c>
      <c r="E12" s="17">
        <f t="shared" si="3"/>
        <v>59.400000000000006</v>
      </c>
      <c r="F12" s="46"/>
      <c r="G12" s="46">
        <f t="shared" si="0"/>
        <v>6</v>
      </c>
      <c r="H12" s="47">
        <f t="shared" si="1"/>
        <v>0</v>
      </c>
      <c r="I12" s="48">
        <v>0.2</v>
      </c>
      <c r="J12" s="52">
        <f t="shared" si="4"/>
        <v>2.5151515151515151</v>
      </c>
      <c r="K12" s="47">
        <f t="shared" si="2"/>
        <v>0</v>
      </c>
      <c r="L12" s="50">
        <f t="shared" si="5"/>
        <v>0</v>
      </c>
      <c r="M12" s="53">
        <f t="shared" si="6"/>
        <v>0</v>
      </c>
    </row>
    <row r="13" spans="1:13" x14ac:dyDescent="0.3">
      <c r="A13" s="40"/>
      <c r="B13" s="64">
        <v>16.899999999999999</v>
      </c>
      <c r="C13" s="64">
        <v>44.9</v>
      </c>
      <c r="D13" s="23">
        <v>3</v>
      </c>
      <c r="E13" s="17">
        <f t="shared" si="3"/>
        <v>50.699999999999996</v>
      </c>
      <c r="F13" s="46"/>
      <c r="G13" s="46">
        <f t="shared" si="0"/>
        <v>3</v>
      </c>
      <c r="H13" s="47">
        <f t="shared" si="1"/>
        <v>0</v>
      </c>
      <c r="I13" s="48">
        <v>0.2</v>
      </c>
      <c r="J13" s="52">
        <f t="shared" si="4"/>
        <v>2.6568047337278107</v>
      </c>
      <c r="K13" s="47">
        <f t="shared" si="2"/>
        <v>0</v>
      </c>
      <c r="L13" s="50">
        <f t="shared" si="5"/>
        <v>0</v>
      </c>
      <c r="M13" s="53">
        <f t="shared" si="6"/>
        <v>0</v>
      </c>
    </row>
    <row r="14" spans="1:13" x14ac:dyDescent="0.3">
      <c r="A14" s="40"/>
      <c r="B14" s="63">
        <v>0.5</v>
      </c>
      <c r="C14" s="64">
        <v>1.5</v>
      </c>
      <c r="D14" s="23">
        <v>11</v>
      </c>
      <c r="E14" s="17">
        <f t="shared" si="3"/>
        <v>5.5</v>
      </c>
      <c r="F14" s="46"/>
      <c r="G14" s="46">
        <f t="shared" si="0"/>
        <v>11</v>
      </c>
      <c r="H14" s="47">
        <f t="shared" si="1"/>
        <v>0</v>
      </c>
      <c r="I14" s="48">
        <v>0.2</v>
      </c>
      <c r="J14" s="52">
        <f t="shared" si="4"/>
        <v>3</v>
      </c>
      <c r="K14" s="47">
        <f t="shared" si="2"/>
        <v>0</v>
      </c>
      <c r="L14" s="50">
        <f t="shared" si="5"/>
        <v>0</v>
      </c>
      <c r="M14" s="53">
        <f t="shared" si="6"/>
        <v>0</v>
      </c>
    </row>
    <row r="15" spans="1:13" x14ac:dyDescent="0.3">
      <c r="A15" s="40"/>
      <c r="B15" s="64">
        <v>12.9</v>
      </c>
      <c r="C15" s="64">
        <v>30.9</v>
      </c>
      <c r="D15" s="23">
        <v>6</v>
      </c>
      <c r="E15" s="17">
        <f t="shared" si="3"/>
        <v>77.400000000000006</v>
      </c>
      <c r="F15" s="46"/>
      <c r="G15" s="46">
        <f t="shared" si="0"/>
        <v>6</v>
      </c>
      <c r="H15" s="47">
        <f t="shared" si="1"/>
        <v>0</v>
      </c>
      <c r="I15" s="48">
        <v>0.2</v>
      </c>
      <c r="J15" s="52">
        <f t="shared" si="4"/>
        <v>2.3953488372093021</v>
      </c>
      <c r="K15" s="47">
        <f t="shared" si="2"/>
        <v>0</v>
      </c>
      <c r="L15" s="50">
        <f t="shared" si="5"/>
        <v>0</v>
      </c>
      <c r="M15" s="53">
        <f t="shared" si="6"/>
        <v>0</v>
      </c>
    </row>
    <row r="16" spans="1:13" x14ac:dyDescent="0.3">
      <c r="A16" s="40"/>
      <c r="B16" s="64">
        <v>17.899999999999999</v>
      </c>
      <c r="C16" s="64">
        <v>42.9</v>
      </c>
      <c r="D16" s="23">
        <v>6</v>
      </c>
      <c r="E16" s="17">
        <f t="shared" si="3"/>
        <v>107.39999999999999</v>
      </c>
      <c r="F16" s="46"/>
      <c r="G16" s="46">
        <f t="shared" si="0"/>
        <v>6</v>
      </c>
      <c r="H16" s="47">
        <f t="shared" si="1"/>
        <v>0</v>
      </c>
      <c r="I16" s="48">
        <v>0.2</v>
      </c>
      <c r="J16" s="52">
        <f t="shared" si="4"/>
        <v>2.3966480446927374</v>
      </c>
      <c r="K16" s="47">
        <f t="shared" si="2"/>
        <v>0</v>
      </c>
      <c r="L16" s="50">
        <f t="shared" si="5"/>
        <v>0</v>
      </c>
      <c r="M16" s="53">
        <f t="shared" si="6"/>
        <v>0</v>
      </c>
    </row>
    <row r="17" spans="1:13" x14ac:dyDescent="0.3">
      <c r="A17" s="40"/>
      <c r="B17" s="64">
        <v>22.9</v>
      </c>
      <c r="C17" s="64">
        <v>54.9</v>
      </c>
      <c r="D17" s="23">
        <v>6</v>
      </c>
      <c r="E17" s="17">
        <f t="shared" si="3"/>
        <v>137.39999999999998</v>
      </c>
      <c r="F17" s="46"/>
      <c r="G17" s="46">
        <f t="shared" si="0"/>
        <v>6</v>
      </c>
      <c r="H17" s="47">
        <f t="shared" si="1"/>
        <v>0</v>
      </c>
      <c r="I17" s="48">
        <v>0.2</v>
      </c>
      <c r="J17" s="52">
        <f t="shared" si="4"/>
        <v>2.3973799126637556</v>
      </c>
      <c r="K17" s="47">
        <f t="shared" si="2"/>
        <v>0</v>
      </c>
      <c r="L17" s="50">
        <f t="shared" si="5"/>
        <v>0</v>
      </c>
      <c r="M17" s="53">
        <f t="shared" si="6"/>
        <v>0</v>
      </c>
    </row>
    <row r="18" spans="1:13" x14ac:dyDescent="0.3">
      <c r="A18" s="40"/>
      <c r="B18" s="64">
        <v>12.9</v>
      </c>
      <c r="C18" s="64">
        <v>30.9</v>
      </c>
      <c r="D18" s="23">
        <v>6</v>
      </c>
      <c r="E18" s="17">
        <f t="shared" si="3"/>
        <v>77.400000000000006</v>
      </c>
      <c r="F18" s="46"/>
      <c r="G18" s="46">
        <f t="shared" si="0"/>
        <v>6</v>
      </c>
      <c r="H18" s="47">
        <f t="shared" si="1"/>
        <v>0</v>
      </c>
      <c r="I18" s="48">
        <v>0.2</v>
      </c>
      <c r="J18" s="52">
        <f t="shared" si="4"/>
        <v>2.3953488372093021</v>
      </c>
      <c r="K18" s="47">
        <f t="shared" si="2"/>
        <v>0</v>
      </c>
      <c r="L18" s="50">
        <f t="shared" si="5"/>
        <v>0</v>
      </c>
      <c r="M18" s="53">
        <f t="shared" si="6"/>
        <v>0</v>
      </c>
    </row>
    <row r="19" spans="1:13" x14ac:dyDescent="0.3">
      <c r="A19" s="40"/>
      <c r="B19" s="64">
        <v>17.899999999999999</v>
      </c>
      <c r="C19" s="64">
        <v>42.9</v>
      </c>
      <c r="D19" s="23">
        <v>6</v>
      </c>
      <c r="E19" s="17">
        <f t="shared" si="3"/>
        <v>107.39999999999999</v>
      </c>
      <c r="F19" s="46"/>
      <c r="G19" s="46">
        <f t="shared" si="0"/>
        <v>6</v>
      </c>
      <c r="H19" s="47">
        <f t="shared" si="1"/>
        <v>0</v>
      </c>
      <c r="I19" s="48">
        <v>0.2</v>
      </c>
      <c r="J19" s="52">
        <f t="shared" si="4"/>
        <v>2.3966480446927374</v>
      </c>
      <c r="K19" s="47">
        <f t="shared" si="2"/>
        <v>0</v>
      </c>
      <c r="L19" s="50">
        <f t="shared" si="5"/>
        <v>0</v>
      </c>
      <c r="M19" s="53">
        <f t="shared" si="6"/>
        <v>0</v>
      </c>
    </row>
    <row r="20" spans="1:13" x14ac:dyDescent="0.3">
      <c r="A20" s="40"/>
      <c r="B20" s="64">
        <v>22.9</v>
      </c>
      <c r="C20" s="64">
        <v>54.9</v>
      </c>
      <c r="D20" s="23">
        <v>6</v>
      </c>
      <c r="E20" s="17">
        <f t="shared" si="3"/>
        <v>137.39999999999998</v>
      </c>
      <c r="F20" s="46"/>
      <c r="G20" s="46">
        <f t="shared" si="0"/>
        <v>6</v>
      </c>
      <c r="H20" s="47">
        <f t="shared" si="1"/>
        <v>0</v>
      </c>
      <c r="I20" s="48">
        <v>0.2</v>
      </c>
      <c r="J20" s="52">
        <f t="shared" si="4"/>
        <v>2.3973799126637556</v>
      </c>
      <c r="K20" s="47">
        <f t="shared" si="2"/>
        <v>0</v>
      </c>
      <c r="L20" s="50">
        <f t="shared" si="5"/>
        <v>0</v>
      </c>
      <c r="M20" s="53">
        <f t="shared" si="6"/>
        <v>0</v>
      </c>
    </row>
    <row r="21" spans="1:13" x14ac:dyDescent="0.3">
      <c r="A21" s="40"/>
      <c r="B21" s="63">
        <v>19.899999999999999</v>
      </c>
      <c r="C21" s="64">
        <v>49.9</v>
      </c>
      <c r="D21" s="23">
        <v>2</v>
      </c>
      <c r="E21" s="17">
        <f t="shared" si="3"/>
        <v>39.799999999999997</v>
      </c>
      <c r="F21" s="46"/>
      <c r="G21" s="46">
        <f t="shared" si="0"/>
        <v>2</v>
      </c>
      <c r="H21" s="47">
        <f t="shared" si="1"/>
        <v>0</v>
      </c>
      <c r="I21" s="48">
        <v>0.2</v>
      </c>
      <c r="J21" s="52">
        <f t="shared" si="4"/>
        <v>2.5075376884422114</v>
      </c>
      <c r="K21" s="47">
        <f t="shared" si="2"/>
        <v>0</v>
      </c>
      <c r="L21" s="50">
        <f t="shared" si="5"/>
        <v>0</v>
      </c>
      <c r="M21" s="53">
        <f t="shared" si="6"/>
        <v>0</v>
      </c>
    </row>
    <row r="22" spans="1:13" x14ac:dyDescent="0.3">
      <c r="A22" s="40"/>
      <c r="B22" s="63">
        <v>19.899999999999999</v>
      </c>
      <c r="C22" s="64">
        <v>49.9</v>
      </c>
      <c r="D22" s="23">
        <v>2</v>
      </c>
      <c r="E22" s="17">
        <f t="shared" si="3"/>
        <v>39.799999999999997</v>
      </c>
      <c r="F22" s="46"/>
      <c r="G22" s="46">
        <f t="shared" si="0"/>
        <v>2</v>
      </c>
      <c r="H22" s="47">
        <f t="shared" si="1"/>
        <v>0</v>
      </c>
      <c r="I22" s="48">
        <v>0.2</v>
      </c>
      <c r="J22" s="52">
        <f t="shared" si="4"/>
        <v>2.5075376884422114</v>
      </c>
      <c r="K22" s="47">
        <f t="shared" si="2"/>
        <v>0</v>
      </c>
      <c r="L22" s="50">
        <f t="shared" si="5"/>
        <v>0</v>
      </c>
      <c r="M22" s="53">
        <f t="shared" si="6"/>
        <v>0</v>
      </c>
    </row>
    <row r="23" spans="1:13" x14ac:dyDescent="0.3">
      <c r="A23" s="40"/>
      <c r="B23" s="63">
        <v>6.2</v>
      </c>
      <c r="C23" s="64">
        <v>23.9</v>
      </c>
      <c r="D23" s="23">
        <v>2</v>
      </c>
      <c r="E23" s="17">
        <f t="shared" si="3"/>
        <v>12.4</v>
      </c>
      <c r="F23" s="46"/>
      <c r="G23" s="46">
        <f t="shared" si="0"/>
        <v>2</v>
      </c>
      <c r="H23" s="47">
        <f t="shared" si="1"/>
        <v>0</v>
      </c>
      <c r="I23" s="48">
        <v>0.2</v>
      </c>
      <c r="J23" s="52">
        <f t="shared" si="4"/>
        <v>3.854838709677419</v>
      </c>
      <c r="K23" s="47">
        <f t="shared" si="2"/>
        <v>0</v>
      </c>
      <c r="L23" s="50">
        <f t="shared" si="5"/>
        <v>0</v>
      </c>
      <c r="M23" s="53">
        <f t="shared" si="6"/>
        <v>0</v>
      </c>
    </row>
    <row r="24" spans="1:13" x14ac:dyDescent="0.3">
      <c r="A24" s="43"/>
      <c r="B24" s="63">
        <v>9.9</v>
      </c>
      <c r="C24" s="64">
        <v>23.9</v>
      </c>
      <c r="D24" s="23">
        <v>7</v>
      </c>
      <c r="E24" s="17">
        <f t="shared" si="3"/>
        <v>69.3</v>
      </c>
      <c r="F24" s="46"/>
      <c r="G24" s="46">
        <f t="shared" si="0"/>
        <v>7</v>
      </c>
      <c r="H24" s="47">
        <f t="shared" si="1"/>
        <v>0</v>
      </c>
      <c r="I24" s="48">
        <v>0.2</v>
      </c>
      <c r="J24" s="52">
        <f t="shared" si="4"/>
        <v>2.4141414141414139</v>
      </c>
      <c r="K24" s="47">
        <f t="shared" si="2"/>
        <v>0</v>
      </c>
      <c r="L24" s="50">
        <f t="shared" si="5"/>
        <v>0</v>
      </c>
      <c r="M24" s="53">
        <f t="shared" si="6"/>
        <v>0</v>
      </c>
    </row>
    <row r="25" spans="1:13" x14ac:dyDescent="0.3">
      <c r="A25" s="40"/>
      <c r="B25" s="63">
        <v>19.899999999999999</v>
      </c>
      <c r="C25" s="64">
        <v>49.9</v>
      </c>
      <c r="D25" s="23">
        <v>4</v>
      </c>
      <c r="E25" s="17">
        <f t="shared" si="3"/>
        <v>79.599999999999994</v>
      </c>
      <c r="F25" s="46"/>
      <c r="G25" s="46">
        <f t="shared" si="0"/>
        <v>4</v>
      </c>
      <c r="H25" s="47">
        <f t="shared" si="1"/>
        <v>0</v>
      </c>
      <c r="I25" s="48">
        <v>0.2</v>
      </c>
      <c r="J25" s="52">
        <f t="shared" si="4"/>
        <v>2.5075376884422114</v>
      </c>
      <c r="K25" s="47">
        <f t="shared" si="2"/>
        <v>0</v>
      </c>
      <c r="L25" s="50">
        <f t="shared" si="5"/>
        <v>0</v>
      </c>
      <c r="M25" s="53">
        <f t="shared" si="6"/>
        <v>0</v>
      </c>
    </row>
    <row r="26" spans="1:13" x14ac:dyDescent="0.3">
      <c r="A26" s="21"/>
      <c r="B26" s="67"/>
      <c r="C26" s="67"/>
      <c r="D26" s="23"/>
      <c r="E26" s="17">
        <f t="shared" si="3"/>
        <v>0</v>
      </c>
      <c r="F26" s="46"/>
      <c r="G26" s="46">
        <f t="shared" si="0"/>
        <v>0</v>
      </c>
      <c r="H26" s="47">
        <f t="shared" si="1"/>
        <v>0</v>
      </c>
      <c r="I26" s="48"/>
      <c r="J26" s="52" t="str">
        <f t="shared" si="4"/>
        <v/>
      </c>
      <c r="K26" s="47">
        <f t="shared" si="2"/>
        <v>0</v>
      </c>
      <c r="L26" s="50">
        <f t="shared" si="5"/>
        <v>0</v>
      </c>
      <c r="M26" s="53">
        <f t="shared" si="6"/>
        <v>0</v>
      </c>
    </row>
    <row r="27" spans="1:13" x14ac:dyDescent="0.3">
      <c r="A27" s="21"/>
      <c r="B27" s="67"/>
      <c r="C27" s="67"/>
      <c r="D27" s="23"/>
      <c r="E27" s="17">
        <f t="shared" si="3"/>
        <v>0</v>
      </c>
      <c r="F27" s="46"/>
      <c r="G27" s="46">
        <f t="shared" si="0"/>
        <v>0</v>
      </c>
      <c r="H27" s="47">
        <f t="shared" si="1"/>
        <v>0</v>
      </c>
      <c r="I27" s="48"/>
      <c r="J27" s="52" t="str">
        <f t="shared" si="4"/>
        <v/>
      </c>
      <c r="K27" s="47">
        <f t="shared" si="2"/>
        <v>0</v>
      </c>
      <c r="L27" s="50">
        <f t="shared" si="5"/>
        <v>0</v>
      </c>
      <c r="M27" s="53">
        <f t="shared" si="6"/>
        <v>0</v>
      </c>
    </row>
    <row r="28" spans="1:13" x14ac:dyDescent="0.3">
      <c r="A28" s="21"/>
      <c r="B28" s="67"/>
      <c r="C28" s="67"/>
      <c r="D28" s="23"/>
      <c r="E28" s="17">
        <f t="shared" si="3"/>
        <v>0</v>
      </c>
      <c r="F28" s="46"/>
      <c r="G28" s="46">
        <f t="shared" si="0"/>
        <v>0</v>
      </c>
      <c r="H28" s="47">
        <f t="shared" si="1"/>
        <v>0</v>
      </c>
      <c r="I28" s="48"/>
      <c r="J28" s="52" t="str">
        <f t="shared" si="4"/>
        <v/>
      </c>
      <c r="K28" s="47">
        <f t="shared" si="2"/>
        <v>0</v>
      </c>
      <c r="L28" s="50">
        <f t="shared" si="5"/>
        <v>0</v>
      </c>
      <c r="M28" s="53">
        <f t="shared" si="6"/>
        <v>0</v>
      </c>
    </row>
    <row r="29" spans="1:13" x14ac:dyDescent="0.3">
      <c r="A29" s="21"/>
      <c r="B29" s="67"/>
      <c r="C29" s="67"/>
      <c r="D29" s="23"/>
      <c r="E29" s="17">
        <f t="shared" si="3"/>
        <v>0</v>
      </c>
      <c r="F29" s="46"/>
      <c r="G29" s="46">
        <f t="shared" si="0"/>
        <v>0</v>
      </c>
      <c r="H29" s="47">
        <f t="shared" si="1"/>
        <v>0</v>
      </c>
      <c r="I29" s="48"/>
      <c r="J29" s="52" t="str">
        <f t="shared" si="4"/>
        <v/>
      </c>
      <c r="K29" s="47">
        <f t="shared" si="2"/>
        <v>0</v>
      </c>
      <c r="L29" s="50">
        <f t="shared" si="5"/>
        <v>0</v>
      </c>
      <c r="M29" s="53">
        <f t="shared" si="6"/>
        <v>0</v>
      </c>
    </row>
    <row r="30" spans="1:13" x14ac:dyDescent="0.3">
      <c r="A30" s="21"/>
      <c r="B30" s="67"/>
      <c r="C30" s="67"/>
      <c r="D30" s="23"/>
      <c r="E30" s="17">
        <f t="shared" si="3"/>
        <v>0</v>
      </c>
      <c r="F30" s="46"/>
      <c r="G30" s="46">
        <f t="shared" si="0"/>
        <v>0</v>
      </c>
      <c r="H30" s="47">
        <f t="shared" si="1"/>
        <v>0</v>
      </c>
      <c r="I30" s="48"/>
      <c r="J30" s="52" t="str">
        <f t="shared" si="4"/>
        <v/>
      </c>
      <c r="K30" s="47">
        <f t="shared" si="2"/>
        <v>0</v>
      </c>
      <c r="L30" s="50">
        <f t="shared" si="5"/>
        <v>0</v>
      </c>
      <c r="M30" s="53">
        <f t="shared" si="6"/>
        <v>0</v>
      </c>
    </row>
    <row r="31" spans="1:13" x14ac:dyDescent="0.3">
      <c r="A31" s="21"/>
      <c r="B31" s="67"/>
      <c r="C31" s="67"/>
      <c r="D31" s="23"/>
      <c r="E31" s="17">
        <f t="shared" si="3"/>
        <v>0</v>
      </c>
      <c r="F31" s="46"/>
      <c r="G31" s="46">
        <f t="shared" si="0"/>
        <v>0</v>
      </c>
      <c r="H31" s="47">
        <f t="shared" si="1"/>
        <v>0</v>
      </c>
      <c r="I31" s="48"/>
      <c r="J31" s="52" t="str">
        <f t="shared" si="4"/>
        <v/>
      </c>
      <c r="K31" s="47">
        <f t="shared" si="2"/>
        <v>0</v>
      </c>
      <c r="L31" s="50">
        <f t="shared" si="5"/>
        <v>0</v>
      </c>
      <c r="M31" s="53">
        <f t="shared" si="6"/>
        <v>0</v>
      </c>
    </row>
    <row r="32" spans="1:13" x14ac:dyDescent="0.3">
      <c r="A32" s="21"/>
      <c r="B32" s="67"/>
      <c r="C32" s="67"/>
      <c r="D32" s="23"/>
      <c r="E32" s="17">
        <f t="shared" si="3"/>
        <v>0</v>
      </c>
      <c r="F32" s="46"/>
      <c r="G32" s="46">
        <f t="shared" si="0"/>
        <v>0</v>
      </c>
      <c r="H32" s="47">
        <f t="shared" si="1"/>
        <v>0</v>
      </c>
      <c r="I32" s="48"/>
      <c r="J32" s="52" t="str">
        <f t="shared" si="4"/>
        <v/>
      </c>
      <c r="K32" s="47">
        <f t="shared" si="2"/>
        <v>0</v>
      </c>
      <c r="L32" s="50">
        <f t="shared" si="5"/>
        <v>0</v>
      </c>
      <c r="M32" s="53">
        <f t="shared" si="6"/>
        <v>0</v>
      </c>
    </row>
    <row r="33" spans="1:14" x14ac:dyDescent="0.3">
      <c r="A33" s="21"/>
      <c r="B33" s="67"/>
      <c r="C33" s="67"/>
      <c r="D33" s="23"/>
      <c r="E33" s="17">
        <f t="shared" si="3"/>
        <v>0</v>
      </c>
      <c r="F33" s="46"/>
      <c r="G33" s="46">
        <f t="shared" si="0"/>
        <v>0</v>
      </c>
      <c r="H33" s="47">
        <f t="shared" si="1"/>
        <v>0</v>
      </c>
      <c r="I33" s="48"/>
      <c r="J33" s="52" t="str">
        <f t="shared" si="4"/>
        <v/>
      </c>
      <c r="K33" s="47">
        <f t="shared" si="2"/>
        <v>0</v>
      </c>
      <c r="L33" s="50">
        <f t="shared" si="5"/>
        <v>0</v>
      </c>
      <c r="M33" s="53">
        <f t="shared" si="6"/>
        <v>0</v>
      </c>
    </row>
    <row r="34" spans="1:14" x14ac:dyDescent="0.3">
      <c r="A34" s="21"/>
      <c r="B34" s="67"/>
      <c r="C34" s="67"/>
      <c r="D34" s="23"/>
      <c r="E34" s="17">
        <f t="shared" si="3"/>
        <v>0</v>
      </c>
      <c r="F34" s="46"/>
      <c r="G34" s="46">
        <f t="shared" si="0"/>
        <v>0</v>
      </c>
      <c r="H34" s="47">
        <f t="shared" si="1"/>
        <v>0</v>
      </c>
      <c r="I34" s="48"/>
      <c r="J34" s="52" t="str">
        <f t="shared" si="4"/>
        <v/>
      </c>
      <c r="K34" s="47">
        <f t="shared" si="2"/>
        <v>0</v>
      </c>
      <c r="L34" s="50">
        <f t="shared" si="5"/>
        <v>0</v>
      </c>
      <c r="M34" s="53">
        <f t="shared" si="6"/>
        <v>0</v>
      </c>
    </row>
    <row r="35" spans="1:14" x14ac:dyDescent="0.3">
      <c r="A35" s="21"/>
      <c r="B35" s="67"/>
      <c r="C35" s="67"/>
      <c r="D35" s="23"/>
      <c r="E35" s="17">
        <f t="shared" si="3"/>
        <v>0</v>
      </c>
      <c r="F35" s="46"/>
      <c r="G35" s="46">
        <f t="shared" si="0"/>
        <v>0</v>
      </c>
      <c r="H35" s="47">
        <f t="shared" si="1"/>
        <v>0</v>
      </c>
      <c r="I35" s="48"/>
      <c r="J35" s="52" t="str">
        <f t="shared" si="4"/>
        <v/>
      </c>
      <c r="K35" s="47">
        <f t="shared" si="2"/>
        <v>0</v>
      </c>
      <c r="L35" s="50">
        <f t="shared" si="5"/>
        <v>0</v>
      </c>
      <c r="M35" s="53">
        <f t="shared" si="6"/>
        <v>0</v>
      </c>
    </row>
    <row r="36" spans="1:14" x14ac:dyDescent="0.3">
      <c r="A36" s="21"/>
      <c r="B36" s="67"/>
      <c r="C36" s="67"/>
      <c r="D36" s="23"/>
      <c r="E36" s="17">
        <f t="shared" si="3"/>
        <v>0</v>
      </c>
      <c r="F36" s="46"/>
      <c r="G36" s="46">
        <f t="shared" si="0"/>
        <v>0</v>
      </c>
      <c r="H36" s="47">
        <f t="shared" si="1"/>
        <v>0</v>
      </c>
      <c r="I36" s="48"/>
      <c r="J36" s="52" t="str">
        <f t="shared" si="4"/>
        <v/>
      </c>
      <c r="K36" s="47">
        <f t="shared" si="2"/>
        <v>0</v>
      </c>
      <c r="L36" s="50">
        <f t="shared" si="5"/>
        <v>0</v>
      </c>
      <c r="M36" s="53">
        <f t="shared" si="6"/>
        <v>0</v>
      </c>
    </row>
    <row r="37" spans="1:14" x14ac:dyDescent="0.3">
      <c r="A37" s="21"/>
      <c r="B37" s="67"/>
      <c r="C37" s="67"/>
      <c r="D37" s="23"/>
      <c r="E37" s="17">
        <f t="shared" si="3"/>
        <v>0</v>
      </c>
      <c r="F37" s="46"/>
      <c r="G37" s="46">
        <f t="shared" si="0"/>
        <v>0</v>
      </c>
      <c r="H37" s="47">
        <f t="shared" si="1"/>
        <v>0</v>
      </c>
      <c r="I37" s="48"/>
      <c r="J37" s="52" t="str">
        <f t="shared" si="4"/>
        <v/>
      </c>
      <c r="K37" s="47">
        <f t="shared" si="2"/>
        <v>0</v>
      </c>
      <c r="L37" s="50">
        <f t="shared" si="5"/>
        <v>0</v>
      </c>
      <c r="M37" s="53">
        <f t="shared" si="6"/>
        <v>0</v>
      </c>
    </row>
    <row r="38" spans="1:14" x14ac:dyDescent="0.3">
      <c r="A38" s="21"/>
      <c r="B38" s="67"/>
      <c r="C38" s="67"/>
      <c r="D38" s="23"/>
      <c r="E38" s="17">
        <f t="shared" si="3"/>
        <v>0</v>
      </c>
      <c r="F38" s="46"/>
      <c r="G38" s="46">
        <f t="shared" si="0"/>
        <v>0</v>
      </c>
      <c r="H38" s="47">
        <f t="shared" si="1"/>
        <v>0</v>
      </c>
      <c r="I38" s="48"/>
      <c r="J38" s="52" t="str">
        <f t="shared" si="4"/>
        <v/>
      </c>
      <c r="K38" s="47">
        <f t="shared" si="2"/>
        <v>0</v>
      </c>
      <c r="L38" s="50">
        <f t="shared" si="5"/>
        <v>0</v>
      </c>
      <c r="M38" s="53">
        <f t="shared" si="6"/>
        <v>0</v>
      </c>
    </row>
    <row r="39" spans="1:14" x14ac:dyDescent="0.3">
      <c r="A39" s="21"/>
      <c r="B39" s="67"/>
      <c r="C39" s="67"/>
      <c r="D39" s="23"/>
      <c r="E39" s="17">
        <f t="shared" si="3"/>
        <v>0</v>
      </c>
      <c r="F39" s="46"/>
      <c r="G39" s="46">
        <f t="shared" si="0"/>
        <v>0</v>
      </c>
      <c r="H39" s="47">
        <f t="shared" si="1"/>
        <v>0</v>
      </c>
      <c r="I39" s="48"/>
      <c r="J39" s="52" t="str">
        <f t="shared" si="4"/>
        <v/>
      </c>
      <c r="K39" s="47">
        <f t="shared" si="2"/>
        <v>0</v>
      </c>
      <c r="L39" s="50">
        <f t="shared" si="5"/>
        <v>0</v>
      </c>
      <c r="M39" s="53">
        <f t="shared" si="6"/>
        <v>0</v>
      </c>
    </row>
    <row r="40" spans="1:14" x14ac:dyDescent="0.3">
      <c r="A40" s="21"/>
      <c r="B40" s="67"/>
      <c r="C40" s="67"/>
      <c r="D40" s="23"/>
      <c r="E40" s="17">
        <f t="shared" si="3"/>
        <v>0</v>
      </c>
      <c r="F40" s="46"/>
      <c r="G40" s="46">
        <f t="shared" si="0"/>
        <v>0</v>
      </c>
      <c r="H40" s="47">
        <f t="shared" si="1"/>
        <v>0</v>
      </c>
      <c r="I40" s="48"/>
      <c r="J40" s="52" t="str">
        <f t="shared" si="4"/>
        <v/>
      </c>
      <c r="K40" s="47">
        <f t="shared" si="2"/>
        <v>0</v>
      </c>
      <c r="L40" s="50">
        <f t="shared" si="5"/>
        <v>0</v>
      </c>
      <c r="M40" s="53">
        <f t="shared" si="6"/>
        <v>0</v>
      </c>
    </row>
    <row r="41" spans="1:14" x14ac:dyDescent="0.3">
      <c r="A41" s="21"/>
      <c r="B41" s="67"/>
      <c r="C41" s="67"/>
      <c r="D41" s="23"/>
      <c r="E41" s="17">
        <f t="shared" si="3"/>
        <v>0</v>
      </c>
      <c r="F41" s="46"/>
      <c r="G41" s="46">
        <f t="shared" si="0"/>
        <v>0</v>
      </c>
      <c r="H41" s="47">
        <f t="shared" si="1"/>
        <v>0</v>
      </c>
      <c r="I41" s="48"/>
      <c r="J41" s="52" t="str">
        <f t="shared" si="4"/>
        <v/>
      </c>
      <c r="K41" s="47">
        <f t="shared" si="2"/>
        <v>0</v>
      </c>
      <c r="L41" s="50">
        <f t="shared" si="5"/>
        <v>0</v>
      </c>
      <c r="M41" s="53">
        <f t="shared" si="6"/>
        <v>0</v>
      </c>
    </row>
    <row r="42" spans="1:14" ht="15" thickBot="1" x14ac:dyDescent="0.35">
      <c r="A42" s="29"/>
      <c r="B42" s="68"/>
      <c r="C42" s="68"/>
      <c r="D42" s="31"/>
      <c r="E42" s="17">
        <f t="shared" si="3"/>
        <v>0</v>
      </c>
      <c r="F42" s="54"/>
      <c r="G42" s="54">
        <f t="shared" si="0"/>
        <v>0</v>
      </c>
      <c r="H42" s="55">
        <f t="shared" si="1"/>
        <v>0</v>
      </c>
      <c r="I42" s="48"/>
      <c r="J42" s="57" t="str">
        <f t="shared" si="4"/>
        <v/>
      </c>
      <c r="K42" s="55">
        <f t="shared" si="2"/>
        <v>0</v>
      </c>
      <c r="L42" s="55">
        <f t="shared" si="5"/>
        <v>0</v>
      </c>
      <c r="M42" s="58">
        <f t="shared" si="6"/>
        <v>0</v>
      </c>
    </row>
    <row r="43" spans="1:14" x14ac:dyDescent="0.3">
      <c r="E43" s="59"/>
    </row>
    <row r="44" spans="1:14" ht="23.4" x14ac:dyDescent="0.4">
      <c r="B44" s="113" t="s">
        <v>26</v>
      </c>
      <c r="C44" s="118"/>
      <c r="D44" s="118"/>
      <c r="E44" s="81">
        <f>SUM(H2:H43)</f>
        <v>0</v>
      </c>
      <c r="F44" s="77"/>
      <c r="G44" s="78"/>
      <c r="H44" s="82"/>
      <c r="I44" s="117" t="s">
        <v>28</v>
      </c>
      <c r="J44" s="118"/>
      <c r="K44" s="118"/>
      <c r="L44" s="119">
        <f>SUM(K2:K42)</f>
        <v>0</v>
      </c>
      <c r="M44" s="120"/>
      <c r="N44" s="79"/>
    </row>
    <row r="45" spans="1:14" ht="23.4" x14ac:dyDescent="0.45">
      <c r="B45" s="60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79"/>
    </row>
    <row r="46" spans="1:14" ht="23.4" x14ac:dyDescent="0.4">
      <c r="B46" s="113" t="s">
        <v>25</v>
      </c>
      <c r="C46" s="118"/>
      <c r="D46" s="118"/>
      <c r="E46" s="81">
        <f>SUM(E2:E42)</f>
        <v>1890.8</v>
      </c>
      <c r="F46" s="77"/>
      <c r="G46" s="85"/>
      <c r="H46" s="84"/>
      <c r="I46" s="117" t="s">
        <v>29</v>
      </c>
      <c r="J46" s="118"/>
      <c r="K46" s="118"/>
      <c r="L46" s="119">
        <f>SUM(L2:L42)</f>
        <v>0</v>
      </c>
      <c r="M46" s="120"/>
      <c r="N46" s="79"/>
    </row>
    <row r="47" spans="1:14" ht="23.4" x14ac:dyDescent="0.45">
      <c r="B47" s="60"/>
      <c r="C47" s="60"/>
      <c r="D47" s="60"/>
      <c r="E47" s="60"/>
      <c r="F47" s="60"/>
      <c r="G47" s="60"/>
      <c r="H47" s="60"/>
    </row>
    <row r="48" spans="1:14" ht="23.4" x14ac:dyDescent="0.45">
      <c r="G48" s="60"/>
      <c r="H48" s="60"/>
      <c r="I48" s="113" t="s">
        <v>27</v>
      </c>
      <c r="J48" s="114"/>
      <c r="K48" s="114"/>
      <c r="L48" s="115">
        <f>SUM(M2:M42)</f>
        <v>0</v>
      </c>
      <c r="M48" s="116"/>
    </row>
  </sheetData>
  <mergeCells count="8">
    <mergeCell ref="I48:K48"/>
    <mergeCell ref="L48:M48"/>
    <mergeCell ref="B44:D44"/>
    <mergeCell ref="I44:K44"/>
    <mergeCell ref="L44:M44"/>
    <mergeCell ref="B46:D46"/>
    <mergeCell ref="I46:K46"/>
    <mergeCell ref="L46:M4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D8785FE-786E-40D1-950C-A1C3BBA0613F}">
          <x14:formula1>
            <xm:f>'Feuilles de données'!$B$5:$B$7</xm:f>
          </x14:formula1>
          <xm:sqref>I2:I42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41102-AA7A-4F3F-B6D4-D4B37AA72ACA}">
  <dimension ref="A1:N50"/>
  <sheetViews>
    <sheetView workbookViewId="0">
      <selection activeCell="A2" sqref="A2:A8"/>
    </sheetView>
  </sheetViews>
  <sheetFormatPr baseColWidth="10" defaultRowHeight="14.4" x14ac:dyDescent="0.3"/>
  <cols>
    <col min="1" max="1" width="39.109375" customWidth="1"/>
    <col min="2" max="2" width="10.77734375" style="36" customWidth="1"/>
    <col min="3" max="4" width="11.5546875" style="36"/>
    <col min="5" max="5" width="14" style="36" customWidth="1"/>
    <col min="6" max="6" width="16.21875" style="36" customWidth="1"/>
    <col min="7" max="10" width="11.5546875" style="36"/>
    <col min="11" max="11" width="17.5546875" style="36" customWidth="1"/>
    <col min="12" max="12" width="11.5546875" style="36"/>
    <col min="13" max="13" width="15.44140625" style="36" customWidth="1"/>
  </cols>
  <sheetData>
    <row r="1" spans="1:13" ht="15" thickBot="1" x14ac:dyDescent="0.35">
      <c r="A1" s="7" t="s">
        <v>30</v>
      </c>
      <c r="B1" s="1" t="s">
        <v>21</v>
      </c>
      <c r="C1" s="1" t="s">
        <v>22</v>
      </c>
      <c r="D1" s="1" t="s">
        <v>17</v>
      </c>
      <c r="E1" s="1" t="s">
        <v>24</v>
      </c>
      <c r="F1" s="1" t="s">
        <v>9</v>
      </c>
      <c r="G1" s="1" t="s">
        <v>10</v>
      </c>
      <c r="H1" s="1" t="s">
        <v>18</v>
      </c>
      <c r="I1" s="1" t="s">
        <v>16</v>
      </c>
      <c r="J1" s="1" t="s">
        <v>20</v>
      </c>
      <c r="K1" s="1" t="s">
        <v>13</v>
      </c>
      <c r="L1" s="1" t="s">
        <v>15</v>
      </c>
      <c r="M1" s="1" t="s">
        <v>23</v>
      </c>
    </row>
    <row r="2" spans="1:13" x14ac:dyDescent="0.3">
      <c r="A2" s="10"/>
      <c r="B2" s="2">
        <v>14.9</v>
      </c>
      <c r="C2" s="3">
        <v>29.9</v>
      </c>
      <c r="D2" s="16"/>
      <c r="E2" s="17">
        <f>D2*B2</f>
        <v>0</v>
      </c>
      <c r="F2" s="45"/>
      <c r="G2" s="46">
        <f t="shared" ref="G2:G44" si="0">D2-F2</f>
        <v>0</v>
      </c>
      <c r="H2" s="47">
        <f t="shared" ref="H2:H44" si="1">C2*F2</f>
        <v>0</v>
      </c>
      <c r="I2" s="48">
        <v>0.2</v>
      </c>
      <c r="J2" s="49">
        <f>IF(ISERROR(C2/B2),"",C2/B2)</f>
        <v>2.0067114093959728</v>
      </c>
      <c r="K2" s="50">
        <f t="shared" ref="K2:K44" si="2">(F2*C2)-(B2*F2)</f>
        <v>0</v>
      </c>
      <c r="L2" s="50">
        <f>H2*I2</f>
        <v>0</v>
      </c>
      <c r="M2" s="51">
        <f>K2-L2</f>
        <v>0</v>
      </c>
    </row>
    <row r="3" spans="1:13" x14ac:dyDescent="0.3">
      <c r="A3" s="9"/>
      <c r="B3" s="4">
        <v>14.9</v>
      </c>
      <c r="C3" s="5">
        <v>29.9</v>
      </c>
      <c r="D3" s="23"/>
      <c r="E3" s="17">
        <f t="shared" ref="E3:E44" si="3">D3*B3</f>
        <v>0</v>
      </c>
      <c r="F3" s="46"/>
      <c r="G3" s="46">
        <f t="shared" si="0"/>
        <v>0</v>
      </c>
      <c r="H3" s="47">
        <f t="shared" si="1"/>
        <v>0</v>
      </c>
      <c r="I3" s="48">
        <v>0.2</v>
      </c>
      <c r="J3" s="52">
        <f t="shared" ref="J3:J44" si="4">IF(ISERROR(C3/B3),"",C3/B3)</f>
        <v>2.0067114093959728</v>
      </c>
      <c r="K3" s="47">
        <f t="shared" si="2"/>
        <v>0</v>
      </c>
      <c r="L3" s="50">
        <f t="shared" ref="L3:L44" si="5">H3*I3</f>
        <v>0</v>
      </c>
      <c r="M3" s="53">
        <f t="shared" ref="M3:M44" si="6">K3-L3</f>
        <v>0</v>
      </c>
    </row>
    <row r="4" spans="1:13" x14ac:dyDescent="0.3">
      <c r="A4" s="9"/>
      <c r="B4" s="4">
        <v>10.9</v>
      </c>
      <c r="C4" s="5">
        <v>24.9</v>
      </c>
      <c r="D4" s="23"/>
      <c r="E4" s="17">
        <f t="shared" si="3"/>
        <v>0</v>
      </c>
      <c r="F4" s="46"/>
      <c r="G4" s="46">
        <f t="shared" si="0"/>
        <v>0</v>
      </c>
      <c r="H4" s="47">
        <f t="shared" si="1"/>
        <v>0</v>
      </c>
      <c r="I4" s="48">
        <v>0.2</v>
      </c>
      <c r="J4" s="52">
        <f t="shared" si="4"/>
        <v>2.2844036697247705</v>
      </c>
      <c r="K4" s="47">
        <f t="shared" si="2"/>
        <v>0</v>
      </c>
      <c r="L4" s="50">
        <f t="shared" si="5"/>
        <v>0</v>
      </c>
      <c r="M4" s="53">
        <f t="shared" si="6"/>
        <v>0</v>
      </c>
    </row>
    <row r="5" spans="1:13" x14ac:dyDescent="0.3">
      <c r="A5" s="9"/>
      <c r="B5" s="4">
        <v>10.9</v>
      </c>
      <c r="C5" s="5">
        <v>24.9</v>
      </c>
      <c r="D5" s="23"/>
      <c r="E5" s="17">
        <f t="shared" si="3"/>
        <v>0</v>
      </c>
      <c r="F5" s="46"/>
      <c r="G5" s="46">
        <f t="shared" si="0"/>
        <v>0</v>
      </c>
      <c r="H5" s="47">
        <f t="shared" si="1"/>
        <v>0</v>
      </c>
      <c r="I5" s="48">
        <v>0.2</v>
      </c>
      <c r="J5" s="52">
        <f t="shared" si="4"/>
        <v>2.2844036697247705</v>
      </c>
      <c r="K5" s="47">
        <f t="shared" si="2"/>
        <v>0</v>
      </c>
      <c r="L5" s="50">
        <f t="shared" si="5"/>
        <v>0</v>
      </c>
      <c r="M5" s="53">
        <f t="shared" si="6"/>
        <v>0</v>
      </c>
    </row>
    <row r="6" spans="1:13" x14ac:dyDescent="0.3">
      <c r="A6" s="11"/>
      <c r="B6" s="4">
        <v>10.71</v>
      </c>
      <c r="C6" s="5">
        <v>22.9</v>
      </c>
      <c r="D6" s="23"/>
      <c r="E6" s="17">
        <f t="shared" si="3"/>
        <v>0</v>
      </c>
      <c r="F6" s="46"/>
      <c r="G6" s="46">
        <f t="shared" si="0"/>
        <v>0</v>
      </c>
      <c r="H6" s="47">
        <f t="shared" si="1"/>
        <v>0</v>
      </c>
      <c r="I6" s="48">
        <v>0.2</v>
      </c>
      <c r="J6" s="52">
        <f t="shared" si="4"/>
        <v>2.1381886087768436</v>
      </c>
      <c r="K6" s="47">
        <f t="shared" si="2"/>
        <v>0</v>
      </c>
      <c r="L6" s="50">
        <f t="shared" si="5"/>
        <v>0</v>
      </c>
      <c r="M6" s="53">
        <f t="shared" si="6"/>
        <v>0</v>
      </c>
    </row>
    <row r="7" spans="1:13" x14ac:dyDescent="0.3">
      <c r="A7" s="11"/>
      <c r="B7" s="4">
        <v>3.9</v>
      </c>
      <c r="C7" s="5">
        <v>8.6</v>
      </c>
      <c r="D7" s="23"/>
      <c r="E7" s="17">
        <f t="shared" si="3"/>
        <v>0</v>
      </c>
      <c r="F7" s="46"/>
      <c r="G7" s="46">
        <f t="shared" si="0"/>
        <v>0</v>
      </c>
      <c r="H7" s="47">
        <f t="shared" si="1"/>
        <v>0</v>
      </c>
      <c r="I7" s="48">
        <v>0.2</v>
      </c>
      <c r="J7" s="52">
        <f t="shared" si="4"/>
        <v>2.2051282051282053</v>
      </c>
      <c r="K7" s="47">
        <f t="shared" si="2"/>
        <v>0</v>
      </c>
      <c r="L7" s="50">
        <f t="shared" si="5"/>
        <v>0</v>
      </c>
      <c r="M7" s="53">
        <f t="shared" si="6"/>
        <v>0</v>
      </c>
    </row>
    <row r="8" spans="1:13" x14ac:dyDescent="0.3">
      <c r="A8" s="9"/>
      <c r="B8" s="4">
        <v>4.7</v>
      </c>
      <c r="C8" s="5">
        <v>9.6</v>
      </c>
      <c r="D8" s="23"/>
      <c r="E8" s="17">
        <f t="shared" si="3"/>
        <v>0</v>
      </c>
      <c r="F8" s="46"/>
      <c r="G8" s="46">
        <f t="shared" si="0"/>
        <v>0</v>
      </c>
      <c r="H8" s="47">
        <f t="shared" si="1"/>
        <v>0</v>
      </c>
      <c r="I8" s="48">
        <v>0.2</v>
      </c>
      <c r="J8" s="52">
        <f t="shared" si="4"/>
        <v>2.0425531914893615</v>
      </c>
      <c r="K8" s="47">
        <f t="shared" si="2"/>
        <v>0</v>
      </c>
      <c r="L8" s="50">
        <f t="shared" si="5"/>
        <v>0</v>
      </c>
      <c r="M8" s="53">
        <f t="shared" si="6"/>
        <v>0</v>
      </c>
    </row>
    <row r="9" spans="1:13" x14ac:dyDescent="0.3">
      <c r="A9" s="21"/>
      <c r="B9" s="67"/>
      <c r="C9" s="67"/>
      <c r="D9" s="23"/>
      <c r="E9" s="17">
        <f t="shared" si="3"/>
        <v>0</v>
      </c>
      <c r="F9" s="46"/>
      <c r="G9" s="46">
        <f t="shared" si="0"/>
        <v>0</v>
      </c>
      <c r="H9" s="47">
        <f t="shared" si="1"/>
        <v>0</v>
      </c>
      <c r="I9" s="48">
        <v>0.2</v>
      </c>
      <c r="J9" s="52" t="str">
        <f t="shared" si="4"/>
        <v/>
      </c>
      <c r="K9" s="47">
        <f t="shared" si="2"/>
        <v>0</v>
      </c>
      <c r="L9" s="50">
        <f t="shared" si="5"/>
        <v>0</v>
      </c>
      <c r="M9" s="53">
        <f t="shared" si="6"/>
        <v>0</v>
      </c>
    </row>
    <row r="10" spans="1:13" x14ac:dyDescent="0.3">
      <c r="A10" s="21"/>
      <c r="B10" s="70"/>
      <c r="C10" s="67"/>
      <c r="D10" s="23"/>
      <c r="E10" s="17">
        <f t="shared" si="3"/>
        <v>0</v>
      </c>
      <c r="F10" s="46"/>
      <c r="G10" s="46">
        <f t="shared" si="0"/>
        <v>0</v>
      </c>
      <c r="H10" s="47">
        <f t="shared" si="1"/>
        <v>0</v>
      </c>
      <c r="I10" s="48">
        <v>0.2</v>
      </c>
      <c r="J10" s="52" t="str">
        <f t="shared" si="4"/>
        <v/>
      </c>
      <c r="K10" s="47">
        <f t="shared" si="2"/>
        <v>0</v>
      </c>
      <c r="L10" s="50">
        <f t="shared" si="5"/>
        <v>0</v>
      </c>
      <c r="M10" s="53">
        <f t="shared" si="6"/>
        <v>0</v>
      </c>
    </row>
    <row r="11" spans="1:13" x14ac:dyDescent="0.3">
      <c r="A11" s="21"/>
      <c r="B11" s="70"/>
      <c r="C11" s="67"/>
      <c r="D11" s="23"/>
      <c r="E11" s="17">
        <f t="shared" si="3"/>
        <v>0</v>
      </c>
      <c r="F11" s="46"/>
      <c r="G11" s="46">
        <f t="shared" si="0"/>
        <v>0</v>
      </c>
      <c r="H11" s="47">
        <f t="shared" si="1"/>
        <v>0</v>
      </c>
      <c r="I11" s="48">
        <v>0.2</v>
      </c>
      <c r="J11" s="52" t="str">
        <f t="shared" si="4"/>
        <v/>
      </c>
      <c r="K11" s="47">
        <f t="shared" si="2"/>
        <v>0</v>
      </c>
      <c r="L11" s="50">
        <f t="shared" si="5"/>
        <v>0</v>
      </c>
      <c r="M11" s="53">
        <f t="shared" si="6"/>
        <v>0</v>
      </c>
    </row>
    <row r="12" spans="1:13" x14ac:dyDescent="0.3">
      <c r="A12" s="21"/>
      <c r="B12" s="70"/>
      <c r="C12" s="67"/>
      <c r="D12" s="23"/>
      <c r="E12" s="17">
        <f t="shared" si="3"/>
        <v>0</v>
      </c>
      <c r="F12" s="46"/>
      <c r="G12" s="46">
        <f t="shared" si="0"/>
        <v>0</v>
      </c>
      <c r="H12" s="47">
        <f t="shared" si="1"/>
        <v>0</v>
      </c>
      <c r="I12" s="48">
        <v>0.2</v>
      </c>
      <c r="J12" s="52" t="str">
        <f t="shared" si="4"/>
        <v/>
      </c>
      <c r="K12" s="47">
        <f t="shared" si="2"/>
        <v>0</v>
      </c>
      <c r="L12" s="50">
        <f t="shared" si="5"/>
        <v>0</v>
      </c>
      <c r="M12" s="53">
        <f t="shared" si="6"/>
        <v>0</v>
      </c>
    </row>
    <row r="13" spans="1:13" x14ac:dyDescent="0.3">
      <c r="A13" s="21"/>
      <c r="B13" s="70"/>
      <c r="C13" s="67"/>
      <c r="D13" s="23"/>
      <c r="E13" s="17">
        <f t="shared" si="3"/>
        <v>0</v>
      </c>
      <c r="F13" s="46"/>
      <c r="G13" s="46">
        <f t="shared" si="0"/>
        <v>0</v>
      </c>
      <c r="H13" s="47">
        <f t="shared" si="1"/>
        <v>0</v>
      </c>
      <c r="I13" s="48">
        <v>0.2</v>
      </c>
      <c r="J13" s="52" t="str">
        <f t="shared" si="4"/>
        <v/>
      </c>
      <c r="K13" s="47">
        <f t="shared" si="2"/>
        <v>0</v>
      </c>
      <c r="L13" s="50">
        <f t="shared" si="5"/>
        <v>0</v>
      </c>
      <c r="M13" s="53">
        <f t="shared" si="6"/>
        <v>0</v>
      </c>
    </row>
    <row r="14" spans="1:13" x14ac:dyDescent="0.3">
      <c r="A14" s="21"/>
      <c r="B14" s="70"/>
      <c r="C14" s="67"/>
      <c r="D14" s="23"/>
      <c r="E14" s="17">
        <f t="shared" si="3"/>
        <v>0</v>
      </c>
      <c r="F14" s="46"/>
      <c r="G14" s="46">
        <f t="shared" si="0"/>
        <v>0</v>
      </c>
      <c r="H14" s="47">
        <f t="shared" si="1"/>
        <v>0</v>
      </c>
      <c r="I14" s="48">
        <v>0.2</v>
      </c>
      <c r="J14" s="52" t="str">
        <f t="shared" si="4"/>
        <v/>
      </c>
      <c r="K14" s="47">
        <f t="shared" si="2"/>
        <v>0</v>
      </c>
      <c r="L14" s="50">
        <f t="shared" si="5"/>
        <v>0</v>
      </c>
      <c r="M14" s="53">
        <f t="shared" si="6"/>
        <v>0</v>
      </c>
    </row>
    <row r="15" spans="1:13" x14ac:dyDescent="0.3">
      <c r="A15" s="21"/>
      <c r="B15" s="67"/>
      <c r="C15" s="67"/>
      <c r="D15" s="23"/>
      <c r="E15" s="17">
        <f t="shared" si="3"/>
        <v>0</v>
      </c>
      <c r="F15" s="46"/>
      <c r="G15" s="46">
        <f t="shared" si="0"/>
        <v>0</v>
      </c>
      <c r="H15" s="47">
        <f t="shared" si="1"/>
        <v>0</v>
      </c>
      <c r="I15" s="48">
        <v>0.2</v>
      </c>
      <c r="J15" s="52" t="str">
        <f t="shared" si="4"/>
        <v/>
      </c>
      <c r="K15" s="47">
        <f t="shared" si="2"/>
        <v>0</v>
      </c>
      <c r="L15" s="50">
        <f t="shared" si="5"/>
        <v>0</v>
      </c>
      <c r="M15" s="53">
        <f t="shared" si="6"/>
        <v>0</v>
      </c>
    </row>
    <row r="16" spans="1:13" x14ac:dyDescent="0.3">
      <c r="A16" s="21"/>
      <c r="B16" s="67"/>
      <c r="C16" s="67"/>
      <c r="D16" s="23"/>
      <c r="E16" s="17">
        <f t="shared" si="3"/>
        <v>0</v>
      </c>
      <c r="F16" s="46"/>
      <c r="G16" s="46">
        <f t="shared" si="0"/>
        <v>0</v>
      </c>
      <c r="H16" s="47">
        <f t="shared" si="1"/>
        <v>0</v>
      </c>
      <c r="I16" s="48">
        <v>0.2</v>
      </c>
      <c r="J16" s="52" t="str">
        <f t="shared" si="4"/>
        <v/>
      </c>
      <c r="K16" s="47">
        <f t="shared" si="2"/>
        <v>0</v>
      </c>
      <c r="L16" s="50">
        <f t="shared" si="5"/>
        <v>0</v>
      </c>
      <c r="M16" s="53">
        <f t="shared" si="6"/>
        <v>0</v>
      </c>
    </row>
    <row r="17" spans="1:13" x14ac:dyDescent="0.3">
      <c r="A17" s="21"/>
      <c r="B17" s="67"/>
      <c r="C17" s="67"/>
      <c r="D17" s="23"/>
      <c r="E17" s="17">
        <f t="shared" si="3"/>
        <v>0</v>
      </c>
      <c r="F17" s="46"/>
      <c r="G17" s="46">
        <f t="shared" si="0"/>
        <v>0</v>
      </c>
      <c r="H17" s="47">
        <f t="shared" si="1"/>
        <v>0</v>
      </c>
      <c r="I17" s="48">
        <v>0.2</v>
      </c>
      <c r="J17" s="52" t="str">
        <f t="shared" si="4"/>
        <v/>
      </c>
      <c r="K17" s="47">
        <f t="shared" si="2"/>
        <v>0</v>
      </c>
      <c r="L17" s="50">
        <f t="shared" si="5"/>
        <v>0</v>
      </c>
      <c r="M17" s="53">
        <f t="shared" si="6"/>
        <v>0</v>
      </c>
    </row>
    <row r="18" spans="1:13" x14ac:dyDescent="0.3">
      <c r="A18" s="21"/>
      <c r="B18" s="67"/>
      <c r="C18" s="67"/>
      <c r="D18" s="23"/>
      <c r="E18" s="17">
        <f t="shared" si="3"/>
        <v>0</v>
      </c>
      <c r="F18" s="46"/>
      <c r="G18" s="46">
        <f t="shared" si="0"/>
        <v>0</v>
      </c>
      <c r="H18" s="47">
        <f t="shared" si="1"/>
        <v>0</v>
      </c>
      <c r="I18" s="48">
        <v>0.2</v>
      </c>
      <c r="J18" s="52" t="str">
        <f t="shared" si="4"/>
        <v/>
      </c>
      <c r="K18" s="47">
        <f t="shared" si="2"/>
        <v>0</v>
      </c>
      <c r="L18" s="50">
        <f t="shared" si="5"/>
        <v>0</v>
      </c>
      <c r="M18" s="53">
        <f t="shared" si="6"/>
        <v>0</v>
      </c>
    </row>
    <row r="19" spans="1:13" x14ac:dyDescent="0.3">
      <c r="A19" s="21"/>
      <c r="B19" s="67"/>
      <c r="C19" s="67"/>
      <c r="D19" s="23"/>
      <c r="E19" s="17">
        <f t="shared" si="3"/>
        <v>0</v>
      </c>
      <c r="F19" s="46"/>
      <c r="G19" s="46">
        <f t="shared" si="0"/>
        <v>0</v>
      </c>
      <c r="H19" s="47">
        <f t="shared" si="1"/>
        <v>0</v>
      </c>
      <c r="I19" s="48">
        <v>0.2</v>
      </c>
      <c r="J19" s="52" t="str">
        <f t="shared" si="4"/>
        <v/>
      </c>
      <c r="K19" s="47">
        <f t="shared" si="2"/>
        <v>0</v>
      </c>
      <c r="L19" s="50">
        <f t="shared" si="5"/>
        <v>0</v>
      </c>
      <c r="M19" s="53">
        <f t="shared" si="6"/>
        <v>0</v>
      </c>
    </row>
    <row r="20" spans="1:13" x14ac:dyDescent="0.3">
      <c r="A20" s="21"/>
      <c r="B20" s="67"/>
      <c r="C20" s="67"/>
      <c r="D20" s="23"/>
      <c r="E20" s="17">
        <f t="shared" si="3"/>
        <v>0</v>
      </c>
      <c r="F20" s="46"/>
      <c r="G20" s="46">
        <f t="shared" si="0"/>
        <v>0</v>
      </c>
      <c r="H20" s="47">
        <f t="shared" si="1"/>
        <v>0</v>
      </c>
      <c r="I20" s="48">
        <v>0.2</v>
      </c>
      <c r="J20" s="52" t="str">
        <f t="shared" si="4"/>
        <v/>
      </c>
      <c r="K20" s="47">
        <f t="shared" si="2"/>
        <v>0</v>
      </c>
      <c r="L20" s="50">
        <f t="shared" si="5"/>
        <v>0</v>
      </c>
      <c r="M20" s="53">
        <f t="shared" si="6"/>
        <v>0</v>
      </c>
    </row>
    <row r="21" spans="1:13" x14ac:dyDescent="0.3">
      <c r="A21" s="21"/>
      <c r="B21" s="67"/>
      <c r="C21" s="67"/>
      <c r="D21" s="23"/>
      <c r="E21" s="17">
        <f t="shared" si="3"/>
        <v>0</v>
      </c>
      <c r="F21" s="46"/>
      <c r="G21" s="46">
        <f t="shared" si="0"/>
        <v>0</v>
      </c>
      <c r="H21" s="47">
        <f t="shared" si="1"/>
        <v>0</v>
      </c>
      <c r="I21" s="48">
        <v>0.2</v>
      </c>
      <c r="J21" s="52" t="str">
        <f t="shared" si="4"/>
        <v/>
      </c>
      <c r="K21" s="47">
        <f t="shared" si="2"/>
        <v>0</v>
      </c>
      <c r="L21" s="50">
        <f t="shared" si="5"/>
        <v>0</v>
      </c>
      <c r="M21" s="53">
        <f t="shared" si="6"/>
        <v>0</v>
      </c>
    </row>
    <row r="22" spans="1:13" x14ac:dyDescent="0.3">
      <c r="A22" s="21"/>
      <c r="B22" s="67"/>
      <c r="C22" s="67"/>
      <c r="D22" s="23"/>
      <c r="E22" s="17">
        <f t="shared" si="3"/>
        <v>0</v>
      </c>
      <c r="F22" s="46"/>
      <c r="G22" s="46">
        <f t="shared" si="0"/>
        <v>0</v>
      </c>
      <c r="H22" s="47">
        <f t="shared" si="1"/>
        <v>0</v>
      </c>
      <c r="I22" s="48">
        <v>0.2</v>
      </c>
      <c r="J22" s="52" t="str">
        <f t="shared" si="4"/>
        <v/>
      </c>
      <c r="K22" s="47">
        <f t="shared" si="2"/>
        <v>0</v>
      </c>
      <c r="L22" s="50">
        <f t="shared" si="5"/>
        <v>0</v>
      </c>
      <c r="M22" s="53">
        <f t="shared" si="6"/>
        <v>0</v>
      </c>
    </row>
    <row r="23" spans="1:13" x14ac:dyDescent="0.3">
      <c r="A23" s="21"/>
      <c r="B23" s="67"/>
      <c r="C23" s="67"/>
      <c r="D23" s="23"/>
      <c r="E23" s="17">
        <f t="shared" si="3"/>
        <v>0</v>
      </c>
      <c r="F23" s="46"/>
      <c r="G23" s="46">
        <f t="shared" si="0"/>
        <v>0</v>
      </c>
      <c r="H23" s="47">
        <f t="shared" si="1"/>
        <v>0</v>
      </c>
      <c r="I23" s="48">
        <v>0.2</v>
      </c>
      <c r="J23" s="52" t="str">
        <f t="shared" si="4"/>
        <v/>
      </c>
      <c r="K23" s="47">
        <f t="shared" si="2"/>
        <v>0</v>
      </c>
      <c r="L23" s="50">
        <f t="shared" si="5"/>
        <v>0</v>
      </c>
      <c r="M23" s="53">
        <f t="shared" si="6"/>
        <v>0</v>
      </c>
    </row>
    <row r="24" spans="1:13" x14ac:dyDescent="0.3">
      <c r="A24" s="21"/>
      <c r="B24" s="67"/>
      <c r="C24" s="67"/>
      <c r="D24" s="23"/>
      <c r="E24" s="17">
        <f t="shared" si="3"/>
        <v>0</v>
      </c>
      <c r="F24" s="46"/>
      <c r="G24" s="46">
        <f t="shared" si="0"/>
        <v>0</v>
      </c>
      <c r="H24" s="47">
        <f t="shared" si="1"/>
        <v>0</v>
      </c>
      <c r="I24" s="48">
        <v>0.2</v>
      </c>
      <c r="J24" s="52" t="str">
        <f t="shared" si="4"/>
        <v/>
      </c>
      <c r="K24" s="47">
        <f t="shared" si="2"/>
        <v>0</v>
      </c>
      <c r="L24" s="50">
        <f t="shared" si="5"/>
        <v>0</v>
      </c>
      <c r="M24" s="53">
        <f t="shared" si="6"/>
        <v>0</v>
      </c>
    </row>
    <row r="25" spans="1:13" x14ac:dyDescent="0.3">
      <c r="A25" s="21"/>
      <c r="B25" s="67"/>
      <c r="C25" s="67"/>
      <c r="D25" s="23"/>
      <c r="E25" s="17">
        <f t="shared" si="3"/>
        <v>0</v>
      </c>
      <c r="F25" s="46"/>
      <c r="G25" s="46">
        <f t="shared" si="0"/>
        <v>0</v>
      </c>
      <c r="H25" s="47">
        <f t="shared" si="1"/>
        <v>0</v>
      </c>
      <c r="I25" s="48">
        <v>0.2</v>
      </c>
      <c r="J25" s="52" t="str">
        <f t="shared" si="4"/>
        <v/>
      </c>
      <c r="K25" s="47">
        <f t="shared" si="2"/>
        <v>0</v>
      </c>
      <c r="L25" s="50">
        <f t="shared" si="5"/>
        <v>0</v>
      </c>
      <c r="M25" s="53">
        <f t="shared" si="6"/>
        <v>0</v>
      </c>
    </row>
    <row r="26" spans="1:13" x14ac:dyDescent="0.3">
      <c r="A26" s="21"/>
      <c r="B26" s="67"/>
      <c r="C26" s="67"/>
      <c r="D26" s="23"/>
      <c r="E26" s="17">
        <f t="shared" si="3"/>
        <v>0</v>
      </c>
      <c r="F26" s="46"/>
      <c r="G26" s="46">
        <f t="shared" si="0"/>
        <v>0</v>
      </c>
      <c r="H26" s="47">
        <f t="shared" si="1"/>
        <v>0</v>
      </c>
      <c r="I26" s="48">
        <v>0.2</v>
      </c>
      <c r="J26" s="52" t="str">
        <f t="shared" si="4"/>
        <v/>
      </c>
      <c r="K26" s="47">
        <f t="shared" si="2"/>
        <v>0</v>
      </c>
      <c r="L26" s="50">
        <f t="shared" si="5"/>
        <v>0</v>
      </c>
      <c r="M26" s="53">
        <f t="shared" si="6"/>
        <v>0</v>
      </c>
    </row>
    <row r="27" spans="1:13" x14ac:dyDescent="0.3">
      <c r="A27" s="21"/>
      <c r="B27" s="67"/>
      <c r="C27" s="67"/>
      <c r="D27" s="23"/>
      <c r="E27" s="17">
        <f t="shared" si="3"/>
        <v>0</v>
      </c>
      <c r="F27" s="46"/>
      <c r="G27" s="46">
        <f t="shared" si="0"/>
        <v>0</v>
      </c>
      <c r="H27" s="47">
        <f t="shared" si="1"/>
        <v>0</v>
      </c>
      <c r="I27" s="48">
        <v>0.2</v>
      </c>
      <c r="J27" s="52" t="str">
        <f t="shared" si="4"/>
        <v/>
      </c>
      <c r="K27" s="47">
        <f t="shared" si="2"/>
        <v>0</v>
      </c>
      <c r="L27" s="50">
        <f t="shared" si="5"/>
        <v>0</v>
      </c>
      <c r="M27" s="53">
        <f t="shared" si="6"/>
        <v>0</v>
      </c>
    </row>
    <row r="28" spans="1:13" x14ac:dyDescent="0.3">
      <c r="A28" s="21"/>
      <c r="B28" s="67"/>
      <c r="C28" s="67"/>
      <c r="D28" s="23"/>
      <c r="E28" s="17">
        <f t="shared" si="3"/>
        <v>0</v>
      </c>
      <c r="F28" s="46"/>
      <c r="G28" s="46">
        <f t="shared" si="0"/>
        <v>0</v>
      </c>
      <c r="H28" s="47">
        <f t="shared" si="1"/>
        <v>0</v>
      </c>
      <c r="I28" s="48">
        <v>0.2</v>
      </c>
      <c r="J28" s="52" t="str">
        <f t="shared" si="4"/>
        <v/>
      </c>
      <c r="K28" s="47">
        <f t="shared" si="2"/>
        <v>0</v>
      </c>
      <c r="L28" s="50">
        <f t="shared" si="5"/>
        <v>0</v>
      </c>
      <c r="M28" s="53">
        <f t="shared" si="6"/>
        <v>0</v>
      </c>
    </row>
    <row r="29" spans="1:13" x14ac:dyDescent="0.3">
      <c r="A29" s="21"/>
      <c r="B29" s="67"/>
      <c r="C29" s="67"/>
      <c r="D29" s="23"/>
      <c r="E29" s="17">
        <f t="shared" si="3"/>
        <v>0</v>
      </c>
      <c r="F29" s="46"/>
      <c r="G29" s="46">
        <f t="shared" si="0"/>
        <v>0</v>
      </c>
      <c r="H29" s="47">
        <f t="shared" si="1"/>
        <v>0</v>
      </c>
      <c r="I29" s="48">
        <v>0.2</v>
      </c>
      <c r="J29" s="52" t="str">
        <f t="shared" si="4"/>
        <v/>
      </c>
      <c r="K29" s="47">
        <f t="shared" si="2"/>
        <v>0</v>
      </c>
      <c r="L29" s="50">
        <f t="shared" si="5"/>
        <v>0</v>
      </c>
      <c r="M29" s="53">
        <f t="shared" si="6"/>
        <v>0</v>
      </c>
    </row>
    <row r="30" spans="1:13" x14ac:dyDescent="0.3">
      <c r="A30" s="21"/>
      <c r="B30" s="67"/>
      <c r="C30" s="67"/>
      <c r="D30" s="23"/>
      <c r="E30" s="17">
        <f t="shared" si="3"/>
        <v>0</v>
      </c>
      <c r="F30" s="46"/>
      <c r="G30" s="46">
        <f t="shared" si="0"/>
        <v>0</v>
      </c>
      <c r="H30" s="47">
        <f t="shared" si="1"/>
        <v>0</v>
      </c>
      <c r="I30" s="48">
        <v>0.2</v>
      </c>
      <c r="J30" s="52" t="str">
        <f t="shared" si="4"/>
        <v/>
      </c>
      <c r="K30" s="47">
        <f t="shared" si="2"/>
        <v>0</v>
      </c>
      <c r="L30" s="50">
        <f t="shared" si="5"/>
        <v>0</v>
      </c>
      <c r="M30" s="53">
        <f t="shared" si="6"/>
        <v>0</v>
      </c>
    </row>
    <row r="31" spans="1:13" x14ac:dyDescent="0.3">
      <c r="A31" s="21"/>
      <c r="B31" s="67"/>
      <c r="C31" s="67"/>
      <c r="D31" s="23"/>
      <c r="E31" s="17">
        <f t="shared" si="3"/>
        <v>0</v>
      </c>
      <c r="F31" s="46"/>
      <c r="G31" s="46">
        <f t="shared" si="0"/>
        <v>0</v>
      </c>
      <c r="H31" s="47">
        <f t="shared" si="1"/>
        <v>0</v>
      </c>
      <c r="I31" s="48">
        <v>0.2</v>
      </c>
      <c r="J31" s="52" t="str">
        <f t="shared" si="4"/>
        <v/>
      </c>
      <c r="K31" s="47">
        <f t="shared" si="2"/>
        <v>0</v>
      </c>
      <c r="L31" s="50">
        <f t="shared" si="5"/>
        <v>0</v>
      </c>
      <c r="M31" s="53">
        <f t="shared" si="6"/>
        <v>0</v>
      </c>
    </row>
    <row r="32" spans="1:13" x14ac:dyDescent="0.3">
      <c r="A32" s="21"/>
      <c r="B32" s="67"/>
      <c r="C32" s="67"/>
      <c r="D32" s="23"/>
      <c r="E32" s="17">
        <f t="shared" si="3"/>
        <v>0</v>
      </c>
      <c r="F32" s="46"/>
      <c r="G32" s="46">
        <f t="shared" si="0"/>
        <v>0</v>
      </c>
      <c r="H32" s="47">
        <f t="shared" si="1"/>
        <v>0</v>
      </c>
      <c r="I32" s="48">
        <v>0.2</v>
      </c>
      <c r="J32" s="52" t="str">
        <f t="shared" si="4"/>
        <v/>
      </c>
      <c r="K32" s="47">
        <f t="shared" si="2"/>
        <v>0</v>
      </c>
      <c r="L32" s="50">
        <f t="shared" si="5"/>
        <v>0</v>
      </c>
      <c r="M32" s="53">
        <f t="shared" si="6"/>
        <v>0</v>
      </c>
    </row>
    <row r="33" spans="1:14" x14ac:dyDescent="0.3">
      <c r="A33" s="21"/>
      <c r="B33" s="67"/>
      <c r="C33" s="67"/>
      <c r="D33" s="23"/>
      <c r="E33" s="17">
        <f t="shared" si="3"/>
        <v>0</v>
      </c>
      <c r="F33" s="46"/>
      <c r="G33" s="46">
        <f t="shared" si="0"/>
        <v>0</v>
      </c>
      <c r="H33" s="47">
        <f t="shared" si="1"/>
        <v>0</v>
      </c>
      <c r="I33" s="48">
        <v>0.2</v>
      </c>
      <c r="J33" s="52" t="str">
        <f t="shared" si="4"/>
        <v/>
      </c>
      <c r="K33" s="47">
        <f t="shared" si="2"/>
        <v>0</v>
      </c>
      <c r="L33" s="50">
        <f t="shared" si="5"/>
        <v>0</v>
      </c>
      <c r="M33" s="53">
        <f t="shared" si="6"/>
        <v>0</v>
      </c>
    </row>
    <row r="34" spans="1:14" x14ac:dyDescent="0.3">
      <c r="A34" s="21"/>
      <c r="B34" s="67"/>
      <c r="C34" s="67"/>
      <c r="D34" s="23"/>
      <c r="E34" s="17">
        <f t="shared" si="3"/>
        <v>0</v>
      </c>
      <c r="F34" s="46"/>
      <c r="G34" s="46">
        <f t="shared" si="0"/>
        <v>0</v>
      </c>
      <c r="H34" s="47">
        <f t="shared" si="1"/>
        <v>0</v>
      </c>
      <c r="I34" s="48">
        <v>0.2</v>
      </c>
      <c r="J34" s="52" t="str">
        <f t="shared" si="4"/>
        <v/>
      </c>
      <c r="K34" s="47">
        <f t="shared" si="2"/>
        <v>0</v>
      </c>
      <c r="L34" s="50">
        <f t="shared" si="5"/>
        <v>0</v>
      </c>
      <c r="M34" s="53">
        <f t="shared" si="6"/>
        <v>0</v>
      </c>
    </row>
    <row r="35" spans="1:14" x14ac:dyDescent="0.3">
      <c r="A35" s="21"/>
      <c r="B35" s="67"/>
      <c r="C35" s="67"/>
      <c r="D35" s="23"/>
      <c r="E35" s="17">
        <f t="shared" si="3"/>
        <v>0</v>
      </c>
      <c r="F35" s="46"/>
      <c r="G35" s="46">
        <f t="shared" si="0"/>
        <v>0</v>
      </c>
      <c r="H35" s="47">
        <f t="shared" si="1"/>
        <v>0</v>
      </c>
      <c r="I35" s="48">
        <v>0.2</v>
      </c>
      <c r="J35" s="52" t="str">
        <f t="shared" si="4"/>
        <v/>
      </c>
      <c r="K35" s="47">
        <f t="shared" si="2"/>
        <v>0</v>
      </c>
      <c r="L35" s="50">
        <f t="shared" si="5"/>
        <v>0</v>
      </c>
      <c r="M35" s="53">
        <f t="shared" si="6"/>
        <v>0</v>
      </c>
    </row>
    <row r="36" spans="1:14" x14ac:dyDescent="0.3">
      <c r="A36" s="21"/>
      <c r="B36" s="67"/>
      <c r="C36" s="67"/>
      <c r="D36" s="23"/>
      <c r="E36" s="17">
        <f t="shared" si="3"/>
        <v>0</v>
      </c>
      <c r="F36" s="46"/>
      <c r="G36" s="46">
        <f t="shared" si="0"/>
        <v>0</v>
      </c>
      <c r="H36" s="47">
        <f t="shared" si="1"/>
        <v>0</v>
      </c>
      <c r="I36" s="48">
        <v>0.2</v>
      </c>
      <c r="J36" s="52" t="str">
        <f t="shared" si="4"/>
        <v/>
      </c>
      <c r="K36" s="47">
        <f t="shared" si="2"/>
        <v>0</v>
      </c>
      <c r="L36" s="50">
        <f t="shared" si="5"/>
        <v>0</v>
      </c>
      <c r="M36" s="53">
        <f t="shared" si="6"/>
        <v>0</v>
      </c>
    </row>
    <row r="37" spans="1:14" x14ac:dyDescent="0.3">
      <c r="A37" s="21"/>
      <c r="B37" s="67"/>
      <c r="C37" s="67"/>
      <c r="D37" s="23"/>
      <c r="E37" s="17">
        <f t="shared" si="3"/>
        <v>0</v>
      </c>
      <c r="F37" s="46"/>
      <c r="G37" s="46">
        <f t="shared" si="0"/>
        <v>0</v>
      </c>
      <c r="H37" s="47">
        <f t="shared" si="1"/>
        <v>0</v>
      </c>
      <c r="I37" s="48">
        <v>0.2</v>
      </c>
      <c r="J37" s="52" t="str">
        <f t="shared" si="4"/>
        <v/>
      </c>
      <c r="K37" s="47">
        <f t="shared" si="2"/>
        <v>0</v>
      </c>
      <c r="L37" s="50">
        <f t="shared" si="5"/>
        <v>0</v>
      </c>
      <c r="M37" s="53">
        <f t="shared" si="6"/>
        <v>0</v>
      </c>
    </row>
    <row r="38" spans="1:14" x14ac:dyDescent="0.3">
      <c r="A38" s="21"/>
      <c r="B38" s="67"/>
      <c r="C38" s="67"/>
      <c r="D38" s="23"/>
      <c r="E38" s="17">
        <f t="shared" si="3"/>
        <v>0</v>
      </c>
      <c r="F38" s="46"/>
      <c r="G38" s="46">
        <f t="shared" si="0"/>
        <v>0</v>
      </c>
      <c r="H38" s="47">
        <f t="shared" si="1"/>
        <v>0</v>
      </c>
      <c r="I38" s="48">
        <v>0.2</v>
      </c>
      <c r="J38" s="52" t="str">
        <f t="shared" si="4"/>
        <v/>
      </c>
      <c r="K38" s="47">
        <f t="shared" si="2"/>
        <v>0</v>
      </c>
      <c r="L38" s="50">
        <f t="shared" si="5"/>
        <v>0</v>
      </c>
      <c r="M38" s="53">
        <f t="shared" si="6"/>
        <v>0</v>
      </c>
    </row>
    <row r="39" spans="1:14" x14ac:dyDescent="0.3">
      <c r="A39" s="21"/>
      <c r="B39" s="67"/>
      <c r="C39" s="67"/>
      <c r="D39" s="23"/>
      <c r="E39" s="17">
        <f t="shared" si="3"/>
        <v>0</v>
      </c>
      <c r="F39" s="46"/>
      <c r="G39" s="46">
        <f t="shared" si="0"/>
        <v>0</v>
      </c>
      <c r="H39" s="47">
        <f t="shared" si="1"/>
        <v>0</v>
      </c>
      <c r="I39" s="48">
        <v>0.2</v>
      </c>
      <c r="J39" s="52" t="str">
        <f t="shared" si="4"/>
        <v/>
      </c>
      <c r="K39" s="47">
        <f t="shared" si="2"/>
        <v>0</v>
      </c>
      <c r="L39" s="50">
        <f t="shared" si="5"/>
        <v>0</v>
      </c>
      <c r="M39" s="53">
        <f t="shared" si="6"/>
        <v>0</v>
      </c>
    </row>
    <row r="40" spans="1:14" x14ac:dyDescent="0.3">
      <c r="A40" s="21"/>
      <c r="B40" s="67"/>
      <c r="C40" s="67"/>
      <c r="D40" s="23"/>
      <c r="E40" s="17">
        <f t="shared" si="3"/>
        <v>0</v>
      </c>
      <c r="F40" s="46"/>
      <c r="G40" s="46">
        <f t="shared" si="0"/>
        <v>0</v>
      </c>
      <c r="H40" s="47">
        <f t="shared" si="1"/>
        <v>0</v>
      </c>
      <c r="I40" s="48">
        <v>0.2</v>
      </c>
      <c r="J40" s="52" t="str">
        <f t="shared" si="4"/>
        <v/>
      </c>
      <c r="K40" s="47">
        <f t="shared" si="2"/>
        <v>0</v>
      </c>
      <c r="L40" s="50">
        <f t="shared" si="5"/>
        <v>0</v>
      </c>
      <c r="M40" s="53">
        <f t="shared" si="6"/>
        <v>0</v>
      </c>
    </row>
    <row r="41" spans="1:14" x14ac:dyDescent="0.3">
      <c r="A41" s="21"/>
      <c r="B41" s="67"/>
      <c r="C41" s="67"/>
      <c r="D41" s="23"/>
      <c r="E41" s="17">
        <f t="shared" si="3"/>
        <v>0</v>
      </c>
      <c r="F41" s="46"/>
      <c r="G41" s="46">
        <f t="shared" si="0"/>
        <v>0</v>
      </c>
      <c r="H41" s="47">
        <f t="shared" si="1"/>
        <v>0</v>
      </c>
      <c r="I41" s="48">
        <v>0.2</v>
      </c>
      <c r="J41" s="52" t="str">
        <f t="shared" si="4"/>
        <v/>
      </c>
      <c r="K41" s="47">
        <f t="shared" si="2"/>
        <v>0</v>
      </c>
      <c r="L41" s="50">
        <f t="shared" si="5"/>
        <v>0</v>
      </c>
      <c r="M41" s="53">
        <f t="shared" si="6"/>
        <v>0</v>
      </c>
    </row>
    <row r="42" spans="1:14" x14ac:dyDescent="0.3">
      <c r="A42" s="21"/>
      <c r="B42" s="67"/>
      <c r="C42" s="67"/>
      <c r="D42" s="23"/>
      <c r="E42" s="17">
        <f t="shared" si="3"/>
        <v>0</v>
      </c>
      <c r="F42" s="46"/>
      <c r="G42" s="46">
        <f t="shared" si="0"/>
        <v>0</v>
      </c>
      <c r="H42" s="47">
        <f t="shared" si="1"/>
        <v>0</v>
      </c>
      <c r="I42" s="48">
        <v>0.2</v>
      </c>
      <c r="J42" s="52" t="str">
        <f t="shared" si="4"/>
        <v/>
      </c>
      <c r="K42" s="47">
        <f t="shared" si="2"/>
        <v>0</v>
      </c>
      <c r="L42" s="50">
        <f t="shared" si="5"/>
        <v>0</v>
      </c>
      <c r="M42" s="53">
        <f t="shared" si="6"/>
        <v>0</v>
      </c>
    </row>
    <row r="43" spans="1:14" x14ac:dyDescent="0.3">
      <c r="A43" s="21"/>
      <c r="B43" s="67"/>
      <c r="C43" s="67"/>
      <c r="D43" s="23"/>
      <c r="E43" s="17">
        <f t="shared" si="3"/>
        <v>0</v>
      </c>
      <c r="F43" s="46"/>
      <c r="G43" s="46">
        <f t="shared" si="0"/>
        <v>0</v>
      </c>
      <c r="H43" s="47">
        <f t="shared" si="1"/>
        <v>0</v>
      </c>
      <c r="I43" s="48">
        <v>0.2</v>
      </c>
      <c r="J43" s="52" t="str">
        <f t="shared" si="4"/>
        <v/>
      </c>
      <c r="K43" s="47">
        <f t="shared" si="2"/>
        <v>0</v>
      </c>
      <c r="L43" s="50">
        <f t="shared" si="5"/>
        <v>0</v>
      </c>
      <c r="M43" s="53">
        <f t="shared" si="6"/>
        <v>0</v>
      </c>
    </row>
    <row r="44" spans="1:14" ht="15" thickBot="1" x14ac:dyDescent="0.35">
      <c r="A44" s="29"/>
      <c r="B44" s="68"/>
      <c r="C44" s="68"/>
      <c r="D44" s="31"/>
      <c r="E44" s="17">
        <f t="shared" si="3"/>
        <v>0</v>
      </c>
      <c r="F44" s="54"/>
      <c r="G44" s="54">
        <f t="shared" si="0"/>
        <v>0</v>
      </c>
      <c r="H44" s="55">
        <f t="shared" si="1"/>
        <v>0</v>
      </c>
      <c r="I44" s="48">
        <v>0.2</v>
      </c>
      <c r="J44" s="57" t="str">
        <f t="shared" si="4"/>
        <v/>
      </c>
      <c r="K44" s="55">
        <f t="shared" si="2"/>
        <v>0</v>
      </c>
      <c r="L44" s="55">
        <f t="shared" si="5"/>
        <v>0</v>
      </c>
      <c r="M44" s="58">
        <f t="shared" si="6"/>
        <v>0</v>
      </c>
    </row>
    <row r="45" spans="1:14" x14ac:dyDescent="0.3">
      <c r="E45" s="59"/>
    </row>
    <row r="46" spans="1:14" ht="23.4" x14ac:dyDescent="0.4">
      <c r="B46" s="113" t="s">
        <v>26</v>
      </c>
      <c r="C46" s="118"/>
      <c r="D46" s="118"/>
      <c r="E46" s="81">
        <f>SUM(H2:H45)</f>
        <v>0</v>
      </c>
      <c r="F46" s="77"/>
      <c r="G46" s="78"/>
      <c r="H46" s="82"/>
      <c r="I46" s="117" t="s">
        <v>28</v>
      </c>
      <c r="J46" s="118"/>
      <c r="K46" s="118"/>
      <c r="L46" s="119">
        <f>SUM(K2:K44)</f>
        <v>0</v>
      </c>
      <c r="M46" s="120"/>
      <c r="N46" s="79"/>
    </row>
    <row r="47" spans="1:14" ht="23.4" x14ac:dyDescent="0.45">
      <c r="B47" s="60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83"/>
      <c r="N47" s="79"/>
    </row>
    <row r="48" spans="1:14" ht="23.4" x14ac:dyDescent="0.4">
      <c r="B48" s="113" t="s">
        <v>25</v>
      </c>
      <c r="C48" s="118"/>
      <c r="D48" s="118"/>
      <c r="E48" s="81">
        <f>SUM(E2:E44)</f>
        <v>0</v>
      </c>
      <c r="F48" s="77"/>
      <c r="G48" s="85"/>
      <c r="H48" s="84"/>
      <c r="I48" s="117" t="s">
        <v>29</v>
      </c>
      <c r="J48" s="118"/>
      <c r="K48" s="118"/>
      <c r="L48" s="119">
        <f>SUM(L2:L44)</f>
        <v>0</v>
      </c>
      <c r="M48" s="120"/>
      <c r="N48" s="79"/>
    </row>
    <row r="49" spans="2:13" ht="23.4" x14ac:dyDescent="0.45">
      <c r="B49" s="60"/>
      <c r="C49" s="60"/>
      <c r="D49" s="60"/>
      <c r="E49" s="60"/>
      <c r="F49" s="60"/>
      <c r="G49" s="60"/>
      <c r="H49" s="60"/>
    </row>
    <row r="50" spans="2:13" ht="23.4" x14ac:dyDescent="0.45">
      <c r="G50" s="60"/>
      <c r="H50" s="60"/>
      <c r="I50" s="113" t="s">
        <v>27</v>
      </c>
      <c r="J50" s="114"/>
      <c r="K50" s="114"/>
      <c r="L50" s="115">
        <f>SUM(M2:M44)</f>
        <v>0</v>
      </c>
      <c r="M50" s="116"/>
    </row>
  </sheetData>
  <mergeCells count="8">
    <mergeCell ref="I50:K50"/>
    <mergeCell ref="L50:M50"/>
    <mergeCell ref="B46:D46"/>
    <mergeCell ref="I46:K46"/>
    <mergeCell ref="L46:M46"/>
    <mergeCell ref="B48:D48"/>
    <mergeCell ref="I48:K48"/>
    <mergeCell ref="L48:M4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D6FDBBA-6C55-48F9-9F2A-3E27191F91F0}">
          <x14:formula1>
            <xm:f>'Feuilles de données'!$B$5:$B$7</xm:f>
          </x14:formula1>
          <xm:sqref>I2:I44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6E1A5-7EE7-4E44-A74F-EDBCED944B6F}">
  <dimension ref="A1:N50"/>
  <sheetViews>
    <sheetView workbookViewId="0">
      <selection activeCell="A2" sqref="A2:A7"/>
    </sheetView>
  </sheetViews>
  <sheetFormatPr baseColWidth="10" defaultRowHeight="14.4" x14ac:dyDescent="0.3"/>
  <cols>
    <col min="1" max="1" width="39.109375" customWidth="1"/>
    <col min="2" max="2" width="10.77734375" style="36" customWidth="1"/>
    <col min="3" max="4" width="11.5546875" style="36"/>
    <col min="5" max="5" width="14" style="36" customWidth="1"/>
    <col min="6" max="6" width="16.21875" style="36" customWidth="1"/>
    <col min="7" max="10" width="11.5546875" style="36"/>
    <col min="11" max="11" width="17.5546875" style="36" customWidth="1"/>
    <col min="12" max="12" width="11.5546875" style="36"/>
    <col min="13" max="13" width="15.44140625" style="36" customWidth="1"/>
  </cols>
  <sheetData>
    <row r="1" spans="1:13" ht="15" thickBot="1" x14ac:dyDescent="0.35">
      <c r="A1" s="7" t="s">
        <v>30</v>
      </c>
      <c r="B1" s="1" t="s">
        <v>21</v>
      </c>
      <c r="C1" s="1" t="s">
        <v>22</v>
      </c>
      <c r="D1" s="1" t="s">
        <v>17</v>
      </c>
      <c r="E1" s="1" t="s">
        <v>24</v>
      </c>
      <c r="F1" s="1" t="s">
        <v>9</v>
      </c>
      <c r="G1" s="1" t="s">
        <v>10</v>
      </c>
      <c r="H1" s="1" t="s">
        <v>18</v>
      </c>
      <c r="I1" s="1" t="s">
        <v>16</v>
      </c>
      <c r="J1" s="1" t="s">
        <v>20</v>
      </c>
      <c r="K1" s="1" t="s">
        <v>13</v>
      </c>
      <c r="L1" s="1" t="s">
        <v>15</v>
      </c>
      <c r="M1" s="1" t="s">
        <v>23</v>
      </c>
    </row>
    <row r="2" spans="1:13" x14ac:dyDescent="0.3">
      <c r="A2" s="14"/>
      <c r="B2" s="69">
        <v>12</v>
      </c>
      <c r="C2" s="69">
        <v>29.9</v>
      </c>
      <c r="D2" s="16"/>
      <c r="E2" s="17">
        <f>D2*B2</f>
        <v>0</v>
      </c>
      <c r="F2" s="45"/>
      <c r="G2" s="46">
        <f t="shared" ref="G2:G36" si="0">D2-F2</f>
        <v>0</v>
      </c>
      <c r="H2" s="47">
        <f t="shared" ref="H2:H36" si="1">C2*F2</f>
        <v>0</v>
      </c>
      <c r="I2" s="48">
        <v>5.5E-2</v>
      </c>
      <c r="J2" s="49">
        <f>IF(ISERROR(C2/B2),"",C2/B2)</f>
        <v>2.4916666666666667</v>
      </c>
      <c r="K2" s="50">
        <f t="shared" ref="K2:K44" si="2">(F2*C2)-(B2*F2)</f>
        <v>0</v>
      </c>
      <c r="L2" s="50">
        <f>H2*I2</f>
        <v>0</v>
      </c>
      <c r="M2" s="51">
        <f>K2-L2</f>
        <v>0</v>
      </c>
    </row>
    <row r="3" spans="1:13" x14ac:dyDescent="0.3">
      <c r="A3" s="21"/>
      <c r="B3" s="67">
        <v>21</v>
      </c>
      <c r="C3" s="67">
        <v>59.9</v>
      </c>
      <c r="D3" s="23">
        <v>15</v>
      </c>
      <c r="E3" s="17">
        <f t="shared" ref="E3:E44" si="3">D3*B3</f>
        <v>315</v>
      </c>
      <c r="F3" s="46"/>
      <c r="G3" s="46">
        <f t="shared" si="0"/>
        <v>15</v>
      </c>
      <c r="H3" s="47">
        <f t="shared" si="1"/>
        <v>0</v>
      </c>
      <c r="I3" s="48">
        <v>5.5E-2</v>
      </c>
      <c r="J3" s="52">
        <f t="shared" ref="J3:J44" si="4">IF(ISERROR(C3/B3),"",C3/B3)</f>
        <v>2.8523809523809525</v>
      </c>
      <c r="K3" s="47">
        <f t="shared" si="2"/>
        <v>0</v>
      </c>
      <c r="L3" s="50">
        <f t="shared" ref="L3:L44" si="5">H3*I3</f>
        <v>0</v>
      </c>
      <c r="M3" s="53">
        <f t="shared" ref="M3:M44" si="6">K3-L3</f>
        <v>0</v>
      </c>
    </row>
    <row r="4" spans="1:13" x14ac:dyDescent="0.3">
      <c r="A4" s="21"/>
      <c r="B4" s="67">
        <v>31</v>
      </c>
      <c r="C4" s="67">
        <v>79.900000000000006</v>
      </c>
      <c r="D4" s="23">
        <v>15</v>
      </c>
      <c r="E4" s="17">
        <f t="shared" si="3"/>
        <v>465</v>
      </c>
      <c r="F4" s="46"/>
      <c r="G4" s="46">
        <f t="shared" si="0"/>
        <v>15</v>
      </c>
      <c r="H4" s="47">
        <f t="shared" si="1"/>
        <v>0</v>
      </c>
      <c r="I4" s="48">
        <v>5.5E-2</v>
      </c>
      <c r="J4" s="52">
        <f t="shared" si="4"/>
        <v>2.5774193548387099</v>
      </c>
      <c r="K4" s="47">
        <f t="shared" si="2"/>
        <v>0</v>
      </c>
      <c r="L4" s="50">
        <f t="shared" si="5"/>
        <v>0</v>
      </c>
      <c r="M4" s="53">
        <f t="shared" si="6"/>
        <v>0</v>
      </c>
    </row>
    <row r="5" spans="1:13" x14ac:dyDescent="0.3">
      <c r="A5" s="21"/>
      <c r="B5" s="67">
        <v>42</v>
      </c>
      <c r="C5" s="67">
        <v>104.9</v>
      </c>
      <c r="D5" s="23">
        <v>15</v>
      </c>
      <c r="E5" s="17">
        <f t="shared" si="3"/>
        <v>630</v>
      </c>
      <c r="F5" s="46"/>
      <c r="G5" s="46">
        <f t="shared" si="0"/>
        <v>15</v>
      </c>
      <c r="H5" s="47">
        <f t="shared" si="1"/>
        <v>0</v>
      </c>
      <c r="I5" s="48">
        <v>5.5E-2</v>
      </c>
      <c r="J5" s="52">
        <f t="shared" si="4"/>
        <v>2.4976190476190476</v>
      </c>
      <c r="K5" s="47">
        <f t="shared" si="2"/>
        <v>0</v>
      </c>
      <c r="L5" s="50">
        <f t="shared" si="5"/>
        <v>0</v>
      </c>
      <c r="M5" s="53">
        <f t="shared" si="6"/>
        <v>0</v>
      </c>
    </row>
    <row r="6" spans="1:13" x14ac:dyDescent="0.3">
      <c r="A6" s="21"/>
      <c r="B6" s="67">
        <v>52</v>
      </c>
      <c r="C6" s="67">
        <v>124.9</v>
      </c>
      <c r="D6" s="23"/>
      <c r="E6" s="17">
        <f t="shared" si="3"/>
        <v>0</v>
      </c>
      <c r="F6" s="46"/>
      <c r="G6" s="46">
        <f t="shared" si="0"/>
        <v>0</v>
      </c>
      <c r="H6" s="47">
        <f t="shared" si="1"/>
        <v>0</v>
      </c>
      <c r="I6" s="48">
        <v>5.5E-2</v>
      </c>
      <c r="J6" s="52">
        <f t="shared" si="4"/>
        <v>2.4019230769230768</v>
      </c>
      <c r="K6" s="47">
        <f t="shared" si="2"/>
        <v>0</v>
      </c>
      <c r="L6" s="50">
        <f t="shared" si="5"/>
        <v>0</v>
      </c>
      <c r="M6" s="53">
        <f t="shared" si="6"/>
        <v>0</v>
      </c>
    </row>
    <row r="7" spans="1:13" x14ac:dyDescent="0.3">
      <c r="A7" s="21"/>
      <c r="B7" s="67">
        <v>62</v>
      </c>
      <c r="C7" s="67">
        <v>139.9</v>
      </c>
      <c r="D7" s="23">
        <v>15</v>
      </c>
      <c r="E7" s="17">
        <f t="shared" si="3"/>
        <v>930</v>
      </c>
      <c r="F7" s="46"/>
      <c r="G7" s="46">
        <f t="shared" si="0"/>
        <v>15</v>
      </c>
      <c r="H7" s="47">
        <f t="shared" si="1"/>
        <v>0</v>
      </c>
      <c r="I7" s="48">
        <v>5.5E-2</v>
      </c>
      <c r="J7" s="52">
        <f t="shared" si="4"/>
        <v>2.2564516129032257</v>
      </c>
      <c r="K7" s="47">
        <f t="shared" si="2"/>
        <v>0</v>
      </c>
      <c r="L7" s="50">
        <f t="shared" si="5"/>
        <v>0</v>
      </c>
      <c r="M7" s="53">
        <f t="shared" si="6"/>
        <v>0</v>
      </c>
    </row>
    <row r="8" spans="1:13" x14ac:dyDescent="0.3">
      <c r="A8" s="21"/>
      <c r="B8" s="67"/>
      <c r="C8" s="67"/>
      <c r="D8" s="23"/>
      <c r="E8" s="17">
        <f t="shared" si="3"/>
        <v>0</v>
      </c>
      <c r="F8" s="46"/>
      <c r="G8" s="46">
        <f t="shared" si="0"/>
        <v>0</v>
      </c>
      <c r="H8" s="47">
        <f t="shared" si="1"/>
        <v>0</v>
      </c>
      <c r="I8" s="48">
        <v>5.5E-2</v>
      </c>
      <c r="J8" s="52" t="str">
        <f t="shared" si="4"/>
        <v/>
      </c>
      <c r="K8" s="47">
        <f t="shared" si="2"/>
        <v>0</v>
      </c>
      <c r="L8" s="50">
        <f t="shared" si="5"/>
        <v>0</v>
      </c>
      <c r="M8" s="53">
        <f t="shared" si="6"/>
        <v>0</v>
      </c>
    </row>
    <row r="9" spans="1:13" x14ac:dyDescent="0.3">
      <c r="A9" s="21"/>
      <c r="B9" s="67"/>
      <c r="C9" s="67"/>
      <c r="D9" s="23"/>
      <c r="E9" s="17">
        <f t="shared" si="3"/>
        <v>0</v>
      </c>
      <c r="F9" s="46"/>
      <c r="G9" s="46">
        <f t="shared" si="0"/>
        <v>0</v>
      </c>
      <c r="H9" s="47">
        <f t="shared" si="1"/>
        <v>0</v>
      </c>
      <c r="I9" s="48">
        <v>5.5E-2</v>
      </c>
      <c r="J9" s="52" t="str">
        <f t="shared" si="4"/>
        <v/>
      </c>
      <c r="K9" s="47">
        <f t="shared" si="2"/>
        <v>0</v>
      </c>
      <c r="L9" s="50">
        <f t="shared" si="5"/>
        <v>0</v>
      </c>
      <c r="M9" s="53">
        <f t="shared" si="6"/>
        <v>0</v>
      </c>
    </row>
    <row r="10" spans="1:13" x14ac:dyDescent="0.3">
      <c r="A10" s="21"/>
      <c r="B10" s="70"/>
      <c r="C10" s="67"/>
      <c r="D10" s="23"/>
      <c r="E10" s="17">
        <f t="shared" si="3"/>
        <v>0</v>
      </c>
      <c r="F10" s="46"/>
      <c r="G10" s="46">
        <f t="shared" si="0"/>
        <v>0</v>
      </c>
      <c r="H10" s="47">
        <f t="shared" si="1"/>
        <v>0</v>
      </c>
      <c r="I10" s="48">
        <v>5.5E-2</v>
      </c>
      <c r="J10" s="52" t="str">
        <f t="shared" si="4"/>
        <v/>
      </c>
      <c r="K10" s="47">
        <f t="shared" si="2"/>
        <v>0</v>
      </c>
      <c r="L10" s="50">
        <f t="shared" si="5"/>
        <v>0</v>
      </c>
      <c r="M10" s="53">
        <f t="shared" si="6"/>
        <v>0</v>
      </c>
    </row>
    <row r="11" spans="1:13" x14ac:dyDescent="0.3">
      <c r="A11" s="21"/>
      <c r="B11" s="70"/>
      <c r="C11" s="67"/>
      <c r="D11" s="23"/>
      <c r="E11" s="17">
        <f t="shared" si="3"/>
        <v>0</v>
      </c>
      <c r="F11" s="46"/>
      <c r="G11" s="46">
        <f t="shared" si="0"/>
        <v>0</v>
      </c>
      <c r="H11" s="47">
        <f t="shared" si="1"/>
        <v>0</v>
      </c>
      <c r="I11" s="48">
        <v>5.5E-2</v>
      </c>
      <c r="J11" s="52" t="str">
        <f t="shared" si="4"/>
        <v/>
      </c>
      <c r="K11" s="47">
        <f t="shared" si="2"/>
        <v>0</v>
      </c>
      <c r="L11" s="50">
        <f t="shared" si="5"/>
        <v>0</v>
      </c>
      <c r="M11" s="53">
        <f t="shared" si="6"/>
        <v>0</v>
      </c>
    </row>
    <row r="12" spans="1:13" x14ac:dyDescent="0.3">
      <c r="A12" s="21"/>
      <c r="B12" s="70"/>
      <c r="C12" s="67"/>
      <c r="D12" s="23"/>
      <c r="E12" s="17">
        <f t="shared" si="3"/>
        <v>0</v>
      </c>
      <c r="F12" s="46"/>
      <c r="G12" s="46">
        <f t="shared" si="0"/>
        <v>0</v>
      </c>
      <c r="H12" s="47">
        <f t="shared" si="1"/>
        <v>0</v>
      </c>
      <c r="I12" s="48">
        <v>5.5E-2</v>
      </c>
      <c r="J12" s="52" t="str">
        <f t="shared" si="4"/>
        <v/>
      </c>
      <c r="K12" s="47">
        <f t="shared" si="2"/>
        <v>0</v>
      </c>
      <c r="L12" s="50">
        <f t="shared" si="5"/>
        <v>0</v>
      </c>
      <c r="M12" s="53">
        <f t="shared" si="6"/>
        <v>0</v>
      </c>
    </row>
    <row r="13" spans="1:13" x14ac:dyDescent="0.3">
      <c r="A13" s="21"/>
      <c r="B13" s="70"/>
      <c r="C13" s="67"/>
      <c r="D13" s="23"/>
      <c r="E13" s="17">
        <f t="shared" si="3"/>
        <v>0</v>
      </c>
      <c r="F13" s="46"/>
      <c r="G13" s="46">
        <f t="shared" si="0"/>
        <v>0</v>
      </c>
      <c r="H13" s="47">
        <f t="shared" si="1"/>
        <v>0</v>
      </c>
      <c r="I13" s="48">
        <v>5.5E-2</v>
      </c>
      <c r="J13" s="52" t="str">
        <f t="shared" si="4"/>
        <v/>
      </c>
      <c r="K13" s="47">
        <f t="shared" si="2"/>
        <v>0</v>
      </c>
      <c r="L13" s="50">
        <f t="shared" si="5"/>
        <v>0</v>
      </c>
      <c r="M13" s="53">
        <f t="shared" si="6"/>
        <v>0</v>
      </c>
    </row>
    <row r="14" spans="1:13" x14ac:dyDescent="0.3">
      <c r="A14" s="21"/>
      <c r="B14" s="70"/>
      <c r="C14" s="67"/>
      <c r="D14" s="23"/>
      <c r="E14" s="17">
        <f t="shared" si="3"/>
        <v>0</v>
      </c>
      <c r="F14" s="46"/>
      <c r="G14" s="46">
        <f t="shared" si="0"/>
        <v>0</v>
      </c>
      <c r="H14" s="47">
        <f t="shared" si="1"/>
        <v>0</v>
      </c>
      <c r="I14" s="48">
        <v>5.5E-2</v>
      </c>
      <c r="J14" s="52" t="str">
        <f t="shared" si="4"/>
        <v/>
      </c>
      <c r="K14" s="47">
        <f t="shared" si="2"/>
        <v>0</v>
      </c>
      <c r="L14" s="50">
        <f t="shared" si="5"/>
        <v>0</v>
      </c>
      <c r="M14" s="53">
        <f t="shared" si="6"/>
        <v>0</v>
      </c>
    </row>
    <row r="15" spans="1:13" x14ac:dyDescent="0.3">
      <c r="A15" s="21"/>
      <c r="B15" s="67"/>
      <c r="C15" s="67"/>
      <c r="D15" s="23"/>
      <c r="E15" s="17">
        <f t="shared" si="3"/>
        <v>0</v>
      </c>
      <c r="F15" s="46"/>
      <c r="G15" s="46">
        <f t="shared" si="0"/>
        <v>0</v>
      </c>
      <c r="H15" s="47">
        <f t="shared" si="1"/>
        <v>0</v>
      </c>
      <c r="I15" s="48">
        <v>5.5E-2</v>
      </c>
      <c r="J15" s="52" t="str">
        <f t="shared" si="4"/>
        <v/>
      </c>
      <c r="K15" s="47">
        <f t="shared" si="2"/>
        <v>0</v>
      </c>
      <c r="L15" s="50">
        <f t="shared" si="5"/>
        <v>0</v>
      </c>
      <c r="M15" s="53">
        <f t="shared" si="6"/>
        <v>0</v>
      </c>
    </row>
    <row r="16" spans="1:13" x14ac:dyDescent="0.3">
      <c r="A16" s="21"/>
      <c r="B16" s="67"/>
      <c r="C16" s="67"/>
      <c r="D16" s="23"/>
      <c r="E16" s="17">
        <f t="shared" si="3"/>
        <v>0</v>
      </c>
      <c r="F16" s="46"/>
      <c r="G16" s="46">
        <f t="shared" si="0"/>
        <v>0</v>
      </c>
      <c r="H16" s="47">
        <f t="shared" si="1"/>
        <v>0</v>
      </c>
      <c r="I16" s="48">
        <v>5.5E-2</v>
      </c>
      <c r="J16" s="52" t="str">
        <f t="shared" si="4"/>
        <v/>
      </c>
      <c r="K16" s="47">
        <f t="shared" si="2"/>
        <v>0</v>
      </c>
      <c r="L16" s="50">
        <f t="shared" si="5"/>
        <v>0</v>
      </c>
      <c r="M16" s="53">
        <f t="shared" si="6"/>
        <v>0</v>
      </c>
    </row>
    <row r="17" spans="1:13" x14ac:dyDescent="0.3">
      <c r="A17" s="21"/>
      <c r="B17" s="67"/>
      <c r="C17" s="67"/>
      <c r="D17" s="23"/>
      <c r="E17" s="17">
        <f t="shared" si="3"/>
        <v>0</v>
      </c>
      <c r="F17" s="46"/>
      <c r="G17" s="46">
        <f t="shared" si="0"/>
        <v>0</v>
      </c>
      <c r="H17" s="47">
        <f t="shared" si="1"/>
        <v>0</v>
      </c>
      <c r="I17" s="48">
        <v>5.5E-2</v>
      </c>
      <c r="J17" s="52" t="str">
        <f t="shared" si="4"/>
        <v/>
      </c>
      <c r="K17" s="47">
        <f t="shared" si="2"/>
        <v>0</v>
      </c>
      <c r="L17" s="50">
        <f t="shared" si="5"/>
        <v>0</v>
      </c>
      <c r="M17" s="53">
        <f t="shared" si="6"/>
        <v>0</v>
      </c>
    </row>
    <row r="18" spans="1:13" x14ac:dyDescent="0.3">
      <c r="A18" s="21"/>
      <c r="B18" s="67"/>
      <c r="C18" s="67"/>
      <c r="D18" s="23"/>
      <c r="E18" s="17">
        <f t="shared" si="3"/>
        <v>0</v>
      </c>
      <c r="F18" s="46"/>
      <c r="G18" s="46">
        <f t="shared" si="0"/>
        <v>0</v>
      </c>
      <c r="H18" s="47">
        <f t="shared" si="1"/>
        <v>0</v>
      </c>
      <c r="I18" s="48">
        <v>5.5E-2</v>
      </c>
      <c r="J18" s="52" t="str">
        <f t="shared" si="4"/>
        <v/>
      </c>
      <c r="K18" s="47">
        <f t="shared" si="2"/>
        <v>0</v>
      </c>
      <c r="L18" s="50">
        <f t="shared" si="5"/>
        <v>0</v>
      </c>
      <c r="M18" s="53">
        <f t="shared" si="6"/>
        <v>0</v>
      </c>
    </row>
    <row r="19" spans="1:13" x14ac:dyDescent="0.3">
      <c r="A19" s="21"/>
      <c r="B19" s="67"/>
      <c r="C19" s="67"/>
      <c r="D19" s="23"/>
      <c r="E19" s="17">
        <f t="shared" si="3"/>
        <v>0</v>
      </c>
      <c r="F19" s="46"/>
      <c r="G19" s="46">
        <f t="shared" si="0"/>
        <v>0</v>
      </c>
      <c r="H19" s="47">
        <f t="shared" si="1"/>
        <v>0</v>
      </c>
      <c r="I19" s="48">
        <v>5.5E-2</v>
      </c>
      <c r="J19" s="52" t="str">
        <f t="shared" si="4"/>
        <v/>
      </c>
      <c r="K19" s="47">
        <f t="shared" si="2"/>
        <v>0</v>
      </c>
      <c r="L19" s="50">
        <f t="shared" si="5"/>
        <v>0</v>
      </c>
      <c r="M19" s="53">
        <f t="shared" si="6"/>
        <v>0</v>
      </c>
    </row>
    <row r="20" spans="1:13" x14ac:dyDescent="0.3">
      <c r="A20" s="21"/>
      <c r="B20" s="67"/>
      <c r="C20" s="67"/>
      <c r="D20" s="23"/>
      <c r="E20" s="17">
        <f t="shared" si="3"/>
        <v>0</v>
      </c>
      <c r="F20" s="46"/>
      <c r="G20" s="46">
        <f t="shared" si="0"/>
        <v>0</v>
      </c>
      <c r="H20" s="47">
        <f t="shared" si="1"/>
        <v>0</v>
      </c>
      <c r="I20" s="48">
        <v>5.5E-2</v>
      </c>
      <c r="J20" s="52" t="str">
        <f t="shared" si="4"/>
        <v/>
      </c>
      <c r="K20" s="47">
        <f t="shared" si="2"/>
        <v>0</v>
      </c>
      <c r="L20" s="50">
        <f t="shared" si="5"/>
        <v>0</v>
      </c>
      <c r="M20" s="53">
        <f t="shared" si="6"/>
        <v>0</v>
      </c>
    </row>
    <row r="21" spans="1:13" x14ac:dyDescent="0.3">
      <c r="A21" s="21"/>
      <c r="B21" s="67"/>
      <c r="C21" s="67"/>
      <c r="D21" s="23"/>
      <c r="E21" s="17">
        <f t="shared" si="3"/>
        <v>0</v>
      </c>
      <c r="F21" s="46"/>
      <c r="G21" s="46">
        <f t="shared" si="0"/>
        <v>0</v>
      </c>
      <c r="H21" s="47">
        <f t="shared" si="1"/>
        <v>0</v>
      </c>
      <c r="I21" s="48">
        <v>5.5E-2</v>
      </c>
      <c r="J21" s="52" t="str">
        <f t="shared" si="4"/>
        <v/>
      </c>
      <c r="K21" s="47">
        <f t="shared" si="2"/>
        <v>0</v>
      </c>
      <c r="L21" s="50">
        <f t="shared" si="5"/>
        <v>0</v>
      </c>
      <c r="M21" s="53">
        <f t="shared" si="6"/>
        <v>0</v>
      </c>
    </row>
    <row r="22" spans="1:13" x14ac:dyDescent="0.3">
      <c r="A22" s="21"/>
      <c r="B22" s="67"/>
      <c r="C22" s="67"/>
      <c r="D22" s="23"/>
      <c r="E22" s="17">
        <f t="shared" si="3"/>
        <v>0</v>
      </c>
      <c r="F22" s="46"/>
      <c r="G22" s="46">
        <f t="shared" si="0"/>
        <v>0</v>
      </c>
      <c r="H22" s="47">
        <f t="shared" si="1"/>
        <v>0</v>
      </c>
      <c r="I22" s="48">
        <v>5.5E-2</v>
      </c>
      <c r="J22" s="52" t="str">
        <f t="shared" si="4"/>
        <v/>
      </c>
      <c r="K22" s="47">
        <f t="shared" si="2"/>
        <v>0</v>
      </c>
      <c r="L22" s="50">
        <f t="shared" si="5"/>
        <v>0</v>
      </c>
      <c r="M22" s="53">
        <f t="shared" si="6"/>
        <v>0</v>
      </c>
    </row>
    <row r="23" spans="1:13" x14ac:dyDescent="0.3">
      <c r="A23" s="21"/>
      <c r="B23" s="67"/>
      <c r="C23" s="67"/>
      <c r="D23" s="23"/>
      <c r="E23" s="17">
        <f t="shared" si="3"/>
        <v>0</v>
      </c>
      <c r="F23" s="46"/>
      <c r="G23" s="46">
        <f t="shared" si="0"/>
        <v>0</v>
      </c>
      <c r="H23" s="47">
        <f t="shared" si="1"/>
        <v>0</v>
      </c>
      <c r="I23" s="48">
        <v>5.5E-2</v>
      </c>
      <c r="J23" s="52" t="str">
        <f t="shared" si="4"/>
        <v/>
      </c>
      <c r="K23" s="47">
        <f t="shared" si="2"/>
        <v>0</v>
      </c>
      <c r="L23" s="50">
        <f t="shared" si="5"/>
        <v>0</v>
      </c>
      <c r="M23" s="53">
        <f t="shared" si="6"/>
        <v>0</v>
      </c>
    </row>
    <row r="24" spans="1:13" x14ac:dyDescent="0.3">
      <c r="A24" s="21"/>
      <c r="B24" s="67"/>
      <c r="C24" s="67"/>
      <c r="D24" s="23"/>
      <c r="E24" s="17">
        <f t="shared" si="3"/>
        <v>0</v>
      </c>
      <c r="F24" s="46"/>
      <c r="G24" s="46">
        <f t="shared" si="0"/>
        <v>0</v>
      </c>
      <c r="H24" s="47">
        <f t="shared" si="1"/>
        <v>0</v>
      </c>
      <c r="I24" s="48">
        <v>5.5E-2</v>
      </c>
      <c r="J24" s="52" t="str">
        <f t="shared" si="4"/>
        <v/>
      </c>
      <c r="K24" s="47">
        <f t="shared" si="2"/>
        <v>0</v>
      </c>
      <c r="L24" s="50">
        <f t="shared" si="5"/>
        <v>0</v>
      </c>
      <c r="M24" s="53">
        <f t="shared" si="6"/>
        <v>0</v>
      </c>
    </row>
    <row r="25" spans="1:13" x14ac:dyDescent="0.3">
      <c r="A25" s="21"/>
      <c r="B25" s="67"/>
      <c r="C25" s="67"/>
      <c r="D25" s="23"/>
      <c r="E25" s="17">
        <f t="shared" si="3"/>
        <v>0</v>
      </c>
      <c r="F25" s="46"/>
      <c r="G25" s="46">
        <f t="shared" si="0"/>
        <v>0</v>
      </c>
      <c r="H25" s="47">
        <f t="shared" si="1"/>
        <v>0</v>
      </c>
      <c r="I25" s="48">
        <v>5.5E-2</v>
      </c>
      <c r="J25" s="52" t="str">
        <f t="shared" si="4"/>
        <v/>
      </c>
      <c r="K25" s="47">
        <f t="shared" si="2"/>
        <v>0</v>
      </c>
      <c r="L25" s="50">
        <f t="shared" si="5"/>
        <v>0</v>
      </c>
      <c r="M25" s="53">
        <f t="shared" si="6"/>
        <v>0</v>
      </c>
    </row>
    <row r="26" spans="1:13" x14ac:dyDescent="0.3">
      <c r="A26" s="21"/>
      <c r="B26" s="67"/>
      <c r="C26" s="67"/>
      <c r="D26" s="23"/>
      <c r="E26" s="17">
        <f t="shared" si="3"/>
        <v>0</v>
      </c>
      <c r="F26" s="46"/>
      <c r="G26" s="46">
        <f t="shared" si="0"/>
        <v>0</v>
      </c>
      <c r="H26" s="47">
        <f t="shared" si="1"/>
        <v>0</v>
      </c>
      <c r="I26" s="48">
        <v>5.5E-2</v>
      </c>
      <c r="J26" s="52" t="str">
        <f t="shared" si="4"/>
        <v/>
      </c>
      <c r="K26" s="47">
        <f t="shared" si="2"/>
        <v>0</v>
      </c>
      <c r="L26" s="50">
        <f t="shared" si="5"/>
        <v>0</v>
      </c>
      <c r="M26" s="53">
        <f t="shared" si="6"/>
        <v>0</v>
      </c>
    </row>
    <row r="27" spans="1:13" x14ac:dyDescent="0.3">
      <c r="A27" s="21"/>
      <c r="B27" s="67"/>
      <c r="C27" s="67"/>
      <c r="D27" s="23"/>
      <c r="E27" s="17">
        <f t="shared" si="3"/>
        <v>0</v>
      </c>
      <c r="F27" s="46"/>
      <c r="G27" s="46">
        <f t="shared" si="0"/>
        <v>0</v>
      </c>
      <c r="H27" s="47">
        <f t="shared" si="1"/>
        <v>0</v>
      </c>
      <c r="I27" s="48">
        <v>5.5E-2</v>
      </c>
      <c r="J27" s="52" t="str">
        <f t="shared" si="4"/>
        <v/>
      </c>
      <c r="K27" s="47">
        <f t="shared" si="2"/>
        <v>0</v>
      </c>
      <c r="L27" s="50">
        <f t="shared" si="5"/>
        <v>0</v>
      </c>
      <c r="M27" s="53">
        <f t="shared" si="6"/>
        <v>0</v>
      </c>
    </row>
    <row r="28" spans="1:13" x14ac:dyDescent="0.3">
      <c r="A28" s="21"/>
      <c r="B28" s="67"/>
      <c r="C28" s="67"/>
      <c r="D28" s="23"/>
      <c r="E28" s="17">
        <f t="shared" si="3"/>
        <v>0</v>
      </c>
      <c r="F28" s="46"/>
      <c r="G28" s="46">
        <f t="shared" si="0"/>
        <v>0</v>
      </c>
      <c r="H28" s="47">
        <f t="shared" si="1"/>
        <v>0</v>
      </c>
      <c r="I28" s="48">
        <v>5.5E-2</v>
      </c>
      <c r="J28" s="52" t="str">
        <f t="shared" si="4"/>
        <v/>
      </c>
      <c r="K28" s="47">
        <f t="shared" si="2"/>
        <v>0</v>
      </c>
      <c r="L28" s="50">
        <f t="shared" si="5"/>
        <v>0</v>
      </c>
      <c r="M28" s="53">
        <f t="shared" si="6"/>
        <v>0</v>
      </c>
    </row>
    <row r="29" spans="1:13" x14ac:dyDescent="0.3">
      <c r="A29" s="21"/>
      <c r="B29" s="67"/>
      <c r="C29" s="67"/>
      <c r="D29" s="23"/>
      <c r="E29" s="17">
        <f t="shared" si="3"/>
        <v>0</v>
      </c>
      <c r="F29" s="46"/>
      <c r="G29" s="46">
        <f t="shared" si="0"/>
        <v>0</v>
      </c>
      <c r="H29" s="47">
        <f t="shared" si="1"/>
        <v>0</v>
      </c>
      <c r="I29" s="48">
        <v>5.5E-2</v>
      </c>
      <c r="J29" s="52" t="str">
        <f t="shared" si="4"/>
        <v/>
      </c>
      <c r="K29" s="47">
        <f t="shared" si="2"/>
        <v>0</v>
      </c>
      <c r="L29" s="50">
        <f t="shared" si="5"/>
        <v>0</v>
      </c>
      <c r="M29" s="53">
        <f t="shared" si="6"/>
        <v>0</v>
      </c>
    </row>
    <row r="30" spans="1:13" x14ac:dyDescent="0.3">
      <c r="A30" s="21"/>
      <c r="B30" s="67"/>
      <c r="C30" s="67"/>
      <c r="D30" s="23"/>
      <c r="E30" s="17">
        <f t="shared" si="3"/>
        <v>0</v>
      </c>
      <c r="F30" s="46"/>
      <c r="G30" s="46">
        <f t="shared" si="0"/>
        <v>0</v>
      </c>
      <c r="H30" s="47">
        <f t="shared" si="1"/>
        <v>0</v>
      </c>
      <c r="I30" s="48">
        <v>5.5E-2</v>
      </c>
      <c r="J30" s="52" t="str">
        <f t="shared" si="4"/>
        <v/>
      </c>
      <c r="K30" s="47">
        <f t="shared" si="2"/>
        <v>0</v>
      </c>
      <c r="L30" s="50">
        <f t="shared" si="5"/>
        <v>0</v>
      </c>
      <c r="M30" s="53">
        <f t="shared" si="6"/>
        <v>0</v>
      </c>
    </row>
    <row r="31" spans="1:13" x14ac:dyDescent="0.3">
      <c r="A31" s="21"/>
      <c r="B31" s="67"/>
      <c r="C31" s="67"/>
      <c r="D31" s="23"/>
      <c r="E31" s="17">
        <f t="shared" si="3"/>
        <v>0</v>
      </c>
      <c r="F31" s="46"/>
      <c r="G31" s="46">
        <f t="shared" si="0"/>
        <v>0</v>
      </c>
      <c r="H31" s="47">
        <f t="shared" si="1"/>
        <v>0</v>
      </c>
      <c r="I31" s="48">
        <v>5.5E-2</v>
      </c>
      <c r="J31" s="52" t="str">
        <f t="shared" si="4"/>
        <v/>
      </c>
      <c r="K31" s="47">
        <f t="shared" si="2"/>
        <v>0</v>
      </c>
      <c r="L31" s="50">
        <f t="shared" si="5"/>
        <v>0</v>
      </c>
      <c r="M31" s="53">
        <f t="shared" si="6"/>
        <v>0</v>
      </c>
    </row>
    <row r="32" spans="1:13" x14ac:dyDescent="0.3">
      <c r="A32" s="21"/>
      <c r="B32" s="67"/>
      <c r="C32" s="67"/>
      <c r="D32" s="23"/>
      <c r="E32" s="17">
        <f t="shared" si="3"/>
        <v>0</v>
      </c>
      <c r="F32" s="46"/>
      <c r="G32" s="46">
        <f t="shared" si="0"/>
        <v>0</v>
      </c>
      <c r="H32" s="47">
        <f t="shared" si="1"/>
        <v>0</v>
      </c>
      <c r="I32" s="48">
        <v>5.5E-2</v>
      </c>
      <c r="J32" s="52" t="str">
        <f t="shared" si="4"/>
        <v/>
      </c>
      <c r="K32" s="47">
        <f t="shared" si="2"/>
        <v>0</v>
      </c>
      <c r="L32" s="50">
        <f t="shared" si="5"/>
        <v>0</v>
      </c>
      <c r="M32" s="53">
        <f t="shared" si="6"/>
        <v>0</v>
      </c>
    </row>
    <row r="33" spans="1:14" x14ac:dyDescent="0.3">
      <c r="A33" s="21"/>
      <c r="B33" s="67"/>
      <c r="C33" s="67"/>
      <c r="D33" s="23"/>
      <c r="E33" s="17">
        <f t="shared" si="3"/>
        <v>0</v>
      </c>
      <c r="F33" s="46"/>
      <c r="G33" s="46">
        <f t="shared" si="0"/>
        <v>0</v>
      </c>
      <c r="H33" s="47">
        <f t="shared" si="1"/>
        <v>0</v>
      </c>
      <c r="I33" s="48">
        <v>5.5E-2</v>
      </c>
      <c r="J33" s="52" t="str">
        <f t="shared" si="4"/>
        <v/>
      </c>
      <c r="K33" s="47">
        <f t="shared" si="2"/>
        <v>0</v>
      </c>
      <c r="L33" s="50">
        <f t="shared" si="5"/>
        <v>0</v>
      </c>
      <c r="M33" s="53">
        <f t="shared" si="6"/>
        <v>0</v>
      </c>
    </row>
    <row r="34" spans="1:14" x14ac:dyDescent="0.3">
      <c r="A34" s="21"/>
      <c r="B34" s="67"/>
      <c r="C34" s="67"/>
      <c r="D34" s="23"/>
      <c r="E34" s="17">
        <f t="shared" si="3"/>
        <v>0</v>
      </c>
      <c r="F34" s="46"/>
      <c r="G34" s="46">
        <f t="shared" si="0"/>
        <v>0</v>
      </c>
      <c r="H34" s="47">
        <f t="shared" si="1"/>
        <v>0</v>
      </c>
      <c r="I34" s="48">
        <v>5.5E-2</v>
      </c>
      <c r="J34" s="52" t="str">
        <f t="shared" si="4"/>
        <v/>
      </c>
      <c r="K34" s="47">
        <f t="shared" si="2"/>
        <v>0</v>
      </c>
      <c r="L34" s="50">
        <f t="shared" si="5"/>
        <v>0</v>
      </c>
      <c r="M34" s="53">
        <f t="shared" si="6"/>
        <v>0</v>
      </c>
    </row>
    <row r="35" spans="1:14" x14ac:dyDescent="0.3">
      <c r="A35" s="21"/>
      <c r="B35" s="67"/>
      <c r="C35" s="67"/>
      <c r="D35" s="23"/>
      <c r="E35" s="17">
        <f t="shared" si="3"/>
        <v>0</v>
      </c>
      <c r="F35" s="46"/>
      <c r="G35" s="46">
        <f t="shared" si="0"/>
        <v>0</v>
      </c>
      <c r="H35" s="47">
        <f t="shared" si="1"/>
        <v>0</v>
      </c>
      <c r="I35" s="48">
        <v>5.5E-2</v>
      </c>
      <c r="J35" s="52" t="str">
        <f t="shared" si="4"/>
        <v/>
      </c>
      <c r="K35" s="47">
        <f t="shared" si="2"/>
        <v>0</v>
      </c>
      <c r="L35" s="50">
        <f t="shared" si="5"/>
        <v>0</v>
      </c>
      <c r="M35" s="53">
        <f t="shared" si="6"/>
        <v>0</v>
      </c>
    </row>
    <row r="36" spans="1:14" x14ac:dyDescent="0.3">
      <c r="A36" s="21"/>
      <c r="B36" s="67"/>
      <c r="C36" s="67"/>
      <c r="D36" s="23"/>
      <c r="E36" s="17">
        <f t="shared" si="3"/>
        <v>0</v>
      </c>
      <c r="F36" s="46"/>
      <c r="G36" s="46">
        <f t="shared" si="0"/>
        <v>0</v>
      </c>
      <c r="H36" s="47">
        <f t="shared" si="1"/>
        <v>0</v>
      </c>
      <c r="I36" s="48">
        <v>5.5E-2</v>
      </c>
      <c r="J36" s="52" t="str">
        <f t="shared" si="4"/>
        <v/>
      </c>
      <c r="K36" s="47">
        <f t="shared" si="2"/>
        <v>0</v>
      </c>
      <c r="L36" s="50">
        <f t="shared" si="5"/>
        <v>0</v>
      </c>
      <c r="M36" s="53">
        <f t="shared" si="6"/>
        <v>0</v>
      </c>
    </row>
    <row r="37" spans="1:14" x14ac:dyDescent="0.3">
      <c r="A37" s="21"/>
      <c r="B37" s="67"/>
      <c r="C37" s="67"/>
      <c r="D37" s="23"/>
      <c r="E37" s="17">
        <f t="shared" si="3"/>
        <v>0</v>
      </c>
      <c r="F37" s="46"/>
      <c r="G37" s="46">
        <f t="shared" ref="G37:G44" si="7">D37-F37</f>
        <v>0</v>
      </c>
      <c r="H37" s="47">
        <f t="shared" ref="H37:H44" si="8">C37*F37</f>
        <v>0</v>
      </c>
      <c r="I37" s="48">
        <v>5.5E-2</v>
      </c>
      <c r="J37" s="52" t="str">
        <f t="shared" si="4"/>
        <v/>
      </c>
      <c r="K37" s="47">
        <f t="shared" si="2"/>
        <v>0</v>
      </c>
      <c r="L37" s="50">
        <f t="shared" si="5"/>
        <v>0</v>
      </c>
      <c r="M37" s="53">
        <f t="shared" si="6"/>
        <v>0</v>
      </c>
    </row>
    <row r="38" spans="1:14" x14ac:dyDescent="0.3">
      <c r="A38" s="21"/>
      <c r="B38" s="67"/>
      <c r="C38" s="67"/>
      <c r="D38" s="23"/>
      <c r="E38" s="17">
        <f t="shared" si="3"/>
        <v>0</v>
      </c>
      <c r="F38" s="46"/>
      <c r="G38" s="46">
        <f t="shared" si="7"/>
        <v>0</v>
      </c>
      <c r="H38" s="47">
        <f t="shared" si="8"/>
        <v>0</v>
      </c>
      <c r="I38" s="48">
        <v>5.5E-2</v>
      </c>
      <c r="J38" s="52" t="str">
        <f t="shared" si="4"/>
        <v/>
      </c>
      <c r="K38" s="47">
        <f t="shared" si="2"/>
        <v>0</v>
      </c>
      <c r="L38" s="50">
        <f t="shared" si="5"/>
        <v>0</v>
      </c>
      <c r="M38" s="53">
        <f t="shared" si="6"/>
        <v>0</v>
      </c>
    </row>
    <row r="39" spans="1:14" x14ac:dyDescent="0.3">
      <c r="A39" s="21"/>
      <c r="B39" s="67"/>
      <c r="C39" s="67"/>
      <c r="D39" s="23"/>
      <c r="E39" s="17">
        <f t="shared" si="3"/>
        <v>0</v>
      </c>
      <c r="F39" s="46"/>
      <c r="G39" s="46">
        <f t="shared" si="7"/>
        <v>0</v>
      </c>
      <c r="H39" s="47">
        <f t="shared" si="8"/>
        <v>0</v>
      </c>
      <c r="I39" s="48">
        <v>5.5E-2</v>
      </c>
      <c r="J39" s="52" t="str">
        <f t="shared" si="4"/>
        <v/>
      </c>
      <c r="K39" s="47">
        <f t="shared" si="2"/>
        <v>0</v>
      </c>
      <c r="L39" s="50">
        <f t="shared" si="5"/>
        <v>0</v>
      </c>
      <c r="M39" s="53">
        <f t="shared" si="6"/>
        <v>0</v>
      </c>
    </row>
    <row r="40" spans="1:14" x14ac:dyDescent="0.3">
      <c r="A40" s="21"/>
      <c r="B40" s="67"/>
      <c r="C40" s="67"/>
      <c r="D40" s="23"/>
      <c r="E40" s="17">
        <f t="shared" si="3"/>
        <v>0</v>
      </c>
      <c r="F40" s="46"/>
      <c r="G40" s="46">
        <f t="shared" si="7"/>
        <v>0</v>
      </c>
      <c r="H40" s="47">
        <f t="shared" si="8"/>
        <v>0</v>
      </c>
      <c r="I40" s="48">
        <v>5.5E-2</v>
      </c>
      <c r="J40" s="52" t="str">
        <f t="shared" si="4"/>
        <v/>
      </c>
      <c r="K40" s="47">
        <f t="shared" si="2"/>
        <v>0</v>
      </c>
      <c r="L40" s="50">
        <f t="shared" si="5"/>
        <v>0</v>
      </c>
      <c r="M40" s="53">
        <f t="shared" si="6"/>
        <v>0</v>
      </c>
    </row>
    <row r="41" spans="1:14" x14ac:dyDescent="0.3">
      <c r="A41" s="21"/>
      <c r="B41" s="67"/>
      <c r="C41" s="67"/>
      <c r="D41" s="23"/>
      <c r="E41" s="17">
        <f t="shared" si="3"/>
        <v>0</v>
      </c>
      <c r="F41" s="46"/>
      <c r="G41" s="46">
        <f t="shared" si="7"/>
        <v>0</v>
      </c>
      <c r="H41" s="47">
        <f t="shared" si="8"/>
        <v>0</v>
      </c>
      <c r="I41" s="48">
        <v>5.5E-2</v>
      </c>
      <c r="J41" s="52" t="str">
        <f t="shared" si="4"/>
        <v/>
      </c>
      <c r="K41" s="47">
        <f t="shared" si="2"/>
        <v>0</v>
      </c>
      <c r="L41" s="50">
        <f t="shared" si="5"/>
        <v>0</v>
      </c>
      <c r="M41" s="53">
        <f t="shared" si="6"/>
        <v>0</v>
      </c>
    </row>
    <row r="42" spans="1:14" x14ac:dyDescent="0.3">
      <c r="A42" s="21"/>
      <c r="B42" s="67"/>
      <c r="C42" s="67"/>
      <c r="D42" s="23"/>
      <c r="E42" s="17">
        <f t="shared" si="3"/>
        <v>0</v>
      </c>
      <c r="F42" s="46"/>
      <c r="G42" s="46">
        <f t="shared" si="7"/>
        <v>0</v>
      </c>
      <c r="H42" s="47">
        <f t="shared" si="8"/>
        <v>0</v>
      </c>
      <c r="I42" s="48">
        <v>5.5E-2</v>
      </c>
      <c r="J42" s="52" t="str">
        <f t="shared" si="4"/>
        <v/>
      </c>
      <c r="K42" s="47">
        <f t="shared" si="2"/>
        <v>0</v>
      </c>
      <c r="L42" s="50">
        <f t="shared" si="5"/>
        <v>0</v>
      </c>
      <c r="M42" s="53">
        <f t="shared" si="6"/>
        <v>0</v>
      </c>
    </row>
    <row r="43" spans="1:14" x14ac:dyDescent="0.3">
      <c r="A43" s="21"/>
      <c r="B43" s="67"/>
      <c r="C43" s="67"/>
      <c r="D43" s="23"/>
      <c r="E43" s="17">
        <f t="shared" si="3"/>
        <v>0</v>
      </c>
      <c r="F43" s="46"/>
      <c r="G43" s="46">
        <f t="shared" si="7"/>
        <v>0</v>
      </c>
      <c r="H43" s="47">
        <f t="shared" si="8"/>
        <v>0</v>
      </c>
      <c r="I43" s="48">
        <v>5.5E-2</v>
      </c>
      <c r="J43" s="52" t="str">
        <f t="shared" si="4"/>
        <v/>
      </c>
      <c r="K43" s="47">
        <f t="shared" si="2"/>
        <v>0</v>
      </c>
      <c r="L43" s="50">
        <f t="shared" si="5"/>
        <v>0</v>
      </c>
      <c r="M43" s="53">
        <f t="shared" si="6"/>
        <v>0</v>
      </c>
    </row>
    <row r="44" spans="1:14" ht="15" thickBot="1" x14ac:dyDescent="0.35">
      <c r="A44" s="29"/>
      <c r="B44" s="68"/>
      <c r="C44" s="68"/>
      <c r="D44" s="31"/>
      <c r="E44" s="17">
        <f t="shared" si="3"/>
        <v>0</v>
      </c>
      <c r="F44" s="54"/>
      <c r="G44" s="54">
        <f t="shared" si="7"/>
        <v>0</v>
      </c>
      <c r="H44" s="55">
        <f t="shared" si="8"/>
        <v>0</v>
      </c>
      <c r="I44" s="48">
        <v>5.5E-2</v>
      </c>
      <c r="J44" s="57" t="str">
        <f t="shared" si="4"/>
        <v/>
      </c>
      <c r="K44" s="55">
        <f t="shared" si="2"/>
        <v>0</v>
      </c>
      <c r="L44" s="55">
        <f t="shared" si="5"/>
        <v>0</v>
      </c>
      <c r="M44" s="58">
        <f t="shared" si="6"/>
        <v>0</v>
      </c>
    </row>
    <row r="45" spans="1:14" x14ac:dyDescent="0.3">
      <c r="E45" s="59"/>
    </row>
    <row r="46" spans="1:14" ht="23.4" x14ac:dyDescent="0.4">
      <c r="B46" s="113" t="s">
        <v>26</v>
      </c>
      <c r="C46" s="118"/>
      <c r="D46" s="118"/>
      <c r="E46" s="81">
        <f>SUM(H2:H45)</f>
        <v>0</v>
      </c>
      <c r="F46" s="78"/>
      <c r="G46" s="78"/>
      <c r="H46" s="82"/>
      <c r="I46" s="117" t="s">
        <v>28</v>
      </c>
      <c r="J46" s="118"/>
      <c r="K46" s="118"/>
      <c r="L46" s="76">
        <f>SUM(K2:K44)</f>
        <v>0</v>
      </c>
      <c r="M46" s="78"/>
      <c r="N46" s="79"/>
    </row>
    <row r="47" spans="1:14" ht="23.4" x14ac:dyDescent="0.45">
      <c r="B47" s="60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83"/>
      <c r="N47" s="79"/>
    </row>
    <row r="48" spans="1:14" ht="23.4" x14ac:dyDescent="0.4">
      <c r="B48" s="113" t="s">
        <v>25</v>
      </c>
      <c r="C48" s="118"/>
      <c r="D48" s="118"/>
      <c r="E48" s="81">
        <f>SUM(E2:E44)</f>
        <v>2340</v>
      </c>
      <c r="F48" s="78"/>
      <c r="G48" s="85"/>
      <c r="H48" s="84"/>
      <c r="I48" s="117" t="s">
        <v>29</v>
      </c>
      <c r="J48" s="118"/>
      <c r="K48" s="118"/>
      <c r="L48" s="76">
        <f>SUM(L2:L44)</f>
        <v>0</v>
      </c>
      <c r="M48" s="78"/>
      <c r="N48" s="79"/>
    </row>
    <row r="49" spans="2:13" ht="23.4" x14ac:dyDescent="0.45">
      <c r="B49" s="60"/>
      <c r="C49" s="60"/>
      <c r="D49" s="60"/>
      <c r="E49" s="60"/>
      <c r="F49" s="60"/>
      <c r="G49" s="60"/>
      <c r="H49" s="60"/>
    </row>
    <row r="50" spans="2:13" ht="23.4" x14ac:dyDescent="0.45">
      <c r="G50" s="60"/>
      <c r="H50" s="60"/>
      <c r="I50" s="113" t="s">
        <v>27</v>
      </c>
      <c r="J50" s="114"/>
      <c r="K50" s="114"/>
      <c r="L50" s="75">
        <f>SUM(M2:M44)</f>
        <v>0</v>
      </c>
      <c r="M50" s="37"/>
    </row>
  </sheetData>
  <mergeCells count="5">
    <mergeCell ref="I50:K50"/>
    <mergeCell ref="B46:D46"/>
    <mergeCell ref="I46:K46"/>
    <mergeCell ref="B48:D48"/>
    <mergeCell ref="I48:K4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2F5EB3-D73D-410B-B016-F3248C1484FC}">
          <x14:formula1>
            <xm:f>'Feuilles de données'!$B$5:$B$7</xm:f>
          </x14:formula1>
          <xm:sqref>I2:I44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87298-2B22-4570-842C-C250751B2D64}">
  <dimension ref="A1:N50"/>
  <sheetViews>
    <sheetView topLeftCell="A34" workbookViewId="0">
      <selection activeCell="I16" sqref="I16"/>
    </sheetView>
  </sheetViews>
  <sheetFormatPr baseColWidth="10" defaultRowHeight="14.4" x14ac:dyDescent="0.3"/>
  <cols>
    <col min="1" max="1" width="39.109375" customWidth="1"/>
    <col min="2" max="2" width="10.77734375" style="36" customWidth="1"/>
    <col min="3" max="4" width="11.5546875" style="36"/>
    <col min="5" max="5" width="14" style="36" customWidth="1"/>
    <col min="6" max="6" width="16.21875" style="36" customWidth="1"/>
    <col min="7" max="10" width="11.5546875" style="36"/>
    <col min="11" max="11" width="17.5546875" style="36" customWidth="1"/>
    <col min="12" max="12" width="11.5546875" style="36"/>
    <col min="13" max="13" width="15.44140625" style="36" customWidth="1"/>
  </cols>
  <sheetData>
    <row r="1" spans="1:13" ht="15" thickBot="1" x14ac:dyDescent="0.35">
      <c r="A1" s="7" t="s">
        <v>30</v>
      </c>
      <c r="B1" s="1" t="s">
        <v>21</v>
      </c>
      <c r="C1" s="1" t="s">
        <v>22</v>
      </c>
      <c r="D1" s="1" t="s">
        <v>17</v>
      </c>
      <c r="E1" s="1" t="s">
        <v>24</v>
      </c>
      <c r="F1" s="1" t="s">
        <v>9</v>
      </c>
      <c r="G1" s="1" t="s">
        <v>10</v>
      </c>
      <c r="H1" s="1" t="s">
        <v>18</v>
      </c>
      <c r="I1" s="1" t="s">
        <v>16</v>
      </c>
      <c r="J1" s="1" t="s">
        <v>20</v>
      </c>
      <c r="K1" s="1" t="s">
        <v>13</v>
      </c>
      <c r="L1" s="1" t="s">
        <v>15</v>
      </c>
      <c r="M1" s="1" t="s">
        <v>23</v>
      </c>
    </row>
    <row r="2" spans="1:13" x14ac:dyDescent="0.3">
      <c r="A2" s="14"/>
      <c r="B2" s="69"/>
      <c r="C2" s="69"/>
      <c r="D2" s="16"/>
      <c r="E2" s="17">
        <f>D2*B2</f>
        <v>0</v>
      </c>
      <c r="F2" s="45"/>
      <c r="G2" s="46">
        <f t="shared" ref="G2:G36" si="0">D2-F2</f>
        <v>0</v>
      </c>
      <c r="H2" s="47">
        <f t="shared" ref="H2:H36" si="1">C2*F2</f>
        <v>0</v>
      </c>
      <c r="I2" s="48">
        <v>5.5E-2</v>
      </c>
      <c r="J2" s="49" t="str">
        <f>IF(ISERROR(C2/B2),"",C2/B2)</f>
        <v/>
      </c>
      <c r="K2" s="50">
        <f t="shared" ref="K2:K44" si="2">(F2*C2)-(B2*F2)</f>
        <v>0</v>
      </c>
      <c r="L2" s="50">
        <f>H2*I2</f>
        <v>0</v>
      </c>
      <c r="M2" s="51">
        <f>K2-L2</f>
        <v>0</v>
      </c>
    </row>
    <row r="3" spans="1:13" x14ac:dyDescent="0.3">
      <c r="A3" s="21"/>
      <c r="B3" s="67"/>
      <c r="C3" s="67"/>
      <c r="D3" s="23"/>
      <c r="E3" s="17">
        <f t="shared" ref="E3:E44" si="3">D3*B3</f>
        <v>0</v>
      </c>
      <c r="F3" s="46"/>
      <c r="G3" s="46">
        <f t="shared" si="0"/>
        <v>0</v>
      </c>
      <c r="H3" s="47">
        <f t="shared" si="1"/>
        <v>0</v>
      </c>
      <c r="I3" s="48">
        <v>5.5E-2</v>
      </c>
      <c r="J3" s="52" t="str">
        <f t="shared" ref="J3:J44" si="4">IF(ISERROR(C3/B3),"",C3/B3)</f>
        <v/>
      </c>
      <c r="K3" s="47">
        <f t="shared" si="2"/>
        <v>0</v>
      </c>
      <c r="L3" s="50">
        <f t="shared" ref="L3:L44" si="5">H3*I3</f>
        <v>0</v>
      </c>
      <c r="M3" s="53">
        <f t="shared" ref="M3:M44" si="6">K3-L3</f>
        <v>0</v>
      </c>
    </row>
    <row r="4" spans="1:13" x14ac:dyDescent="0.3">
      <c r="A4" s="21"/>
      <c r="B4" s="67"/>
      <c r="C4" s="67"/>
      <c r="D4" s="23"/>
      <c r="E4" s="17">
        <f t="shared" si="3"/>
        <v>0</v>
      </c>
      <c r="F4" s="46"/>
      <c r="G4" s="46">
        <f t="shared" si="0"/>
        <v>0</v>
      </c>
      <c r="H4" s="47">
        <f t="shared" si="1"/>
        <v>0</v>
      </c>
      <c r="I4" s="48">
        <v>5.5E-2</v>
      </c>
      <c r="J4" s="52" t="str">
        <f t="shared" si="4"/>
        <v/>
      </c>
      <c r="K4" s="47">
        <f t="shared" si="2"/>
        <v>0</v>
      </c>
      <c r="L4" s="50">
        <f t="shared" si="5"/>
        <v>0</v>
      </c>
      <c r="M4" s="53">
        <f t="shared" si="6"/>
        <v>0</v>
      </c>
    </row>
    <row r="5" spans="1:13" x14ac:dyDescent="0.3">
      <c r="A5" s="21"/>
      <c r="B5" s="67"/>
      <c r="C5" s="67"/>
      <c r="D5" s="23"/>
      <c r="E5" s="17">
        <f t="shared" si="3"/>
        <v>0</v>
      </c>
      <c r="F5" s="46"/>
      <c r="G5" s="46">
        <f t="shared" si="0"/>
        <v>0</v>
      </c>
      <c r="H5" s="47">
        <f t="shared" si="1"/>
        <v>0</v>
      </c>
      <c r="I5" s="48">
        <v>5.5E-2</v>
      </c>
      <c r="J5" s="52" t="str">
        <f t="shared" si="4"/>
        <v/>
      </c>
      <c r="K5" s="47">
        <f t="shared" si="2"/>
        <v>0</v>
      </c>
      <c r="L5" s="50">
        <f t="shared" si="5"/>
        <v>0</v>
      </c>
      <c r="M5" s="53">
        <f t="shared" si="6"/>
        <v>0</v>
      </c>
    </row>
    <row r="6" spans="1:13" x14ac:dyDescent="0.3">
      <c r="A6" s="21"/>
      <c r="B6" s="67"/>
      <c r="C6" s="67"/>
      <c r="D6" s="23"/>
      <c r="E6" s="17">
        <f t="shared" si="3"/>
        <v>0</v>
      </c>
      <c r="F6" s="46"/>
      <c r="G6" s="46">
        <f t="shared" si="0"/>
        <v>0</v>
      </c>
      <c r="H6" s="47">
        <f t="shared" si="1"/>
        <v>0</v>
      </c>
      <c r="I6" s="48">
        <v>5.5E-2</v>
      </c>
      <c r="J6" s="52" t="str">
        <f t="shared" si="4"/>
        <v/>
      </c>
      <c r="K6" s="47">
        <f t="shared" si="2"/>
        <v>0</v>
      </c>
      <c r="L6" s="50">
        <f t="shared" si="5"/>
        <v>0</v>
      </c>
      <c r="M6" s="53">
        <f t="shared" si="6"/>
        <v>0</v>
      </c>
    </row>
    <row r="7" spans="1:13" x14ac:dyDescent="0.3">
      <c r="A7" s="21"/>
      <c r="B7" s="67"/>
      <c r="C7" s="67"/>
      <c r="D7" s="23"/>
      <c r="E7" s="17">
        <f t="shared" si="3"/>
        <v>0</v>
      </c>
      <c r="F7" s="46"/>
      <c r="G7" s="46">
        <f t="shared" si="0"/>
        <v>0</v>
      </c>
      <c r="H7" s="47">
        <f t="shared" si="1"/>
        <v>0</v>
      </c>
      <c r="I7" s="48">
        <v>5.5E-2</v>
      </c>
      <c r="J7" s="52" t="str">
        <f t="shared" si="4"/>
        <v/>
      </c>
      <c r="K7" s="47">
        <f t="shared" si="2"/>
        <v>0</v>
      </c>
      <c r="L7" s="50">
        <f t="shared" si="5"/>
        <v>0</v>
      </c>
      <c r="M7" s="53">
        <f t="shared" si="6"/>
        <v>0</v>
      </c>
    </row>
    <row r="8" spans="1:13" x14ac:dyDescent="0.3">
      <c r="A8" s="21"/>
      <c r="B8" s="67"/>
      <c r="C8" s="67"/>
      <c r="D8" s="23"/>
      <c r="E8" s="17">
        <f t="shared" si="3"/>
        <v>0</v>
      </c>
      <c r="F8" s="46"/>
      <c r="G8" s="46">
        <f t="shared" si="0"/>
        <v>0</v>
      </c>
      <c r="H8" s="47">
        <f t="shared" si="1"/>
        <v>0</v>
      </c>
      <c r="I8" s="48">
        <v>5.5E-2</v>
      </c>
      <c r="J8" s="52" t="str">
        <f t="shared" si="4"/>
        <v/>
      </c>
      <c r="K8" s="47">
        <f t="shared" si="2"/>
        <v>0</v>
      </c>
      <c r="L8" s="50">
        <f t="shared" si="5"/>
        <v>0</v>
      </c>
      <c r="M8" s="53">
        <f t="shared" si="6"/>
        <v>0</v>
      </c>
    </row>
    <row r="9" spans="1:13" x14ac:dyDescent="0.3">
      <c r="A9" s="21"/>
      <c r="B9" s="67"/>
      <c r="C9" s="67"/>
      <c r="D9" s="23"/>
      <c r="E9" s="17">
        <f t="shared" si="3"/>
        <v>0</v>
      </c>
      <c r="F9" s="46"/>
      <c r="G9" s="46">
        <f t="shared" si="0"/>
        <v>0</v>
      </c>
      <c r="H9" s="47">
        <f t="shared" si="1"/>
        <v>0</v>
      </c>
      <c r="I9" s="48">
        <v>5.5E-2</v>
      </c>
      <c r="J9" s="52" t="str">
        <f t="shared" si="4"/>
        <v/>
      </c>
      <c r="K9" s="47">
        <f t="shared" si="2"/>
        <v>0</v>
      </c>
      <c r="L9" s="50">
        <f t="shared" si="5"/>
        <v>0</v>
      </c>
      <c r="M9" s="53">
        <f t="shared" si="6"/>
        <v>0</v>
      </c>
    </row>
    <row r="10" spans="1:13" x14ac:dyDescent="0.3">
      <c r="A10" s="21"/>
      <c r="B10" s="70"/>
      <c r="C10" s="67"/>
      <c r="D10" s="23"/>
      <c r="E10" s="17">
        <f t="shared" si="3"/>
        <v>0</v>
      </c>
      <c r="F10" s="46"/>
      <c r="G10" s="46">
        <f t="shared" si="0"/>
        <v>0</v>
      </c>
      <c r="H10" s="47">
        <f t="shared" si="1"/>
        <v>0</v>
      </c>
      <c r="I10" s="48">
        <v>5.5E-2</v>
      </c>
      <c r="J10" s="52" t="str">
        <f t="shared" si="4"/>
        <v/>
      </c>
      <c r="K10" s="47">
        <f t="shared" si="2"/>
        <v>0</v>
      </c>
      <c r="L10" s="50">
        <f t="shared" si="5"/>
        <v>0</v>
      </c>
      <c r="M10" s="53">
        <f t="shared" si="6"/>
        <v>0</v>
      </c>
    </row>
    <row r="11" spans="1:13" x14ac:dyDescent="0.3">
      <c r="A11" s="21"/>
      <c r="B11" s="70"/>
      <c r="C11" s="67"/>
      <c r="D11" s="23"/>
      <c r="E11" s="17">
        <f t="shared" si="3"/>
        <v>0</v>
      </c>
      <c r="F11" s="46"/>
      <c r="G11" s="46">
        <f t="shared" si="0"/>
        <v>0</v>
      </c>
      <c r="H11" s="47">
        <f t="shared" si="1"/>
        <v>0</v>
      </c>
      <c r="I11" s="48">
        <v>5.5E-2</v>
      </c>
      <c r="J11" s="52" t="str">
        <f t="shared" si="4"/>
        <v/>
      </c>
      <c r="K11" s="47">
        <f t="shared" si="2"/>
        <v>0</v>
      </c>
      <c r="L11" s="50">
        <f t="shared" si="5"/>
        <v>0</v>
      </c>
      <c r="M11" s="53">
        <f t="shared" si="6"/>
        <v>0</v>
      </c>
    </row>
    <row r="12" spans="1:13" x14ac:dyDescent="0.3">
      <c r="A12" s="21"/>
      <c r="B12" s="70"/>
      <c r="C12" s="67"/>
      <c r="D12" s="23"/>
      <c r="E12" s="17">
        <f t="shared" si="3"/>
        <v>0</v>
      </c>
      <c r="F12" s="46"/>
      <c r="G12" s="46">
        <f t="shared" si="0"/>
        <v>0</v>
      </c>
      <c r="H12" s="47">
        <f t="shared" si="1"/>
        <v>0</v>
      </c>
      <c r="I12" s="48">
        <v>5.5E-2</v>
      </c>
      <c r="J12" s="52" t="str">
        <f t="shared" si="4"/>
        <v/>
      </c>
      <c r="K12" s="47">
        <f t="shared" si="2"/>
        <v>0</v>
      </c>
      <c r="L12" s="50">
        <f t="shared" si="5"/>
        <v>0</v>
      </c>
      <c r="M12" s="53">
        <f t="shared" si="6"/>
        <v>0</v>
      </c>
    </row>
    <row r="13" spans="1:13" x14ac:dyDescent="0.3">
      <c r="A13" s="21"/>
      <c r="B13" s="70"/>
      <c r="C13" s="67"/>
      <c r="D13" s="23"/>
      <c r="E13" s="17">
        <f t="shared" si="3"/>
        <v>0</v>
      </c>
      <c r="F13" s="46"/>
      <c r="G13" s="46">
        <f t="shared" si="0"/>
        <v>0</v>
      </c>
      <c r="H13" s="47">
        <f t="shared" si="1"/>
        <v>0</v>
      </c>
      <c r="I13" s="48">
        <v>5.5E-2</v>
      </c>
      <c r="J13" s="52" t="str">
        <f t="shared" si="4"/>
        <v/>
      </c>
      <c r="K13" s="47">
        <f t="shared" si="2"/>
        <v>0</v>
      </c>
      <c r="L13" s="50">
        <f t="shared" si="5"/>
        <v>0</v>
      </c>
      <c r="M13" s="53">
        <f t="shared" si="6"/>
        <v>0</v>
      </c>
    </row>
    <row r="14" spans="1:13" x14ac:dyDescent="0.3">
      <c r="A14" s="21"/>
      <c r="B14" s="70"/>
      <c r="C14" s="67"/>
      <c r="D14" s="23"/>
      <c r="E14" s="17">
        <f t="shared" si="3"/>
        <v>0</v>
      </c>
      <c r="F14" s="46"/>
      <c r="G14" s="46">
        <f t="shared" si="0"/>
        <v>0</v>
      </c>
      <c r="H14" s="47">
        <f t="shared" si="1"/>
        <v>0</v>
      </c>
      <c r="I14" s="48">
        <v>5.5E-2</v>
      </c>
      <c r="J14" s="52" t="str">
        <f t="shared" si="4"/>
        <v/>
      </c>
      <c r="K14" s="47">
        <f t="shared" si="2"/>
        <v>0</v>
      </c>
      <c r="L14" s="50">
        <f t="shared" si="5"/>
        <v>0</v>
      </c>
      <c r="M14" s="53">
        <f t="shared" si="6"/>
        <v>0</v>
      </c>
    </row>
    <row r="15" spans="1:13" x14ac:dyDescent="0.3">
      <c r="A15" s="21"/>
      <c r="B15" s="67"/>
      <c r="C15" s="67"/>
      <c r="D15" s="23"/>
      <c r="E15" s="17">
        <f t="shared" si="3"/>
        <v>0</v>
      </c>
      <c r="F15" s="46"/>
      <c r="G15" s="46">
        <f t="shared" si="0"/>
        <v>0</v>
      </c>
      <c r="H15" s="47">
        <f t="shared" si="1"/>
        <v>0</v>
      </c>
      <c r="I15" s="48">
        <v>5.5E-2</v>
      </c>
      <c r="J15" s="52" t="str">
        <f t="shared" si="4"/>
        <v/>
      </c>
      <c r="K15" s="47">
        <f t="shared" si="2"/>
        <v>0</v>
      </c>
      <c r="L15" s="50">
        <f t="shared" si="5"/>
        <v>0</v>
      </c>
      <c r="M15" s="53">
        <f t="shared" si="6"/>
        <v>0</v>
      </c>
    </row>
    <row r="16" spans="1:13" x14ac:dyDescent="0.3">
      <c r="A16" s="21"/>
      <c r="B16" s="67"/>
      <c r="C16" s="67"/>
      <c r="D16" s="23"/>
      <c r="E16" s="17">
        <f t="shared" si="3"/>
        <v>0</v>
      </c>
      <c r="F16" s="46"/>
      <c r="G16" s="46">
        <f t="shared" si="0"/>
        <v>0</v>
      </c>
      <c r="H16" s="47">
        <f t="shared" si="1"/>
        <v>0</v>
      </c>
      <c r="I16" s="48">
        <v>5.5E-2</v>
      </c>
      <c r="J16" s="52" t="str">
        <f t="shared" si="4"/>
        <v/>
      </c>
      <c r="K16" s="47">
        <f t="shared" si="2"/>
        <v>0</v>
      </c>
      <c r="L16" s="50">
        <f t="shared" si="5"/>
        <v>0</v>
      </c>
      <c r="M16" s="53">
        <f t="shared" si="6"/>
        <v>0</v>
      </c>
    </row>
    <row r="17" spans="1:13" x14ac:dyDescent="0.3">
      <c r="A17" s="21"/>
      <c r="B17" s="67"/>
      <c r="C17" s="67"/>
      <c r="D17" s="23"/>
      <c r="E17" s="17">
        <f t="shared" si="3"/>
        <v>0</v>
      </c>
      <c r="F17" s="46"/>
      <c r="G17" s="46">
        <f t="shared" si="0"/>
        <v>0</v>
      </c>
      <c r="H17" s="47">
        <f t="shared" si="1"/>
        <v>0</v>
      </c>
      <c r="I17" s="48">
        <v>5.5E-2</v>
      </c>
      <c r="J17" s="52" t="str">
        <f t="shared" si="4"/>
        <v/>
      </c>
      <c r="K17" s="47">
        <f t="shared" si="2"/>
        <v>0</v>
      </c>
      <c r="L17" s="50">
        <f t="shared" si="5"/>
        <v>0</v>
      </c>
      <c r="M17" s="53">
        <f t="shared" si="6"/>
        <v>0</v>
      </c>
    </row>
    <row r="18" spans="1:13" x14ac:dyDescent="0.3">
      <c r="A18" s="21"/>
      <c r="B18" s="67"/>
      <c r="C18" s="67"/>
      <c r="D18" s="23"/>
      <c r="E18" s="17">
        <f t="shared" si="3"/>
        <v>0</v>
      </c>
      <c r="F18" s="46"/>
      <c r="G18" s="46">
        <f t="shared" si="0"/>
        <v>0</v>
      </c>
      <c r="H18" s="47">
        <f t="shared" si="1"/>
        <v>0</v>
      </c>
      <c r="I18" s="48">
        <v>5.5E-2</v>
      </c>
      <c r="J18" s="52" t="str">
        <f t="shared" si="4"/>
        <v/>
      </c>
      <c r="K18" s="47">
        <f t="shared" si="2"/>
        <v>0</v>
      </c>
      <c r="L18" s="50">
        <f t="shared" si="5"/>
        <v>0</v>
      </c>
      <c r="M18" s="53">
        <f t="shared" si="6"/>
        <v>0</v>
      </c>
    </row>
    <row r="19" spans="1:13" x14ac:dyDescent="0.3">
      <c r="A19" s="21"/>
      <c r="B19" s="67"/>
      <c r="C19" s="67"/>
      <c r="D19" s="23"/>
      <c r="E19" s="17">
        <f t="shared" si="3"/>
        <v>0</v>
      </c>
      <c r="F19" s="46"/>
      <c r="G19" s="46">
        <f t="shared" si="0"/>
        <v>0</v>
      </c>
      <c r="H19" s="47">
        <f t="shared" si="1"/>
        <v>0</v>
      </c>
      <c r="I19" s="48">
        <v>5.5E-2</v>
      </c>
      <c r="J19" s="52" t="str">
        <f t="shared" si="4"/>
        <v/>
      </c>
      <c r="K19" s="47">
        <f t="shared" si="2"/>
        <v>0</v>
      </c>
      <c r="L19" s="50">
        <f t="shared" si="5"/>
        <v>0</v>
      </c>
      <c r="M19" s="53">
        <f t="shared" si="6"/>
        <v>0</v>
      </c>
    </row>
    <row r="20" spans="1:13" x14ac:dyDescent="0.3">
      <c r="A20" s="21"/>
      <c r="B20" s="67"/>
      <c r="C20" s="67"/>
      <c r="D20" s="23"/>
      <c r="E20" s="17">
        <f t="shared" si="3"/>
        <v>0</v>
      </c>
      <c r="F20" s="46"/>
      <c r="G20" s="46">
        <f t="shared" si="0"/>
        <v>0</v>
      </c>
      <c r="H20" s="47">
        <f t="shared" si="1"/>
        <v>0</v>
      </c>
      <c r="I20" s="48">
        <v>5.5E-2</v>
      </c>
      <c r="J20" s="52" t="str">
        <f t="shared" si="4"/>
        <v/>
      </c>
      <c r="K20" s="47">
        <f t="shared" si="2"/>
        <v>0</v>
      </c>
      <c r="L20" s="50">
        <f t="shared" si="5"/>
        <v>0</v>
      </c>
      <c r="M20" s="53">
        <f t="shared" si="6"/>
        <v>0</v>
      </c>
    </row>
    <row r="21" spans="1:13" x14ac:dyDescent="0.3">
      <c r="A21" s="21"/>
      <c r="B21" s="67"/>
      <c r="C21" s="67"/>
      <c r="D21" s="23"/>
      <c r="E21" s="17">
        <f t="shared" si="3"/>
        <v>0</v>
      </c>
      <c r="F21" s="46"/>
      <c r="G21" s="46">
        <f t="shared" si="0"/>
        <v>0</v>
      </c>
      <c r="H21" s="47">
        <f t="shared" si="1"/>
        <v>0</v>
      </c>
      <c r="I21" s="48">
        <v>5.5E-2</v>
      </c>
      <c r="J21" s="52" t="str">
        <f t="shared" si="4"/>
        <v/>
      </c>
      <c r="K21" s="47">
        <f t="shared" si="2"/>
        <v>0</v>
      </c>
      <c r="L21" s="50">
        <f t="shared" si="5"/>
        <v>0</v>
      </c>
      <c r="M21" s="53">
        <f t="shared" si="6"/>
        <v>0</v>
      </c>
    </row>
    <row r="22" spans="1:13" x14ac:dyDescent="0.3">
      <c r="A22" s="21"/>
      <c r="B22" s="67"/>
      <c r="C22" s="67"/>
      <c r="D22" s="23"/>
      <c r="E22" s="17">
        <f t="shared" si="3"/>
        <v>0</v>
      </c>
      <c r="F22" s="46"/>
      <c r="G22" s="46">
        <f t="shared" si="0"/>
        <v>0</v>
      </c>
      <c r="H22" s="47">
        <f t="shared" si="1"/>
        <v>0</v>
      </c>
      <c r="I22" s="48">
        <v>5.5E-2</v>
      </c>
      <c r="J22" s="52" t="str">
        <f t="shared" si="4"/>
        <v/>
      </c>
      <c r="K22" s="47">
        <f t="shared" si="2"/>
        <v>0</v>
      </c>
      <c r="L22" s="50">
        <f t="shared" si="5"/>
        <v>0</v>
      </c>
      <c r="M22" s="53">
        <f t="shared" si="6"/>
        <v>0</v>
      </c>
    </row>
    <row r="23" spans="1:13" x14ac:dyDescent="0.3">
      <c r="A23" s="21"/>
      <c r="B23" s="67"/>
      <c r="C23" s="67"/>
      <c r="D23" s="23"/>
      <c r="E23" s="17">
        <f t="shared" si="3"/>
        <v>0</v>
      </c>
      <c r="F23" s="46"/>
      <c r="G23" s="46">
        <f t="shared" si="0"/>
        <v>0</v>
      </c>
      <c r="H23" s="47">
        <f t="shared" si="1"/>
        <v>0</v>
      </c>
      <c r="I23" s="48">
        <v>5.5E-2</v>
      </c>
      <c r="J23" s="52" t="str">
        <f t="shared" si="4"/>
        <v/>
      </c>
      <c r="K23" s="47">
        <f t="shared" si="2"/>
        <v>0</v>
      </c>
      <c r="L23" s="50">
        <f t="shared" si="5"/>
        <v>0</v>
      </c>
      <c r="M23" s="53">
        <f t="shared" si="6"/>
        <v>0</v>
      </c>
    </row>
    <row r="24" spans="1:13" x14ac:dyDescent="0.3">
      <c r="A24" s="21"/>
      <c r="B24" s="67"/>
      <c r="C24" s="67"/>
      <c r="D24" s="23"/>
      <c r="E24" s="17">
        <f t="shared" si="3"/>
        <v>0</v>
      </c>
      <c r="F24" s="46"/>
      <c r="G24" s="46">
        <f t="shared" si="0"/>
        <v>0</v>
      </c>
      <c r="H24" s="47">
        <f t="shared" si="1"/>
        <v>0</v>
      </c>
      <c r="I24" s="48">
        <v>5.5E-2</v>
      </c>
      <c r="J24" s="52" t="str">
        <f t="shared" si="4"/>
        <v/>
      </c>
      <c r="K24" s="47">
        <f t="shared" si="2"/>
        <v>0</v>
      </c>
      <c r="L24" s="50">
        <f t="shared" si="5"/>
        <v>0</v>
      </c>
      <c r="M24" s="53">
        <f t="shared" si="6"/>
        <v>0</v>
      </c>
    </row>
    <row r="25" spans="1:13" x14ac:dyDescent="0.3">
      <c r="A25" s="21"/>
      <c r="B25" s="67"/>
      <c r="C25" s="67"/>
      <c r="D25" s="23"/>
      <c r="E25" s="17">
        <f t="shared" si="3"/>
        <v>0</v>
      </c>
      <c r="F25" s="46"/>
      <c r="G25" s="46">
        <f t="shared" si="0"/>
        <v>0</v>
      </c>
      <c r="H25" s="47">
        <f t="shared" si="1"/>
        <v>0</v>
      </c>
      <c r="I25" s="48">
        <v>5.5E-2</v>
      </c>
      <c r="J25" s="52" t="str">
        <f t="shared" si="4"/>
        <v/>
      </c>
      <c r="K25" s="47">
        <f t="shared" si="2"/>
        <v>0</v>
      </c>
      <c r="L25" s="50">
        <f t="shared" si="5"/>
        <v>0</v>
      </c>
      <c r="M25" s="53">
        <f t="shared" si="6"/>
        <v>0</v>
      </c>
    </row>
    <row r="26" spans="1:13" x14ac:dyDescent="0.3">
      <c r="A26" s="21"/>
      <c r="B26" s="67"/>
      <c r="C26" s="67"/>
      <c r="D26" s="23"/>
      <c r="E26" s="17">
        <f t="shared" si="3"/>
        <v>0</v>
      </c>
      <c r="F26" s="46"/>
      <c r="G26" s="46">
        <f t="shared" si="0"/>
        <v>0</v>
      </c>
      <c r="H26" s="47">
        <f t="shared" si="1"/>
        <v>0</v>
      </c>
      <c r="I26" s="48">
        <v>5.5E-2</v>
      </c>
      <c r="J26" s="52" t="str">
        <f t="shared" si="4"/>
        <v/>
      </c>
      <c r="K26" s="47">
        <f t="shared" si="2"/>
        <v>0</v>
      </c>
      <c r="L26" s="50">
        <f t="shared" si="5"/>
        <v>0</v>
      </c>
      <c r="M26" s="53">
        <f t="shared" si="6"/>
        <v>0</v>
      </c>
    </row>
    <row r="27" spans="1:13" x14ac:dyDescent="0.3">
      <c r="A27" s="21"/>
      <c r="B27" s="67"/>
      <c r="C27" s="67"/>
      <c r="D27" s="23"/>
      <c r="E27" s="17">
        <f t="shared" si="3"/>
        <v>0</v>
      </c>
      <c r="F27" s="46"/>
      <c r="G27" s="46">
        <f t="shared" si="0"/>
        <v>0</v>
      </c>
      <c r="H27" s="47">
        <f t="shared" si="1"/>
        <v>0</v>
      </c>
      <c r="I27" s="48">
        <v>5.5E-2</v>
      </c>
      <c r="J27" s="52" t="str">
        <f t="shared" si="4"/>
        <v/>
      </c>
      <c r="K27" s="47">
        <f t="shared" si="2"/>
        <v>0</v>
      </c>
      <c r="L27" s="50">
        <f t="shared" si="5"/>
        <v>0</v>
      </c>
      <c r="M27" s="53">
        <f t="shared" si="6"/>
        <v>0</v>
      </c>
    </row>
    <row r="28" spans="1:13" x14ac:dyDescent="0.3">
      <c r="A28" s="21"/>
      <c r="B28" s="67"/>
      <c r="C28" s="67"/>
      <c r="D28" s="23"/>
      <c r="E28" s="17">
        <f t="shared" si="3"/>
        <v>0</v>
      </c>
      <c r="F28" s="46"/>
      <c r="G28" s="46">
        <f t="shared" si="0"/>
        <v>0</v>
      </c>
      <c r="H28" s="47">
        <f t="shared" si="1"/>
        <v>0</v>
      </c>
      <c r="I28" s="48">
        <v>5.5E-2</v>
      </c>
      <c r="J28" s="52" t="str">
        <f t="shared" si="4"/>
        <v/>
      </c>
      <c r="K28" s="47">
        <f t="shared" si="2"/>
        <v>0</v>
      </c>
      <c r="L28" s="50">
        <f t="shared" si="5"/>
        <v>0</v>
      </c>
      <c r="M28" s="53">
        <f t="shared" si="6"/>
        <v>0</v>
      </c>
    </row>
    <row r="29" spans="1:13" x14ac:dyDescent="0.3">
      <c r="A29" s="21"/>
      <c r="B29" s="67"/>
      <c r="C29" s="67"/>
      <c r="D29" s="23"/>
      <c r="E29" s="17">
        <f t="shared" si="3"/>
        <v>0</v>
      </c>
      <c r="F29" s="46"/>
      <c r="G29" s="46">
        <f t="shared" si="0"/>
        <v>0</v>
      </c>
      <c r="H29" s="47">
        <f t="shared" si="1"/>
        <v>0</v>
      </c>
      <c r="I29" s="48">
        <v>5.5E-2</v>
      </c>
      <c r="J29" s="52" t="str">
        <f t="shared" si="4"/>
        <v/>
      </c>
      <c r="K29" s="47">
        <f t="shared" si="2"/>
        <v>0</v>
      </c>
      <c r="L29" s="50">
        <f t="shared" si="5"/>
        <v>0</v>
      </c>
      <c r="M29" s="53">
        <f t="shared" si="6"/>
        <v>0</v>
      </c>
    </row>
    <row r="30" spans="1:13" x14ac:dyDescent="0.3">
      <c r="A30" s="21"/>
      <c r="B30" s="67"/>
      <c r="C30" s="67"/>
      <c r="D30" s="23"/>
      <c r="E30" s="17">
        <f t="shared" si="3"/>
        <v>0</v>
      </c>
      <c r="F30" s="46"/>
      <c r="G30" s="46">
        <f t="shared" si="0"/>
        <v>0</v>
      </c>
      <c r="H30" s="47">
        <f t="shared" si="1"/>
        <v>0</v>
      </c>
      <c r="I30" s="48">
        <v>5.5E-2</v>
      </c>
      <c r="J30" s="52" t="str">
        <f t="shared" si="4"/>
        <v/>
      </c>
      <c r="K30" s="47">
        <f t="shared" si="2"/>
        <v>0</v>
      </c>
      <c r="L30" s="50">
        <f t="shared" si="5"/>
        <v>0</v>
      </c>
      <c r="M30" s="53">
        <f t="shared" si="6"/>
        <v>0</v>
      </c>
    </row>
    <row r="31" spans="1:13" x14ac:dyDescent="0.3">
      <c r="A31" s="21"/>
      <c r="B31" s="67"/>
      <c r="C31" s="67"/>
      <c r="D31" s="23"/>
      <c r="E31" s="17">
        <f t="shared" si="3"/>
        <v>0</v>
      </c>
      <c r="F31" s="46"/>
      <c r="G31" s="46">
        <f t="shared" si="0"/>
        <v>0</v>
      </c>
      <c r="H31" s="47">
        <f t="shared" si="1"/>
        <v>0</v>
      </c>
      <c r="I31" s="48">
        <v>5.5E-2</v>
      </c>
      <c r="J31" s="52" t="str">
        <f t="shared" si="4"/>
        <v/>
      </c>
      <c r="K31" s="47">
        <f t="shared" si="2"/>
        <v>0</v>
      </c>
      <c r="L31" s="50">
        <f t="shared" si="5"/>
        <v>0</v>
      </c>
      <c r="M31" s="53">
        <f t="shared" si="6"/>
        <v>0</v>
      </c>
    </row>
    <row r="32" spans="1:13" x14ac:dyDescent="0.3">
      <c r="A32" s="21"/>
      <c r="B32" s="67"/>
      <c r="C32" s="67"/>
      <c r="D32" s="23"/>
      <c r="E32" s="17">
        <f t="shared" si="3"/>
        <v>0</v>
      </c>
      <c r="F32" s="46"/>
      <c r="G32" s="46">
        <f t="shared" si="0"/>
        <v>0</v>
      </c>
      <c r="H32" s="47">
        <f t="shared" si="1"/>
        <v>0</v>
      </c>
      <c r="I32" s="48">
        <v>5.5E-2</v>
      </c>
      <c r="J32" s="52" t="str">
        <f t="shared" si="4"/>
        <v/>
      </c>
      <c r="K32" s="47">
        <f t="shared" si="2"/>
        <v>0</v>
      </c>
      <c r="L32" s="50">
        <f t="shared" si="5"/>
        <v>0</v>
      </c>
      <c r="M32" s="53">
        <f t="shared" si="6"/>
        <v>0</v>
      </c>
    </row>
    <row r="33" spans="1:14" x14ac:dyDescent="0.3">
      <c r="A33" s="21"/>
      <c r="B33" s="67"/>
      <c r="C33" s="67"/>
      <c r="D33" s="23"/>
      <c r="E33" s="17">
        <f t="shared" si="3"/>
        <v>0</v>
      </c>
      <c r="F33" s="46"/>
      <c r="G33" s="46">
        <f t="shared" si="0"/>
        <v>0</v>
      </c>
      <c r="H33" s="47">
        <f t="shared" si="1"/>
        <v>0</v>
      </c>
      <c r="I33" s="48">
        <v>5.5E-2</v>
      </c>
      <c r="J33" s="52" t="str">
        <f t="shared" si="4"/>
        <v/>
      </c>
      <c r="K33" s="47">
        <f t="shared" si="2"/>
        <v>0</v>
      </c>
      <c r="L33" s="50">
        <f t="shared" si="5"/>
        <v>0</v>
      </c>
      <c r="M33" s="53">
        <f t="shared" si="6"/>
        <v>0</v>
      </c>
    </row>
    <row r="34" spans="1:14" x14ac:dyDescent="0.3">
      <c r="A34" s="21"/>
      <c r="B34" s="67"/>
      <c r="C34" s="67"/>
      <c r="D34" s="23"/>
      <c r="E34" s="17">
        <f t="shared" si="3"/>
        <v>0</v>
      </c>
      <c r="F34" s="46"/>
      <c r="G34" s="46">
        <f t="shared" si="0"/>
        <v>0</v>
      </c>
      <c r="H34" s="47">
        <f t="shared" si="1"/>
        <v>0</v>
      </c>
      <c r="I34" s="48">
        <v>5.5E-2</v>
      </c>
      <c r="J34" s="52" t="str">
        <f t="shared" si="4"/>
        <v/>
      </c>
      <c r="K34" s="47">
        <f t="shared" si="2"/>
        <v>0</v>
      </c>
      <c r="L34" s="50">
        <f t="shared" si="5"/>
        <v>0</v>
      </c>
      <c r="M34" s="53">
        <f t="shared" si="6"/>
        <v>0</v>
      </c>
    </row>
    <row r="35" spans="1:14" x14ac:dyDescent="0.3">
      <c r="A35" s="21"/>
      <c r="B35" s="67"/>
      <c r="C35" s="67"/>
      <c r="D35" s="23"/>
      <c r="E35" s="17">
        <f t="shared" si="3"/>
        <v>0</v>
      </c>
      <c r="F35" s="46"/>
      <c r="G35" s="46">
        <f t="shared" si="0"/>
        <v>0</v>
      </c>
      <c r="H35" s="47">
        <f t="shared" si="1"/>
        <v>0</v>
      </c>
      <c r="I35" s="48">
        <v>5.5E-2</v>
      </c>
      <c r="J35" s="52" t="str">
        <f t="shared" si="4"/>
        <v/>
      </c>
      <c r="K35" s="47">
        <f t="shared" si="2"/>
        <v>0</v>
      </c>
      <c r="L35" s="50">
        <f t="shared" si="5"/>
        <v>0</v>
      </c>
      <c r="M35" s="53">
        <f t="shared" si="6"/>
        <v>0</v>
      </c>
    </row>
    <row r="36" spans="1:14" x14ac:dyDescent="0.3">
      <c r="A36" s="21"/>
      <c r="B36" s="67"/>
      <c r="C36" s="67"/>
      <c r="D36" s="23"/>
      <c r="E36" s="17">
        <f t="shared" si="3"/>
        <v>0</v>
      </c>
      <c r="F36" s="46"/>
      <c r="G36" s="46">
        <f t="shared" si="0"/>
        <v>0</v>
      </c>
      <c r="H36" s="47">
        <f t="shared" si="1"/>
        <v>0</v>
      </c>
      <c r="I36" s="48">
        <v>5.5E-2</v>
      </c>
      <c r="J36" s="52" t="str">
        <f t="shared" si="4"/>
        <v/>
      </c>
      <c r="K36" s="47">
        <f t="shared" si="2"/>
        <v>0</v>
      </c>
      <c r="L36" s="50">
        <f t="shared" si="5"/>
        <v>0</v>
      </c>
      <c r="M36" s="53">
        <f t="shared" si="6"/>
        <v>0</v>
      </c>
    </row>
    <row r="37" spans="1:14" x14ac:dyDescent="0.3">
      <c r="A37" s="21"/>
      <c r="B37" s="67"/>
      <c r="C37" s="67"/>
      <c r="D37" s="23"/>
      <c r="E37" s="17">
        <f t="shared" si="3"/>
        <v>0</v>
      </c>
      <c r="F37" s="46"/>
      <c r="G37" s="46">
        <f t="shared" ref="G37:G44" si="7">D37-F37</f>
        <v>0</v>
      </c>
      <c r="H37" s="47">
        <f t="shared" ref="H37:H44" si="8">C37*F37</f>
        <v>0</v>
      </c>
      <c r="I37" s="48">
        <v>5.5E-2</v>
      </c>
      <c r="J37" s="52" t="str">
        <f t="shared" si="4"/>
        <v/>
      </c>
      <c r="K37" s="47">
        <f t="shared" si="2"/>
        <v>0</v>
      </c>
      <c r="L37" s="50">
        <f t="shared" si="5"/>
        <v>0</v>
      </c>
      <c r="M37" s="53">
        <f t="shared" si="6"/>
        <v>0</v>
      </c>
    </row>
    <row r="38" spans="1:14" x14ac:dyDescent="0.3">
      <c r="A38" s="21"/>
      <c r="B38" s="67"/>
      <c r="C38" s="67"/>
      <c r="D38" s="23"/>
      <c r="E38" s="17">
        <f t="shared" si="3"/>
        <v>0</v>
      </c>
      <c r="F38" s="46"/>
      <c r="G38" s="46">
        <f t="shared" si="7"/>
        <v>0</v>
      </c>
      <c r="H38" s="47">
        <f t="shared" si="8"/>
        <v>0</v>
      </c>
      <c r="I38" s="48">
        <v>5.5E-2</v>
      </c>
      <c r="J38" s="52" t="str">
        <f t="shared" si="4"/>
        <v/>
      </c>
      <c r="K38" s="47">
        <f t="shared" si="2"/>
        <v>0</v>
      </c>
      <c r="L38" s="50">
        <f t="shared" si="5"/>
        <v>0</v>
      </c>
      <c r="M38" s="53">
        <f t="shared" si="6"/>
        <v>0</v>
      </c>
    </row>
    <row r="39" spans="1:14" x14ac:dyDescent="0.3">
      <c r="A39" s="21"/>
      <c r="B39" s="67"/>
      <c r="C39" s="67"/>
      <c r="D39" s="23"/>
      <c r="E39" s="17">
        <f t="shared" si="3"/>
        <v>0</v>
      </c>
      <c r="F39" s="46"/>
      <c r="G39" s="46">
        <f t="shared" si="7"/>
        <v>0</v>
      </c>
      <c r="H39" s="47">
        <f t="shared" si="8"/>
        <v>0</v>
      </c>
      <c r="I39" s="48">
        <v>5.5E-2</v>
      </c>
      <c r="J39" s="52" t="str">
        <f t="shared" si="4"/>
        <v/>
      </c>
      <c r="K39" s="47">
        <f t="shared" si="2"/>
        <v>0</v>
      </c>
      <c r="L39" s="50">
        <f t="shared" si="5"/>
        <v>0</v>
      </c>
      <c r="M39" s="53">
        <f t="shared" si="6"/>
        <v>0</v>
      </c>
    </row>
    <row r="40" spans="1:14" x14ac:dyDescent="0.3">
      <c r="A40" s="21"/>
      <c r="B40" s="67"/>
      <c r="C40" s="67"/>
      <c r="D40" s="23"/>
      <c r="E40" s="17">
        <f t="shared" si="3"/>
        <v>0</v>
      </c>
      <c r="F40" s="46"/>
      <c r="G40" s="46">
        <f t="shared" si="7"/>
        <v>0</v>
      </c>
      <c r="H40" s="47">
        <f t="shared" si="8"/>
        <v>0</v>
      </c>
      <c r="I40" s="48">
        <v>5.5E-2</v>
      </c>
      <c r="J40" s="52" t="str">
        <f t="shared" si="4"/>
        <v/>
      </c>
      <c r="K40" s="47">
        <f t="shared" si="2"/>
        <v>0</v>
      </c>
      <c r="L40" s="50">
        <f t="shared" si="5"/>
        <v>0</v>
      </c>
      <c r="M40" s="53">
        <f t="shared" si="6"/>
        <v>0</v>
      </c>
    </row>
    <row r="41" spans="1:14" x14ac:dyDescent="0.3">
      <c r="A41" s="21"/>
      <c r="B41" s="67"/>
      <c r="C41" s="67"/>
      <c r="D41" s="23"/>
      <c r="E41" s="17">
        <f t="shared" si="3"/>
        <v>0</v>
      </c>
      <c r="F41" s="46"/>
      <c r="G41" s="46">
        <f t="shared" si="7"/>
        <v>0</v>
      </c>
      <c r="H41" s="47">
        <f t="shared" si="8"/>
        <v>0</v>
      </c>
      <c r="I41" s="48">
        <v>5.5E-2</v>
      </c>
      <c r="J41" s="52" t="str">
        <f t="shared" si="4"/>
        <v/>
      </c>
      <c r="K41" s="47">
        <f t="shared" si="2"/>
        <v>0</v>
      </c>
      <c r="L41" s="50">
        <f t="shared" si="5"/>
        <v>0</v>
      </c>
      <c r="M41" s="53">
        <f t="shared" si="6"/>
        <v>0</v>
      </c>
    </row>
    <row r="42" spans="1:14" x14ac:dyDescent="0.3">
      <c r="A42" s="21"/>
      <c r="B42" s="67"/>
      <c r="C42" s="67"/>
      <c r="D42" s="23"/>
      <c r="E42" s="17">
        <f t="shared" si="3"/>
        <v>0</v>
      </c>
      <c r="F42" s="46"/>
      <c r="G42" s="46">
        <f t="shared" si="7"/>
        <v>0</v>
      </c>
      <c r="H42" s="47">
        <f t="shared" si="8"/>
        <v>0</v>
      </c>
      <c r="I42" s="48">
        <v>5.5E-2</v>
      </c>
      <c r="J42" s="52" t="str">
        <f t="shared" si="4"/>
        <v/>
      </c>
      <c r="K42" s="47">
        <f t="shared" si="2"/>
        <v>0</v>
      </c>
      <c r="L42" s="50">
        <f t="shared" si="5"/>
        <v>0</v>
      </c>
      <c r="M42" s="53">
        <f t="shared" si="6"/>
        <v>0</v>
      </c>
    </row>
    <row r="43" spans="1:14" x14ac:dyDescent="0.3">
      <c r="A43" s="21"/>
      <c r="B43" s="67"/>
      <c r="C43" s="67"/>
      <c r="D43" s="23"/>
      <c r="E43" s="17">
        <f t="shared" si="3"/>
        <v>0</v>
      </c>
      <c r="F43" s="46"/>
      <c r="G43" s="46">
        <f t="shared" si="7"/>
        <v>0</v>
      </c>
      <c r="H43" s="47">
        <f t="shared" si="8"/>
        <v>0</v>
      </c>
      <c r="I43" s="48">
        <v>5.5E-2</v>
      </c>
      <c r="J43" s="52" t="str">
        <f t="shared" si="4"/>
        <v/>
      </c>
      <c r="K43" s="47">
        <f t="shared" si="2"/>
        <v>0</v>
      </c>
      <c r="L43" s="50">
        <f t="shared" si="5"/>
        <v>0</v>
      </c>
      <c r="M43" s="53">
        <f t="shared" si="6"/>
        <v>0</v>
      </c>
    </row>
    <row r="44" spans="1:14" ht="15" thickBot="1" x14ac:dyDescent="0.35">
      <c r="A44" s="29"/>
      <c r="B44" s="68"/>
      <c r="C44" s="68"/>
      <c r="D44" s="31"/>
      <c r="E44" s="17">
        <f t="shared" si="3"/>
        <v>0</v>
      </c>
      <c r="F44" s="54"/>
      <c r="G44" s="54">
        <f t="shared" si="7"/>
        <v>0</v>
      </c>
      <c r="H44" s="55">
        <f t="shared" si="8"/>
        <v>0</v>
      </c>
      <c r="I44" s="48">
        <v>5.5E-2</v>
      </c>
      <c r="J44" s="57" t="str">
        <f t="shared" si="4"/>
        <v/>
      </c>
      <c r="K44" s="55">
        <f t="shared" si="2"/>
        <v>0</v>
      </c>
      <c r="L44" s="55">
        <f t="shared" si="5"/>
        <v>0</v>
      </c>
      <c r="M44" s="58">
        <f t="shared" si="6"/>
        <v>0</v>
      </c>
    </row>
    <row r="45" spans="1:14" x14ac:dyDescent="0.3">
      <c r="E45" s="59"/>
    </row>
    <row r="46" spans="1:14" ht="23.4" x14ac:dyDescent="0.4">
      <c r="B46" s="113" t="s">
        <v>26</v>
      </c>
      <c r="C46" s="118"/>
      <c r="D46" s="118"/>
      <c r="E46" s="81">
        <f>SUM(H2:H45)</f>
        <v>0</v>
      </c>
      <c r="F46" s="78"/>
      <c r="G46" s="78"/>
      <c r="H46" s="82"/>
      <c r="I46" s="117" t="s">
        <v>28</v>
      </c>
      <c r="J46" s="118"/>
      <c r="K46" s="118"/>
      <c r="L46" s="76">
        <f>SUM(K2:K44)</f>
        <v>0</v>
      </c>
      <c r="M46" s="78"/>
      <c r="N46" s="79"/>
    </row>
    <row r="47" spans="1:14" ht="23.4" x14ac:dyDescent="0.45">
      <c r="B47" s="60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83"/>
      <c r="N47" s="79"/>
    </row>
    <row r="48" spans="1:14" ht="23.4" x14ac:dyDescent="0.4">
      <c r="B48" s="113" t="s">
        <v>25</v>
      </c>
      <c r="C48" s="118"/>
      <c r="D48" s="118"/>
      <c r="E48" s="81">
        <f>SUM(E2:E44)</f>
        <v>0</v>
      </c>
      <c r="F48" s="78"/>
      <c r="G48" s="85"/>
      <c r="H48" s="84"/>
      <c r="I48" s="117" t="s">
        <v>29</v>
      </c>
      <c r="J48" s="118"/>
      <c r="K48" s="118"/>
      <c r="L48" s="76">
        <f>SUM(L2:L44)</f>
        <v>0</v>
      </c>
      <c r="M48" s="78"/>
      <c r="N48" s="79"/>
    </row>
    <row r="49" spans="2:13" ht="23.4" x14ac:dyDescent="0.45">
      <c r="B49" s="60"/>
      <c r="C49" s="60"/>
      <c r="D49" s="60"/>
      <c r="E49" s="60"/>
      <c r="F49" s="60"/>
      <c r="G49" s="60"/>
      <c r="H49" s="60"/>
    </row>
    <row r="50" spans="2:13" ht="23.4" x14ac:dyDescent="0.45">
      <c r="G50" s="60"/>
      <c r="H50" s="60"/>
      <c r="I50" s="113" t="s">
        <v>27</v>
      </c>
      <c r="J50" s="114"/>
      <c r="K50" s="114"/>
      <c r="L50" s="75">
        <f>SUM(M2:M44)</f>
        <v>0</v>
      </c>
      <c r="M50" s="37"/>
    </row>
  </sheetData>
  <mergeCells count="5">
    <mergeCell ref="I50:K50"/>
    <mergeCell ref="B46:D46"/>
    <mergeCell ref="I46:K46"/>
    <mergeCell ref="B48:D48"/>
    <mergeCell ref="I48:K4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323A69A-9F8C-4B7F-A1F3-0098AA633F6C}">
          <x14:formula1>
            <xm:f>'Feuilles de données'!$B$5:$B$7</xm:f>
          </x14:formula1>
          <xm:sqref>I2:I44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1F5578-C861-48E7-ACEF-2EBFCF05476E}">
  <dimension ref="A1:N60"/>
  <sheetViews>
    <sheetView workbookViewId="0">
      <selection activeCell="F15" sqref="F15"/>
    </sheetView>
  </sheetViews>
  <sheetFormatPr baseColWidth="10" defaultRowHeight="14.4" x14ac:dyDescent="0.3"/>
  <cols>
    <col min="1" max="1" width="39.109375" customWidth="1"/>
    <col min="2" max="2" width="10.77734375" style="36" customWidth="1"/>
    <col min="3" max="4" width="11.5546875" style="36"/>
    <col min="5" max="5" width="14" style="36" customWidth="1"/>
    <col min="6" max="6" width="16.21875" style="36" customWidth="1"/>
    <col min="7" max="10" width="11.5546875" style="36"/>
    <col min="11" max="11" width="17.5546875" style="36" customWidth="1"/>
    <col min="12" max="12" width="11.5546875" style="36"/>
    <col min="13" max="13" width="15.44140625" style="36" customWidth="1"/>
  </cols>
  <sheetData>
    <row r="1" spans="1:13" ht="15" thickBot="1" x14ac:dyDescent="0.35">
      <c r="A1" s="7" t="s">
        <v>30</v>
      </c>
      <c r="B1" s="1" t="s">
        <v>21</v>
      </c>
      <c r="C1" s="1" t="s">
        <v>22</v>
      </c>
      <c r="D1" s="1" t="s">
        <v>17</v>
      </c>
      <c r="E1" s="1" t="s">
        <v>24</v>
      </c>
      <c r="F1" s="1" t="s">
        <v>9</v>
      </c>
      <c r="G1" s="1" t="s">
        <v>10</v>
      </c>
      <c r="H1" s="1" t="s">
        <v>18</v>
      </c>
      <c r="I1" s="1" t="s">
        <v>16</v>
      </c>
      <c r="J1" s="1" t="s">
        <v>20</v>
      </c>
      <c r="K1" s="1" t="s">
        <v>13</v>
      </c>
      <c r="L1" s="1" t="s">
        <v>15</v>
      </c>
      <c r="M1" s="1" t="s">
        <v>23</v>
      </c>
    </row>
    <row r="2" spans="1:13" x14ac:dyDescent="0.3">
      <c r="A2" s="14"/>
      <c r="B2" s="69"/>
      <c r="C2" s="69"/>
      <c r="D2" s="16"/>
      <c r="E2" s="17">
        <f>D2*B2</f>
        <v>0</v>
      </c>
      <c r="F2" s="45"/>
      <c r="G2" s="46">
        <f t="shared" ref="G2:G36" si="0">D2-F2</f>
        <v>0</v>
      </c>
      <c r="H2" s="47">
        <f t="shared" ref="H2:H36" si="1">C2*F2</f>
        <v>0</v>
      </c>
      <c r="I2" s="48">
        <v>0.2</v>
      </c>
      <c r="J2" s="49" t="str">
        <f>IF(ISERROR(C2/B2),"",C2/B2)</f>
        <v/>
      </c>
      <c r="K2" s="50">
        <f t="shared" ref="K2:K41" si="2">(F2*C2)-(B2*F2)</f>
        <v>0</v>
      </c>
      <c r="L2" s="50">
        <f>H2*I2</f>
        <v>0</v>
      </c>
      <c r="M2" s="51">
        <f>K2-L2</f>
        <v>0</v>
      </c>
    </row>
    <row r="3" spans="1:13" x14ac:dyDescent="0.3">
      <c r="A3" s="21"/>
      <c r="B3" s="67"/>
      <c r="C3" s="67"/>
      <c r="D3" s="23"/>
      <c r="E3" s="17">
        <f t="shared" ref="E3:E54" si="3">D3*B3</f>
        <v>0</v>
      </c>
      <c r="F3" s="46"/>
      <c r="G3" s="46">
        <f t="shared" si="0"/>
        <v>0</v>
      </c>
      <c r="H3" s="47">
        <f t="shared" si="1"/>
        <v>0</v>
      </c>
      <c r="I3" s="48">
        <v>0.2</v>
      </c>
      <c r="J3" s="52" t="str">
        <f t="shared" ref="J3:J54" si="4">IF(ISERROR(C3/B3),"",C3/B3)</f>
        <v/>
      </c>
      <c r="K3" s="47">
        <f t="shared" si="2"/>
        <v>0</v>
      </c>
      <c r="L3" s="50">
        <f t="shared" ref="L3:L54" si="5">H3*I3</f>
        <v>0</v>
      </c>
      <c r="M3" s="53">
        <f t="shared" ref="M3:M54" si="6">K3-L3</f>
        <v>0</v>
      </c>
    </row>
    <row r="4" spans="1:13" x14ac:dyDescent="0.3">
      <c r="A4" s="21"/>
      <c r="B4" s="67"/>
      <c r="C4" s="67"/>
      <c r="D4" s="23"/>
      <c r="E4" s="17">
        <f t="shared" si="3"/>
        <v>0</v>
      </c>
      <c r="F4" s="46"/>
      <c r="G4" s="46">
        <f t="shared" si="0"/>
        <v>0</v>
      </c>
      <c r="H4" s="47">
        <f t="shared" si="1"/>
        <v>0</v>
      </c>
      <c r="I4" s="48">
        <v>0.2</v>
      </c>
      <c r="J4" s="52" t="str">
        <f t="shared" si="4"/>
        <v/>
      </c>
      <c r="K4" s="47">
        <f t="shared" si="2"/>
        <v>0</v>
      </c>
      <c r="L4" s="50">
        <f t="shared" si="5"/>
        <v>0</v>
      </c>
      <c r="M4" s="53">
        <f t="shared" si="6"/>
        <v>0</v>
      </c>
    </row>
    <row r="5" spans="1:13" x14ac:dyDescent="0.3">
      <c r="A5" s="21"/>
      <c r="B5" s="67"/>
      <c r="C5" s="67"/>
      <c r="D5" s="23"/>
      <c r="E5" s="17">
        <f t="shared" si="3"/>
        <v>0</v>
      </c>
      <c r="F5" s="46"/>
      <c r="G5" s="46">
        <f t="shared" si="0"/>
        <v>0</v>
      </c>
      <c r="H5" s="47">
        <f t="shared" si="1"/>
        <v>0</v>
      </c>
      <c r="I5" s="48">
        <v>0.2</v>
      </c>
      <c r="J5" s="52" t="str">
        <f t="shared" si="4"/>
        <v/>
      </c>
      <c r="K5" s="47">
        <f t="shared" si="2"/>
        <v>0</v>
      </c>
      <c r="L5" s="50">
        <f t="shared" si="5"/>
        <v>0</v>
      </c>
      <c r="M5" s="53">
        <f t="shared" si="6"/>
        <v>0</v>
      </c>
    </row>
    <row r="6" spans="1:13" x14ac:dyDescent="0.3">
      <c r="A6" s="21"/>
      <c r="B6" s="67"/>
      <c r="C6" s="67"/>
      <c r="D6" s="23"/>
      <c r="E6" s="17">
        <f t="shared" si="3"/>
        <v>0</v>
      </c>
      <c r="F6" s="46"/>
      <c r="G6" s="46">
        <f t="shared" si="0"/>
        <v>0</v>
      </c>
      <c r="H6" s="47">
        <f t="shared" si="1"/>
        <v>0</v>
      </c>
      <c r="I6" s="48">
        <v>0.2</v>
      </c>
      <c r="J6" s="52" t="str">
        <f t="shared" si="4"/>
        <v/>
      </c>
      <c r="K6" s="47">
        <f t="shared" si="2"/>
        <v>0</v>
      </c>
      <c r="L6" s="50">
        <f t="shared" si="5"/>
        <v>0</v>
      </c>
      <c r="M6" s="53">
        <f t="shared" si="6"/>
        <v>0</v>
      </c>
    </row>
    <row r="7" spans="1:13" x14ac:dyDescent="0.3">
      <c r="A7" s="21"/>
      <c r="B7" s="67"/>
      <c r="C7" s="67"/>
      <c r="D7" s="23"/>
      <c r="E7" s="17">
        <f t="shared" si="3"/>
        <v>0</v>
      </c>
      <c r="F7" s="46"/>
      <c r="G7" s="46">
        <f t="shared" si="0"/>
        <v>0</v>
      </c>
      <c r="H7" s="47">
        <f t="shared" si="1"/>
        <v>0</v>
      </c>
      <c r="I7" s="48">
        <v>0.2</v>
      </c>
      <c r="J7" s="52" t="str">
        <f t="shared" si="4"/>
        <v/>
      </c>
      <c r="K7" s="47">
        <f t="shared" si="2"/>
        <v>0</v>
      </c>
      <c r="L7" s="50">
        <f t="shared" si="5"/>
        <v>0</v>
      </c>
      <c r="M7" s="53">
        <f t="shared" si="6"/>
        <v>0</v>
      </c>
    </row>
    <row r="8" spans="1:13" x14ac:dyDescent="0.3">
      <c r="A8" s="21"/>
      <c r="B8" s="67"/>
      <c r="C8" s="67"/>
      <c r="D8" s="23"/>
      <c r="E8" s="17">
        <f t="shared" si="3"/>
        <v>0</v>
      </c>
      <c r="F8" s="46"/>
      <c r="G8" s="46">
        <f t="shared" si="0"/>
        <v>0</v>
      </c>
      <c r="H8" s="47">
        <f t="shared" si="1"/>
        <v>0</v>
      </c>
      <c r="I8" s="48">
        <v>0.2</v>
      </c>
      <c r="J8" s="52" t="str">
        <f t="shared" si="4"/>
        <v/>
      </c>
      <c r="K8" s="47">
        <f t="shared" si="2"/>
        <v>0</v>
      </c>
      <c r="L8" s="50">
        <f t="shared" si="5"/>
        <v>0</v>
      </c>
      <c r="M8" s="53">
        <f t="shared" si="6"/>
        <v>0</v>
      </c>
    </row>
    <row r="9" spans="1:13" x14ac:dyDescent="0.3">
      <c r="A9" s="21"/>
      <c r="B9" s="67"/>
      <c r="C9" s="67"/>
      <c r="D9" s="23"/>
      <c r="E9" s="17">
        <f t="shared" si="3"/>
        <v>0</v>
      </c>
      <c r="F9" s="46"/>
      <c r="G9" s="46">
        <f t="shared" si="0"/>
        <v>0</v>
      </c>
      <c r="H9" s="47">
        <f t="shared" si="1"/>
        <v>0</v>
      </c>
      <c r="I9" s="48">
        <v>0.2</v>
      </c>
      <c r="J9" s="52" t="str">
        <f t="shared" si="4"/>
        <v/>
      </c>
      <c r="K9" s="47">
        <f t="shared" si="2"/>
        <v>0</v>
      </c>
      <c r="L9" s="50">
        <f t="shared" si="5"/>
        <v>0</v>
      </c>
      <c r="M9" s="53">
        <f t="shared" si="6"/>
        <v>0</v>
      </c>
    </row>
    <row r="10" spans="1:13" x14ac:dyDescent="0.3">
      <c r="A10" s="21"/>
      <c r="B10" s="70"/>
      <c r="C10" s="67"/>
      <c r="D10" s="23"/>
      <c r="E10" s="17">
        <f t="shared" si="3"/>
        <v>0</v>
      </c>
      <c r="F10" s="46"/>
      <c r="G10" s="46">
        <f t="shared" si="0"/>
        <v>0</v>
      </c>
      <c r="H10" s="47">
        <f t="shared" si="1"/>
        <v>0</v>
      </c>
      <c r="I10" s="48">
        <v>0.2</v>
      </c>
      <c r="J10" s="52" t="str">
        <f t="shared" si="4"/>
        <v/>
      </c>
      <c r="K10" s="47">
        <f t="shared" si="2"/>
        <v>0</v>
      </c>
      <c r="L10" s="50">
        <f t="shared" si="5"/>
        <v>0</v>
      </c>
      <c r="M10" s="53">
        <f t="shared" si="6"/>
        <v>0</v>
      </c>
    </row>
    <row r="11" spans="1:13" x14ac:dyDescent="0.3">
      <c r="A11" s="21"/>
      <c r="B11" s="70"/>
      <c r="C11" s="67"/>
      <c r="D11" s="23"/>
      <c r="E11" s="17">
        <f t="shared" si="3"/>
        <v>0</v>
      </c>
      <c r="F11" s="46"/>
      <c r="G11" s="46">
        <f t="shared" si="0"/>
        <v>0</v>
      </c>
      <c r="H11" s="47">
        <f t="shared" si="1"/>
        <v>0</v>
      </c>
      <c r="I11" s="48">
        <v>0.2</v>
      </c>
      <c r="J11" s="52" t="str">
        <f t="shared" si="4"/>
        <v/>
      </c>
      <c r="K11" s="47">
        <f t="shared" si="2"/>
        <v>0</v>
      </c>
      <c r="L11" s="50">
        <f t="shared" si="5"/>
        <v>0</v>
      </c>
      <c r="M11" s="53">
        <f t="shared" si="6"/>
        <v>0</v>
      </c>
    </row>
    <row r="12" spans="1:13" x14ac:dyDescent="0.3">
      <c r="A12" s="21"/>
      <c r="B12" s="70"/>
      <c r="C12" s="67"/>
      <c r="D12" s="23"/>
      <c r="E12" s="17">
        <f t="shared" si="3"/>
        <v>0</v>
      </c>
      <c r="F12" s="46"/>
      <c r="G12" s="46">
        <f t="shared" si="0"/>
        <v>0</v>
      </c>
      <c r="H12" s="47">
        <f t="shared" si="1"/>
        <v>0</v>
      </c>
      <c r="I12" s="48">
        <v>0.2</v>
      </c>
      <c r="J12" s="52" t="str">
        <f t="shared" si="4"/>
        <v/>
      </c>
      <c r="K12" s="47">
        <f t="shared" si="2"/>
        <v>0</v>
      </c>
      <c r="L12" s="50">
        <f t="shared" si="5"/>
        <v>0</v>
      </c>
      <c r="M12" s="53">
        <f t="shared" si="6"/>
        <v>0</v>
      </c>
    </row>
    <row r="13" spans="1:13" x14ac:dyDescent="0.3">
      <c r="A13" s="21"/>
      <c r="B13" s="70"/>
      <c r="C13" s="67"/>
      <c r="D13" s="23"/>
      <c r="E13" s="17">
        <f t="shared" si="3"/>
        <v>0</v>
      </c>
      <c r="F13" s="46"/>
      <c r="G13" s="46">
        <f t="shared" si="0"/>
        <v>0</v>
      </c>
      <c r="H13" s="47">
        <f t="shared" si="1"/>
        <v>0</v>
      </c>
      <c r="I13" s="48">
        <v>0.2</v>
      </c>
      <c r="J13" s="52" t="str">
        <f t="shared" si="4"/>
        <v/>
      </c>
      <c r="K13" s="47">
        <f t="shared" si="2"/>
        <v>0</v>
      </c>
      <c r="L13" s="50">
        <f t="shared" si="5"/>
        <v>0</v>
      </c>
      <c r="M13" s="53">
        <f t="shared" si="6"/>
        <v>0</v>
      </c>
    </row>
    <row r="14" spans="1:13" x14ac:dyDescent="0.3">
      <c r="A14" s="21"/>
      <c r="B14" s="70"/>
      <c r="C14" s="67"/>
      <c r="D14" s="23"/>
      <c r="E14" s="17">
        <f t="shared" si="3"/>
        <v>0</v>
      </c>
      <c r="F14" s="46"/>
      <c r="G14" s="46">
        <f t="shared" si="0"/>
        <v>0</v>
      </c>
      <c r="H14" s="47">
        <f t="shared" si="1"/>
        <v>0</v>
      </c>
      <c r="I14" s="48">
        <v>0.2</v>
      </c>
      <c r="J14" s="52" t="str">
        <f t="shared" si="4"/>
        <v/>
      </c>
      <c r="K14" s="47">
        <f t="shared" si="2"/>
        <v>0</v>
      </c>
      <c r="L14" s="50">
        <f t="shared" si="5"/>
        <v>0</v>
      </c>
      <c r="M14" s="53">
        <f t="shared" si="6"/>
        <v>0</v>
      </c>
    </row>
    <row r="15" spans="1:13" x14ac:dyDescent="0.3">
      <c r="A15" s="21"/>
      <c r="B15" s="67"/>
      <c r="C15" s="67"/>
      <c r="D15" s="23"/>
      <c r="E15" s="17">
        <f t="shared" si="3"/>
        <v>0</v>
      </c>
      <c r="F15" s="46"/>
      <c r="G15" s="46">
        <f t="shared" si="0"/>
        <v>0</v>
      </c>
      <c r="H15" s="47">
        <f t="shared" si="1"/>
        <v>0</v>
      </c>
      <c r="I15" s="48">
        <v>0.2</v>
      </c>
      <c r="J15" s="52" t="str">
        <f t="shared" si="4"/>
        <v/>
      </c>
      <c r="K15" s="47">
        <f t="shared" si="2"/>
        <v>0</v>
      </c>
      <c r="L15" s="50">
        <f t="shared" si="5"/>
        <v>0</v>
      </c>
      <c r="M15" s="53">
        <f t="shared" si="6"/>
        <v>0</v>
      </c>
    </row>
    <row r="16" spans="1:13" x14ac:dyDescent="0.3">
      <c r="A16" s="21"/>
      <c r="B16" s="67"/>
      <c r="C16" s="67"/>
      <c r="D16" s="23"/>
      <c r="E16" s="17">
        <f t="shared" si="3"/>
        <v>0</v>
      </c>
      <c r="F16" s="46"/>
      <c r="G16" s="46">
        <f t="shared" si="0"/>
        <v>0</v>
      </c>
      <c r="H16" s="47">
        <f t="shared" si="1"/>
        <v>0</v>
      </c>
      <c r="I16" s="48">
        <v>0.2</v>
      </c>
      <c r="J16" s="52" t="str">
        <f t="shared" si="4"/>
        <v/>
      </c>
      <c r="K16" s="47">
        <f t="shared" si="2"/>
        <v>0</v>
      </c>
      <c r="L16" s="50">
        <f t="shared" si="5"/>
        <v>0</v>
      </c>
      <c r="M16" s="53">
        <f t="shared" si="6"/>
        <v>0</v>
      </c>
    </row>
    <row r="17" spans="1:13" x14ac:dyDescent="0.3">
      <c r="A17" s="21"/>
      <c r="B17" s="67"/>
      <c r="C17" s="67"/>
      <c r="D17" s="23"/>
      <c r="E17" s="17">
        <f t="shared" si="3"/>
        <v>0</v>
      </c>
      <c r="F17" s="46"/>
      <c r="G17" s="46">
        <f t="shared" si="0"/>
        <v>0</v>
      </c>
      <c r="H17" s="47">
        <f t="shared" si="1"/>
        <v>0</v>
      </c>
      <c r="I17" s="48">
        <v>0.2</v>
      </c>
      <c r="J17" s="52" t="str">
        <f t="shared" si="4"/>
        <v/>
      </c>
      <c r="K17" s="47">
        <f t="shared" si="2"/>
        <v>0</v>
      </c>
      <c r="L17" s="50">
        <f t="shared" si="5"/>
        <v>0</v>
      </c>
      <c r="M17" s="53">
        <f t="shared" si="6"/>
        <v>0</v>
      </c>
    </row>
    <row r="18" spans="1:13" x14ac:dyDescent="0.3">
      <c r="A18" s="21"/>
      <c r="B18" s="67"/>
      <c r="C18" s="67"/>
      <c r="D18" s="23"/>
      <c r="E18" s="17">
        <f t="shared" si="3"/>
        <v>0</v>
      </c>
      <c r="F18" s="46"/>
      <c r="G18" s="46">
        <f t="shared" si="0"/>
        <v>0</v>
      </c>
      <c r="H18" s="47">
        <f t="shared" si="1"/>
        <v>0</v>
      </c>
      <c r="I18" s="48">
        <v>0.2</v>
      </c>
      <c r="J18" s="52" t="str">
        <f t="shared" si="4"/>
        <v/>
      </c>
      <c r="K18" s="47">
        <f t="shared" si="2"/>
        <v>0</v>
      </c>
      <c r="L18" s="50">
        <f t="shared" si="5"/>
        <v>0</v>
      </c>
      <c r="M18" s="53">
        <f t="shared" si="6"/>
        <v>0</v>
      </c>
    </row>
    <row r="19" spans="1:13" x14ac:dyDescent="0.3">
      <c r="A19" s="21"/>
      <c r="B19" s="67"/>
      <c r="C19" s="67"/>
      <c r="D19" s="23"/>
      <c r="E19" s="17">
        <f t="shared" si="3"/>
        <v>0</v>
      </c>
      <c r="F19" s="46"/>
      <c r="G19" s="46">
        <f t="shared" si="0"/>
        <v>0</v>
      </c>
      <c r="H19" s="47">
        <f t="shared" si="1"/>
        <v>0</v>
      </c>
      <c r="I19" s="48">
        <v>0.2</v>
      </c>
      <c r="J19" s="52" t="str">
        <f t="shared" si="4"/>
        <v/>
      </c>
      <c r="K19" s="47">
        <f t="shared" si="2"/>
        <v>0</v>
      </c>
      <c r="L19" s="50">
        <f t="shared" si="5"/>
        <v>0</v>
      </c>
      <c r="M19" s="53">
        <f t="shared" si="6"/>
        <v>0</v>
      </c>
    </row>
    <row r="20" spans="1:13" x14ac:dyDescent="0.3">
      <c r="A20" s="21"/>
      <c r="B20" s="67"/>
      <c r="C20" s="67"/>
      <c r="D20" s="23"/>
      <c r="E20" s="17">
        <f t="shared" si="3"/>
        <v>0</v>
      </c>
      <c r="F20" s="46"/>
      <c r="G20" s="46">
        <f t="shared" si="0"/>
        <v>0</v>
      </c>
      <c r="H20" s="47">
        <f t="shared" si="1"/>
        <v>0</v>
      </c>
      <c r="I20" s="48">
        <v>0.2</v>
      </c>
      <c r="J20" s="52" t="str">
        <f t="shared" si="4"/>
        <v/>
      </c>
      <c r="K20" s="47">
        <f t="shared" si="2"/>
        <v>0</v>
      </c>
      <c r="L20" s="50">
        <f t="shared" si="5"/>
        <v>0</v>
      </c>
      <c r="M20" s="53">
        <f t="shared" si="6"/>
        <v>0</v>
      </c>
    </row>
    <row r="21" spans="1:13" x14ac:dyDescent="0.3">
      <c r="A21" s="21"/>
      <c r="B21" s="67"/>
      <c r="C21" s="67"/>
      <c r="D21" s="23"/>
      <c r="E21" s="17">
        <f t="shared" si="3"/>
        <v>0</v>
      </c>
      <c r="F21" s="46"/>
      <c r="G21" s="46">
        <f t="shared" si="0"/>
        <v>0</v>
      </c>
      <c r="H21" s="47">
        <f t="shared" si="1"/>
        <v>0</v>
      </c>
      <c r="I21" s="48">
        <v>0.2</v>
      </c>
      <c r="J21" s="52" t="str">
        <f t="shared" si="4"/>
        <v/>
      </c>
      <c r="K21" s="47">
        <f t="shared" si="2"/>
        <v>0</v>
      </c>
      <c r="L21" s="50">
        <f t="shared" si="5"/>
        <v>0</v>
      </c>
      <c r="M21" s="53">
        <f t="shared" si="6"/>
        <v>0</v>
      </c>
    </row>
    <row r="22" spans="1:13" x14ac:dyDescent="0.3">
      <c r="A22" s="21"/>
      <c r="B22" s="67"/>
      <c r="C22" s="67"/>
      <c r="D22" s="23"/>
      <c r="E22" s="17">
        <f t="shared" si="3"/>
        <v>0</v>
      </c>
      <c r="F22" s="46"/>
      <c r="G22" s="46">
        <f t="shared" si="0"/>
        <v>0</v>
      </c>
      <c r="H22" s="47">
        <f t="shared" si="1"/>
        <v>0</v>
      </c>
      <c r="I22" s="48">
        <v>0.2</v>
      </c>
      <c r="J22" s="52" t="str">
        <f t="shared" si="4"/>
        <v/>
      </c>
      <c r="K22" s="47">
        <f t="shared" si="2"/>
        <v>0</v>
      </c>
      <c r="L22" s="50">
        <f t="shared" si="5"/>
        <v>0</v>
      </c>
      <c r="M22" s="53">
        <f t="shared" si="6"/>
        <v>0</v>
      </c>
    </row>
    <row r="23" spans="1:13" x14ac:dyDescent="0.3">
      <c r="A23" s="21"/>
      <c r="B23" s="67"/>
      <c r="C23" s="67"/>
      <c r="D23" s="23"/>
      <c r="E23" s="17">
        <f t="shared" si="3"/>
        <v>0</v>
      </c>
      <c r="F23" s="46"/>
      <c r="G23" s="46">
        <f t="shared" si="0"/>
        <v>0</v>
      </c>
      <c r="H23" s="47">
        <f t="shared" si="1"/>
        <v>0</v>
      </c>
      <c r="I23" s="48">
        <v>0.2</v>
      </c>
      <c r="J23" s="52" t="str">
        <f t="shared" si="4"/>
        <v/>
      </c>
      <c r="K23" s="47">
        <f t="shared" si="2"/>
        <v>0</v>
      </c>
      <c r="L23" s="50">
        <f t="shared" si="5"/>
        <v>0</v>
      </c>
      <c r="M23" s="53">
        <f t="shared" si="6"/>
        <v>0</v>
      </c>
    </row>
    <row r="24" spans="1:13" x14ac:dyDescent="0.3">
      <c r="A24" s="21"/>
      <c r="B24" s="67"/>
      <c r="C24" s="67"/>
      <c r="D24" s="23"/>
      <c r="E24" s="17">
        <f t="shared" si="3"/>
        <v>0</v>
      </c>
      <c r="F24" s="46"/>
      <c r="G24" s="46">
        <f t="shared" si="0"/>
        <v>0</v>
      </c>
      <c r="H24" s="47">
        <f t="shared" si="1"/>
        <v>0</v>
      </c>
      <c r="I24" s="48">
        <v>0.2</v>
      </c>
      <c r="J24" s="52" t="str">
        <f t="shared" si="4"/>
        <v/>
      </c>
      <c r="K24" s="47">
        <f t="shared" si="2"/>
        <v>0</v>
      </c>
      <c r="L24" s="50">
        <f t="shared" si="5"/>
        <v>0</v>
      </c>
      <c r="M24" s="53">
        <f t="shared" si="6"/>
        <v>0</v>
      </c>
    </row>
    <row r="25" spans="1:13" x14ac:dyDescent="0.3">
      <c r="A25" s="21"/>
      <c r="B25" s="67"/>
      <c r="C25" s="67"/>
      <c r="D25" s="23"/>
      <c r="E25" s="17">
        <f t="shared" si="3"/>
        <v>0</v>
      </c>
      <c r="F25" s="46"/>
      <c r="G25" s="46">
        <f t="shared" si="0"/>
        <v>0</v>
      </c>
      <c r="H25" s="47">
        <f t="shared" si="1"/>
        <v>0</v>
      </c>
      <c r="I25" s="48">
        <v>0.2</v>
      </c>
      <c r="J25" s="52" t="str">
        <f t="shared" si="4"/>
        <v/>
      </c>
      <c r="K25" s="47">
        <f t="shared" si="2"/>
        <v>0</v>
      </c>
      <c r="L25" s="50">
        <f t="shared" si="5"/>
        <v>0</v>
      </c>
      <c r="M25" s="53">
        <f t="shared" si="6"/>
        <v>0</v>
      </c>
    </row>
    <row r="26" spans="1:13" x14ac:dyDescent="0.3">
      <c r="A26" s="21"/>
      <c r="B26" s="67"/>
      <c r="C26" s="67"/>
      <c r="D26" s="23"/>
      <c r="E26" s="17">
        <f t="shared" si="3"/>
        <v>0</v>
      </c>
      <c r="F26" s="46"/>
      <c r="G26" s="46">
        <f t="shared" si="0"/>
        <v>0</v>
      </c>
      <c r="H26" s="47">
        <f t="shared" si="1"/>
        <v>0</v>
      </c>
      <c r="I26" s="48">
        <v>0.2</v>
      </c>
      <c r="J26" s="52" t="str">
        <f t="shared" si="4"/>
        <v/>
      </c>
      <c r="K26" s="47">
        <f t="shared" si="2"/>
        <v>0</v>
      </c>
      <c r="L26" s="50">
        <f t="shared" si="5"/>
        <v>0</v>
      </c>
      <c r="M26" s="53">
        <f t="shared" si="6"/>
        <v>0</v>
      </c>
    </row>
    <row r="27" spans="1:13" x14ac:dyDescent="0.3">
      <c r="A27" s="21"/>
      <c r="B27" s="67"/>
      <c r="C27" s="67"/>
      <c r="D27" s="23"/>
      <c r="E27" s="17">
        <f t="shared" si="3"/>
        <v>0</v>
      </c>
      <c r="F27" s="46"/>
      <c r="G27" s="46">
        <f t="shared" si="0"/>
        <v>0</v>
      </c>
      <c r="H27" s="47">
        <f t="shared" si="1"/>
        <v>0</v>
      </c>
      <c r="I27" s="48">
        <v>0.2</v>
      </c>
      <c r="J27" s="52" t="str">
        <f t="shared" si="4"/>
        <v/>
      </c>
      <c r="K27" s="47">
        <f t="shared" si="2"/>
        <v>0</v>
      </c>
      <c r="L27" s="50">
        <f t="shared" si="5"/>
        <v>0</v>
      </c>
      <c r="M27" s="53">
        <f t="shared" si="6"/>
        <v>0</v>
      </c>
    </row>
    <row r="28" spans="1:13" x14ac:dyDescent="0.3">
      <c r="A28" s="21"/>
      <c r="B28" s="67"/>
      <c r="C28" s="67"/>
      <c r="D28" s="23"/>
      <c r="E28" s="17">
        <f t="shared" si="3"/>
        <v>0</v>
      </c>
      <c r="F28" s="46"/>
      <c r="G28" s="46">
        <f t="shared" si="0"/>
        <v>0</v>
      </c>
      <c r="H28" s="47">
        <f t="shared" si="1"/>
        <v>0</v>
      </c>
      <c r="I28" s="48">
        <v>0.2</v>
      </c>
      <c r="J28" s="52" t="str">
        <f t="shared" si="4"/>
        <v/>
      </c>
      <c r="K28" s="47">
        <f t="shared" si="2"/>
        <v>0</v>
      </c>
      <c r="L28" s="50">
        <f t="shared" si="5"/>
        <v>0</v>
      </c>
      <c r="M28" s="53">
        <f t="shared" si="6"/>
        <v>0</v>
      </c>
    </row>
    <row r="29" spans="1:13" x14ac:dyDescent="0.3">
      <c r="A29" s="21"/>
      <c r="B29" s="67"/>
      <c r="C29" s="67"/>
      <c r="D29" s="23"/>
      <c r="E29" s="17">
        <f t="shared" si="3"/>
        <v>0</v>
      </c>
      <c r="F29" s="46"/>
      <c r="G29" s="46">
        <f t="shared" si="0"/>
        <v>0</v>
      </c>
      <c r="H29" s="47">
        <f t="shared" si="1"/>
        <v>0</v>
      </c>
      <c r="I29" s="48">
        <v>0.2</v>
      </c>
      <c r="J29" s="52" t="str">
        <f t="shared" si="4"/>
        <v/>
      </c>
      <c r="K29" s="47">
        <f t="shared" si="2"/>
        <v>0</v>
      </c>
      <c r="L29" s="50">
        <f t="shared" si="5"/>
        <v>0</v>
      </c>
      <c r="M29" s="53">
        <f t="shared" si="6"/>
        <v>0</v>
      </c>
    </row>
    <row r="30" spans="1:13" x14ac:dyDescent="0.3">
      <c r="A30" s="21"/>
      <c r="B30" s="67"/>
      <c r="C30" s="67"/>
      <c r="D30" s="23"/>
      <c r="E30" s="17">
        <f t="shared" si="3"/>
        <v>0</v>
      </c>
      <c r="F30" s="46"/>
      <c r="G30" s="46">
        <f t="shared" si="0"/>
        <v>0</v>
      </c>
      <c r="H30" s="47">
        <f t="shared" si="1"/>
        <v>0</v>
      </c>
      <c r="I30" s="48">
        <v>0.2</v>
      </c>
      <c r="J30" s="52" t="str">
        <f t="shared" si="4"/>
        <v/>
      </c>
      <c r="K30" s="47">
        <f t="shared" si="2"/>
        <v>0</v>
      </c>
      <c r="L30" s="50">
        <f t="shared" si="5"/>
        <v>0</v>
      </c>
      <c r="M30" s="53">
        <f t="shared" si="6"/>
        <v>0</v>
      </c>
    </row>
    <row r="31" spans="1:13" x14ac:dyDescent="0.3">
      <c r="A31" s="21"/>
      <c r="B31" s="67"/>
      <c r="C31" s="67"/>
      <c r="D31" s="23"/>
      <c r="E31" s="17">
        <f t="shared" si="3"/>
        <v>0</v>
      </c>
      <c r="F31" s="46"/>
      <c r="G31" s="46">
        <f t="shared" si="0"/>
        <v>0</v>
      </c>
      <c r="H31" s="47">
        <f t="shared" si="1"/>
        <v>0</v>
      </c>
      <c r="I31" s="48">
        <v>0.2</v>
      </c>
      <c r="J31" s="52" t="str">
        <f t="shared" si="4"/>
        <v/>
      </c>
      <c r="K31" s="47">
        <f t="shared" si="2"/>
        <v>0</v>
      </c>
      <c r="L31" s="50">
        <f t="shared" si="5"/>
        <v>0</v>
      </c>
      <c r="M31" s="53">
        <f t="shared" si="6"/>
        <v>0</v>
      </c>
    </row>
    <row r="32" spans="1:13" x14ac:dyDescent="0.3">
      <c r="A32" s="21"/>
      <c r="B32" s="67"/>
      <c r="C32" s="67"/>
      <c r="D32" s="23"/>
      <c r="E32" s="17">
        <f t="shared" si="3"/>
        <v>0</v>
      </c>
      <c r="F32" s="46"/>
      <c r="G32" s="46">
        <f t="shared" si="0"/>
        <v>0</v>
      </c>
      <c r="H32" s="47">
        <f t="shared" si="1"/>
        <v>0</v>
      </c>
      <c r="I32" s="48">
        <v>0.2</v>
      </c>
      <c r="J32" s="52" t="str">
        <f t="shared" si="4"/>
        <v/>
      </c>
      <c r="K32" s="47">
        <f t="shared" si="2"/>
        <v>0</v>
      </c>
      <c r="L32" s="50">
        <f t="shared" si="5"/>
        <v>0</v>
      </c>
      <c r="M32" s="53">
        <f t="shared" si="6"/>
        <v>0</v>
      </c>
    </row>
    <row r="33" spans="1:13" x14ac:dyDescent="0.3">
      <c r="A33" s="21"/>
      <c r="B33" s="67"/>
      <c r="C33" s="67"/>
      <c r="D33" s="23"/>
      <c r="E33" s="17">
        <f t="shared" si="3"/>
        <v>0</v>
      </c>
      <c r="F33" s="46"/>
      <c r="G33" s="46">
        <f t="shared" si="0"/>
        <v>0</v>
      </c>
      <c r="H33" s="47">
        <f t="shared" si="1"/>
        <v>0</v>
      </c>
      <c r="I33" s="48">
        <v>0.2</v>
      </c>
      <c r="J33" s="52" t="str">
        <f t="shared" si="4"/>
        <v/>
      </c>
      <c r="K33" s="47">
        <f t="shared" si="2"/>
        <v>0</v>
      </c>
      <c r="L33" s="50">
        <f t="shared" si="5"/>
        <v>0</v>
      </c>
      <c r="M33" s="53">
        <f t="shared" si="6"/>
        <v>0</v>
      </c>
    </row>
    <row r="34" spans="1:13" x14ac:dyDescent="0.3">
      <c r="A34" s="21"/>
      <c r="B34" s="67"/>
      <c r="C34" s="67"/>
      <c r="D34" s="23"/>
      <c r="E34" s="17">
        <f t="shared" si="3"/>
        <v>0</v>
      </c>
      <c r="F34" s="46"/>
      <c r="G34" s="46">
        <f t="shared" si="0"/>
        <v>0</v>
      </c>
      <c r="H34" s="47">
        <f t="shared" si="1"/>
        <v>0</v>
      </c>
      <c r="I34" s="48">
        <v>0.2</v>
      </c>
      <c r="J34" s="52" t="str">
        <f t="shared" si="4"/>
        <v/>
      </c>
      <c r="K34" s="47">
        <f t="shared" si="2"/>
        <v>0</v>
      </c>
      <c r="L34" s="50">
        <f t="shared" si="5"/>
        <v>0</v>
      </c>
      <c r="M34" s="53">
        <f t="shared" si="6"/>
        <v>0</v>
      </c>
    </row>
    <row r="35" spans="1:13" x14ac:dyDescent="0.3">
      <c r="A35" s="21"/>
      <c r="B35" s="67"/>
      <c r="C35" s="67"/>
      <c r="D35" s="23"/>
      <c r="E35" s="17">
        <f t="shared" si="3"/>
        <v>0</v>
      </c>
      <c r="F35" s="46"/>
      <c r="G35" s="46">
        <f t="shared" si="0"/>
        <v>0</v>
      </c>
      <c r="H35" s="47">
        <f t="shared" si="1"/>
        <v>0</v>
      </c>
      <c r="I35" s="48">
        <v>0.2</v>
      </c>
      <c r="J35" s="52" t="str">
        <f t="shared" si="4"/>
        <v/>
      </c>
      <c r="K35" s="47">
        <f t="shared" si="2"/>
        <v>0</v>
      </c>
      <c r="L35" s="50">
        <f t="shared" si="5"/>
        <v>0</v>
      </c>
      <c r="M35" s="53">
        <f t="shared" si="6"/>
        <v>0</v>
      </c>
    </row>
    <row r="36" spans="1:13" x14ac:dyDescent="0.3">
      <c r="A36" s="21"/>
      <c r="B36" s="67"/>
      <c r="C36" s="67"/>
      <c r="D36" s="23"/>
      <c r="E36" s="17">
        <f t="shared" si="3"/>
        <v>0</v>
      </c>
      <c r="F36" s="46"/>
      <c r="G36" s="46">
        <f t="shared" si="0"/>
        <v>0</v>
      </c>
      <c r="H36" s="47">
        <f t="shared" si="1"/>
        <v>0</v>
      </c>
      <c r="I36" s="48">
        <v>0.2</v>
      </c>
      <c r="J36" s="52" t="str">
        <f t="shared" si="4"/>
        <v/>
      </c>
      <c r="K36" s="47">
        <f t="shared" si="2"/>
        <v>0</v>
      </c>
      <c r="L36" s="50">
        <f t="shared" si="5"/>
        <v>0</v>
      </c>
      <c r="M36" s="53">
        <f t="shared" si="6"/>
        <v>0</v>
      </c>
    </row>
    <row r="37" spans="1:13" x14ac:dyDescent="0.3">
      <c r="A37" s="21"/>
      <c r="B37" s="67"/>
      <c r="C37" s="67"/>
      <c r="D37" s="23"/>
      <c r="E37" s="17">
        <f t="shared" si="3"/>
        <v>0</v>
      </c>
      <c r="F37" s="46"/>
      <c r="G37" s="46">
        <f t="shared" ref="G37:G54" si="7">D37-F37</f>
        <v>0</v>
      </c>
      <c r="H37" s="47">
        <f t="shared" ref="H37:H54" si="8">C37*F37</f>
        <v>0</v>
      </c>
      <c r="I37" s="48">
        <v>0.2</v>
      </c>
      <c r="J37" s="52" t="str">
        <f t="shared" si="4"/>
        <v/>
      </c>
      <c r="K37" s="47">
        <f t="shared" si="2"/>
        <v>0</v>
      </c>
      <c r="L37" s="50">
        <f t="shared" si="5"/>
        <v>0</v>
      </c>
      <c r="M37" s="53">
        <f t="shared" si="6"/>
        <v>0</v>
      </c>
    </row>
    <row r="38" spans="1:13" x14ac:dyDescent="0.3">
      <c r="A38" s="21"/>
      <c r="B38" s="67"/>
      <c r="C38" s="67"/>
      <c r="D38" s="23"/>
      <c r="E38" s="17">
        <f t="shared" si="3"/>
        <v>0</v>
      </c>
      <c r="F38" s="46"/>
      <c r="G38" s="46">
        <f t="shared" si="7"/>
        <v>0</v>
      </c>
      <c r="H38" s="47">
        <f t="shared" si="8"/>
        <v>0</v>
      </c>
      <c r="I38" s="48">
        <v>0.2</v>
      </c>
      <c r="J38" s="52" t="str">
        <f t="shared" si="4"/>
        <v/>
      </c>
      <c r="K38" s="47">
        <f t="shared" si="2"/>
        <v>0</v>
      </c>
      <c r="L38" s="50">
        <f t="shared" si="5"/>
        <v>0</v>
      </c>
      <c r="M38" s="53">
        <f t="shared" si="6"/>
        <v>0</v>
      </c>
    </row>
    <row r="39" spans="1:13" x14ac:dyDescent="0.3">
      <c r="A39" s="21"/>
      <c r="B39" s="67"/>
      <c r="C39" s="67"/>
      <c r="D39" s="23"/>
      <c r="E39" s="17">
        <f t="shared" si="3"/>
        <v>0</v>
      </c>
      <c r="F39" s="46"/>
      <c r="G39" s="46">
        <f t="shared" si="7"/>
        <v>0</v>
      </c>
      <c r="H39" s="47">
        <f t="shared" si="8"/>
        <v>0</v>
      </c>
      <c r="I39" s="48">
        <v>0.2</v>
      </c>
      <c r="J39" s="52" t="str">
        <f t="shared" si="4"/>
        <v/>
      </c>
      <c r="K39" s="47">
        <f t="shared" si="2"/>
        <v>0</v>
      </c>
      <c r="L39" s="50">
        <f t="shared" si="5"/>
        <v>0</v>
      </c>
      <c r="M39" s="53">
        <f t="shared" si="6"/>
        <v>0</v>
      </c>
    </row>
    <row r="40" spans="1:13" x14ac:dyDescent="0.3">
      <c r="A40" s="21"/>
      <c r="B40" s="67"/>
      <c r="C40" s="67"/>
      <c r="D40" s="23"/>
      <c r="E40" s="17">
        <f t="shared" si="3"/>
        <v>0</v>
      </c>
      <c r="F40" s="46"/>
      <c r="G40" s="46">
        <f t="shared" si="7"/>
        <v>0</v>
      </c>
      <c r="H40" s="47">
        <f t="shared" si="8"/>
        <v>0</v>
      </c>
      <c r="I40" s="48">
        <v>0.2</v>
      </c>
      <c r="J40" s="52" t="str">
        <f t="shared" si="4"/>
        <v/>
      </c>
      <c r="K40" s="47">
        <f t="shared" si="2"/>
        <v>0</v>
      </c>
      <c r="L40" s="50">
        <f t="shared" si="5"/>
        <v>0</v>
      </c>
      <c r="M40" s="53">
        <f t="shared" si="6"/>
        <v>0</v>
      </c>
    </row>
    <row r="41" spans="1:13" x14ac:dyDescent="0.3">
      <c r="A41" s="21"/>
      <c r="B41" s="67"/>
      <c r="C41" s="67"/>
      <c r="D41" s="23"/>
      <c r="E41" s="17">
        <f t="shared" si="3"/>
        <v>0</v>
      </c>
      <c r="F41" s="46"/>
      <c r="G41" s="46">
        <f t="shared" si="7"/>
        <v>0</v>
      </c>
      <c r="H41" s="47">
        <f t="shared" si="8"/>
        <v>0</v>
      </c>
      <c r="I41" s="48">
        <v>0.2</v>
      </c>
      <c r="J41" s="52" t="str">
        <f t="shared" si="4"/>
        <v/>
      </c>
      <c r="K41" s="47">
        <f t="shared" si="2"/>
        <v>0</v>
      </c>
      <c r="L41" s="50">
        <f t="shared" si="5"/>
        <v>0</v>
      </c>
      <c r="M41" s="53">
        <f t="shared" si="6"/>
        <v>0</v>
      </c>
    </row>
    <row r="42" spans="1:13" x14ac:dyDescent="0.3">
      <c r="A42" s="21"/>
      <c r="B42" s="67"/>
      <c r="C42" s="67"/>
      <c r="D42" s="23"/>
      <c r="E42" s="17">
        <f t="shared" si="3"/>
        <v>0</v>
      </c>
      <c r="F42" s="46"/>
      <c r="G42" s="46">
        <f t="shared" si="7"/>
        <v>0</v>
      </c>
      <c r="H42" s="47">
        <f t="shared" si="8"/>
        <v>0</v>
      </c>
      <c r="I42" s="48">
        <v>0.2</v>
      </c>
      <c r="J42" s="52"/>
      <c r="K42" s="47">
        <f t="shared" ref="K42:K51" si="9">(F42*C42)-(B42*F42)</f>
        <v>0</v>
      </c>
      <c r="L42" s="50">
        <f t="shared" ref="L42:L51" si="10">H42*I42</f>
        <v>0</v>
      </c>
      <c r="M42" s="53">
        <f t="shared" ref="M42:M51" si="11">K42-L42</f>
        <v>0</v>
      </c>
    </row>
    <row r="43" spans="1:13" x14ac:dyDescent="0.3">
      <c r="A43" s="21"/>
      <c r="B43" s="67"/>
      <c r="C43" s="67"/>
      <c r="D43" s="23"/>
      <c r="E43" s="17">
        <f t="shared" si="3"/>
        <v>0</v>
      </c>
      <c r="F43" s="46"/>
      <c r="G43" s="46">
        <f t="shared" si="7"/>
        <v>0</v>
      </c>
      <c r="H43" s="47">
        <f t="shared" si="8"/>
        <v>0</v>
      </c>
      <c r="I43" s="48">
        <v>0.2</v>
      </c>
      <c r="J43" s="52"/>
      <c r="K43" s="47">
        <f t="shared" si="9"/>
        <v>0</v>
      </c>
      <c r="L43" s="50">
        <f t="shared" si="10"/>
        <v>0</v>
      </c>
      <c r="M43" s="53">
        <f t="shared" si="11"/>
        <v>0</v>
      </c>
    </row>
    <row r="44" spans="1:13" x14ac:dyDescent="0.3">
      <c r="A44" s="21"/>
      <c r="B44" s="67"/>
      <c r="C44" s="67"/>
      <c r="D44" s="23"/>
      <c r="E44" s="17">
        <f t="shared" si="3"/>
        <v>0</v>
      </c>
      <c r="F44" s="46"/>
      <c r="G44" s="46">
        <f t="shared" si="7"/>
        <v>0</v>
      </c>
      <c r="H44" s="47">
        <f t="shared" si="8"/>
        <v>0</v>
      </c>
      <c r="I44" s="48">
        <v>0.2</v>
      </c>
      <c r="J44" s="52"/>
      <c r="K44" s="47">
        <f t="shared" si="9"/>
        <v>0</v>
      </c>
      <c r="L44" s="50">
        <f t="shared" si="10"/>
        <v>0</v>
      </c>
      <c r="M44" s="53">
        <f t="shared" si="11"/>
        <v>0</v>
      </c>
    </row>
    <row r="45" spans="1:13" x14ac:dyDescent="0.3">
      <c r="A45" s="21"/>
      <c r="B45" s="67"/>
      <c r="C45" s="67"/>
      <c r="D45" s="23"/>
      <c r="E45" s="17">
        <f t="shared" si="3"/>
        <v>0</v>
      </c>
      <c r="F45" s="46"/>
      <c r="G45" s="46">
        <f t="shared" si="7"/>
        <v>0</v>
      </c>
      <c r="H45" s="47">
        <f t="shared" si="8"/>
        <v>0</v>
      </c>
      <c r="I45" s="48">
        <v>0.2</v>
      </c>
      <c r="J45" s="52"/>
      <c r="K45" s="47">
        <f t="shared" si="9"/>
        <v>0</v>
      </c>
      <c r="L45" s="50">
        <f t="shared" si="10"/>
        <v>0</v>
      </c>
      <c r="M45" s="53">
        <f t="shared" si="11"/>
        <v>0</v>
      </c>
    </row>
    <row r="46" spans="1:13" x14ac:dyDescent="0.3">
      <c r="A46" s="21"/>
      <c r="B46" s="67"/>
      <c r="C46" s="67"/>
      <c r="D46" s="23"/>
      <c r="E46" s="17">
        <f t="shared" si="3"/>
        <v>0</v>
      </c>
      <c r="F46" s="46"/>
      <c r="G46" s="46">
        <f t="shared" si="7"/>
        <v>0</v>
      </c>
      <c r="H46" s="47">
        <f t="shared" si="8"/>
        <v>0</v>
      </c>
      <c r="I46" s="48">
        <v>0.2</v>
      </c>
      <c r="J46" s="52"/>
      <c r="K46" s="47">
        <f t="shared" si="9"/>
        <v>0</v>
      </c>
      <c r="L46" s="50">
        <f t="shared" si="10"/>
        <v>0</v>
      </c>
      <c r="M46" s="53">
        <f t="shared" si="11"/>
        <v>0</v>
      </c>
    </row>
    <row r="47" spans="1:13" x14ac:dyDescent="0.3">
      <c r="A47" s="21"/>
      <c r="B47" s="67"/>
      <c r="C47" s="67"/>
      <c r="D47" s="23"/>
      <c r="E47" s="17">
        <f t="shared" si="3"/>
        <v>0</v>
      </c>
      <c r="F47" s="46"/>
      <c r="G47" s="46">
        <f t="shared" si="7"/>
        <v>0</v>
      </c>
      <c r="H47" s="47">
        <f t="shared" si="8"/>
        <v>0</v>
      </c>
      <c r="I47" s="48">
        <v>0.2</v>
      </c>
      <c r="J47" s="52"/>
      <c r="K47" s="47">
        <f t="shared" si="9"/>
        <v>0</v>
      </c>
      <c r="L47" s="50">
        <f t="shared" si="10"/>
        <v>0</v>
      </c>
      <c r="M47" s="53">
        <f t="shared" si="11"/>
        <v>0</v>
      </c>
    </row>
    <row r="48" spans="1:13" x14ac:dyDescent="0.3">
      <c r="A48" s="21"/>
      <c r="B48" s="67"/>
      <c r="C48" s="67"/>
      <c r="D48" s="23"/>
      <c r="E48" s="17">
        <f t="shared" si="3"/>
        <v>0</v>
      </c>
      <c r="F48" s="46"/>
      <c r="G48" s="46">
        <f t="shared" si="7"/>
        <v>0</v>
      </c>
      <c r="H48" s="47">
        <f t="shared" si="8"/>
        <v>0</v>
      </c>
      <c r="I48" s="48">
        <v>0.2</v>
      </c>
      <c r="J48" s="52"/>
      <c r="K48" s="47">
        <f t="shared" si="9"/>
        <v>0</v>
      </c>
      <c r="L48" s="50">
        <f t="shared" si="10"/>
        <v>0</v>
      </c>
      <c r="M48" s="53">
        <f t="shared" si="11"/>
        <v>0</v>
      </c>
    </row>
    <row r="49" spans="1:14" x14ac:dyDescent="0.3">
      <c r="A49" s="21"/>
      <c r="B49" s="67"/>
      <c r="C49" s="67"/>
      <c r="D49" s="23"/>
      <c r="E49" s="17">
        <f t="shared" si="3"/>
        <v>0</v>
      </c>
      <c r="F49" s="46"/>
      <c r="G49" s="46">
        <f t="shared" si="7"/>
        <v>0</v>
      </c>
      <c r="H49" s="47">
        <f t="shared" si="8"/>
        <v>0</v>
      </c>
      <c r="I49" s="48">
        <v>0.2</v>
      </c>
      <c r="J49" s="52"/>
      <c r="K49" s="47">
        <f t="shared" si="9"/>
        <v>0</v>
      </c>
      <c r="L49" s="50">
        <f t="shared" si="10"/>
        <v>0</v>
      </c>
      <c r="M49" s="53">
        <f t="shared" si="11"/>
        <v>0</v>
      </c>
    </row>
    <row r="50" spans="1:14" x14ac:dyDescent="0.3">
      <c r="A50" s="21"/>
      <c r="B50" s="67"/>
      <c r="C50" s="67"/>
      <c r="D50" s="23"/>
      <c r="E50" s="17">
        <f t="shared" si="3"/>
        <v>0</v>
      </c>
      <c r="F50" s="46"/>
      <c r="G50" s="46">
        <f t="shared" si="7"/>
        <v>0</v>
      </c>
      <c r="H50" s="47">
        <f t="shared" si="8"/>
        <v>0</v>
      </c>
      <c r="I50" s="48">
        <v>0.2</v>
      </c>
      <c r="J50" s="52"/>
      <c r="K50" s="47">
        <f t="shared" si="9"/>
        <v>0</v>
      </c>
      <c r="L50" s="50">
        <f t="shared" si="10"/>
        <v>0</v>
      </c>
      <c r="M50" s="53">
        <f t="shared" si="11"/>
        <v>0</v>
      </c>
    </row>
    <row r="51" spans="1:14" x14ac:dyDescent="0.3">
      <c r="A51" s="21"/>
      <c r="B51" s="67"/>
      <c r="C51" s="67"/>
      <c r="D51" s="23"/>
      <c r="E51" s="17">
        <f t="shared" si="3"/>
        <v>0</v>
      </c>
      <c r="F51" s="46"/>
      <c r="G51" s="46">
        <f t="shared" si="7"/>
        <v>0</v>
      </c>
      <c r="H51" s="47">
        <f t="shared" si="8"/>
        <v>0</v>
      </c>
      <c r="I51" s="48">
        <v>0.2</v>
      </c>
      <c r="J51" s="52"/>
      <c r="K51" s="47">
        <f t="shared" si="9"/>
        <v>0</v>
      </c>
      <c r="L51" s="50">
        <f t="shared" si="10"/>
        <v>0</v>
      </c>
      <c r="M51" s="53">
        <f t="shared" si="11"/>
        <v>0</v>
      </c>
    </row>
    <row r="52" spans="1:14" x14ac:dyDescent="0.3">
      <c r="A52" s="21"/>
      <c r="B52" s="67"/>
      <c r="C52" s="67"/>
      <c r="D52" s="23"/>
      <c r="E52" s="17">
        <f t="shared" si="3"/>
        <v>0</v>
      </c>
      <c r="F52" s="46"/>
      <c r="G52" s="46">
        <f t="shared" si="7"/>
        <v>0</v>
      </c>
      <c r="H52" s="47">
        <f t="shared" si="8"/>
        <v>0</v>
      </c>
      <c r="I52" s="48">
        <v>0.2</v>
      </c>
      <c r="J52" s="52" t="str">
        <f t="shared" si="4"/>
        <v/>
      </c>
      <c r="K52" s="47">
        <f>(F52*C52)-(B52*F52)</f>
        <v>0</v>
      </c>
      <c r="L52" s="50">
        <f t="shared" si="5"/>
        <v>0</v>
      </c>
      <c r="M52" s="53">
        <f t="shared" si="6"/>
        <v>0</v>
      </c>
    </row>
    <row r="53" spans="1:14" x14ac:dyDescent="0.3">
      <c r="A53" s="21"/>
      <c r="B53" s="67"/>
      <c r="C53" s="67"/>
      <c r="D53" s="23"/>
      <c r="E53" s="17">
        <f t="shared" si="3"/>
        <v>0</v>
      </c>
      <c r="F53" s="46"/>
      <c r="G53" s="46">
        <f t="shared" si="7"/>
        <v>0</v>
      </c>
      <c r="H53" s="47">
        <f t="shared" si="8"/>
        <v>0</v>
      </c>
      <c r="I53" s="48">
        <v>0.2</v>
      </c>
      <c r="J53" s="52" t="str">
        <f t="shared" si="4"/>
        <v/>
      </c>
      <c r="K53" s="47">
        <f>(F53*C53)-(B53*F53)</f>
        <v>0</v>
      </c>
      <c r="L53" s="50">
        <f t="shared" si="5"/>
        <v>0</v>
      </c>
      <c r="M53" s="53">
        <f t="shared" si="6"/>
        <v>0</v>
      </c>
    </row>
    <row r="54" spans="1:14" ht="15" thickBot="1" x14ac:dyDescent="0.35">
      <c r="A54" s="29"/>
      <c r="B54" s="68"/>
      <c r="C54" s="68"/>
      <c r="D54" s="31"/>
      <c r="E54" s="17">
        <f t="shared" si="3"/>
        <v>0</v>
      </c>
      <c r="F54" s="54"/>
      <c r="G54" s="54">
        <f t="shared" si="7"/>
        <v>0</v>
      </c>
      <c r="H54" s="55">
        <f t="shared" si="8"/>
        <v>0</v>
      </c>
      <c r="I54" s="48">
        <v>0.2</v>
      </c>
      <c r="J54" s="57" t="str">
        <f t="shared" si="4"/>
        <v/>
      </c>
      <c r="K54" s="55">
        <f>(F54*C54)-(B54*F54)</f>
        <v>0</v>
      </c>
      <c r="L54" s="55">
        <f t="shared" si="5"/>
        <v>0</v>
      </c>
      <c r="M54" s="58">
        <f t="shared" si="6"/>
        <v>0</v>
      </c>
    </row>
    <row r="55" spans="1:14" x14ac:dyDescent="0.3">
      <c r="E55" s="59"/>
    </row>
    <row r="56" spans="1:14" ht="23.4" x14ac:dyDescent="0.4">
      <c r="B56" s="113" t="s">
        <v>26</v>
      </c>
      <c r="C56" s="118"/>
      <c r="D56" s="118"/>
      <c r="E56" s="81">
        <f>SUM(H2:H55)</f>
        <v>0</v>
      </c>
      <c r="F56" s="78"/>
      <c r="G56" s="78"/>
      <c r="H56" s="82"/>
      <c r="I56" s="117" t="s">
        <v>28</v>
      </c>
      <c r="J56" s="118"/>
      <c r="K56" s="118"/>
      <c r="L56" s="76">
        <f>SUM(K2:K54)</f>
        <v>0</v>
      </c>
      <c r="M56" s="78"/>
      <c r="N56" s="79"/>
    </row>
    <row r="57" spans="1:14" ht="23.4" x14ac:dyDescent="0.45">
      <c r="B57" s="60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79"/>
    </row>
    <row r="58" spans="1:14" ht="23.4" x14ac:dyDescent="0.4">
      <c r="B58" s="113" t="s">
        <v>25</v>
      </c>
      <c r="C58" s="118"/>
      <c r="D58" s="118"/>
      <c r="E58" s="81">
        <f>SUM(E2:E54)</f>
        <v>0</v>
      </c>
      <c r="F58" s="78"/>
      <c r="G58" s="85"/>
      <c r="H58" s="84"/>
      <c r="I58" s="117" t="s">
        <v>29</v>
      </c>
      <c r="J58" s="118"/>
      <c r="K58" s="118"/>
      <c r="L58" s="76">
        <f>SUM(L2:L54)</f>
        <v>0</v>
      </c>
      <c r="M58" s="78"/>
      <c r="N58" s="79"/>
    </row>
    <row r="59" spans="1:14" ht="23.4" x14ac:dyDescent="0.45">
      <c r="B59" s="60"/>
      <c r="C59" s="60"/>
      <c r="D59" s="60"/>
      <c r="E59" s="60"/>
      <c r="F59" s="60"/>
      <c r="G59" s="60"/>
      <c r="H59" s="60"/>
    </row>
    <row r="60" spans="1:14" ht="23.4" x14ac:dyDescent="0.45">
      <c r="G60" s="60"/>
      <c r="H60" s="60"/>
      <c r="I60" s="113" t="s">
        <v>27</v>
      </c>
      <c r="J60" s="114"/>
      <c r="K60" s="114"/>
      <c r="L60" s="75">
        <f>SUM(M2:M54)</f>
        <v>0</v>
      </c>
      <c r="M60" s="37"/>
    </row>
  </sheetData>
  <mergeCells count="5">
    <mergeCell ref="I60:K60"/>
    <mergeCell ref="B56:D56"/>
    <mergeCell ref="I56:K56"/>
    <mergeCell ref="B58:D58"/>
    <mergeCell ref="I58:K5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6ADBC0D-27A5-46EA-8643-1AAEEBAFAC74}">
          <x14:formula1>
            <xm:f>'Feuilles de données'!$B$5:$B$7</xm:f>
          </x14:formula1>
          <xm:sqref>I2:I54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801BC-1BE2-4D5D-B3D9-D1EB45593AC4}">
  <dimension ref="A3:AA43"/>
  <sheetViews>
    <sheetView topLeftCell="V1" workbookViewId="0">
      <selection activeCell="AI43" sqref="AI43"/>
    </sheetView>
  </sheetViews>
  <sheetFormatPr baseColWidth="10" defaultRowHeight="14.4" x14ac:dyDescent="0.3"/>
  <cols>
    <col min="1" max="1" width="13.6640625" customWidth="1"/>
    <col min="5" max="5" width="24.88671875" customWidth="1"/>
    <col min="6" max="6" width="13.88671875" customWidth="1"/>
    <col min="9" max="9" width="22.44140625" customWidth="1"/>
    <col min="13" max="13" width="30.109375" customWidth="1"/>
    <col min="17" max="17" width="24.109375" customWidth="1"/>
    <col min="21" max="21" width="28.33203125" customWidth="1"/>
    <col min="25" max="25" width="26.5546875" customWidth="1"/>
  </cols>
  <sheetData>
    <row r="3" spans="1:27" ht="15" thickBot="1" x14ac:dyDescent="0.35"/>
    <row r="4" spans="1:27" ht="15" thickBot="1" x14ac:dyDescent="0.35">
      <c r="A4" s="101">
        <v>43617</v>
      </c>
      <c r="B4" s="100" t="s">
        <v>40</v>
      </c>
      <c r="C4" s="100" t="s">
        <v>39</v>
      </c>
      <c r="E4" s="101">
        <v>43647</v>
      </c>
      <c r="F4" s="100" t="s">
        <v>40</v>
      </c>
      <c r="G4" s="100" t="s">
        <v>39</v>
      </c>
      <c r="I4" s="101">
        <v>43678</v>
      </c>
      <c r="J4" s="100" t="s">
        <v>40</v>
      </c>
      <c r="K4" s="100" t="s">
        <v>39</v>
      </c>
      <c r="M4" s="101">
        <v>43709</v>
      </c>
      <c r="N4" s="100" t="s">
        <v>40</v>
      </c>
      <c r="O4" s="100" t="s">
        <v>39</v>
      </c>
      <c r="Q4" s="101">
        <v>43739</v>
      </c>
      <c r="R4" s="100" t="s">
        <v>40</v>
      </c>
      <c r="S4" s="100" t="s">
        <v>39</v>
      </c>
      <c r="U4" s="101">
        <v>43770</v>
      </c>
      <c r="V4" s="100" t="s">
        <v>40</v>
      </c>
      <c r="W4" s="100" t="s">
        <v>39</v>
      </c>
      <c r="Y4" s="101">
        <v>43800</v>
      </c>
      <c r="Z4" s="100" t="s">
        <v>40</v>
      </c>
      <c r="AA4" s="100" t="s">
        <v>39</v>
      </c>
    </row>
    <row r="5" spans="1:27" x14ac:dyDescent="0.3">
      <c r="A5" s="6"/>
      <c r="B5" s="6"/>
      <c r="C5" s="99"/>
      <c r="E5" s="94">
        <v>43647</v>
      </c>
      <c r="F5" s="99"/>
      <c r="G5" s="99"/>
      <c r="I5" s="94">
        <v>43678</v>
      </c>
      <c r="J5" s="99">
        <v>1.2</v>
      </c>
      <c r="K5" s="99">
        <v>496.5</v>
      </c>
      <c r="M5" s="94">
        <v>43709</v>
      </c>
      <c r="N5" s="99"/>
      <c r="O5" s="99">
        <v>109.99</v>
      </c>
      <c r="Q5" s="94">
        <v>43739</v>
      </c>
      <c r="R5" s="99">
        <v>251.7</v>
      </c>
      <c r="S5" s="99">
        <v>656</v>
      </c>
      <c r="U5" s="94">
        <v>43770</v>
      </c>
      <c r="V5" s="99"/>
      <c r="W5" s="99"/>
      <c r="Y5" s="94">
        <v>43800</v>
      </c>
      <c r="Z5" s="99"/>
      <c r="AA5" s="99"/>
    </row>
    <row r="6" spans="1:27" x14ac:dyDescent="0.3">
      <c r="A6" s="6"/>
      <c r="B6" s="6"/>
      <c r="C6" s="6"/>
      <c r="E6" s="97">
        <v>43648</v>
      </c>
      <c r="F6" s="93"/>
      <c r="G6" s="93"/>
      <c r="I6" s="97">
        <v>43679</v>
      </c>
      <c r="J6" s="93">
        <v>631.4</v>
      </c>
      <c r="K6" s="93">
        <v>182.52</v>
      </c>
      <c r="M6" s="97">
        <v>43710</v>
      </c>
      <c r="N6" s="93"/>
      <c r="O6" s="93">
        <v>69.63</v>
      </c>
      <c r="Q6" s="97">
        <v>43740</v>
      </c>
      <c r="R6" s="93">
        <v>75.900000000000006</v>
      </c>
      <c r="S6" s="93">
        <v>205.2</v>
      </c>
      <c r="U6" s="97">
        <v>43771</v>
      </c>
      <c r="V6" s="93">
        <v>276.89999999999998</v>
      </c>
      <c r="W6" s="6"/>
      <c r="Y6" s="97">
        <v>43801</v>
      </c>
      <c r="Z6" s="93"/>
      <c r="AA6" s="6"/>
    </row>
    <row r="7" spans="1:27" x14ac:dyDescent="0.3">
      <c r="A7" s="6"/>
      <c r="B7" s="6"/>
      <c r="C7" s="6"/>
      <c r="E7" s="94">
        <v>43649</v>
      </c>
      <c r="F7" s="93">
        <v>96.3</v>
      </c>
      <c r="G7" s="93"/>
      <c r="I7" s="94">
        <v>43680</v>
      </c>
      <c r="J7" s="93"/>
      <c r="K7" s="93">
        <v>285.06</v>
      </c>
      <c r="M7" s="94">
        <v>43711</v>
      </c>
      <c r="N7" s="93">
        <v>42.9</v>
      </c>
      <c r="O7" s="93">
        <v>397.5</v>
      </c>
      <c r="Q7" s="94">
        <v>43741</v>
      </c>
      <c r="R7" s="93">
        <v>182.9</v>
      </c>
      <c r="S7" s="93">
        <v>316.39999999999998</v>
      </c>
      <c r="U7" s="94">
        <v>43772</v>
      </c>
      <c r="V7" s="93"/>
      <c r="W7" s="6"/>
      <c r="Y7" s="94">
        <v>43802</v>
      </c>
      <c r="Z7" s="93">
        <v>356.9</v>
      </c>
      <c r="AA7" s="6"/>
    </row>
    <row r="8" spans="1:27" x14ac:dyDescent="0.3">
      <c r="A8" s="6"/>
      <c r="B8" s="6"/>
      <c r="C8" s="6"/>
      <c r="E8" s="97">
        <v>43650</v>
      </c>
      <c r="F8" s="93">
        <v>46.85</v>
      </c>
      <c r="G8" s="93"/>
      <c r="I8" s="97">
        <v>43681</v>
      </c>
      <c r="J8" s="93"/>
      <c r="K8" s="93"/>
      <c r="M8" s="97">
        <v>43712</v>
      </c>
      <c r="N8" s="93">
        <v>20</v>
      </c>
      <c r="O8" s="93"/>
      <c r="Q8" s="97">
        <v>43742</v>
      </c>
      <c r="R8" s="93">
        <v>194.1</v>
      </c>
      <c r="S8" s="93">
        <v>2.5</v>
      </c>
      <c r="U8" s="97">
        <v>43773</v>
      </c>
      <c r="V8" s="93"/>
      <c r="W8" s="6"/>
      <c r="Y8" s="97">
        <v>43803</v>
      </c>
      <c r="Z8" s="93">
        <v>83</v>
      </c>
      <c r="AA8" s="6"/>
    </row>
    <row r="9" spans="1:27" x14ac:dyDescent="0.3">
      <c r="A9" s="6"/>
      <c r="B9" s="93"/>
      <c r="C9" s="6"/>
      <c r="E9" s="94">
        <v>43651</v>
      </c>
      <c r="F9" s="93">
        <v>230.9</v>
      </c>
      <c r="G9" s="93"/>
      <c r="I9" s="94">
        <v>43682</v>
      </c>
      <c r="J9" s="93"/>
      <c r="K9" s="93"/>
      <c r="M9" s="94">
        <v>43713</v>
      </c>
      <c r="N9" s="93"/>
      <c r="O9" s="93"/>
      <c r="P9" t="s">
        <v>38</v>
      </c>
      <c r="Q9" s="94">
        <v>43743</v>
      </c>
      <c r="R9" s="93">
        <v>247.7</v>
      </c>
      <c r="S9" s="93">
        <v>12.15</v>
      </c>
      <c r="U9" s="94">
        <v>43774</v>
      </c>
      <c r="V9" s="93">
        <v>166.6</v>
      </c>
      <c r="W9" s="6"/>
      <c r="Y9" s="94">
        <v>43804</v>
      </c>
      <c r="Z9" s="93">
        <v>266.3</v>
      </c>
      <c r="AA9" s="6"/>
    </row>
    <row r="10" spans="1:27" x14ac:dyDescent="0.3">
      <c r="A10" s="6"/>
      <c r="B10" s="6"/>
      <c r="C10" s="6"/>
      <c r="E10" s="97">
        <v>43652</v>
      </c>
      <c r="F10" s="93"/>
      <c r="G10" s="93"/>
      <c r="I10" s="97">
        <v>43683</v>
      </c>
      <c r="J10" s="93">
        <v>46</v>
      </c>
      <c r="K10" s="93"/>
      <c r="M10" s="97">
        <v>43714</v>
      </c>
      <c r="N10" s="93">
        <v>172.8</v>
      </c>
      <c r="O10" s="93"/>
      <c r="Q10" s="97">
        <v>43744</v>
      </c>
      <c r="R10" s="93"/>
      <c r="S10" s="93">
        <v>231</v>
      </c>
      <c r="U10" s="97">
        <v>43775</v>
      </c>
      <c r="V10" s="93">
        <v>92.3</v>
      </c>
      <c r="W10" s="6"/>
      <c r="Y10" s="97">
        <v>43805</v>
      </c>
      <c r="Z10" s="93">
        <v>482.1</v>
      </c>
      <c r="AA10" s="6"/>
    </row>
    <row r="11" spans="1:27" x14ac:dyDescent="0.3">
      <c r="A11" s="6"/>
      <c r="B11" s="6"/>
      <c r="C11" s="6"/>
      <c r="E11" s="94">
        <v>43653</v>
      </c>
      <c r="F11" s="93"/>
      <c r="G11" s="93"/>
      <c r="I11" s="94">
        <v>43684</v>
      </c>
      <c r="J11" s="93">
        <v>91.8</v>
      </c>
      <c r="K11" s="93"/>
      <c r="M11" s="94">
        <v>43715</v>
      </c>
      <c r="N11" s="93">
        <v>47.5</v>
      </c>
      <c r="O11" s="93"/>
      <c r="Q11" s="94">
        <v>43745</v>
      </c>
      <c r="R11" s="93"/>
      <c r="S11" s="93">
        <v>39.380000000000003</v>
      </c>
      <c r="U11" s="94">
        <v>43776</v>
      </c>
      <c r="V11" s="93">
        <v>19.600000000000001</v>
      </c>
      <c r="W11" s="93"/>
      <c r="Y11" s="94">
        <v>43806</v>
      </c>
      <c r="Z11" s="93"/>
      <c r="AA11" s="93"/>
    </row>
    <row r="12" spans="1:27" x14ac:dyDescent="0.3">
      <c r="A12" s="6"/>
      <c r="B12" s="6"/>
      <c r="C12" s="6"/>
      <c r="E12" s="97">
        <v>43654</v>
      </c>
      <c r="F12" s="93"/>
      <c r="G12" s="93"/>
      <c r="I12" s="97">
        <v>43685</v>
      </c>
      <c r="J12" s="93">
        <v>182.85</v>
      </c>
      <c r="K12" s="93"/>
      <c r="M12" s="97">
        <v>43716</v>
      </c>
      <c r="N12" s="93"/>
      <c r="O12" s="93"/>
      <c r="Q12" s="97">
        <v>43746</v>
      </c>
      <c r="R12" s="93">
        <v>176.2</v>
      </c>
      <c r="S12" s="93">
        <v>19.98</v>
      </c>
      <c r="U12" s="97">
        <v>43777</v>
      </c>
      <c r="V12" s="93">
        <v>296.5</v>
      </c>
      <c r="W12" s="93"/>
      <c r="Y12" s="97">
        <v>43807</v>
      </c>
      <c r="Z12" s="93"/>
      <c r="AA12" s="93"/>
    </row>
    <row r="13" spans="1:27" x14ac:dyDescent="0.3">
      <c r="A13" s="6"/>
      <c r="B13" s="6"/>
      <c r="C13" s="6"/>
      <c r="E13" s="94">
        <v>43655</v>
      </c>
      <c r="F13" s="93">
        <v>80.8</v>
      </c>
      <c r="G13" s="93"/>
      <c r="I13" s="94">
        <v>43686</v>
      </c>
      <c r="J13" s="93"/>
      <c r="K13" s="93"/>
      <c r="M13" s="94">
        <v>43717</v>
      </c>
      <c r="N13" s="93"/>
      <c r="O13" s="93"/>
      <c r="Q13" s="94">
        <v>43747</v>
      </c>
      <c r="R13" s="93">
        <v>200</v>
      </c>
      <c r="S13" s="93">
        <v>661.55</v>
      </c>
      <c r="U13" s="94">
        <v>43778</v>
      </c>
      <c r="V13" s="93">
        <v>28</v>
      </c>
      <c r="W13" s="93"/>
      <c r="Y13" s="94">
        <v>43808</v>
      </c>
      <c r="Z13" s="93"/>
      <c r="AA13" s="93"/>
    </row>
    <row r="14" spans="1:27" x14ac:dyDescent="0.3">
      <c r="A14" s="6"/>
      <c r="B14" s="6"/>
      <c r="C14" s="6"/>
      <c r="E14" s="97">
        <v>43656</v>
      </c>
      <c r="F14" s="93">
        <v>74.8</v>
      </c>
      <c r="G14" s="93"/>
      <c r="I14" s="97">
        <v>43687</v>
      </c>
      <c r="J14" s="93">
        <v>158.80000000000001</v>
      </c>
      <c r="K14" s="93"/>
      <c r="M14" s="97">
        <v>43718</v>
      </c>
      <c r="N14" s="93">
        <v>61</v>
      </c>
      <c r="O14" s="93"/>
      <c r="Q14" s="97">
        <v>43748</v>
      </c>
      <c r="R14" s="93">
        <v>197.3</v>
      </c>
      <c r="S14" s="93">
        <v>52.95</v>
      </c>
      <c r="U14" s="97">
        <v>43779</v>
      </c>
      <c r="V14" s="93"/>
      <c r="W14" s="93"/>
      <c r="Y14" s="97">
        <v>43809</v>
      </c>
      <c r="Z14" s="93">
        <v>118.7</v>
      </c>
      <c r="AA14" s="93"/>
    </row>
    <row r="15" spans="1:27" x14ac:dyDescent="0.3">
      <c r="A15" s="6"/>
      <c r="B15" s="6"/>
      <c r="C15" s="6"/>
      <c r="E15" s="94">
        <v>43657</v>
      </c>
      <c r="F15" s="93">
        <v>62.4</v>
      </c>
      <c r="G15" s="93">
        <v>48.05</v>
      </c>
      <c r="I15" s="94">
        <v>43688</v>
      </c>
      <c r="J15" s="93"/>
      <c r="K15" s="93"/>
      <c r="M15" s="94">
        <v>43719</v>
      </c>
      <c r="N15" s="93">
        <v>161.69999999999999</v>
      </c>
      <c r="O15" s="93"/>
      <c r="Q15" s="94">
        <v>43749</v>
      </c>
      <c r="R15" s="93">
        <v>120</v>
      </c>
      <c r="S15" s="93">
        <v>22</v>
      </c>
      <c r="U15" s="94">
        <v>43780</v>
      </c>
      <c r="V15" s="93">
        <v>128</v>
      </c>
      <c r="W15" s="93"/>
      <c r="Y15" s="94">
        <v>43810</v>
      </c>
      <c r="Z15" s="93">
        <v>167.15</v>
      </c>
      <c r="AA15" s="93"/>
    </row>
    <row r="16" spans="1:27" x14ac:dyDescent="0.3">
      <c r="A16" s="6"/>
      <c r="B16" s="6"/>
      <c r="C16" s="6"/>
      <c r="E16" s="97">
        <v>43658</v>
      </c>
      <c r="F16" s="93"/>
      <c r="G16" s="93">
        <v>255</v>
      </c>
      <c r="I16" s="97">
        <v>43689</v>
      </c>
      <c r="J16" s="93"/>
      <c r="K16" s="93"/>
      <c r="M16" s="97">
        <v>43720</v>
      </c>
      <c r="N16" s="93">
        <v>11</v>
      </c>
      <c r="O16" s="93"/>
      <c r="Q16" s="97">
        <v>43750</v>
      </c>
      <c r="R16" s="93">
        <v>229</v>
      </c>
      <c r="S16" s="93">
        <v>8.8000000000000007</v>
      </c>
      <c r="U16" s="97">
        <v>43781</v>
      </c>
      <c r="V16" s="93">
        <v>367.2</v>
      </c>
      <c r="W16" s="93"/>
      <c r="Y16" s="97">
        <v>43811</v>
      </c>
      <c r="Z16" s="93"/>
      <c r="AA16" s="93"/>
    </row>
    <row r="17" spans="1:27" x14ac:dyDescent="0.3">
      <c r="A17" s="6"/>
      <c r="B17" s="6"/>
      <c r="C17" s="6"/>
      <c r="E17" s="94">
        <v>43659</v>
      </c>
      <c r="F17" s="93">
        <v>138</v>
      </c>
      <c r="G17" s="93"/>
      <c r="I17" s="94">
        <v>43690</v>
      </c>
      <c r="J17" s="93">
        <v>12</v>
      </c>
      <c r="K17" s="93"/>
      <c r="M17" s="94">
        <v>43721</v>
      </c>
      <c r="N17" s="93"/>
      <c r="O17" s="93"/>
      <c r="P17" t="s">
        <v>38</v>
      </c>
      <c r="Q17" s="94">
        <v>43751</v>
      </c>
      <c r="R17" s="93"/>
      <c r="S17" s="93">
        <v>527.11</v>
      </c>
      <c r="U17" s="94">
        <v>43782</v>
      </c>
      <c r="V17" s="93">
        <v>184.6</v>
      </c>
      <c r="W17" s="93"/>
      <c r="Y17" s="94">
        <v>43812</v>
      </c>
      <c r="Z17" s="93">
        <v>39.799999999999997</v>
      </c>
      <c r="AA17" s="93"/>
    </row>
    <row r="18" spans="1:27" x14ac:dyDescent="0.3">
      <c r="A18" s="6"/>
      <c r="B18" s="6"/>
      <c r="C18" s="6"/>
      <c r="E18" s="97">
        <v>43660</v>
      </c>
      <c r="F18" s="93"/>
      <c r="G18" s="93"/>
      <c r="I18" s="97">
        <v>43691</v>
      </c>
      <c r="J18" s="93"/>
      <c r="K18" s="93"/>
      <c r="M18" s="97">
        <v>43722</v>
      </c>
      <c r="N18" s="93">
        <v>20</v>
      </c>
      <c r="O18" s="93"/>
      <c r="Q18" s="97">
        <v>43752</v>
      </c>
      <c r="R18" s="93"/>
      <c r="S18" s="93"/>
      <c r="U18" s="97">
        <v>43783</v>
      </c>
      <c r="V18" s="93">
        <v>156</v>
      </c>
      <c r="W18" s="93"/>
      <c r="Y18" s="97">
        <v>43813</v>
      </c>
      <c r="Z18" s="93">
        <v>302.7</v>
      </c>
      <c r="AA18" s="93"/>
    </row>
    <row r="19" spans="1:27" x14ac:dyDescent="0.3">
      <c r="A19" s="6"/>
      <c r="B19" s="6"/>
      <c r="C19" s="6"/>
      <c r="E19" s="94">
        <v>43661</v>
      </c>
      <c r="F19" s="93"/>
      <c r="G19" s="93"/>
      <c r="I19" s="94">
        <v>43692</v>
      </c>
      <c r="J19" s="93"/>
      <c r="K19" s="93"/>
      <c r="M19" s="94">
        <v>43723</v>
      </c>
      <c r="N19" s="93"/>
      <c r="O19" s="93"/>
      <c r="Q19" s="94">
        <v>43753</v>
      </c>
      <c r="R19" s="93">
        <v>51.4</v>
      </c>
      <c r="S19" s="93"/>
      <c r="U19" s="94">
        <v>43784</v>
      </c>
      <c r="V19" s="93"/>
      <c r="W19" s="93"/>
      <c r="Y19" s="94">
        <v>43814</v>
      </c>
      <c r="Z19" s="93"/>
      <c r="AA19" s="93"/>
    </row>
    <row r="20" spans="1:27" x14ac:dyDescent="0.3">
      <c r="A20" s="6"/>
      <c r="B20" s="6"/>
      <c r="C20" s="6"/>
      <c r="E20" s="97">
        <v>43662</v>
      </c>
      <c r="F20" s="93">
        <v>35</v>
      </c>
      <c r="G20" s="93"/>
      <c r="I20" s="97">
        <v>43693</v>
      </c>
      <c r="J20" s="93"/>
      <c r="K20" s="93"/>
      <c r="M20" s="97">
        <v>43724</v>
      </c>
      <c r="N20" s="93"/>
      <c r="O20" s="93"/>
      <c r="Q20" s="97">
        <v>43754</v>
      </c>
      <c r="R20" s="93">
        <v>172.6</v>
      </c>
      <c r="S20" s="93"/>
      <c r="U20" s="97">
        <v>43785</v>
      </c>
      <c r="V20" s="93">
        <v>235.4</v>
      </c>
      <c r="W20" s="93"/>
      <c r="Y20" s="97">
        <v>43815</v>
      </c>
      <c r="Z20" s="93"/>
      <c r="AA20" s="93"/>
    </row>
    <row r="21" spans="1:27" x14ac:dyDescent="0.3">
      <c r="A21" s="6"/>
      <c r="B21" s="6"/>
      <c r="C21" s="6"/>
      <c r="E21" s="94">
        <v>43663</v>
      </c>
      <c r="F21" s="93">
        <v>156.5</v>
      </c>
      <c r="G21" s="93"/>
      <c r="I21" s="94">
        <v>43694</v>
      </c>
      <c r="J21" s="93">
        <v>15.9</v>
      </c>
      <c r="K21" s="93"/>
      <c r="M21" s="94">
        <v>43725</v>
      </c>
      <c r="N21" s="93">
        <v>167.7</v>
      </c>
      <c r="O21" s="93"/>
      <c r="Q21" s="94">
        <v>43755</v>
      </c>
      <c r="R21" s="93">
        <v>338.2</v>
      </c>
      <c r="S21" s="93"/>
      <c r="U21" s="94">
        <v>43786</v>
      </c>
      <c r="V21" s="93"/>
      <c r="W21" s="93"/>
      <c r="Y21" s="94">
        <v>43816</v>
      </c>
      <c r="Z21" s="93">
        <v>235.95</v>
      </c>
      <c r="AA21" s="93"/>
    </row>
    <row r="22" spans="1:27" x14ac:dyDescent="0.3">
      <c r="A22" s="6"/>
      <c r="B22" s="6"/>
      <c r="C22" s="6"/>
      <c r="E22" s="97">
        <v>43664</v>
      </c>
      <c r="F22" s="93">
        <v>187.3</v>
      </c>
      <c r="G22" s="93"/>
      <c r="I22" s="97">
        <v>43695</v>
      </c>
      <c r="J22" s="93"/>
      <c r="K22" s="93"/>
      <c r="M22" s="97">
        <v>43726</v>
      </c>
      <c r="N22" s="93">
        <v>127.5</v>
      </c>
      <c r="O22" s="93"/>
      <c r="Q22" s="97">
        <v>43756</v>
      </c>
      <c r="R22" s="93">
        <v>94.5</v>
      </c>
      <c r="S22" s="93"/>
      <c r="U22" s="97">
        <v>43787</v>
      </c>
      <c r="V22" s="93"/>
      <c r="W22" s="93"/>
      <c r="Y22" s="97">
        <v>43817</v>
      </c>
      <c r="Z22" s="93">
        <v>122.1</v>
      </c>
      <c r="AA22" s="93"/>
    </row>
    <row r="23" spans="1:27" x14ac:dyDescent="0.3">
      <c r="A23" s="6"/>
      <c r="B23" s="6"/>
      <c r="C23" s="6"/>
      <c r="E23" s="94">
        <v>43665</v>
      </c>
      <c r="F23" s="93"/>
      <c r="G23" s="93"/>
      <c r="I23" s="94">
        <v>43696</v>
      </c>
      <c r="J23" s="93"/>
      <c r="K23" s="93"/>
      <c r="M23" s="94">
        <v>43727</v>
      </c>
      <c r="N23" s="93">
        <v>329.7</v>
      </c>
      <c r="O23" s="93"/>
      <c r="Q23" s="94">
        <v>43757</v>
      </c>
      <c r="R23" s="93">
        <v>263.55</v>
      </c>
      <c r="S23" s="93"/>
      <c r="U23" s="94">
        <v>43788</v>
      </c>
      <c r="V23" s="93">
        <v>211.8</v>
      </c>
      <c r="W23" s="93"/>
      <c r="Y23" s="94">
        <v>43818</v>
      </c>
      <c r="Z23" s="93">
        <v>28</v>
      </c>
      <c r="AA23" s="93"/>
    </row>
    <row r="24" spans="1:27" x14ac:dyDescent="0.3">
      <c r="A24" s="6"/>
      <c r="B24" s="6"/>
      <c r="C24" s="6"/>
      <c r="E24" s="97">
        <v>43666</v>
      </c>
      <c r="F24" s="93"/>
      <c r="G24" s="93"/>
      <c r="I24" s="97">
        <v>43697</v>
      </c>
      <c r="J24" s="93">
        <v>27.5</v>
      </c>
      <c r="K24" s="93"/>
      <c r="M24" s="97">
        <v>43728</v>
      </c>
      <c r="N24" s="93">
        <v>9.9</v>
      </c>
      <c r="O24" s="93"/>
      <c r="Q24" s="97">
        <v>43758</v>
      </c>
      <c r="R24" s="93"/>
      <c r="S24" s="93"/>
      <c r="U24" s="97">
        <v>43789</v>
      </c>
      <c r="V24" s="93">
        <v>197.9</v>
      </c>
      <c r="W24" s="93"/>
      <c r="Y24" s="97">
        <v>43819</v>
      </c>
      <c r="Z24" s="93">
        <v>466.9</v>
      </c>
      <c r="AA24" s="93"/>
    </row>
    <row r="25" spans="1:27" x14ac:dyDescent="0.3">
      <c r="A25" s="6"/>
      <c r="B25" s="6"/>
      <c r="C25" s="6"/>
      <c r="E25" s="94">
        <v>43667</v>
      </c>
      <c r="F25" s="93"/>
      <c r="G25" s="93"/>
      <c r="I25" s="94">
        <v>43698</v>
      </c>
      <c r="J25" s="93"/>
      <c r="K25" s="93"/>
      <c r="M25" s="94">
        <v>43729</v>
      </c>
      <c r="N25" s="93">
        <v>29.9</v>
      </c>
      <c r="O25" s="93"/>
      <c r="Q25" s="94">
        <v>43759</v>
      </c>
      <c r="R25" s="93"/>
      <c r="S25" s="93"/>
      <c r="U25" s="94">
        <v>43790</v>
      </c>
      <c r="V25" s="93">
        <v>86</v>
      </c>
      <c r="W25" s="93"/>
      <c r="Y25" s="94">
        <v>43820</v>
      </c>
      <c r="Z25" s="93">
        <v>106.4</v>
      </c>
      <c r="AA25" s="93"/>
    </row>
    <row r="26" spans="1:27" x14ac:dyDescent="0.3">
      <c r="A26" s="6"/>
      <c r="B26" s="6"/>
      <c r="C26" s="6"/>
      <c r="E26" s="97">
        <v>43668</v>
      </c>
      <c r="F26" s="93"/>
      <c r="G26" s="93"/>
      <c r="I26" s="97">
        <v>43699</v>
      </c>
      <c r="J26" s="93"/>
      <c r="K26" s="93"/>
      <c r="M26" s="97">
        <v>43730</v>
      </c>
      <c r="N26" s="93">
        <v>11</v>
      </c>
      <c r="O26" s="93"/>
      <c r="Q26" s="97">
        <v>43760</v>
      </c>
      <c r="R26" s="93">
        <v>227</v>
      </c>
      <c r="S26" s="93"/>
      <c r="U26" s="97">
        <v>43791</v>
      </c>
      <c r="V26" s="93"/>
      <c r="W26" s="93"/>
      <c r="Y26" s="97">
        <v>43821</v>
      </c>
      <c r="Z26" s="93"/>
      <c r="AA26" s="93"/>
    </row>
    <row r="27" spans="1:27" x14ac:dyDescent="0.3">
      <c r="A27" s="6"/>
      <c r="B27" s="6"/>
      <c r="C27" s="6"/>
      <c r="E27" s="94">
        <v>43669</v>
      </c>
      <c r="F27" s="93"/>
      <c r="G27" s="93"/>
      <c r="I27" s="94">
        <v>43700</v>
      </c>
      <c r="J27" s="93">
        <v>11</v>
      </c>
      <c r="K27" s="93"/>
      <c r="M27" s="94">
        <v>43731</v>
      </c>
      <c r="N27" s="93"/>
      <c r="O27" s="93"/>
      <c r="Q27" s="94">
        <v>43761</v>
      </c>
      <c r="R27" s="93">
        <v>315.7</v>
      </c>
      <c r="S27" s="93"/>
      <c r="U27" s="94">
        <v>43792</v>
      </c>
      <c r="V27" s="93">
        <v>22.1</v>
      </c>
      <c r="W27" s="93"/>
      <c r="Y27" s="94">
        <v>43822</v>
      </c>
      <c r="Z27" s="93"/>
      <c r="AA27" s="93"/>
    </row>
    <row r="28" spans="1:27" x14ac:dyDescent="0.3">
      <c r="A28" s="6"/>
      <c r="B28" s="6"/>
      <c r="C28" s="6"/>
      <c r="E28" s="97">
        <v>43670</v>
      </c>
      <c r="F28" s="93">
        <v>176</v>
      </c>
      <c r="G28" s="93"/>
      <c r="I28" s="97">
        <v>43701</v>
      </c>
      <c r="J28" s="93">
        <v>13.3</v>
      </c>
      <c r="K28" s="93"/>
      <c r="M28" s="97">
        <v>43732</v>
      </c>
      <c r="N28" s="93">
        <v>185.4</v>
      </c>
      <c r="O28" s="93"/>
      <c r="Q28" s="97">
        <v>43762</v>
      </c>
      <c r="R28" s="93">
        <v>0</v>
      </c>
      <c r="S28" s="93"/>
      <c r="U28" s="97">
        <v>43793</v>
      </c>
      <c r="V28" s="93"/>
      <c r="W28" s="93"/>
      <c r="Y28" s="97">
        <v>43823</v>
      </c>
      <c r="Z28" s="93">
        <v>357.45</v>
      </c>
      <c r="AA28" s="93"/>
    </row>
    <row r="29" spans="1:27" x14ac:dyDescent="0.3">
      <c r="A29" s="6"/>
      <c r="B29" s="6"/>
      <c r="C29" s="6"/>
      <c r="E29" s="94">
        <v>43671</v>
      </c>
      <c r="F29" s="93">
        <v>231.8</v>
      </c>
      <c r="G29" s="93">
        <v>267.92</v>
      </c>
      <c r="I29" s="94">
        <v>43702</v>
      </c>
      <c r="J29" s="93"/>
      <c r="K29" s="93"/>
      <c r="M29" s="94">
        <v>43733</v>
      </c>
      <c r="N29" s="93">
        <v>170</v>
      </c>
      <c r="O29" s="93"/>
      <c r="Q29" s="94">
        <v>43763</v>
      </c>
      <c r="R29" s="93">
        <v>290</v>
      </c>
      <c r="S29" s="93"/>
      <c r="U29" s="94">
        <v>43794</v>
      </c>
      <c r="V29" s="93"/>
      <c r="W29" s="93"/>
      <c r="Y29" s="94">
        <v>43824</v>
      </c>
      <c r="Z29" s="93"/>
      <c r="AA29" s="93"/>
    </row>
    <row r="30" spans="1:27" x14ac:dyDescent="0.3">
      <c r="A30" s="6"/>
      <c r="B30" s="6"/>
      <c r="C30" s="6"/>
      <c r="E30" s="97">
        <v>43672</v>
      </c>
      <c r="F30" s="93">
        <v>156</v>
      </c>
      <c r="G30" s="93"/>
      <c r="I30" s="97">
        <v>43703</v>
      </c>
      <c r="J30" s="93"/>
      <c r="K30" s="93"/>
      <c r="M30" s="97">
        <v>43734</v>
      </c>
      <c r="N30" s="93">
        <v>124.4</v>
      </c>
      <c r="O30" s="93"/>
      <c r="Q30" s="97">
        <v>43764</v>
      </c>
      <c r="R30" s="93">
        <v>245.8</v>
      </c>
      <c r="S30" s="93"/>
      <c r="U30" s="97">
        <v>43795</v>
      </c>
      <c r="V30" s="93">
        <v>491.1</v>
      </c>
      <c r="W30" s="93"/>
      <c r="Y30" s="97">
        <v>43825</v>
      </c>
      <c r="Z30" s="93">
        <v>132.69999999999999</v>
      </c>
      <c r="AA30" s="93"/>
    </row>
    <row r="31" spans="1:27" x14ac:dyDescent="0.3">
      <c r="A31" s="6"/>
      <c r="B31" s="6"/>
      <c r="C31" s="6"/>
      <c r="E31" s="94">
        <v>43673</v>
      </c>
      <c r="F31" s="93">
        <v>381.6</v>
      </c>
      <c r="G31" s="93">
        <v>223.26</v>
      </c>
      <c r="I31" s="94">
        <v>43704</v>
      </c>
      <c r="J31" s="93">
        <v>114.1</v>
      </c>
      <c r="K31" s="93"/>
      <c r="M31" s="94">
        <v>43735</v>
      </c>
      <c r="N31" s="93">
        <v>40</v>
      </c>
      <c r="O31" s="93"/>
      <c r="Q31" s="94">
        <v>43765</v>
      </c>
      <c r="R31" s="93"/>
      <c r="S31" s="93"/>
      <c r="U31" s="94">
        <v>43796</v>
      </c>
      <c r="V31" s="93">
        <v>224.2</v>
      </c>
      <c r="W31" s="93"/>
      <c r="Y31" s="94">
        <v>43826</v>
      </c>
      <c r="Z31" s="93">
        <v>167.3</v>
      </c>
      <c r="AA31" s="93"/>
    </row>
    <row r="32" spans="1:27" x14ac:dyDescent="0.3">
      <c r="A32" s="6"/>
      <c r="B32" s="6"/>
      <c r="C32" s="6"/>
      <c r="E32" s="97">
        <v>43674</v>
      </c>
      <c r="F32" s="93"/>
      <c r="G32" s="93">
        <v>200.66</v>
      </c>
      <c r="I32" s="97">
        <v>43705</v>
      </c>
      <c r="J32" s="93"/>
      <c r="K32" s="93"/>
      <c r="M32" s="97">
        <v>43736</v>
      </c>
      <c r="N32" s="93">
        <v>290.3</v>
      </c>
      <c r="O32" s="93"/>
      <c r="Q32" s="97">
        <v>43766</v>
      </c>
      <c r="R32" s="93"/>
      <c r="S32" s="93"/>
      <c r="U32" s="97">
        <v>43797</v>
      </c>
      <c r="V32" s="93">
        <v>79.2</v>
      </c>
      <c r="W32" s="93"/>
      <c r="Y32" s="97">
        <v>43827</v>
      </c>
      <c r="Z32" s="93">
        <v>157</v>
      </c>
      <c r="AA32" s="93"/>
    </row>
    <row r="33" spans="1:27" x14ac:dyDescent="0.3">
      <c r="A33" s="96">
        <v>43642</v>
      </c>
      <c r="B33" s="99">
        <v>25</v>
      </c>
      <c r="C33" s="6"/>
      <c r="E33" s="94">
        <v>43675</v>
      </c>
      <c r="F33" s="93"/>
      <c r="G33" s="93">
        <v>451.5</v>
      </c>
      <c r="I33" s="94">
        <v>43706</v>
      </c>
      <c r="J33" s="93">
        <v>95</v>
      </c>
      <c r="K33" s="93"/>
      <c r="M33" s="94">
        <v>43737</v>
      </c>
      <c r="N33" s="93"/>
      <c r="O33" s="93"/>
      <c r="Q33" s="94">
        <v>43767</v>
      </c>
      <c r="R33" s="93">
        <v>54.9</v>
      </c>
      <c r="S33" s="93"/>
      <c r="U33" s="94">
        <v>43798</v>
      </c>
      <c r="V33" s="93">
        <v>383</v>
      </c>
      <c r="W33" s="93"/>
      <c r="Y33" s="94">
        <v>43828</v>
      </c>
      <c r="Z33" s="93"/>
      <c r="AA33" s="93"/>
    </row>
    <row r="34" spans="1:27" x14ac:dyDescent="0.3">
      <c r="A34" s="98">
        <v>43643</v>
      </c>
      <c r="B34" s="93">
        <v>47</v>
      </c>
      <c r="C34" s="6"/>
      <c r="E34" s="97">
        <v>43676</v>
      </c>
      <c r="F34" s="93">
        <v>115.8</v>
      </c>
      <c r="G34" s="93"/>
      <c r="I34" s="97">
        <v>43707</v>
      </c>
      <c r="J34" s="93">
        <v>46</v>
      </c>
      <c r="K34" s="93"/>
      <c r="M34" s="97">
        <v>43738</v>
      </c>
      <c r="N34" s="93"/>
      <c r="O34" s="93"/>
      <c r="Q34" s="97">
        <v>43768</v>
      </c>
      <c r="R34" s="93">
        <v>200</v>
      </c>
      <c r="S34" s="93"/>
      <c r="U34" s="97">
        <v>43799</v>
      </c>
      <c r="V34" s="93">
        <v>471.2</v>
      </c>
      <c r="W34" s="93"/>
      <c r="Y34" s="97">
        <v>43829</v>
      </c>
      <c r="Z34" s="93"/>
      <c r="AA34" s="93"/>
    </row>
    <row r="35" spans="1:27" ht="15" thickBot="1" x14ac:dyDescent="0.35">
      <c r="A35" s="96">
        <v>43644</v>
      </c>
      <c r="B35" s="93">
        <v>131.5</v>
      </c>
      <c r="C35" s="95"/>
      <c r="E35" s="94">
        <v>43677</v>
      </c>
      <c r="F35" s="93">
        <v>39</v>
      </c>
      <c r="G35" s="93"/>
      <c r="I35" s="94">
        <v>43708</v>
      </c>
      <c r="J35" s="93">
        <v>69.900000000000006</v>
      </c>
      <c r="K35" s="93"/>
      <c r="M35" s="94">
        <v>43739</v>
      </c>
      <c r="N35" s="93"/>
      <c r="O35" s="93"/>
      <c r="Q35" s="94">
        <v>43769</v>
      </c>
      <c r="R35" s="93">
        <v>278.89999999999998</v>
      </c>
      <c r="S35" s="93"/>
      <c r="U35" s="94">
        <v>43800</v>
      </c>
      <c r="V35" s="93"/>
      <c r="W35" s="93"/>
      <c r="Y35" s="94">
        <v>43830</v>
      </c>
      <c r="Z35" s="93">
        <v>53</v>
      </c>
      <c r="AA35" s="93"/>
    </row>
    <row r="36" spans="1:27" ht="15" thickBot="1" x14ac:dyDescent="0.35">
      <c r="A36" s="92" t="s">
        <v>37</v>
      </c>
      <c r="B36" s="91">
        <f>SUM(B8:B35)</f>
        <v>203.5</v>
      </c>
      <c r="C36" s="91">
        <f>SUM(C5:C35)</f>
        <v>0</v>
      </c>
      <c r="E36" s="92" t="s">
        <v>37</v>
      </c>
      <c r="F36" s="91">
        <f>SUM(F5:F35)</f>
        <v>2209.0500000000002</v>
      </c>
      <c r="G36" s="91">
        <f>SUM(G5:G35)</f>
        <v>1446.3899999999999</v>
      </c>
      <c r="I36" s="92" t="s">
        <v>37</v>
      </c>
      <c r="J36" s="91">
        <f>SUM(J5:J35)</f>
        <v>1516.75</v>
      </c>
      <c r="K36" s="91">
        <f>SUM(K5:K28)</f>
        <v>964.07999999999993</v>
      </c>
      <c r="M36" s="92" t="s">
        <v>37</v>
      </c>
      <c r="N36" s="91">
        <f>SUM(N5:N35)</f>
        <v>2022.7000000000005</v>
      </c>
      <c r="O36" s="91">
        <f>SUM(O5:O35)</f>
        <v>577.12</v>
      </c>
      <c r="Q36" s="92" t="s">
        <v>37</v>
      </c>
      <c r="R36" s="91">
        <f>SUM(R5:R35)</f>
        <v>4407.3500000000004</v>
      </c>
      <c r="S36" s="91">
        <f>SUM(S5:S35)</f>
        <v>2755.02</v>
      </c>
      <c r="U36" s="92" t="s">
        <v>37</v>
      </c>
      <c r="V36" s="91">
        <f>SUM(V5:V35)</f>
        <v>4117.5999999999995</v>
      </c>
      <c r="W36" s="91">
        <f>SUM(W5:W35)</f>
        <v>0</v>
      </c>
      <c r="Y36" s="92" t="s">
        <v>37</v>
      </c>
      <c r="Z36" s="91">
        <f>SUM(Z5:Z35)</f>
        <v>3643.4500000000003</v>
      </c>
      <c r="AA36" s="91">
        <f>SUM(AA5:AA35)</f>
        <v>0</v>
      </c>
    </row>
    <row r="38" spans="1:27" x14ac:dyDescent="0.3">
      <c r="R38" t="s">
        <v>36</v>
      </c>
    </row>
    <row r="39" spans="1:27" x14ac:dyDescent="0.3">
      <c r="R39" t="s">
        <v>35</v>
      </c>
      <c r="S39">
        <v>197</v>
      </c>
    </row>
    <row r="40" spans="1:27" x14ac:dyDescent="0.3">
      <c r="R40" t="s">
        <v>34</v>
      </c>
      <c r="S40">
        <v>60</v>
      </c>
    </row>
    <row r="41" spans="1:27" x14ac:dyDescent="0.3">
      <c r="R41" t="s">
        <v>33</v>
      </c>
    </row>
    <row r="42" spans="1:27" x14ac:dyDescent="0.3">
      <c r="R42" t="s">
        <v>32</v>
      </c>
      <c r="S42">
        <v>29</v>
      </c>
    </row>
    <row r="43" spans="1:27" x14ac:dyDescent="0.3">
      <c r="R43" t="s">
        <v>31</v>
      </c>
      <c r="S43">
        <v>29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20472-E225-4D83-AAE0-94340D526F14}">
  <dimension ref="B3:AV36"/>
  <sheetViews>
    <sheetView topLeftCell="A22" workbookViewId="0">
      <selection activeCell="G20" sqref="G20"/>
    </sheetView>
  </sheetViews>
  <sheetFormatPr baseColWidth="10" defaultRowHeight="14.4" x14ac:dyDescent="0.3"/>
  <cols>
    <col min="2" max="2" width="23.44140625" bestFit="1" customWidth="1"/>
    <col min="6" max="6" width="23.33203125" bestFit="1" customWidth="1"/>
    <col min="10" max="10" width="21.5546875" bestFit="1" customWidth="1"/>
    <col min="14" max="14" width="21" bestFit="1" customWidth="1"/>
    <col min="18" max="18" width="20.44140625" bestFit="1" customWidth="1"/>
    <col min="22" max="22" width="20.5546875" bestFit="1" customWidth="1"/>
    <col min="26" max="26" width="22.5546875" bestFit="1" customWidth="1"/>
    <col min="30" max="30" width="21.33203125" bestFit="1" customWidth="1"/>
    <col min="34" max="34" width="27.109375" bestFit="1" customWidth="1"/>
    <col min="38" max="38" width="24.109375" bestFit="1" customWidth="1"/>
    <col min="42" max="42" width="26.5546875" bestFit="1" customWidth="1"/>
    <col min="46" max="46" width="26.44140625" bestFit="1" customWidth="1"/>
  </cols>
  <sheetData>
    <row r="3" spans="2:48" ht="15" thickBot="1" x14ac:dyDescent="0.35"/>
    <row r="4" spans="2:48" ht="15" thickBot="1" x14ac:dyDescent="0.35">
      <c r="B4" s="101">
        <v>43831</v>
      </c>
      <c r="C4" s="100" t="s">
        <v>40</v>
      </c>
      <c r="D4" s="100" t="s">
        <v>39</v>
      </c>
      <c r="F4" s="101">
        <v>43862</v>
      </c>
      <c r="G4" s="100" t="s">
        <v>40</v>
      </c>
      <c r="H4" s="100" t="s">
        <v>39</v>
      </c>
      <c r="J4" s="101">
        <v>43891</v>
      </c>
      <c r="K4" s="100" t="s">
        <v>40</v>
      </c>
      <c r="L4" s="100" t="s">
        <v>39</v>
      </c>
      <c r="N4" s="101">
        <v>43922</v>
      </c>
      <c r="O4" s="100" t="s">
        <v>40</v>
      </c>
      <c r="P4" s="100" t="s">
        <v>39</v>
      </c>
      <c r="R4" s="101">
        <v>43952</v>
      </c>
      <c r="S4" s="100" t="s">
        <v>40</v>
      </c>
      <c r="T4" s="100" t="s">
        <v>39</v>
      </c>
      <c r="V4" s="101">
        <v>43983</v>
      </c>
      <c r="W4" s="100" t="s">
        <v>40</v>
      </c>
      <c r="X4" s="100" t="s">
        <v>39</v>
      </c>
      <c r="Z4" s="101">
        <v>44013</v>
      </c>
      <c r="AA4" s="100" t="s">
        <v>40</v>
      </c>
      <c r="AB4" s="100" t="s">
        <v>39</v>
      </c>
      <c r="AD4" s="101">
        <v>44044</v>
      </c>
      <c r="AE4" s="100" t="s">
        <v>40</v>
      </c>
      <c r="AF4" s="100" t="s">
        <v>39</v>
      </c>
      <c r="AH4" s="101">
        <v>44075</v>
      </c>
      <c r="AI4" s="100" t="s">
        <v>40</v>
      </c>
      <c r="AJ4" s="100" t="s">
        <v>39</v>
      </c>
      <c r="AL4" s="101">
        <v>44105</v>
      </c>
      <c r="AM4" s="100" t="s">
        <v>40</v>
      </c>
      <c r="AN4" s="100" t="s">
        <v>39</v>
      </c>
      <c r="AP4" s="101">
        <v>44136</v>
      </c>
      <c r="AQ4" s="100" t="s">
        <v>40</v>
      </c>
      <c r="AR4" s="100" t="s">
        <v>39</v>
      </c>
      <c r="AT4" s="101">
        <v>44166</v>
      </c>
      <c r="AU4" s="100" t="s">
        <v>40</v>
      </c>
      <c r="AV4" s="100" t="s">
        <v>39</v>
      </c>
    </row>
    <row r="5" spans="2:48" x14ac:dyDescent="0.3">
      <c r="B5" s="94">
        <v>43831</v>
      </c>
      <c r="C5" s="99"/>
      <c r="D5" s="99"/>
      <c r="F5" s="94">
        <v>43862</v>
      </c>
      <c r="G5" s="99">
        <v>628.70000000000005</v>
      </c>
      <c r="H5" s="99"/>
      <c r="J5" s="94">
        <v>43891</v>
      </c>
      <c r="K5" s="104"/>
      <c r="L5" s="99"/>
      <c r="N5" s="94">
        <v>43922</v>
      </c>
      <c r="O5" s="99"/>
      <c r="P5" s="99"/>
      <c r="R5" s="94">
        <v>43952</v>
      </c>
      <c r="S5" s="99"/>
      <c r="T5" s="99"/>
      <c r="V5" s="103">
        <v>43983</v>
      </c>
      <c r="W5" s="6"/>
      <c r="X5" s="99"/>
      <c r="Z5" s="94">
        <v>44013</v>
      </c>
      <c r="AA5" s="99"/>
      <c r="AB5" s="99"/>
      <c r="AD5" s="94">
        <v>44044</v>
      </c>
      <c r="AE5" s="99"/>
      <c r="AF5" s="99"/>
      <c r="AH5" s="94">
        <v>44075</v>
      </c>
      <c r="AI5" s="99"/>
      <c r="AJ5" s="99"/>
      <c r="AL5" s="94">
        <v>44105</v>
      </c>
      <c r="AM5" s="99"/>
      <c r="AN5" s="99"/>
      <c r="AP5" s="94">
        <v>44136</v>
      </c>
      <c r="AQ5" s="99"/>
      <c r="AR5" s="99"/>
      <c r="AT5" s="94">
        <v>44166</v>
      </c>
      <c r="AU5" s="99"/>
      <c r="AV5" s="99"/>
    </row>
    <row r="6" spans="2:48" x14ac:dyDescent="0.3">
      <c r="B6" s="97">
        <v>43832</v>
      </c>
      <c r="C6" s="93">
        <v>214.3</v>
      </c>
      <c r="D6" s="93"/>
      <c r="F6" s="94">
        <v>43863</v>
      </c>
      <c r="G6" s="93"/>
      <c r="H6" s="93"/>
      <c r="J6" s="94">
        <v>43892</v>
      </c>
      <c r="K6" s="102"/>
      <c r="L6" s="6"/>
      <c r="N6" s="94">
        <v>43923</v>
      </c>
      <c r="O6" s="93"/>
      <c r="P6" s="6"/>
      <c r="R6" s="94">
        <v>43953</v>
      </c>
      <c r="S6" s="93"/>
      <c r="T6" s="6"/>
      <c r="V6" s="103">
        <v>43984</v>
      </c>
      <c r="W6" s="6"/>
      <c r="X6" s="6"/>
      <c r="Z6" s="94">
        <v>44014</v>
      </c>
      <c r="AA6" s="93"/>
      <c r="AB6" s="93"/>
      <c r="AD6" s="94">
        <v>44045</v>
      </c>
      <c r="AE6" s="93"/>
      <c r="AF6" s="93"/>
      <c r="AH6" s="94">
        <v>44076</v>
      </c>
      <c r="AI6" s="93"/>
      <c r="AJ6" s="6"/>
      <c r="AL6" s="94">
        <v>44106</v>
      </c>
      <c r="AM6" s="93"/>
      <c r="AN6" s="6"/>
      <c r="AP6" s="94">
        <v>44137</v>
      </c>
      <c r="AQ6" s="93"/>
      <c r="AR6" s="6"/>
      <c r="AT6" s="94">
        <v>44167</v>
      </c>
      <c r="AU6" s="93"/>
      <c r="AV6" s="6"/>
    </row>
    <row r="7" spans="2:48" x14ac:dyDescent="0.3">
      <c r="B7" s="94">
        <v>43833</v>
      </c>
      <c r="C7" s="93">
        <v>249.4</v>
      </c>
      <c r="D7" s="93"/>
      <c r="F7" s="94">
        <v>43864</v>
      </c>
      <c r="G7" s="93"/>
      <c r="H7" s="93"/>
      <c r="J7" s="94">
        <v>43893</v>
      </c>
      <c r="K7" s="102"/>
      <c r="L7" s="6"/>
      <c r="N7" s="94">
        <v>43924</v>
      </c>
      <c r="O7" s="93"/>
      <c r="P7" s="6"/>
      <c r="R7" s="94">
        <v>43954</v>
      </c>
      <c r="S7" s="93"/>
      <c r="T7" s="6"/>
      <c r="V7" s="103">
        <v>43985</v>
      </c>
      <c r="W7" s="6"/>
      <c r="X7" s="6"/>
      <c r="Z7" s="94">
        <v>44015</v>
      </c>
      <c r="AA7" s="93"/>
      <c r="AB7" s="93"/>
      <c r="AD7" s="94">
        <v>44046</v>
      </c>
      <c r="AE7" s="93"/>
      <c r="AF7" s="93"/>
      <c r="AH7" s="94">
        <v>44077</v>
      </c>
      <c r="AI7" s="93"/>
      <c r="AJ7" s="6"/>
      <c r="AL7" s="94">
        <v>44107</v>
      </c>
      <c r="AM7" s="93"/>
      <c r="AN7" s="6"/>
      <c r="AP7" s="94">
        <v>44138</v>
      </c>
      <c r="AQ7" s="93"/>
      <c r="AR7" s="6"/>
      <c r="AT7" s="94">
        <v>44168</v>
      </c>
      <c r="AU7" s="93"/>
      <c r="AV7" s="6"/>
    </row>
    <row r="8" spans="2:48" x14ac:dyDescent="0.3">
      <c r="B8" s="97">
        <v>43834</v>
      </c>
      <c r="C8" s="93">
        <v>181.6</v>
      </c>
      <c r="D8" s="93">
        <v>15</v>
      </c>
      <c r="F8" s="94">
        <v>43865</v>
      </c>
      <c r="G8" s="93">
        <v>673.45</v>
      </c>
      <c r="H8" s="93"/>
      <c r="J8" s="94">
        <v>43894</v>
      </c>
      <c r="K8" s="102"/>
      <c r="L8" s="6"/>
      <c r="N8" s="94">
        <v>43925</v>
      </c>
      <c r="O8" s="93"/>
      <c r="P8" s="6"/>
      <c r="R8" s="94">
        <v>43955</v>
      </c>
      <c r="S8" s="93"/>
      <c r="T8" s="6"/>
      <c r="V8" s="103">
        <v>43986</v>
      </c>
      <c r="W8" s="6"/>
      <c r="X8" s="6"/>
      <c r="Z8" s="94">
        <v>44016</v>
      </c>
      <c r="AA8" s="93"/>
      <c r="AB8" s="93"/>
      <c r="AD8" s="94">
        <v>44047</v>
      </c>
      <c r="AE8" s="93"/>
      <c r="AF8" s="93"/>
      <c r="AH8" s="94">
        <v>44078</v>
      </c>
      <c r="AI8" s="93"/>
      <c r="AJ8" s="6"/>
      <c r="AL8" s="94">
        <v>44108</v>
      </c>
      <c r="AM8" s="93"/>
      <c r="AN8" s="6"/>
      <c r="AP8" s="94">
        <v>44139</v>
      </c>
      <c r="AQ8" s="93"/>
      <c r="AR8" s="6"/>
      <c r="AT8" s="94">
        <v>44169</v>
      </c>
      <c r="AU8" s="93"/>
      <c r="AV8" s="6"/>
    </row>
    <row r="9" spans="2:48" x14ac:dyDescent="0.3">
      <c r="B9" s="94">
        <v>43835</v>
      </c>
      <c r="C9" s="93"/>
      <c r="D9" s="93"/>
      <c r="F9" s="94">
        <v>43866</v>
      </c>
      <c r="G9" s="93">
        <v>1111.7</v>
      </c>
      <c r="H9" s="93"/>
      <c r="J9" s="94">
        <v>43895</v>
      </c>
      <c r="K9" s="102"/>
      <c r="L9" s="6"/>
      <c r="N9" s="94">
        <v>43926</v>
      </c>
      <c r="O9" s="93"/>
      <c r="P9" s="6"/>
      <c r="R9" s="94">
        <v>43956</v>
      </c>
      <c r="S9" s="93"/>
      <c r="T9" s="6"/>
      <c r="V9" s="103">
        <v>43987</v>
      </c>
      <c r="W9" s="93"/>
      <c r="X9" s="6"/>
      <c r="Z9" s="94">
        <v>44017</v>
      </c>
      <c r="AA9" s="93"/>
      <c r="AB9" s="93"/>
      <c r="AD9" s="94">
        <v>44048</v>
      </c>
      <c r="AE9" s="93"/>
      <c r="AF9" s="93"/>
      <c r="AH9" s="94">
        <v>44079</v>
      </c>
      <c r="AI9" s="93"/>
      <c r="AJ9" s="6"/>
      <c r="AK9" t="s">
        <v>38</v>
      </c>
      <c r="AL9" s="94">
        <v>44109</v>
      </c>
      <c r="AM9" s="93"/>
      <c r="AN9" s="6"/>
      <c r="AP9" s="94">
        <v>44140</v>
      </c>
      <c r="AQ9" s="93"/>
      <c r="AR9" s="6"/>
      <c r="AT9" s="94">
        <v>44170</v>
      </c>
      <c r="AU9" s="93"/>
      <c r="AV9" s="6"/>
    </row>
    <row r="10" spans="2:48" x14ac:dyDescent="0.3">
      <c r="B10" s="97">
        <v>43836</v>
      </c>
      <c r="C10" s="93"/>
      <c r="D10" s="93"/>
      <c r="F10" s="94">
        <v>43867</v>
      </c>
      <c r="G10" s="93">
        <v>522.9</v>
      </c>
      <c r="H10" s="93"/>
      <c r="J10" s="94">
        <v>43896</v>
      </c>
      <c r="K10" s="102"/>
      <c r="L10" s="6"/>
      <c r="N10" s="94">
        <v>43927</v>
      </c>
      <c r="O10" s="6"/>
      <c r="P10" s="6"/>
      <c r="R10" s="94">
        <v>43957</v>
      </c>
      <c r="S10" s="6"/>
      <c r="T10" s="6"/>
      <c r="V10" s="103">
        <v>43988</v>
      </c>
      <c r="W10" s="6"/>
      <c r="X10" s="6"/>
      <c r="Z10" s="94">
        <v>44018</v>
      </c>
      <c r="AA10" s="93"/>
      <c r="AB10" s="93"/>
      <c r="AD10" s="94">
        <v>44049</v>
      </c>
      <c r="AE10" s="93"/>
      <c r="AF10" s="93"/>
      <c r="AH10" s="94">
        <v>44080</v>
      </c>
      <c r="AI10" s="93"/>
      <c r="AJ10" s="6"/>
      <c r="AL10" s="94">
        <v>44110</v>
      </c>
      <c r="AM10" s="93"/>
      <c r="AN10" s="6"/>
      <c r="AP10" s="94">
        <v>44141</v>
      </c>
      <c r="AQ10" s="6"/>
      <c r="AR10" s="6"/>
      <c r="AT10" s="94">
        <v>44171</v>
      </c>
      <c r="AU10" s="6"/>
      <c r="AV10" s="6"/>
    </row>
    <row r="11" spans="2:48" x14ac:dyDescent="0.3">
      <c r="B11" s="94">
        <v>43837</v>
      </c>
      <c r="C11" s="93">
        <v>382.2</v>
      </c>
      <c r="D11" s="93"/>
      <c r="F11" s="94">
        <v>43868</v>
      </c>
      <c r="G11" s="93">
        <v>404</v>
      </c>
      <c r="H11" s="93"/>
      <c r="J11" s="94">
        <v>43897</v>
      </c>
      <c r="K11" s="102"/>
      <c r="L11" s="6"/>
      <c r="N11" s="94">
        <v>43928</v>
      </c>
      <c r="O11" s="6"/>
      <c r="P11" s="6"/>
      <c r="R11" s="94">
        <v>43958</v>
      </c>
      <c r="S11" s="6"/>
      <c r="T11" s="6"/>
      <c r="V11" s="103">
        <v>43989</v>
      </c>
      <c r="W11" s="6"/>
      <c r="X11" s="6"/>
      <c r="Z11" s="94">
        <v>44019</v>
      </c>
      <c r="AA11" s="93"/>
      <c r="AB11" s="93"/>
      <c r="AD11" s="94">
        <v>44050</v>
      </c>
      <c r="AE11" s="93"/>
      <c r="AF11" s="93"/>
      <c r="AH11" s="94">
        <v>44081</v>
      </c>
      <c r="AI11" s="93"/>
      <c r="AJ11" s="6"/>
      <c r="AL11" s="94">
        <v>44111</v>
      </c>
      <c r="AM11" s="93"/>
      <c r="AN11" s="6"/>
      <c r="AP11" s="94">
        <v>44142</v>
      </c>
      <c r="AQ11" s="6"/>
      <c r="AR11" s="6"/>
      <c r="AT11" s="94">
        <v>44172</v>
      </c>
      <c r="AU11" s="6"/>
      <c r="AV11" s="6"/>
    </row>
    <row r="12" spans="2:48" x14ac:dyDescent="0.3">
      <c r="B12" s="97">
        <v>43838</v>
      </c>
      <c r="C12" s="93">
        <v>399.25</v>
      </c>
      <c r="D12" s="93"/>
      <c r="F12" s="94">
        <v>43869</v>
      </c>
      <c r="G12" s="93">
        <v>831.35</v>
      </c>
      <c r="H12" s="93"/>
      <c r="J12" s="94">
        <v>43898</v>
      </c>
      <c r="K12" s="102"/>
      <c r="L12" s="6"/>
      <c r="N12" s="94">
        <v>43929</v>
      </c>
      <c r="O12" s="6"/>
      <c r="P12" s="6"/>
      <c r="R12" s="94">
        <v>43959</v>
      </c>
      <c r="S12" s="6"/>
      <c r="T12" s="6"/>
      <c r="V12" s="103">
        <v>43990</v>
      </c>
      <c r="W12" s="6"/>
      <c r="X12" s="6"/>
      <c r="Z12" s="94">
        <v>44020</v>
      </c>
      <c r="AA12" s="93"/>
      <c r="AB12" s="93"/>
      <c r="AD12" s="94">
        <v>44051</v>
      </c>
      <c r="AE12" s="93"/>
      <c r="AF12" s="93"/>
      <c r="AH12" s="94">
        <v>44082</v>
      </c>
      <c r="AI12" s="93"/>
      <c r="AJ12" s="6"/>
      <c r="AL12" s="94">
        <v>44112</v>
      </c>
      <c r="AM12" s="93"/>
      <c r="AN12" s="6"/>
      <c r="AP12" s="94">
        <v>44143</v>
      </c>
      <c r="AQ12" s="6"/>
      <c r="AR12" s="6"/>
      <c r="AT12" s="94">
        <v>44173</v>
      </c>
      <c r="AU12" s="6"/>
      <c r="AV12" s="6"/>
    </row>
    <row r="13" spans="2:48" x14ac:dyDescent="0.3">
      <c r="B13" s="94">
        <v>43839</v>
      </c>
      <c r="C13" s="93">
        <v>268.89999999999998</v>
      </c>
      <c r="D13" s="93">
        <v>8.85</v>
      </c>
      <c r="F13" s="94">
        <v>43870</v>
      </c>
      <c r="G13" s="93"/>
      <c r="H13" s="93"/>
      <c r="J13" s="94">
        <v>43899</v>
      </c>
      <c r="K13" s="102"/>
      <c r="L13" s="6"/>
      <c r="N13" s="94">
        <v>43930</v>
      </c>
      <c r="O13" s="6"/>
      <c r="P13" s="6"/>
      <c r="R13" s="94">
        <v>43960</v>
      </c>
      <c r="S13" s="6"/>
      <c r="T13" s="6"/>
      <c r="V13" s="103">
        <v>43991</v>
      </c>
      <c r="W13" s="6"/>
      <c r="X13" s="6"/>
      <c r="Z13" s="94">
        <v>44021</v>
      </c>
      <c r="AA13" s="93"/>
      <c r="AB13" s="93"/>
      <c r="AD13" s="94">
        <v>44052</v>
      </c>
      <c r="AE13" s="93"/>
      <c r="AF13" s="93"/>
      <c r="AH13" s="94">
        <v>44083</v>
      </c>
      <c r="AI13" s="93"/>
      <c r="AJ13" s="6"/>
      <c r="AL13" s="94">
        <v>44113</v>
      </c>
      <c r="AM13" s="93"/>
      <c r="AN13" s="6"/>
      <c r="AP13" s="94">
        <v>44144</v>
      </c>
      <c r="AQ13" s="6"/>
      <c r="AR13" s="6"/>
      <c r="AT13" s="94">
        <v>44174</v>
      </c>
      <c r="AU13" s="6"/>
      <c r="AV13" s="6"/>
    </row>
    <row r="14" spans="2:48" x14ac:dyDescent="0.3">
      <c r="B14" s="97">
        <v>43840</v>
      </c>
      <c r="C14" s="93">
        <v>317.5</v>
      </c>
      <c r="D14" s="93"/>
      <c r="F14" s="94">
        <v>43871</v>
      </c>
      <c r="G14" s="93"/>
      <c r="H14" s="93"/>
      <c r="J14" s="94">
        <v>43900</v>
      </c>
      <c r="K14" s="102"/>
      <c r="L14" s="6"/>
      <c r="N14" s="94">
        <v>43931</v>
      </c>
      <c r="O14" s="6"/>
      <c r="P14" s="6"/>
      <c r="R14" s="94">
        <v>43961</v>
      </c>
      <c r="S14" s="6"/>
      <c r="T14" s="6"/>
      <c r="V14" s="103">
        <v>43992</v>
      </c>
      <c r="W14" s="6"/>
      <c r="X14" s="6"/>
      <c r="Z14" s="94">
        <v>44022</v>
      </c>
      <c r="AA14" s="93"/>
      <c r="AB14" s="93"/>
      <c r="AD14" s="94">
        <v>44053</v>
      </c>
      <c r="AE14" s="93"/>
      <c r="AF14" s="93"/>
      <c r="AH14" s="94">
        <v>44084</v>
      </c>
      <c r="AI14" s="93"/>
      <c r="AJ14" s="6"/>
      <c r="AL14" s="94">
        <v>44114</v>
      </c>
      <c r="AM14" s="93"/>
      <c r="AN14" s="6"/>
      <c r="AP14" s="94">
        <v>44145</v>
      </c>
      <c r="AQ14" s="6"/>
      <c r="AR14" s="6"/>
      <c r="AT14" s="94">
        <v>44175</v>
      </c>
      <c r="AU14" s="6"/>
      <c r="AV14" s="6"/>
    </row>
    <row r="15" spans="2:48" x14ac:dyDescent="0.3">
      <c r="B15" s="94">
        <v>43841</v>
      </c>
      <c r="C15" s="93">
        <v>252.6</v>
      </c>
      <c r="D15" s="93"/>
      <c r="F15" s="94">
        <v>43872</v>
      </c>
      <c r="G15" s="93">
        <v>692.3</v>
      </c>
      <c r="H15" s="93"/>
      <c r="J15" s="94">
        <v>43901</v>
      </c>
      <c r="K15" s="102"/>
      <c r="L15" s="6"/>
      <c r="N15" s="94">
        <v>43932</v>
      </c>
      <c r="O15" s="6"/>
      <c r="P15" s="6"/>
      <c r="R15" s="94">
        <v>43962</v>
      </c>
      <c r="S15" s="6"/>
      <c r="T15" s="6"/>
      <c r="V15" s="103">
        <v>43993</v>
      </c>
      <c r="W15" s="6"/>
      <c r="X15" s="6"/>
      <c r="Z15" s="94">
        <v>44023</v>
      </c>
      <c r="AA15" s="93"/>
      <c r="AB15" s="93"/>
      <c r="AD15" s="94">
        <v>44054</v>
      </c>
      <c r="AE15" s="93"/>
      <c r="AF15" s="93"/>
      <c r="AH15" s="94">
        <v>44085</v>
      </c>
      <c r="AI15" s="93"/>
      <c r="AJ15" s="6"/>
      <c r="AL15" s="94">
        <v>44115</v>
      </c>
      <c r="AM15" s="93"/>
      <c r="AN15" s="6"/>
      <c r="AP15" s="94">
        <v>44146</v>
      </c>
      <c r="AQ15" s="6"/>
      <c r="AR15" s="6"/>
      <c r="AT15" s="94">
        <v>44176</v>
      </c>
      <c r="AU15" s="6"/>
      <c r="AV15" s="6"/>
    </row>
    <row r="16" spans="2:48" x14ac:dyDescent="0.3">
      <c r="B16" s="97">
        <v>43842</v>
      </c>
      <c r="C16" s="93"/>
      <c r="D16" s="93"/>
      <c r="F16" s="94">
        <v>43873</v>
      </c>
      <c r="G16" s="93">
        <v>300.3</v>
      </c>
      <c r="H16" s="93"/>
      <c r="J16" s="94">
        <v>43902</v>
      </c>
      <c r="K16" s="102"/>
      <c r="L16" s="6"/>
      <c r="N16" s="94">
        <v>43933</v>
      </c>
      <c r="O16" s="6"/>
      <c r="P16" s="6"/>
      <c r="R16" s="94">
        <v>43963</v>
      </c>
      <c r="S16" s="6"/>
      <c r="T16" s="6"/>
      <c r="V16" s="103">
        <v>43994</v>
      </c>
      <c r="W16" s="6"/>
      <c r="X16" s="6"/>
      <c r="Z16" s="94">
        <v>44024</v>
      </c>
      <c r="AA16" s="93"/>
      <c r="AB16" s="93"/>
      <c r="AD16" s="94">
        <v>44055</v>
      </c>
      <c r="AE16" s="93"/>
      <c r="AF16" s="93"/>
      <c r="AH16" s="94">
        <v>44086</v>
      </c>
      <c r="AI16" s="93"/>
      <c r="AJ16" s="6"/>
      <c r="AL16" s="94">
        <v>44116</v>
      </c>
      <c r="AM16" s="93"/>
      <c r="AN16" s="6"/>
      <c r="AP16" s="94">
        <v>44147</v>
      </c>
      <c r="AQ16" s="6"/>
      <c r="AR16" s="6"/>
      <c r="AT16" s="94">
        <v>44177</v>
      </c>
      <c r="AU16" s="6"/>
      <c r="AV16" s="6"/>
    </row>
    <row r="17" spans="2:48" x14ac:dyDescent="0.3">
      <c r="B17" s="94">
        <v>43843</v>
      </c>
      <c r="C17" s="93"/>
      <c r="D17" s="93"/>
      <c r="F17" s="94">
        <v>43874</v>
      </c>
      <c r="G17" s="93">
        <v>277.7</v>
      </c>
      <c r="H17" s="93"/>
      <c r="J17" s="94">
        <v>43903</v>
      </c>
      <c r="K17" s="102"/>
      <c r="L17" s="6"/>
      <c r="N17" s="94">
        <v>43934</v>
      </c>
      <c r="O17" s="6"/>
      <c r="P17" s="6"/>
      <c r="R17" s="94">
        <v>43964</v>
      </c>
      <c r="S17" s="6"/>
      <c r="T17" s="6"/>
      <c r="V17" s="103">
        <v>43995</v>
      </c>
      <c r="W17" s="6"/>
      <c r="X17" s="6"/>
      <c r="Z17" s="94">
        <v>44025</v>
      </c>
      <c r="AA17" s="93"/>
      <c r="AB17" s="93"/>
      <c r="AD17" s="94">
        <v>44056</v>
      </c>
      <c r="AE17" s="93"/>
      <c r="AF17" s="93"/>
      <c r="AH17" s="94">
        <v>44087</v>
      </c>
      <c r="AI17" s="93"/>
      <c r="AJ17" s="6"/>
      <c r="AK17" t="s">
        <v>38</v>
      </c>
      <c r="AL17" s="94">
        <v>44117</v>
      </c>
      <c r="AM17" s="93"/>
      <c r="AN17" s="6"/>
      <c r="AP17" s="94">
        <v>44148</v>
      </c>
      <c r="AQ17" s="6"/>
      <c r="AR17" s="6"/>
      <c r="AT17" s="94">
        <v>44178</v>
      </c>
      <c r="AU17" s="6"/>
      <c r="AV17" s="6"/>
    </row>
    <row r="18" spans="2:48" x14ac:dyDescent="0.3">
      <c r="B18" s="97">
        <v>43844</v>
      </c>
      <c r="C18" s="93"/>
      <c r="D18" s="93"/>
      <c r="F18" s="94">
        <v>43875</v>
      </c>
      <c r="G18" s="93"/>
      <c r="H18" s="93"/>
      <c r="J18" s="94">
        <v>43904</v>
      </c>
      <c r="K18" s="102"/>
      <c r="L18" s="6"/>
      <c r="N18" s="94">
        <v>43935</v>
      </c>
      <c r="O18" s="6"/>
      <c r="P18" s="6"/>
      <c r="R18" s="94">
        <v>43965</v>
      </c>
      <c r="S18" s="6"/>
      <c r="T18" s="6"/>
      <c r="V18" s="103">
        <v>43996</v>
      </c>
      <c r="W18" s="6"/>
      <c r="X18" s="6"/>
      <c r="Z18" s="94">
        <v>44026</v>
      </c>
      <c r="AA18" s="93"/>
      <c r="AB18" s="93"/>
      <c r="AD18" s="94">
        <v>44057</v>
      </c>
      <c r="AE18" s="93"/>
      <c r="AF18" s="93"/>
      <c r="AH18" s="94">
        <v>44088</v>
      </c>
      <c r="AI18" s="93"/>
      <c r="AJ18" s="6"/>
      <c r="AL18" s="94">
        <v>44118</v>
      </c>
      <c r="AM18" s="93"/>
      <c r="AN18" s="6"/>
      <c r="AP18" s="94">
        <v>44149</v>
      </c>
      <c r="AQ18" s="6"/>
      <c r="AR18" s="6"/>
      <c r="AT18" s="94">
        <v>44179</v>
      </c>
      <c r="AU18" s="6"/>
      <c r="AV18" s="6"/>
    </row>
    <row r="19" spans="2:48" x14ac:dyDescent="0.3">
      <c r="B19" s="94">
        <v>43845</v>
      </c>
      <c r="C19" s="93"/>
      <c r="D19" s="93"/>
      <c r="F19" s="94">
        <v>43876</v>
      </c>
      <c r="G19" s="93"/>
      <c r="H19" s="93"/>
      <c r="J19" s="94">
        <v>43905</v>
      </c>
      <c r="K19" s="102"/>
      <c r="L19" s="6"/>
      <c r="N19" s="94">
        <v>43936</v>
      </c>
      <c r="O19" s="6"/>
      <c r="P19" s="6"/>
      <c r="R19" s="94">
        <v>43966</v>
      </c>
      <c r="S19" s="6"/>
      <c r="T19" s="6"/>
      <c r="V19" s="103">
        <v>43997</v>
      </c>
      <c r="W19" s="6"/>
      <c r="X19" s="6"/>
      <c r="Z19" s="94">
        <v>44027</v>
      </c>
      <c r="AA19" s="93"/>
      <c r="AB19" s="93"/>
      <c r="AD19" s="94">
        <v>44058</v>
      </c>
      <c r="AE19" s="93"/>
      <c r="AF19" s="93"/>
      <c r="AH19" s="94">
        <v>44089</v>
      </c>
      <c r="AI19" s="93"/>
      <c r="AJ19" s="6"/>
      <c r="AL19" s="94">
        <v>44119</v>
      </c>
      <c r="AM19" s="93"/>
      <c r="AN19" s="6"/>
      <c r="AP19" s="94">
        <v>44150</v>
      </c>
      <c r="AQ19" s="6"/>
      <c r="AR19" s="6"/>
      <c r="AT19" s="94">
        <v>44180</v>
      </c>
      <c r="AU19" s="6"/>
      <c r="AV19" s="6"/>
    </row>
    <row r="20" spans="2:48" x14ac:dyDescent="0.3">
      <c r="B20" s="97">
        <v>43846</v>
      </c>
      <c r="C20" s="93">
        <v>401.8</v>
      </c>
      <c r="D20" s="93"/>
      <c r="F20" s="94">
        <v>43877</v>
      </c>
      <c r="G20" s="93"/>
      <c r="H20" s="93"/>
      <c r="J20" s="94">
        <v>43906</v>
      </c>
      <c r="K20" s="102"/>
      <c r="L20" s="6"/>
      <c r="N20" s="94">
        <v>43937</v>
      </c>
      <c r="O20" s="6"/>
      <c r="P20" s="6"/>
      <c r="R20" s="94">
        <v>43967</v>
      </c>
      <c r="S20" s="6"/>
      <c r="T20" s="6"/>
      <c r="V20" s="103">
        <v>43998</v>
      </c>
      <c r="W20" s="6"/>
      <c r="X20" s="6"/>
      <c r="Z20" s="94">
        <v>44028</v>
      </c>
      <c r="AA20" s="93"/>
      <c r="AB20" s="93"/>
      <c r="AD20" s="94">
        <v>44059</v>
      </c>
      <c r="AE20" s="93"/>
      <c r="AF20" s="93"/>
      <c r="AH20" s="94">
        <v>44090</v>
      </c>
      <c r="AI20" s="93"/>
      <c r="AJ20" s="6"/>
      <c r="AL20" s="94">
        <v>44120</v>
      </c>
      <c r="AM20" s="93"/>
      <c r="AN20" s="6"/>
      <c r="AP20" s="94">
        <v>44151</v>
      </c>
      <c r="AQ20" s="6"/>
      <c r="AR20" s="6"/>
      <c r="AT20" s="94">
        <v>44181</v>
      </c>
      <c r="AU20" s="6"/>
      <c r="AV20" s="6"/>
    </row>
    <row r="21" spans="2:48" x14ac:dyDescent="0.3">
      <c r="B21" s="94">
        <v>43847</v>
      </c>
      <c r="C21" s="93">
        <v>564</v>
      </c>
      <c r="D21" s="93">
        <v>76.8</v>
      </c>
      <c r="F21" s="94">
        <v>43878</v>
      </c>
      <c r="G21" s="93"/>
      <c r="H21" s="93"/>
      <c r="J21" s="94">
        <v>43907</v>
      </c>
      <c r="K21" s="102"/>
      <c r="L21" s="6"/>
      <c r="N21" s="94">
        <v>43938</v>
      </c>
      <c r="O21" s="6"/>
      <c r="P21" s="6"/>
      <c r="R21" s="94">
        <v>43968</v>
      </c>
      <c r="S21" s="6"/>
      <c r="T21" s="6"/>
      <c r="V21" s="103">
        <v>43999</v>
      </c>
      <c r="W21" s="6"/>
      <c r="X21" s="6"/>
      <c r="Z21" s="94">
        <v>44029</v>
      </c>
      <c r="AA21" s="93"/>
      <c r="AB21" s="93"/>
      <c r="AD21" s="94">
        <v>44060</v>
      </c>
      <c r="AE21" s="93"/>
      <c r="AF21" s="93"/>
      <c r="AH21" s="94">
        <v>44091</v>
      </c>
      <c r="AI21" s="93"/>
      <c r="AJ21" s="6"/>
      <c r="AL21" s="94">
        <v>44121</v>
      </c>
      <c r="AM21" s="93"/>
      <c r="AN21" s="6"/>
      <c r="AP21" s="94">
        <v>44152</v>
      </c>
      <c r="AQ21" s="6"/>
      <c r="AR21" s="6"/>
      <c r="AT21" s="94">
        <v>44182</v>
      </c>
      <c r="AU21" s="6"/>
      <c r="AV21" s="6"/>
    </row>
    <row r="22" spans="2:48" x14ac:dyDescent="0.3">
      <c r="B22" s="97">
        <v>43848</v>
      </c>
      <c r="C22" s="93">
        <v>161.80000000000001</v>
      </c>
      <c r="D22" s="93"/>
      <c r="F22" s="94">
        <v>43879</v>
      </c>
      <c r="G22" s="93"/>
      <c r="H22" s="93"/>
      <c r="J22" s="94">
        <v>43908</v>
      </c>
      <c r="K22" s="102"/>
      <c r="L22" s="6"/>
      <c r="N22" s="94">
        <v>43939</v>
      </c>
      <c r="O22" s="6"/>
      <c r="P22" s="6"/>
      <c r="R22" s="94">
        <v>43969</v>
      </c>
      <c r="S22" s="6"/>
      <c r="T22" s="6"/>
      <c r="V22" s="103">
        <v>44000</v>
      </c>
      <c r="W22" s="6"/>
      <c r="X22" s="6"/>
      <c r="Z22" s="94">
        <v>44030</v>
      </c>
      <c r="AA22" s="93"/>
      <c r="AB22" s="93"/>
      <c r="AD22" s="94">
        <v>44061</v>
      </c>
      <c r="AE22" s="93"/>
      <c r="AF22" s="93"/>
      <c r="AH22" s="94">
        <v>44092</v>
      </c>
      <c r="AI22" s="93"/>
      <c r="AJ22" s="6"/>
      <c r="AL22" s="94">
        <v>44122</v>
      </c>
      <c r="AM22" s="93"/>
      <c r="AN22" s="6"/>
      <c r="AP22" s="94">
        <v>44153</v>
      </c>
      <c r="AQ22" s="6"/>
      <c r="AR22" s="6"/>
      <c r="AT22" s="94">
        <v>44183</v>
      </c>
      <c r="AU22" s="6"/>
      <c r="AV22" s="6"/>
    </row>
    <row r="23" spans="2:48" x14ac:dyDescent="0.3">
      <c r="B23" s="94">
        <v>43849</v>
      </c>
      <c r="C23" s="93"/>
      <c r="D23" s="93"/>
      <c r="F23" s="94">
        <v>43880</v>
      </c>
      <c r="G23" s="93"/>
      <c r="H23" s="93"/>
      <c r="J23" s="94">
        <v>43909</v>
      </c>
      <c r="K23" s="102"/>
      <c r="L23" s="6"/>
      <c r="N23" s="94">
        <v>43940</v>
      </c>
      <c r="O23" s="6"/>
      <c r="P23" s="6"/>
      <c r="R23" s="94">
        <v>43970</v>
      </c>
      <c r="S23" s="6"/>
      <c r="T23" s="6"/>
      <c r="V23" s="103">
        <v>44001</v>
      </c>
      <c r="W23" s="6"/>
      <c r="X23" s="6"/>
      <c r="Z23" s="94">
        <v>44031</v>
      </c>
      <c r="AA23" s="93"/>
      <c r="AB23" s="93"/>
      <c r="AD23" s="94">
        <v>44062</v>
      </c>
      <c r="AE23" s="93"/>
      <c r="AF23" s="93"/>
      <c r="AH23" s="94">
        <v>44093</v>
      </c>
      <c r="AI23" s="93"/>
      <c r="AJ23" s="6"/>
      <c r="AL23" s="94">
        <v>44123</v>
      </c>
      <c r="AM23" s="93"/>
      <c r="AN23" s="6"/>
      <c r="AP23" s="94">
        <v>44154</v>
      </c>
      <c r="AQ23" s="6"/>
      <c r="AR23" s="6"/>
      <c r="AT23" s="94">
        <v>44184</v>
      </c>
      <c r="AU23" s="6"/>
      <c r="AV23" s="6"/>
    </row>
    <row r="24" spans="2:48" x14ac:dyDescent="0.3">
      <c r="B24" s="97">
        <v>43850</v>
      </c>
      <c r="C24" s="93"/>
      <c r="D24" s="93"/>
      <c r="F24" s="94">
        <v>43881</v>
      </c>
      <c r="G24" s="93"/>
      <c r="H24" s="93"/>
      <c r="J24" s="94">
        <v>43910</v>
      </c>
      <c r="K24" s="102"/>
      <c r="L24" s="6"/>
      <c r="N24" s="94">
        <v>43941</v>
      </c>
      <c r="O24" s="6"/>
      <c r="P24" s="6"/>
      <c r="R24" s="94">
        <v>43971</v>
      </c>
      <c r="S24" s="6"/>
      <c r="T24" s="6"/>
      <c r="V24" s="103">
        <v>44002</v>
      </c>
      <c r="W24" s="6"/>
      <c r="X24" s="6"/>
      <c r="Z24" s="94">
        <v>44032</v>
      </c>
      <c r="AA24" s="93"/>
      <c r="AB24" s="93"/>
      <c r="AD24" s="94">
        <v>44063</v>
      </c>
      <c r="AE24" s="93"/>
      <c r="AF24" s="93"/>
      <c r="AH24" s="94">
        <v>44094</v>
      </c>
      <c r="AI24" s="93"/>
      <c r="AJ24" s="6"/>
      <c r="AL24" s="94">
        <v>44124</v>
      </c>
      <c r="AM24" s="93"/>
      <c r="AN24" s="6"/>
      <c r="AP24" s="94">
        <v>44155</v>
      </c>
      <c r="AQ24" s="6"/>
      <c r="AR24" s="6"/>
      <c r="AT24" s="94">
        <v>44185</v>
      </c>
      <c r="AU24" s="6"/>
      <c r="AV24" s="6"/>
    </row>
    <row r="25" spans="2:48" x14ac:dyDescent="0.3">
      <c r="B25" s="94">
        <v>43851</v>
      </c>
      <c r="C25" s="93">
        <v>1419.55</v>
      </c>
      <c r="D25" s="93">
        <v>196.24</v>
      </c>
      <c r="F25" s="94">
        <v>43882</v>
      </c>
      <c r="G25" s="93"/>
      <c r="H25" s="93"/>
      <c r="J25" s="94">
        <v>43911</v>
      </c>
      <c r="K25" s="102"/>
      <c r="L25" s="6"/>
      <c r="N25" s="94">
        <v>43942</v>
      </c>
      <c r="O25" s="6"/>
      <c r="P25" s="6"/>
      <c r="R25" s="94">
        <v>43972</v>
      </c>
      <c r="S25" s="6"/>
      <c r="T25" s="6"/>
      <c r="V25" s="103">
        <v>44003</v>
      </c>
      <c r="W25" s="6"/>
      <c r="X25" s="6"/>
      <c r="Z25" s="94">
        <v>44033</v>
      </c>
      <c r="AA25" s="93"/>
      <c r="AB25" s="93"/>
      <c r="AD25" s="94">
        <v>44064</v>
      </c>
      <c r="AE25" s="93"/>
      <c r="AF25" s="93"/>
      <c r="AH25" s="94">
        <v>44095</v>
      </c>
      <c r="AI25" s="93"/>
      <c r="AJ25" s="6"/>
      <c r="AL25" s="94">
        <v>44125</v>
      </c>
      <c r="AM25" s="93"/>
      <c r="AN25" s="6"/>
      <c r="AP25" s="94">
        <v>44156</v>
      </c>
      <c r="AQ25" s="6"/>
      <c r="AR25" s="6"/>
      <c r="AT25" s="94">
        <v>44186</v>
      </c>
      <c r="AU25" s="6"/>
      <c r="AV25" s="6"/>
    </row>
    <row r="26" spans="2:48" x14ac:dyDescent="0.3">
      <c r="B26" s="97">
        <v>43852</v>
      </c>
      <c r="C26" s="93">
        <v>1007.2</v>
      </c>
      <c r="D26" s="93">
        <v>1472.75</v>
      </c>
      <c r="F26" s="94">
        <v>43883</v>
      </c>
      <c r="G26" s="93"/>
      <c r="H26" s="93"/>
      <c r="J26" s="94">
        <v>43912</v>
      </c>
      <c r="K26" s="102"/>
      <c r="L26" s="6"/>
      <c r="N26" s="94">
        <v>43943</v>
      </c>
      <c r="O26" s="6"/>
      <c r="P26" s="6"/>
      <c r="R26" s="94">
        <v>43973</v>
      </c>
      <c r="S26" s="6"/>
      <c r="T26" s="6"/>
      <c r="V26" s="103">
        <v>44004</v>
      </c>
      <c r="W26" s="6"/>
      <c r="X26" s="6"/>
      <c r="Z26" s="94">
        <v>44034</v>
      </c>
      <c r="AA26" s="93"/>
      <c r="AB26" s="93"/>
      <c r="AD26" s="94">
        <v>44065</v>
      </c>
      <c r="AE26" s="93"/>
      <c r="AF26" s="93"/>
      <c r="AH26" s="94">
        <v>44096</v>
      </c>
      <c r="AI26" s="93"/>
      <c r="AJ26" s="6"/>
      <c r="AL26" s="94">
        <v>44126</v>
      </c>
      <c r="AM26" s="93"/>
      <c r="AN26" s="6"/>
      <c r="AP26" s="94">
        <v>44157</v>
      </c>
      <c r="AQ26" s="6"/>
      <c r="AR26" s="6"/>
      <c r="AT26" s="94">
        <v>44187</v>
      </c>
      <c r="AU26" s="6"/>
      <c r="AV26" s="6"/>
    </row>
    <row r="27" spans="2:48" x14ac:dyDescent="0.3">
      <c r="B27" s="94">
        <v>43853</v>
      </c>
      <c r="C27" s="93">
        <v>472.9</v>
      </c>
      <c r="D27" s="93">
        <v>1316.64</v>
      </c>
      <c r="F27" s="94">
        <v>43884</v>
      </c>
      <c r="G27" s="93"/>
      <c r="H27" s="93"/>
      <c r="J27" s="94">
        <v>43913</v>
      </c>
      <c r="K27" s="102"/>
      <c r="L27" s="6"/>
      <c r="N27" s="94">
        <v>43944</v>
      </c>
      <c r="O27" s="6"/>
      <c r="P27" s="6"/>
      <c r="R27" s="94">
        <v>43974</v>
      </c>
      <c r="S27" s="6"/>
      <c r="T27" s="6"/>
      <c r="V27" s="103">
        <v>44005</v>
      </c>
      <c r="W27" s="6"/>
      <c r="X27" s="6"/>
      <c r="Z27" s="94">
        <v>44035</v>
      </c>
      <c r="AA27" s="93"/>
      <c r="AB27" s="93"/>
      <c r="AD27" s="94">
        <v>44066</v>
      </c>
      <c r="AE27" s="93"/>
      <c r="AF27" s="93"/>
      <c r="AH27" s="94">
        <v>44097</v>
      </c>
      <c r="AI27" s="93"/>
      <c r="AJ27" s="6"/>
      <c r="AL27" s="94">
        <v>44127</v>
      </c>
      <c r="AM27" s="93"/>
      <c r="AN27" s="6"/>
      <c r="AP27" s="94">
        <v>44158</v>
      </c>
      <c r="AQ27" s="6"/>
      <c r="AR27" s="6"/>
      <c r="AT27" s="94">
        <v>44188</v>
      </c>
      <c r="AU27" s="6"/>
      <c r="AV27" s="6"/>
    </row>
    <row r="28" spans="2:48" x14ac:dyDescent="0.3">
      <c r="B28" s="97">
        <v>43854</v>
      </c>
      <c r="C28" s="93">
        <v>1197.5</v>
      </c>
      <c r="D28" s="93"/>
      <c r="F28" s="94">
        <v>43885</v>
      </c>
      <c r="G28" s="93"/>
      <c r="H28" s="93"/>
      <c r="J28" s="94">
        <v>43914</v>
      </c>
      <c r="K28" s="102"/>
      <c r="L28" s="6"/>
      <c r="N28" s="94">
        <v>43945</v>
      </c>
      <c r="O28" s="6"/>
      <c r="P28" s="6"/>
      <c r="R28" s="94">
        <v>43975</v>
      </c>
      <c r="S28" s="6"/>
      <c r="T28" s="6"/>
      <c r="V28" s="103">
        <v>44006</v>
      </c>
      <c r="W28" s="6"/>
      <c r="X28" s="6"/>
      <c r="Z28" s="94">
        <v>44036</v>
      </c>
      <c r="AA28" s="93"/>
      <c r="AB28" s="93"/>
      <c r="AD28" s="94">
        <v>44067</v>
      </c>
      <c r="AE28" s="93"/>
      <c r="AF28" s="93"/>
      <c r="AH28" s="94">
        <v>44098</v>
      </c>
      <c r="AI28" s="93"/>
      <c r="AJ28" s="6"/>
      <c r="AL28" s="94">
        <v>44128</v>
      </c>
      <c r="AM28" s="93"/>
      <c r="AN28" s="6"/>
      <c r="AP28" s="94">
        <v>44159</v>
      </c>
      <c r="AQ28" s="6"/>
      <c r="AR28" s="6"/>
      <c r="AT28" s="94">
        <v>44189</v>
      </c>
      <c r="AU28" s="6"/>
      <c r="AV28" s="6"/>
    </row>
    <row r="29" spans="2:48" x14ac:dyDescent="0.3">
      <c r="B29" s="94">
        <v>43855</v>
      </c>
      <c r="C29" s="93">
        <v>1065.4000000000001</v>
      </c>
      <c r="D29" s="93"/>
      <c r="F29" s="94">
        <v>43886</v>
      </c>
      <c r="G29" s="93"/>
      <c r="H29" s="93"/>
      <c r="J29" s="94">
        <v>43915</v>
      </c>
      <c r="K29" s="102"/>
      <c r="L29" s="6"/>
      <c r="N29" s="94">
        <v>43946</v>
      </c>
      <c r="O29" s="6"/>
      <c r="P29" s="6"/>
      <c r="R29" s="94">
        <v>43976</v>
      </c>
      <c r="S29" s="6"/>
      <c r="T29" s="6"/>
      <c r="V29" s="103">
        <v>44007</v>
      </c>
      <c r="W29" s="6"/>
      <c r="X29" s="6"/>
      <c r="Z29" s="94">
        <v>44037</v>
      </c>
      <c r="AA29" s="93"/>
      <c r="AB29" s="93"/>
      <c r="AD29" s="94">
        <v>44068</v>
      </c>
      <c r="AE29" s="93"/>
      <c r="AF29" s="93"/>
      <c r="AH29" s="94">
        <v>44099</v>
      </c>
      <c r="AI29" s="93"/>
      <c r="AJ29" s="6"/>
      <c r="AL29" s="94">
        <v>44129</v>
      </c>
      <c r="AM29" s="93"/>
      <c r="AN29" s="6"/>
      <c r="AP29" s="94">
        <v>44160</v>
      </c>
      <c r="AQ29" s="6"/>
      <c r="AR29" s="6"/>
      <c r="AT29" s="94">
        <v>44190</v>
      </c>
      <c r="AU29" s="6"/>
      <c r="AV29" s="6"/>
    </row>
    <row r="30" spans="2:48" x14ac:dyDescent="0.3">
      <c r="B30" s="97">
        <v>43856</v>
      </c>
      <c r="C30" s="93"/>
      <c r="D30" s="93"/>
      <c r="F30" s="94">
        <v>43887</v>
      </c>
      <c r="G30" s="93"/>
      <c r="H30" s="93"/>
      <c r="J30" s="97">
        <v>43916</v>
      </c>
      <c r="K30" s="102"/>
      <c r="L30" s="6"/>
      <c r="N30" s="94">
        <v>43947</v>
      </c>
      <c r="O30" s="6"/>
      <c r="P30" s="6"/>
      <c r="R30" s="94">
        <v>43977</v>
      </c>
      <c r="S30" s="6"/>
      <c r="T30" s="6"/>
      <c r="V30" s="103">
        <v>44008</v>
      </c>
      <c r="W30" s="6"/>
      <c r="X30" s="6"/>
      <c r="Z30" s="94">
        <v>44038</v>
      </c>
      <c r="AA30" s="93"/>
      <c r="AB30" s="93"/>
      <c r="AD30" s="94">
        <v>44069</v>
      </c>
      <c r="AE30" s="93"/>
      <c r="AF30" s="93"/>
      <c r="AH30" s="94">
        <v>44100</v>
      </c>
      <c r="AI30" s="93"/>
      <c r="AJ30" s="6"/>
      <c r="AL30" s="94">
        <v>44130</v>
      </c>
      <c r="AM30" s="93"/>
      <c r="AN30" s="6"/>
      <c r="AP30" s="94">
        <v>44161</v>
      </c>
      <c r="AQ30" s="6"/>
      <c r="AR30" s="6"/>
      <c r="AT30" s="94">
        <v>44191</v>
      </c>
      <c r="AU30" s="6"/>
      <c r="AV30" s="6"/>
    </row>
    <row r="31" spans="2:48" x14ac:dyDescent="0.3">
      <c r="B31" s="94">
        <v>43857</v>
      </c>
      <c r="C31" s="93"/>
      <c r="D31" s="93"/>
      <c r="F31" s="94">
        <v>43888</v>
      </c>
      <c r="G31" s="93"/>
      <c r="H31" s="93"/>
      <c r="J31" s="94">
        <v>43917</v>
      </c>
      <c r="K31" s="102"/>
      <c r="L31" s="6"/>
      <c r="N31" s="94">
        <v>43948</v>
      </c>
      <c r="O31" s="6"/>
      <c r="P31" s="6"/>
      <c r="R31" s="94">
        <v>43978</v>
      </c>
      <c r="S31" s="6"/>
      <c r="T31" s="6"/>
      <c r="V31" s="103">
        <v>44009</v>
      </c>
      <c r="W31" s="6"/>
      <c r="X31" s="6"/>
      <c r="Z31" s="94">
        <v>44039</v>
      </c>
      <c r="AA31" s="93"/>
      <c r="AB31" s="93"/>
      <c r="AD31" s="94">
        <v>44070</v>
      </c>
      <c r="AE31" s="93"/>
      <c r="AF31" s="93"/>
      <c r="AH31" s="94">
        <v>44101</v>
      </c>
      <c r="AI31" s="93"/>
      <c r="AJ31" s="6"/>
      <c r="AL31" s="94">
        <v>44131</v>
      </c>
      <c r="AM31" s="93"/>
      <c r="AN31" s="6"/>
      <c r="AP31" s="94">
        <v>44162</v>
      </c>
      <c r="AQ31" s="6"/>
      <c r="AR31" s="6"/>
      <c r="AT31" s="94">
        <v>44192</v>
      </c>
      <c r="AU31" s="6"/>
      <c r="AV31" s="6"/>
    </row>
    <row r="32" spans="2:48" x14ac:dyDescent="0.3">
      <c r="B32" s="97">
        <v>43858</v>
      </c>
      <c r="C32" s="93">
        <v>799.5</v>
      </c>
      <c r="D32" s="93">
        <v>1282.98</v>
      </c>
      <c r="F32" s="94">
        <v>43889</v>
      </c>
      <c r="G32" s="93"/>
      <c r="H32" s="93"/>
      <c r="J32" s="97">
        <v>43918</v>
      </c>
      <c r="K32" s="102"/>
      <c r="L32" s="6"/>
      <c r="N32" s="94">
        <v>43949</v>
      </c>
      <c r="O32" s="6"/>
      <c r="P32" s="6"/>
      <c r="R32" s="94">
        <v>43979</v>
      </c>
      <c r="S32" s="6"/>
      <c r="T32" s="6"/>
      <c r="V32" s="103">
        <v>44010</v>
      </c>
      <c r="W32" s="6"/>
      <c r="X32" s="6"/>
      <c r="Z32" s="94">
        <v>44040</v>
      </c>
      <c r="AA32" s="93"/>
      <c r="AB32" s="93"/>
      <c r="AD32" s="94">
        <v>44071</v>
      </c>
      <c r="AE32" s="93"/>
      <c r="AF32" s="93"/>
      <c r="AH32" s="94">
        <v>44102</v>
      </c>
      <c r="AI32" s="93"/>
      <c r="AJ32" s="6"/>
      <c r="AL32" s="94">
        <v>44132</v>
      </c>
      <c r="AM32" s="93"/>
      <c r="AN32" s="6"/>
      <c r="AP32" s="94">
        <v>44163</v>
      </c>
      <c r="AQ32" s="6"/>
      <c r="AR32" s="6"/>
      <c r="AT32" s="94">
        <v>44193</v>
      </c>
      <c r="AU32" s="6"/>
      <c r="AV32" s="6"/>
    </row>
    <row r="33" spans="2:48" x14ac:dyDescent="0.3">
      <c r="B33" s="94">
        <v>43859</v>
      </c>
      <c r="C33" s="93">
        <v>745.8</v>
      </c>
      <c r="D33" s="93">
        <v>755.65</v>
      </c>
      <c r="F33" s="94">
        <v>43890</v>
      </c>
      <c r="G33" s="93"/>
      <c r="H33" s="93"/>
      <c r="J33" s="94">
        <v>43919</v>
      </c>
      <c r="K33" s="102"/>
      <c r="L33" s="6"/>
      <c r="N33" s="94">
        <v>43950</v>
      </c>
      <c r="O33" s="6"/>
      <c r="P33" s="6"/>
      <c r="R33" s="94">
        <v>43980</v>
      </c>
      <c r="S33" s="6"/>
      <c r="T33" s="6"/>
      <c r="V33" s="103">
        <v>44011</v>
      </c>
      <c r="W33" s="99"/>
      <c r="X33" s="6"/>
      <c r="Z33" s="94">
        <v>44041</v>
      </c>
      <c r="AA33" s="93"/>
      <c r="AB33" s="93"/>
      <c r="AD33" s="94">
        <v>44072</v>
      </c>
      <c r="AE33" s="93"/>
      <c r="AF33" s="93"/>
      <c r="AH33" s="94">
        <v>44103</v>
      </c>
      <c r="AI33" s="93"/>
      <c r="AJ33" s="6"/>
      <c r="AL33" s="94">
        <v>44133</v>
      </c>
      <c r="AM33" s="93"/>
      <c r="AN33" s="6"/>
      <c r="AP33" s="94">
        <v>44164</v>
      </c>
      <c r="AQ33" s="6"/>
      <c r="AR33" s="6"/>
      <c r="AT33" s="94">
        <v>44194</v>
      </c>
      <c r="AU33" s="6"/>
      <c r="AV33" s="6"/>
    </row>
    <row r="34" spans="2:48" x14ac:dyDescent="0.3">
      <c r="B34" s="97">
        <v>43860</v>
      </c>
      <c r="C34" s="93">
        <v>942.5</v>
      </c>
      <c r="D34" s="93">
        <v>162</v>
      </c>
      <c r="F34" s="97"/>
      <c r="G34" s="93"/>
      <c r="H34" s="93"/>
      <c r="J34" s="97">
        <v>43920</v>
      </c>
      <c r="K34" s="102"/>
      <c r="L34" s="6"/>
      <c r="N34" s="94">
        <v>43951</v>
      </c>
      <c r="O34" s="6"/>
      <c r="P34" s="6"/>
      <c r="R34" s="97">
        <v>43981</v>
      </c>
      <c r="S34" s="6"/>
      <c r="T34" s="6"/>
      <c r="V34" s="103">
        <v>44012</v>
      </c>
      <c r="W34" s="93"/>
      <c r="X34" s="6"/>
      <c r="Z34" s="94">
        <v>44042</v>
      </c>
      <c r="AA34" s="93"/>
      <c r="AB34" s="93"/>
      <c r="AD34" s="94">
        <v>44073</v>
      </c>
      <c r="AE34" s="93"/>
      <c r="AF34" s="93"/>
      <c r="AH34" s="94">
        <v>44104</v>
      </c>
      <c r="AI34" s="93"/>
      <c r="AJ34" s="6"/>
      <c r="AL34" s="94">
        <v>44134</v>
      </c>
      <c r="AM34" s="93"/>
      <c r="AN34" s="6"/>
      <c r="AP34" s="94">
        <v>44165</v>
      </c>
      <c r="AQ34" s="6"/>
      <c r="AR34" s="6"/>
      <c r="AT34" s="94">
        <v>44195</v>
      </c>
      <c r="AU34" s="6"/>
      <c r="AV34" s="6"/>
    </row>
    <row r="35" spans="2:48" ht="15" thickBot="1" x14ac:dyDescent="0.35">
      <c r="B35" s="94">
        <v>43861</v>
      </c>
      <c r="C35" s="93">
        <v>770.35</v>
      </c>
      <c r="D35" s="93"/>
      <c r="F35" s="94"/>
      <c r="G35" s="93"/>
      <c r="H35" s="93"/>
      <c r="J35" s="94">
        <v>43921</v>
      </c>
      <c r="K35" s="102"/>
      <c r="L35" s="6"/>
      <c r="N35" s="94"/>
      <c r="O35" s="6"/>
      <c r="P35" s="6"/>
      <c r="R35" s="94">
        <v>43982</v>
      </c>
      <c r="S35" s="6"/>
      <c r="T35" s="6"/>
      <c r="V35" s="94"/>
      <c r="W35" s="93"/>
      <c r="X35" s="95"/>
      <c r="Z35" s="94">
        <v>44043</v>
      </c>
      <c r="AA35" s="93"/>
      <c r="AB35" s="93"/>
      <c r="AD35" s="94">
        <v>44074</v>
      </c>
      <c r="AE35" s="93"/>
      <c r="AF35" s="93"/>
      <c r="AH35" s="94"/>
      <c r="AI35" s="93"/>
      <c r="AJ35" s="6"/>
      <c r="AL35" s="94">
        <v>44135</v>
      </c>
      <c r="AM35" s="93"/>
      <c r="AN35" s="6"/>
      <c r="AP35" s="94" t="s">
        <v>42</v>
      </c>
      <c r="AQ35" s="6"/>
      <c r="AR35" s="6"/>
      <c r="AT35" s="94">
        <v>44196</v>
      </c>
      <c r="AU35" s="6"/>
      <c r="AV35" s="6"/>
    </row>
    <row r="36" spans="2:48" ht="15" thickBot="1" x14ac:dyDescent="0.35">
      <c r="B36" s="92" t="s">
        <v>41</v>
      </c>
      <c r="C36" s="91">
        <f>SUM(C5:C35)</f>
        <v>11814.05</v>
      </c>
      <c r="D36" s="91">
        <f>SUM(D5:D35)</f>
        <v>5286.91</v>
      </c>
      <c r="F36" s="92" t="s">
        <v>41</v>
      </c>
      <c r="G36" s="91">
        <f>SUM(G5:G28)</f>
        <v>5442.4000000000005</v>
      </c>
      <c r="H36" s="91">
        <f>SUM(H5:H35)</f>
        <v>0</v>
      </c>
      <c r="J36" s="92" t="s">
        <v>41</v>
      </c>
      <c r="K36" s="91">
        <f>SUM(K5:K28)</f>
        <v>0</v>
      </c>
      <c r="L36" s="91">
        <f>SUM(L5:L35)</f>
        <v>0</v>
      </c>
      <c r="N36" s="92" t="s">
        <v>41</v>
      </c>
      <c r="O36" s="91">
        <f>SUM(O5:O28)</f>
        <v>0</v>
      </c>
      <c r="P36" s="91">
        <f>SUM(P5:P35)</f>
        <v>0</v>
      </c>
      <c r="R36" s="92" t="s">
        <v>41</v>
      </c>
      <c r="S36" s="91">
        <f>SUM(S5:S28)</f>
        <v>0</v>
      </c>
      <c r="T36" s="91">
        <f>SUM(T5:T35)</f>
        <v>0</v>
      </c>
      <c r="V36" s="92" t="s">
        <v>37</v>
      </c>
      <c r="W36" s="91">
        <f>SUM(W8:W35)</f>
        <v>0</v>
      </c>
      <c r="X36" s="91">
        <f>SUM(X5:X35)</f>
        <v>0</v>
      </c>
      <c r="Z36" s="92" t="s">
        <v>37</v>
      </c>
      <c r="AA36" s="91">
        <f>SUM(AA5:AA35)</f>
        <v>0</v>
      </c>
      <c r="AB36" s="91">
        <f>SUM(AB5:AB35)</f>
        <v>0</v>
      </c>
      <c r="AD36" s="92" t="s">
        <v>37</v>
      </c>
      <c r="AE36" s="91">
        <f>SUM(AE5:AE35)</f>
        <v>0</v>
      </c>
      <c r="AF36" s="91">
        <f>SUM(AF5:AF35)</f>
        <v>0</v>
      </c>
      <c r="AH36" s="92" t="s">
        <v>37</v>
      </c>
      <c r="AI36" s="91">
        <f>SUM(AI5:AI35)</f>
        <v>0</v>
      </c>
      <c r="AJ36" s="91">
        <f>SUM(AJ5:AJ35)</f>
        <v>0</v>
      </c>
      <c r="AL36" s="92" t="s">
        <v>37</v>
      </c>
      <c r="AM36" s="91">
        <f>SUM(AM5:AM35)</f>
        <v>0</v>
      </c>
      <c r="AN36" s="91">
        <f>SUM(AN5:AN35)</f>
        <v>0</v>
      </c>
      <c r="AP36" s="92" t="s">
        <v>37</v>
      </c>
      <c r="AQ36" s="91">
        <f>SUM(AQ5:AQ35)</f>
        <v>0</v>
      </c>
      <c r="AR36" s="91">
        <f>SUM(AR5:AR35)</f>
        <v>0</v>
      </c>
      <c r="AT36" s="92" t="s">
        <v>37</v>
      </c>
      <c r="AU36" s="91">
        <f>SUM(AU5:AU35)</f>
        <v>0</v>
      </c>
      <c r="AV36" s="91">
        <f>SUM(AV5:AV35)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C4F14-8BC8-42F4-8D12-BCFB63C6BB66}">
  <dimension ref="A1:N60"/>
  <sheetViews>
    <sheetView workbookViewId="0">
      <selection activeCell="I16" sqref="I16"/>
    </sheetView>
  </sheetViews>
  <sheetFormatPr baseColWidth="10" defaultRowHeight="14.4" x14ac:dyDescent="0.3"/>
  <cols>
    <col min="1" max="1" width="39.109375" customWidth="1"/>
    <col min="2" max="2" width="10.77734375" style="36" customWidth="1"/>
    <col min="3" max="4" width="11.5546875" style="36"/>
    <col min="5" max="5" width="14" style="36" customWidth="1"/>
    <col min="6" max="6" width="16.21875" style="36" customWidth="1"/>
    <col min="7" max="10" width="11.5546875" style="36"/>
    <col min="11" max="11" width="17.5546875" style="36" customWidth="1"/>
    <col min="12" max="12" width="11.5546875" style="36"/>
    <col min="13" max="13" width="15.44140625" style="36" customWidth="1"/>
  </cols>
  <sheetData>
    <row r="1" spans="1:13" ht="15" thickBot="1" x14ac:dyDescent="0.35">
      <c r="A1" s="7" t="s">
        <v>30</v>
      </c>
      <c r="B1" s="1" t="s">
        <v>21</v>
      </c>
      <c r="C1" s="1" t="s">
        <v>22</v>
      </c>
      <c r="D1" s="1" t="s">
        <v>17</v>
      </c>
      <c r="E1" s="1" t="s">
        <v>24</v>
      </c>
      <c r="F1" s="1" t="s">
        <v>9</v>
      </c>
      <c r="G1" s="1" t="s">
        <v>10</v>
      </c>
      <c r="H1" s="1" t="s">
        <v>18</v>
      </c>
      <c r="I1" s="1" t="s">
        <v>16</v>
      </c>
      <c r="J1" s="1" t="s">
        <v>20</v>
      </c>
      <c r="K1" s="1" t="s">
        <v>13</v>
      </c>
      <c r="L1" s="1" t="s">
        <v>15</v>
      </c>
      <c r="M1" s="1" t="s">
        <v>23</v>
      </c>
    </row>
    <row r="2" spans="1:13" x14ac:dyDescent="0.3">
      <c r="A2" s="14"/>
      <c r="B2" s="69"/>
      <c r="C2" s="69"/>
      <c r="D2" s="16"/>
      <c r="E2" s="17">
        <f>D2*B2</f>
        <v>0</v>
      </c>
      <c r="F2" s="45"/>
      <c r="G2" s="46">
        <f t="shared" ref="G2:G54" si="0">D2-F2</f>
        <v>0</v>
      </c>
      <c r="H2" s="47">
        <f t="shared" ref="H2:H54" si="1">C2*F2</f>
        <v>0</v>
      </c>
      <c r="I2" s="48"/>
      <c r="J2" s="49" t="str">
        <f>IF(ISERROR(C2/B2),"",C2/B2)</f>
        <v/>
      </c>
      <c r="K2" s="50">
        <f t="shared" ref="K2:K41" si="2">(F2*C2)-(B2*F2)</f>
        <v>0</v>
      </c>
      <c r="L2" s="50">
        <f>H2*I2</f>
        <v>0</v>
      </c>
      <c r="M2" s="51">
        <f>K2-L2</f>
        <v>0</v>
      </c>
    </row>
    <row r="3" spans="1:13" x14ac:dyDescent="0.3">
      <c r="A3" s="21"/>
      <c r="B3" s="67"/>
      <c r="C3" s="67"/>
      <c r="D3" s="23"/>
      <c r="E3" s="17">
        <f t="shared" ref="E3:E54" si="3">D3*B3</f>
        <v>0</v>
      </c>
      <c r="F3" s="46"/>
      <c r="G3" s="46">
        <f t="shared" si="0"/>
        <v>0</v>
      </c>
      <c r="H3" s="47">
        <f t="shared" si="1"/>
        <v>0</v>
      </c>
      <c r="I3" s="48"/>
      <c r="J3" s="52" t="str">
        <f t="shared" ref="J3:J54" si="4">IF(ISERROR(C3/B3),"",C3/B3)</f>
        <v/>
      </c>
      <c r="K3" s="47">
        <f t="shared" si="2"/>
        <v>0</v>
      </c>
      <c r="L3" s="50">
        <f t="shared" ref="L3:L54" si="5">H3*I3</f>
        <v>0</v>
      </c>
      <c r="M3" s="53">
        <f t="shared" ref="M3:M54" si="6">K3-L3</f>
        <v>0</v>
      </c>
    </row>
    <row r="4" spans="1:13" x14ac:dyDescent="0.3">
      <c r="A4" s="21"/>
      <c r="B4" s="67"/>
      <c r="C4" s="67"/>
      <c r="D4" s="23"/>
      <c r="E4" s="17">
        <f t="shared" si="3"/>
        <v>0</v>
      </c>
      <c r="F4" s="46"/>
      <c r="G4" s="46">
        <f t="shared" si="0"/>
        <v>0</v>
      </c>
      <c r="H4" s="47">
        <f t="shared" si="1"/>
        <v>0</v>
      </c>
      <c r="I4" s="48"/>
      <c r="J4" s="52" t="str">
        <f t="shared" si="4"/>
        <v/>
      </c>
      <c r="K4" s="47">
        <f t="shared" si="2"/>
        <v>0</v>
      </c>
      <c r="L4" s="50">
        <f t="shared" si="5"/>
        <v>0</v>
      </c>
      <c r="M4" s="53">
        <f t="shared" si="6"/>
        <v>0</v>
      </c>
    </row>
    <row r="5" spans="1:13" x14ac:dyDescent="0.3">
      <c r="A5" s="21"/>
      <c r="B5" s="67"/>
      <c r="C5" s="67"/>
      <c r="D5" s="23"/>
      <c r="E5" s="17">
        <f t="shared" si="3"/>
        <v>0</v>
      </c>
      <c r="F5" s="46"/>
      <c r="G5" s="46">
        <f t="shared" si="0"/>
        <v>0</v>
      </c>
      <c r="H5" s="47">
        <f t="shared" si="1"/>
        <v>0</v>
      </c>
      <c r="I5" s="48"/>
      <c r="J5" s="52" t="str">
        <f t="shared" si="4"/>
        <v/>
      </c>
      <c r="K5" s="47">
        <f t="shared" si="2"/>
        <v>0</v>
      </c>
      <c r="L5" s="50">
        <f t="shared" si="5"/>
        <v>0</v>
      </c>
      <c r="M5" s="53">
        <f t="shared" si="6"/>
        <v>0</v>
      </c>
    </row>
    <row r="6" spans="1:13" x14ac:dyDescent="0.3">
      <c r="A6" s="21"/>
      <c r="B6" s="67"/>
      <c r="C6" s="67"/>
      <c r="D6" s="23"/>
      <c r="E6" s="17">
        <f t="shared" si="3"/>
        <v>0</v>
      </c>
      <c r="F6" s="46"/>
      <c r="G6" s="46">
        <f t="shared" si="0"/>
        <v>0</v>
      </c>
      <c r="H6" s="47">
        <f t="shared" si="1"/>
        <v>0</v>
      </c>
      <c r="I6" s="48"/>
      <c r="J6" s="52" t="str">
        <f t="shared" si="4"/>
        <v/>
      </c>
      <c r="K6" s="47">
        <f t="shared" si="2"/>
        <v>0</v>
      </c>
      <c r="L6" s="50">
        <f t="shared" si="5"/>
        <v>0</v>
      </c>
      <c r="M6" s="53">
        <f t="shared" si="6"/>
        <v>0</v>
      </c>
    </row>
    <row r="7" spans="1:13" x14ac:dyDescent="0.3">
      <c r="A7" s="21"/>
      <c r="B7" s="67"/>
      <c r="C7" s="67"/>
      <c r="D7" s="23"/>
      <c r="E7" s="17">
        <f t="shared" si="3"/>
        <v>0</v>
      </c>
      <c r="F7" s="46"/>
      <c r="G7" s="46">
        <f t="shared" si="0"/>
        <v>0</v>
      </c>
      <c r="H7" s="47">
        <f t="shared" si="1"/>
        <v>0</v>
      </c>
      <c r="I7" s="48"/>
      <c r="J7" s="52" t="str">
        <f t="shared" si="4"/>
        <v/>
      </c>
      <c r="K7" s="47">
        <f t="shared" si="2"/>
        <v>0</v>
      </c>
      <c r="L7" s="50">
        <f t="shared" si="5"/>
        <v>0</v>
      </c>
      <c r="M7" s="53">
        <f t="shared" si="6"/>
        <v>0</v>
      </c>
    </row>
    <row r="8" spans="1:13" x14ac:dyDescent="0.3">
      <c r="A8" s="21"/>
      <c r="B8" s="67"/>
      <c r="C8" s="67"/>
      <c r="D8" s="23"/>
      <c r="E8" s="17">
        <f t="shared" si="3"/>
        <v>0</v>
      </c>
      <c r="F8" s="46"/>
      <c r="G8" s="46">
        <f t="shared" si="0"/>
        <v>0</v>
      </c>
      <c r="H8" s="47">
        <f t="shared" si="1"/>
        <v>0</v>
      </c>
      <c r="I8" s="48"/>
      <c r="J8" s="52" t="str">
        <f t="shared" si="4"/>
        <v/>
      </c>
      <c r="K8" s="47">
        <f t="shared" si="2"/>
        <v>0</v>
      </c>
      <c r="L8" s="50">
        <f t="shared" si="5"/>
        <v>0</v>
      </c>
      <c r="M8" s="53">
        <f t="shared" si="6"/>
        <v>0</v>
      </c>
    </row>
    <row r="9" spans="1:13" x14ac:dyDescent="0.3">
      <c r="A9" s="21"/>
      <c r="B9" s="67"/>
      <c r="C9" s="67"/>
      <c r="D9" s="23"/>
      <c r="E9" s="17">
        <f t="shared" si="3"/>
        <v>0</v>
      </c>
      <c r="F9" s="46"/>
      <c r="G9" s="46">
        <f t="shared" si="0"/>
        <v>0</v>
      </c>
      <c r="H9" s="47">
        <f t="shared" si="1"/>
        <v>0</v>
      </c>
      <c r="I9" s="48"/>
      <c r="J9" s="52" t="str">
        <f t="shared" si="4"/>
        <v/>
      </c>
      <c r="K9" s="47">
        <f t="shared" si="2"/>
        <v>0</v>
      </c>
      <c r="L9" s="50">
        <f t="shared" si="5"/>
        <v>0</v>
      </c>
      <c r="M9" s="53">
        <f t="shared" si="6"/>
        <v>0</v>
      </c>
    </row>
    <row r="10" spans="1:13" x14ac:dyDescent="0.3">
      <c r="A10" s="21"/>
      <c r="B10" s="70"/>
      <c r="C10" s="67"/>
      <c r="D10" s="23"/>
      <c r="E10" s="17">
        <f t="shared" si="3"/>
        <v>0</v>
      </c>
      <c r="F10" s="46"/>
      <c r="G10" s="46">
        <f t="shared" si="0"/>
        <v>0</v>
      </c>
      <c r="H10" s="47">
        <f t="shared" si="1"/>
        <v>0</v>
      </c>
      <c r="I10" s="48"/>
      <c r="J10" s="52" t="str">
        <f t="shared" si="4"/>
        <v/>
      </c>
      <c r="K10" s="47">
        <f t="shared" si="2"/>
        <v>0</v>
      </c>
      <c r="L10" s="50">
        <f t="shared" si="5"/>
        <v>0</v>
      </c>
      <c r="M10" s="53">
        <f t="shared" si="6"/>
        <v>0</v>
      </c>
    </row>
    <row r="11" spans="1:13" x14ac:dyDescent="0.3">
      <c r="A11" s="21"/>
      <c r="B11" s="70"/>
      <c r="C11" s="67"/>
      <c r="D11" s="23"/>
      <c r="E11" s="17">
        <f t="shared" si="3"/>
        <v>0</v>
      </c>
      <c r="F11" s="46"/>
      <c r="G11" s="46">
        <f t="shared" si="0"/>
        <v>0</v>
      </c>
      <c r="H11" s="47">
        <f t="shared" si="1"/>
        <v>0</v>
      </c>
      <c r="I11" s="48"/>
      <c r="J11" s="52" t="str">
        <f t="shared" si="4"/>
        <v/>
      </c>
      <c r="K11" s="47">
        <f t="shared" si="2"/>
        <v>0</v>
      </c>
      <c r="L11" s="50">
        <f t="shared" si="5"/>
        <v>0</v>
      </c>
      <c r="M11" s="53">
        <f t="shared" si="6"/>
        <v>0</v>
      </c>
    </row>
    <row r="12" spans="1:13" x14ac:dyDescent="0.3">
      <c r="A12" s="21"/>
      <c r="B12" s="70"/>
      <c r="C12" s="67"/>
      <c r="D12" s="23"/>
      <c r="E12" s="17">
        <f t="shared" si="3"/>
        <v>0</v>
      </c>
      <c r="F12" s="46"/>
      <c r="G12" s="46">
        <f t="shared" si="0"/>
        <v>0</v>
      </c>
      <c r="H12" s="47">
        <f t="shared" si="1"/>
        <v>0</v>
      </c>
      <c r="I12" s="48"/>
      <c r="J12" s="52" t="str">
        <f t="shared" si="4"/>
        <v/>
      </c>
      <c r="K12" s="47">
        <f t="shared" si="2"/>
        <v>0</v>
      </c>
      <c r="L12" s="50">
        <f t="shared" si="5"/>
        <v>0</v>
      </c>
      <c r="M12" s="53">
        <f t="shared" si="6"/>
        <v>0</v>
      </c>
    </row>
    <row r="13" spans="1:13" x14ac:dyDescent="0.3">
      <c r="A13" s="21"/>
      <c r="B13" s="70"/>
      <c r="C13" s="67"/>
      <c r="D13" s="23"/>
      <c r="E13" s="17">
        <f t="shared" si="3"/>
        <v>0</v>
      </c>
      <c r="F13" s="46"/>
      <c r="G13" s="46">
        <f t="shared" si="0"/>
        <v>0</v>
      </c>
      <c r="H13" s="47">
        <f t="shared" si="1"/>
        <v>0</v>
      </c>
      <c r="I13" s="48"/>
      <c r="J13" s="52" t="str">
        <f t="shared" si="4"/>
        <v/>
      </c>
      <c r="K13" s="47">
        <f t="shared" si="2"/>
        <v>0</v>
      </c>
      <c r="L13" s="50">
        <f t="shared" si="5"/>
        <v>0</v>
      </c>
      <c r="M13" s="53">
        <f t="shared" si="6"/>
        <v>0</v>
      </c>
    </row>
    <row r="14" spans="1:13" x14ac:dyDescent="0.3">
      <c r="A14" s="21"/>
      <c r="B14" s="70"/>
      <c r="C14" s="67"/>
      <c r="D14" s="23"/>
      <c r="E14" s="17">
        <f t="shared" si="3"/>
        <v>0</v>
      </c>
      <c r="F14" s="46"/>
      <c r="G14" s="46">
        <f t="shared" si="0"/>
        <v>0</v>
      </c>
      <c r="H14" s="47">
        <f t="shared" si="1"/>
        <v>0</v>
      </c>
      <c r="I14" s="48"/>
      <c r="J14" s="52" t="str">
        <f t="shared" si="4"/>
        <v/>
      </c>
      <c r="K14" s="47">
        <f t="shared" si="2"/>
        <v>0</v>
      </c>
      <c r="L14" s="50">
        <f t="shared" si="5"/>
        <v>0</v>
      </c>
      <c r="M14" s="53">
        <f t="shared" si="6"/>
        <v>0</v>
      </c>
    </row>
    <row r="15" spans="1:13" x14ac:dyDescent="0.3">
      <c r="A15" s="21"/>
      <c r="B15" s="67"/>
      <c r="C15" s="67"/>
      <c r="D15" s="23"/>
      <c r="E15" s="17">
        <f t="shared" si="3"/>
        <v>0</v>
      </c>
      <c r="F15" s="46"/>
      <c r="G15" s="46">
        <f t="shared" si="0"/>
        <v>0</v>
      </c>
      <c r="H15" s="47">
        <f t="shared" si="1"/>
        <v>0</v>
      </c>
      <c r="I15" s="48"/>
      <c r="J15" s="52" t="str">
        <f t="shared" si="4"/>
        <v/>
      </c>
      <c r="K15" s="47">
        <f t="shared" si="2"/>
        <v>0</v>
      </c>
      <c r="L15" s="50">
        <f t="shared" si="5"/>
        <v>0</v>
      </c>
      <c r="M15" s="53">
        <f t="shared" si="6"/>
        <v>0</v>
      </c>
    </row>
    <row r="16" spans="1:13" x14ac:dyDescent="0.3">
      <c r="A16" s="21"/>
      <c r="B16" s="67"/>
      <c r="C16" s="67"/>
      <c r="D16" s="23"/>
      <c r="E16" s="17">
        <f t="shared" si="3"/>
        <v>0</v>
      </c>
      <c r="F16" s="46"/>
      <c r="G16" s="46">
        <f t="shared" si="0"/>
        <v>0</v>
      </c>
      <c r="H16" s="47">
        <f t="shared" si="1"/>
        <v>0</v>
      </c>
      <c r="I16" s="48"/>
      <c r="J16" s="52" t="str">
        <f t="shared" si="4"/>
        <v/>
      </c>
      <c r="K16" s="47">
        <f t="shared" si="2"/>
        <v>0</v>
      </c>
      <c r="L16" s="50">
        <f t="shared" si="5"/>
        <v>0</v>
      </c>
      <c r="M16" s="53">
        <f t="shared" si="6"/>
        <v>0</v>
      </c>
    </row>
    <row r="17" spans="1:13" x14ac:dyDescent="0.3">
      <c r="A17" s="21"/>
      <c r="B17" s="67"/>
      <c r="C17" s="67"/>
      <c r="D17" s="23"/>
      <c r="E17" s="17">
        <f t="shared" si="3"/>
        <v>0</v>
      </c>
      <c r="F17" s="46"/>
      <c r="G17" s="46">
        <f t="shared" si="0"/>
        <v>0</v>
      </c>
      <c r="H17" s="47">
        <f t="shared" si="1"/>
        <v>0</v>
      </c>
      <c r="I17" s="48"/>
      <c r="J17" s="52" t="str">
        <f t="shared" si="4"/>
        <v/>
      </c>
      <c r="K17" s="47">
        <f t="shared" si="2"/>
        <v>0</v>
      </c>
      <c r="L17" s="50">
        <f t="shared" si="5"/>
        <v>0</v>
      </c>
      <c r="M17" s="53">
        <f t="shared" si="6"/>
        <v>0</v>
      </c>
    </row>
    <row r="18" spans="1:13" x14ac:dyDescent="0.3">
      <c r="A18" s="21"/>
      <c r="B18" s="67"/>
      <c r="C18" s="67"/>
      <c r="D18" s="23"/>
      <c r="E18" s="17">
        <f t="shared" si="3"/>
        <v>0</v>
      </c>
      <c r="F18" s="46"/>
      <c r="G18" s="46">
        <f t="shared" si="0"/>
        <v>0</v>
      </c>
      <c r="H18" s="47">
        <f t="shared" si="1"/>
        <v>0</v>
      </c>
      <c r="I18" s="48"/>
      <c r="J18" s="52" t="str">
        <f t="shared" si="4"/>
        <v/>
      </c>
      <c r="K18" s="47">
        <f t="shared" si="2"/>
        <v>0</v>
      </c>
      <c r="L18" s="50">
        <f t="shared" si="5"/>
        <v>0</v>
      </c>
      <c r="M18" s="53">
        <f t="shared" si="6"/>
        <v>0</v>
      </c>
    </row>
    <row r="19" spans="1:13" x14ac:dyDescent="0.3">
      <c r="A19" s="21"/>
      <c r="B19" s="67"/>
      <c r="C19" s="67"/>
      <c r="D19" s="23"/>
      <c r="E19" s="17">
        <f t="shared" si="3"/>
        <v>0</v>
      </c>
      <c r="F19" s="46"/>
      <c r="G19" s="46">
        <f t="shared" si="0"/>
        <v>0</v>
      </c>
      <c r="H19" s="47">
        <f t="shared" si="1"/>
        <v>0</v>
      </c>
      <c r="I19" s="48"/>
      <c r="J19" s="52" t="str">
        <f t="shared" si="4"/>
        <v/>
      </c>
      <c r="K19" s="47">
        <f t="shared" si="2"/>
        <v>0</v>
      </c>
      <c r="L19" s="50">
        <f t="shared" si="5"/>
        <v>0</v>
      </c>
      <c r="M19" s="53">
        <f t="shared" si="6"/>
        <v>0</v>
      </c>
    </row>
    <row r="20" spans="1:13" x14ac:dyDescent="0.3">
      <c r="A20" s="21"/>
      <c r="B20" s="67"/>
      <c r="C20" s="67"/>
      <c r="D20" s="23"/>
      <c r="E20" s="17">
        <f t="shared" si="3"/>
        <v>0</v>
      </c>
      <c r="F20" s="46"/>
      <c r="G20" s="46">
        <f t="shared" si="0"/>
        <v>0</v>
      </c>
      <c r="H20" s="47">
        <f t="shared" si="1"/>
        <v>0</v>
      </c>
      <c r="I20" s="48"/>
      <c r="J20" s="52" t="str">
        <f t="shared" si="4"/>
        <v/>
      </c>
      <c r="K20" s="47">
        <f t="shared" si="2"/>
        <v>0</v>
      </c>
      <c r="L20" s="50">
        <f t="shared" si="5"/>
        <v>0</v>
      </c>
      <c r="M20" s="53">
        <f t="shared" si="6"/>
        <v>0</v>
      </c>
    </row>
    <row r="21" spans="1:13" x14ac:dyDescent="0.3">
      <c r="A21" s="21"/>
      <c r="B21" s="67"/>
      <c r="C21" s="67"/>
      <c r="D21" s="23"/>
      <c r="E21" s="17">
        <f t="shared" si="3"/>
        <v>0</v>
      </c>
      <c r="F21" s="46"/>
      <c r="G21" s="46">
        <f t="shared" si="0"/>
        <v>0</v>
      </c>
      <c r="H21" s="47">
        <f t="shared" si="1"/>
        <v>0</v>
      </c>
      <c r="I21" s="48"/>
      <c r="J21" s="52" t="str">
        <f t="shared" si="4"/>
        <v/>
      </c>
      <c r="K21" s="47">
        <f t="shared" si="2"/>
        <v>0</v>
      </c>
      <c r="L21" s="50">
        <f t="shared" si="5"/>
        <v>0</v>
      </c>
      <c r="M21" s="53">
        <f t="shared" si="6"/>
        <v>0</v>
      </c>
    </row>
    <row r="22" spans="1:13" x14ac:dyDescent="0.3">
      <c r="A22" s="21"/>
      <c r="B22" s="67"/>
      <c r="C22" s="67"/>
      <c r="D22" s="23"/>
      <c r="E22" s="17">
        <f t="shared" si="3"/>
        <v>0</v>
      </c>
      <c r="F22" s="46"/>
      <c r="G22" s="46">
        <f t="shared" si="0"/>
        <v>0</v>
      </c>
      <c r="H22" s="47">
        <f t="shared" si="1"/>
        <v>0</v>
      </c>
      <c r="I22" s="48"/>
      <c r="J22" s="52" t="str">
        <f t="shared" si="4"/>
        <v/>
      </c>
      <c r="K22" s="47">
        <f t="shared" si="2"/>
        <v>0</v>
      </c>
      <c r="L22" s="50">
        <f t="shared" si="5"/>
        <v>0</v>
      </c>
      <c r="M22" s="53">
        <f t="shared" si="6"/>
        <v>0</v>
      </c>
    </row>
    <row r="23" spans="1:13" x14ac:dyDescent="0.3">
      <c r="A23" s="21"/>
      <c r="B23" s="67"/>
      <c r="C23" s="67"/>
      <c r="D23" s="23"/>
      <c r="E23" s="17">
        <f t="shared" si="3"/>
        <v>0</v>
      </c>
      <c r="F23" s="46"/>
      <c r="G23" s="46">
        <f t="shared" si="0"/>
        <v>0</v>
      </c>
      <c r="H23" s="47">
        <f t="shared" si="1"/>
        <v>0</v>
      </c>
      <c r="I23" s="48"/>
      <c r="J23" s="52" t="str">
        <f t="shared" si="4"/>
        <v/>
      </c>
      <c r="K23" s="47">
        <f t="shared" si="2"/>
        <v>0</v>
      </c>
      <c r="L23" s="50">
        <f t="shared" si="5"/>
        <v>0</v>
      </c>
      <c r="M23" s="53">
        <f t="shared" si="6"/>
        <v>0</v>
      </c>
    </row>
    <row r="24" spans="1:13" x14ac:dyDescent="0.3">
      <c r="A24" s="21"/>
      <c r="B24" s="67"/>
      <c r="C24" s="67"/>
      <c r="D24" s="23"/>
      <c r="E24" s="17">
        <f t="shared" si="3"/>
        <v>0</v>
      </c>
      <c r="F24" s="46"/>
      <c r="G24" s="46">
        <f t="shared" si="0"/>
        <v>0</v>
      </c>
      <c r="H24" s="47">
        <f t="shared" si="1"/>
        <v>0</v>
      </c>
      <c r="I24" s="48"/>
      <c r="J24" s="52" t="str">
        <f t="shared" si="4"/>
        <v/>
      </c>
      <c r="K24" s="47">
        <f t="shared" si="2"/>
        <v>0</v>
      </c>
      <c r="L24" s="50">
        <f t="shared" si="5"/>
        <v>0</v>
      </c>
      <c r="M24" s="53">
        <f t="shared" si="6"/>
        <v>0</v>
      </c>
    </row>
    <row r="25" spans="1:13" x14ac:dyDescent="0.3">
      <c r="A25" s="21"/>
      <c r="B25" s="67"/>
      <c r="C25" s="67"/>
      <c r="D25" s="23"/>
      <c r="E25" s="17">
        <f t="shared" si="3"/>
        <v>0</v>
      </c>
      <c r="F25" s="46"/>
      <c r="G25" s="46">
        <f t="shared" si="0"/>
        <v>0</v>
      </c>
      <c r="H25" s="47">
        <f t="shared" si="1"/>
        <v>0</v>
      </c>
      <c r="I25" s="48"/>
      <c r="J25" s="52" t="str">
        <f t="shared" si="4"/>
        <v/>
      </c>
      <c r="K25" s="47">
        <f t="shared" si="2"/>
        <v>0</v>
      </c>
      <c r="L25" s="50">
        <f t="shared" si="5"/>
        <v>0</v>
      </c>
      <c r="M25" s="53">
        <f t="shared" si="6"/>
        <v>0</v>
      </c>
    </row>
    <row r="26" spans="1:13" x14ac:dyDescent="0.3">
      <c r="A26" s="21"/>
      <c r="B26" s="67"/>
      <c r="C26" s="67"/>
      <c r="D26" s="23"/>
      <c r="E26" s="17">
        <f t="shared" si="3"/>
        <v>0</v>
      </c>
      <c r="F26" s="46"/>
      <c r="G26" s="46">
        <f t="shared" si="0"/>
        <v>0</v>
      </c>
      <c r="H26" s="47">
        <f t="shared" si="1"/>
        <v>0</v>
      </c>
      <c r="I26" s="48"/>
      <c r="J26" s="52" t="str">
        <f t="shared" si="4"/>
        <v/>
      </c>
      <c r="K26" s="47">
        <f t="shared" si="2"/>
        <v>0</v>
      </c>
      <c r="L26" s="50">
        <f t="shared" si="5"/>
        <v>0</v>
      </c>
      <c r="M26" s="53">
        <f t="shared" si="6"/>
        <v>0</v>
      </c>
    </row>
    <row r="27" spans="1:13" x14ac:dyDescent="0.3">
      <c r="A27" s="21"/>
      <c r="B27" s="67"/>
      <c r="C27" s="67"/>
      <c r="D27" s="23"/>
      <c r="E27" s="17">
        <f t="shared" si="3"/>
        <v>0</v>
      </c>
      <c r="F27" s="46"/>
      <c r="G27" s="46">
        <f t="shared" si="0"/>
        <v>0</v>
      </c>
      <c r="H27" s="47">
        <f t="shared" si="1"/>
        <v>0</v>
      </c>
      <c r="I27" s="48"/>
      <c r="J27" s="52" t="str">
        <f t="shared" si="4"/>
        <v/>
      </c>
      <c r="K27" s="47">
        <f t="shared" si="2"/>
        <v>0</v>
      </c>
      <c r="L27" s="50">
        <f t="shared" si="5"/>
        <v>0</v>
      </c>
      <c r="M27" s="53">
        <f t="shared" si="6"/>
        <v>0</v>
      </c>
    </row>
    <row r="28" spans="1:13" x14ac:dyDescent="0.3">
      <c r="A28" s="21"/>
      <c r="B28" s="67"/>
      <c r="C28" s="67"/>
      <c r="D28" s="23"/>
      <c r="E28" s="17">
        <f t="shared" si="3"/>
        <v>0</v>
      </c>
      <c r="F28" s="46"/>
      <c r="G28" s="46">
        <f t="shared" si="0"/>
        <v>0</v>
      </c>
      <c r="H28" s="47">
        <f t="shared" si="1"/>
        <v>0</v>
      </c>
      <c r="I28" s="48"/>
      <c r="J28" s="52" t="str">
        <f t="shared" si="4"/>
        <v/>
      </c>
      <c r="K28" s="47">
        <f t="shared" si="2"/>
        <v>0</v>
      </c>
      <c r="L28" s="50">
        <f t="shared" si="5"/>
        <v>0</v>
      </c>
      <c r="M28" s="53">
        <f t="shared" si="6"/>
        <v>0</v>
      </c>
    </row>
    <row r="29" spans="1:13" x14ac:dyDescent="0.3">
      <c r="A29" s="21"/>
      <c r="B29" s="67"/>
      <c r="C29" s="67"/>
      <c r="D29" s="23"/>
      <c r="E29" s="17">
        <f t="shared" si="3"/>
        <v>0</v>
      </c>
      <c r="F29" s="46"/>
      <c r="G29" s="46">
        <f t="shared" si="0"/>
        <v>0</v>
      </c>
      <c r="H29" s="47">
        <f t="shared" si="1"/>
        <v>0</v>
      </c>
      <c r="I29" s="48"/>
      <c r="J29" s="52" t="str">
        <f t="shared" si="4"/>
        <v/>
      </c>
      <c r="K29" s="47">
        <f t="shared" si="2"/>
        <v>0</v>
      </c>
      <c r="L29" s="50">
        <f t="shared" si="5"/>
        <v>0</v>
      </c>
      <c r="M29" s="53">
        <f t="shared" si="6"/>
        <v>0</v>
      </c>
    </row>
    <row r="30" spans="1:13" x14ac:dyDescent="0.3">
      <c r="A30" s="21"/>
      <c r="B30" s="67"/>
      <c r="C30" s="67"/>
      <c r="D30" s="23"/>
      <c r="E30" s="17">
        <f t="shared" si="3"/>
        <v>0</v>
      </c>
      <c r="F30" s="46"/>
      <c r="G30" s="46">
        <f t="shared" si="0"/>
        <v>0</v>
      </c>
      <c r="H30" s="47">
        <f t="shared" si="1"/>
        <v>0</v>
      </c>
      <c r="I30" s="48"/>
      <c r="J30" s="52" t="str">
        <f t="shared" si="4"/>
        <v/>
      </c>
      <c r="K30" s="47">
        <f t="shared" si="2"/>
        <v>0</v>
      </c>
      <c r="L30" s="50">
        <f t="shared" si="5"/>
        <v>0</v>
      </c>
      <c r="M30" s="53">
        <f t="shared" si="6"/>
        <v>0</v>
      </c>
    </row>
    <row r="31" spans="1:13" x14ac:dyDescent="0.3">
      <c r="A31" s="21"/>
      <c r="B31" s="67"/>
      <c r="C31" s="67"/>
      <c r="D31" s="23"/>
      <c r="E31" s="17">
        <f t="shared" si="3"/>
        <v>0</v>
      </c>
      <c r="F31" s="46"/>
      <c r="G31" s="46">
        <f t="shared" si="0"/>
        <v>0</v>
      </c>
      <c r="H31" s="47">
        <f t="shared" si="1"/>
        <v>0</v>
      </c>
      <c r="I31" s="48"/>
      <c r="J31" s="52" t="str">
        <f t="shared" si="4"/>
        <v/>
      </c>
      <c r="K31" s="47">
        <f t="shared" si="2"/>
        <v>0</v>
      </c>
      <c r="L31" s="50">
        <f t="shared" si="5"/>
        <v>0</v>
      </c>
      <c r="M31" s="53">
        <f t="shared" si="6"/>
        <v>0</v>
      </c>
    </row>
    <row r="32" spans="1:13" x14ac:dyDescent="0.3">
      <c r="A32" s="21"/>
      <c r="B32" s="67"/>
      <c r="C32" s="67"/>
      <c r="D32" s="23"/>
      <c r="E32" s="17">
        <f t="shared" si="3"/>
        <v>0</v>
      </c>
      <c r="F32" s="46"/>
      <c r="G32" s="46">
        <f t="shared" si="0"/>
        <v>0</v>
      </c>
      <c r="H32" s="47">
        <f t="shared" si="1"/>
        <v>0</v>
      </c>
      <c r="I32" s="48"/>
      <c r="J32" s="52" t="str">
        <f t="shared" si="4"/>
        <v/>
      </c>
      <c r="K32" s="47">
        <f t="shared" si="2"/>
        <v>0</v>
      </c>
      <c r="L32" s="50">
        <f t="shared" si="5"/>
        <v>0</v>
      </c>
      <c r="M32" s="53">
        <f t="shared" si="6"/>
        <v>0</v>
      </c>
    </row>
    <row r="33" spans="1:13" x14ac:dyDescent="0.3">
      <c r="A33" s="21"/>
      <c r="B33" s="67"/>
      <c r="C33" s="67"/>
      <c r="D33" s="23"/>
      <c r="E33" s="17">
        <f t="shared" si="3"/>
        <v>0</v>
      </c>
      <c r="F33" s="46"/>
      <c r="G33" s="46">
        <f t="shared" si="0"/>
        <v>0</v>
      </c>
      <c r="H33" s="47">
        <f t="shared" si="1"/>
        <v>0</v>
      </c>
      <c r="I33" s="48"/>
      <c r="J33" s="52" t="str">
        <f t="shared" si="4"/>
        <v/>
      </c>
      <c r="K33" s="47">
        <f t="shared" si="2"/>
        <v>0</v>
      </c>
      <c r="L33" s="50">
        <f t="shared" si="5"/>
        <v>0</v>
      </c>
      <c r="M33" s="53">
        <f t="shared" si="6"/>
        <v>0</v>
      </c>
    </row>
    <row r="34" spans="1:13" x14ac:dyDescent="0.3">
      <c r="A34" s="21"/>
      <c r="B34" s="67"/>
      <c r="C34" s="67"/>
      <c r="D34" s="23"/>
      <c r="E34" s="17">
        <f t="shared" si="3"/>
        <v>0</v>
      </c>
      <c r="F34" s="46"/>
      <c r="G34" s="46">
        <f t="shared" si="0"/>
        <v>0</v>
      </c>
      <c r="H34" s="47">
        <f t="shared" si="1"/>
        <v>0</v>
      </c>
      <c r="I34" s="48"/>
      <c r="J34" s="52" t="str">
        <f t="shared" si="4"/>
        <v/>
      </c>
      <c r="K34" s="47">
        <f t="shared" si="2"/>
        <v>0</v>
      </c>
      <c r="L34" s="50">
        <f t="shared" si="5"/>
        <v>0</v>
      </c>
      <c r="M34" s="53">
        <f t="shared" si="6"/>
        <v>0</v>
      </c>
    </row>
    <row r="35" spans="1:13" x14ac:dyDescent="0.3">
      <c r="A35" s="21"/>
      <c r="B35" s="67"/>
      <c r="C35" s="67"/>
      <c r="D35" s="23"/>
      <c r="E35" s="17">
        <f t="shared" si="3"/>
        <v>0</v>
      </c>
      <c r="F35" s="46"/>
      <c r="G35" s="46">
        <f t="shared" si="0"/>
        <v>0</v>
      </c>
      <c r="H35" s="47">
        <f t="shared" si="1"/>
        <v>0</v>
      </c>
      <c r="I35" s="48"/>
      <c r="J35" s="52" t="str">
        <f t="shared" si="4"/>
        <v/>
      </c>
      <c r="K35" s="47">
        <f t="shared" si="2"/>
        <v>0</v>
      </c>
      <c r="L35" s="50">
        <f t="shared" si="5"/>
        <v>0</v>
      </c>
      <c r="M35" s="53">
        <f t="shared" si="6"/>
        <v>0</v>
      </c>
    </row>
    <row r="36" spans="1:13" x14ac:dyDescent="0.3">
      <c r="A36" s="21"/>
      <c r="B36" s="67"/>
      <c r="C36" s="67"/>
      <c r="D36" s="23"/>
      <c r="E36" s="17">
        <f t="shared" si="3"/>
        <v>0</v>
      </c>
      <c r="F36" s="46"/>
      <c r="G36" s="46">
        <f t="shared" si="0"/>
        <v>0</v>
      </c>
      <c r="H36" s="47">
        <f t="shared" si="1"/>
        <v>0</v>
      </c>
      <c r="I36" s="48"/>
      <c r="J36" s="52" t="str">
        <f t="shared" si="4"/>
        <v/>
      </c>
      <c r="K36" s="47">
        <f t="shared" si="2"/>
        <v>0</v>
      </c>
      <c r="L36" s="50">
        <f t="shared" si="5"/>
        <v>0</v>
      </c>
      <c r="M36" s="53">
        <f t="shared" si="6"/>
        <v>0</v>
      </c>
    </row>
    <row r="37" spans="1:13" x14ac:dyDescent="0.3">
      <c r="A37" s="21"/>
      <c r="B37" s="67"/>
      <c r="C37" s="67"/>
      <c r="D37" s="23"/>
      <c r="E37" s="17">
        <f t="shared" si="3"/>
        <v>0</v>
      </c>
      <c r="F37" s="46"/>
      <c r="G37" s="46">
        <f t="shared" si="0"/>
        <v>0</v>
      </c>
      <c r="H37" s="47">
        <f t="shared" si="1"/>
        <v>0</v>
      </c>
      <c r="I37" s="48"/>
      <c r="J37" s="52" t="str">
        <f t="shared" si="4"/>
        <v/>
      </c>
      <c r="K37" s="47">
        <f t="shared" si="2"/>
        <v>0</v>
      </c>
      <c r="L37" s="50">
        <f t="shared" si="5"/>
        <v>0</v>
      </c>
      <c r="M37" s="53">
        <f t="shared" si="6"/>
        <v>0</v>
      </c>
    </row>
    <row r="38" spans="1:13" x14ac:dyDescent="0.3">
      <c r="A38" s="21"/>
      <c r="B38" s="67"/>
      <c r="C38" s="67"/>
      <c r="D38" s="23"/>
      <c r="E38" s="17">
        <f t="shared" si="3"/>
        <v>0</v>
      </c>
      <c r="F38" s="46"/>
      <c r="G38" s="46">
        <f t="shared" si="0"/>
        <v>0</v>
      </c>
      <c r="H38" s="47">
        <f t="shared" si="1"/>
        <v>0</v>
      </c>
      <c r="I38" s="48"/>
      <c r="J38" s="52" t="str">
        <f t="shared" si="4"/>
        <v/>
      </c>
      <c r="K38" s="47">
        <f t="shared" si="2"/>
        <v>0</v>
      </c>
      <c r="L38" s="50">
        <f t="shared" si="5"/>
        <v>0</v>
      </c>
      <c r="M38" s="53">
        <f t="shared" si="6"/>
        <v>0</v>
      </c>
    </row>
    <row r="39" spans="1:13" x14ac:dyDescent="0.3">
      <c r="A39" s="21"/>
      <c r="B39" s="67"/>
      <c r="C39" s="67"/>
      <c r="D39" s="23"/>
      <c r="E39" s="17">
        <f t="shared" si="3"/>
        <v>0</v>
      </c>
      <c r="F39" s="46"/>
      <c r="G39" s="46">
        <f t="shared" si="0"/>
        <v>0</v>
      </c>
      <c r="H39" s="47">
        <f t="shared" si="1"/>
        <v>0</v>
      </c>
      <c r="I39" s="48"/>
      <c r="J39" s="52" t="str">
        <f t="shared" si="4"/>
        <v/>
      </c>
      <c r="K39" s="47">
        <f t="shared" si="2"/>
        <v>0</v>
      </c>
      <c r="L39" s="50">
        <f t="shared" si="5"/>
        <v>0</v>
      </c>
      <c r="M39" s="53">
        <f t="shared" si="6"/>
        <v>0</v>
      </c>
    </row>
    <row r="40" spans="1:13" x14ac:dyDescent="0.3">
      <c r="A40" s="21"/>
      <c r="B40" s="67"/>
      <c r="C40" s="67"/>
      <c r="D40" s="23"/>
      <c r="E40" s="17">
        <f t="shared" si="3"/>
        <v>0</v>
      </c>
      <c r="F40" s="46"/>
      <c r="G40" s="46">
        <f t="shared" si="0"/>
        <v>0</v>
      </c>
      <c r="H40" s="47">
        <f t="shared" si="1"/>
        <v>0</v>
      </c>
      <c r="I40" s="48"/>
      <c r="J40" s="52" t="str">
        <f t="shared" si="4"/>
        <v/>
      </c>
      <c r="K40" s="47">
        <f t="shared" si="2"/>
        <v>0</v>
      </c>
      <c r="L40" s="50">
        <f t="shared" si="5"/>
        <v>0</v>
      </c>
      <c r="M40" s="53">
        <f t="shared" si="6"/>
        <v>0</v>
      </c>
    </row>
    <row r="41" spans="1:13" x14ac:dyDescent="0.3">
      <c r="A41" s="21"/>
      <c r="B41" s="67"/>
      <c r="C41" s="67"/>
      <c r="D41" s="23"/>
      <c r="E41" s="17">
        <f t="shared" si="3"/>
        <v>0</v>
      </c>
      <c r="F41" s="46"/>
      <c r="G41" s="46">
        <f t="shared" si="0"/>
        <v>0</v>
      </c>
      <c r="H41" s="47">
        <f t="shared" si="1"/>
        <v>0</v>
      </c>
      <c r="I41" s="48"/>
      <c r="J41" s="52" t="str">
        <f t="shared" si="4"/>
        <v/>
      </c>
      <c r="K41" s="47">
        <f t="shared" si="2"/>
        <v>0</v>
      </c>
      <c r="L41" s="50">
        <f t="shared" si="5"/>
        <v>0</v>
      </c>
      <c r="M41" s="53">
        <f t="shared" si="6"/>
        <v>0</v>
      </c>
    </row>
    <row r="42" spans="1:13" x14ac:dyDescent="0.3">
      <c r="A42" s="21"/>
      <c r="B42" s="67"/>
      <c r="C42" s="67"/>
      <c r="D42" s="23"/>
      <c r="E42" s="17">
        <f t="shared" si="3"/>
        <v>0</v>
      </c>
      <c r="F42" s="46"/>
      <c r="G42" s="46">
        <f t="shared" si="0"/>
        <v>0</v>
      </c>
      <c r="H42" s="47">
        <f t="shared" si="1"/>
        <v>0</v>
      </c>
      <c r="I42" s="48"/>
      <c r="J42" s="52"/>
      <c r="K42" s="47">
        <f t="shared" ref="K42:K51" si="7">(F42*C42)-(B42*F42)</f>
        <v>0</v>
      </c>
      <c r="L42" s="50">
        <f t="shared" si="5"/>
        <v>0</v>
      </c>
      <c r="M42" s="53">
        <f t="shared" si="6"/>
        <v>0</v>
      </c>
    </row>
    <row r="43" spans="1:13" x14ac:dyDescent="0.3">
      <c r="A43" s="21"/>
      <c r="B43" s="67"/>
      <c r="C43" s="67"/>
      <c r="D43" s="23"/>
      <c r="E43" s="17">
        <f t="shared" si="3"/>
        <v>0</v>
      </c>
      <c r="F43" s="46"/>
      <c r="G43" s="46">
        <f t="shared" si="0"/>
        <v>0</v>
      </c>
      <c r="H43" s="47">
        <f t="shared" si="1"/>
        <v>0</v>
      </c>
      <c r="I43" s="48"/>
      <c r="J43" s="52"/>
      <c r="K43" s="47">
        <f t="shared" si="7"/>
        <v>0</v>
      </c>
      <c r="L43" s="50">
        <f t="shared" si="5"/>
        <v>0</v>
      </c>
      <c r="M43" s="53">
        <f t="shared" si="6"/>
        <v>0</v>
      </c>
    </row>
    <row r="44" spans="1:13" x14ac:dyDescent="0.3">
      <c r="A44" s="21"/>
      <c r="B44" s="67"/>
      <c r="C44" s="67"/>
      <c r="D44" s="23"/>
      <c r="E44" s="17">
        <f t="shared" si="3"/>
        <v>0</v>
      </c>
      <c r="F44" s="46"/>
      <c r="G44" s="46">
        <f t="shared" si="0"/>
        <v>0</v>
      </c>
      <c r="H44" s="47">
        <f t="shared" si="1"/>
        <v>0</v>
      </c>
      <c r="I44" s="48"/>
      <c r="J44" s="52"/>
      <c r="K44" s="47">
        <f t="shared" si="7"/>
        <v>0</v>
      </c>
      <c r="L44" s="50">
        <f t="shared" si="5"/>
        <v>0</v>
      </c>
      <c r="M44" s="53">
        <f t="shared" si="6"/>
        <v>0</v>
      </c>
    </row>
    <row r="45" spans="1:13" x14ac:dyDescent="0.3">
      <c r="A45" s="21"/>
      <c r="B45" s="67"/>
      <c r="C45" s="67"/>
      <c r="D45" s="23"/>
      <c r="E45" s="17">
        <f t="shared" si="3"/>
        <v>0</v>
      </c>
      <c r="F45" s="46"/>
      <c r="G45" s="46">
        <f t="shared" si="0"/>
        <v>0</v>
      </c>
      <c r="H45" s="47">
        <f t="shared" si="1"/>
        <v>0</v>
      </c>
      <c r="I45" s="48"/>
      <c r="J45" s="52"/>
      <c r="K45" s="47">
        <f t="shared" si="7"/>
        <v>0</v>
      </c>
      <c r="L45" s="50">
        <f t="shared" si="5"/>
        <v>0</v>
      </c>
      <c r="M45" s="53">
        <f t="shared" si="6"/>
        <v>0</v>
      </c>
    </row>
    <row r="46" spans="1:13" x14ac:dyDescent="0.3">
      <c r="A46" s="21"/>
      <c r="B46" s="67"/>
      <c r="C46" s="67"/>
      <c r="D46" s="23"/>
      <c r="E46" s="17">
        <f t="shared" si="3"/>
        <v>0</v>
      </c>
      <c r="F46" s="46"/>
      <c r="G46" s="46">
        <f t="shared" si="0"/>
        <v>0</v>
      </c>
      <c r="H46" s="47">
        <f t="shared" si="1"/>
        <v>0</v>
      </c>
      <c r="I46" s="48"/>
      <c r="J46" s="52"/>
      <c r="K46" s="47">
        <f t="shared" si="7"/>
        <v>0</v>
      </c>
      <c r="L46" s="50">
        <f t="shared" si="5"/>
        <v>0</v>
      </c>
      <c r="M46" s="53">
        <f t="shared" si="6"/>
        <v>0</v>
      </c>
    </row>
    <row r="47" spans="1:13" x14ac:dyDescent="0.3">
      <c r="A47" s="21"/>
      <c r="B47" s="67"/>
      <c r="C47" s="67"/>
      <c r="D47" s="23"/>
      <c r="E47" s="17">
        <f t="shared" si="3"/>
        <v>0</v>
      </c>
      <c r="F47" s="46"/>
      <c r="G47" s="46">
        <f t="shared" si="0"/>
        <v>0</v>
      </c>
      <c r="H47" s="47">
        <f t="shared" si="1"/>
        <v>0</v>
      </c>
      <c r="I47" s="48"/>
      <c r="J47" s="52"/>
      <c r="K47" s="47">
        <f t="shared" si="7"/>
        <v>0</v>
      </c>
      <c r="L47" s="50">
        <f t="shared" si="5"/>
        <v>0</v>
      </c>
      <c r="M47" s="53">
        <f t="shared" si="6"/>
        <v>0</v>
      </c>
    </row>
    <row r="48" spans="1:13" x14ac:dyDescent="0.3">
      <c r="A48" s="21"/>
      <c r="B48" s="67"/>
      <c r="C48" s="67"/>
      <c r="D48" s="23"/>
      <c r="E48" s="17">
        <f t="shared" si="3"/>
        <v>0</v>
      </c>
      <c r="F48" s="46"/>
      <c r="G48" s="46">
        <f t="shared" si="0"/>
        <v>0</v>
      </c>
      <c r="H48" s="47">
        <f t="shared" si="1"/>
        <v>0</v>
      </c>
      <c r="I48" s="48"/>
      <c r="J48" s="52"/>
      <c r="K48" s="47">
        <f t="shared" si="7"/>
        <v>0</v>
      </c>
      <c r="L48" s="50">
        <f t="shared" si="5"/>
        <v>0</v>
      </c>
      <c r="M48" s="53">
        <f t="shared" si="6"/>
        <v>0</v>
      </c>
    </row>
    <row r="49" spans="1:14" x14ac:dyDescent="0.3">
      <c r="A49" s="21"/>
      <c r="B49" s="67"/>
      <c r="C49" s="67"/>
      <c r="D49" s="23"/>
      <c r="E49" s="17">
        <f t="shared" si="3"/>
        <v>0</v>
      </c>
      <c r="F49" s="46"/>
      <c r="G49" s="46">
        <f t="shared" si="0"/>
        <v>0</v>
      </c>
      <c r="H49" s="47">
        <f t="shared" si="1"/>
        <v>0</v>
      </c>
      <c r="I49" s="48"/>
      <c r="J49" s="52"/>
      <c r="K49" s="47">
        <f t="shared" si="7"/>
        <v>0</v>
      </c>
      <c r="L49" s="50">
        <f t="shared" si="5"/>
        <v>0</v>
      </c>
      <c r="M49" s="53">
        <f t="shared" si="6"/>
        <v>0</v>
      </c>
    </row>
    <row r="50" spans="1:14" x14ac:dyDescent="0.3">
      <c r="A50" s="21"/>
      <c r="B50" s="67"/>
      <c r="C50" s="67"/>
      <c r="D50" s="23"/>
      <c r="E50" s="17">
        <f t="shared" si="3"/>
        <v>0</v>
      </c>
      <c r="F50" s="46"/>
      <c r="G50" s="46">
        <f t="shared" si="0"/>
        <v>0</v>
      </c>
      <c r="H50" s="47">
        <f t="shared" si="1"/>
        <v>0</v>
      </c>
      <c r="I50" s="48"/>
      <c r="J50" s="52"/>
      <c r="K50" s="47">
        <f t="shared" si="7"/>
        <v>0</v>
      </c>
      <c r="L50" s="50">
        <f t="shared" si="5"/>
        <v>0</v>
      </c>
      <c r="M50" s="53">
        <f t="shared" si="6"/>
        <v>0</v>
      </c>
    </row>
    <row r="51" spans="1:14" x14ac:dyDescent="0.3">
      <c r="A51" s="21"/>
      <c r="B51" s="67"/>
      <c r="C51" s="67"/>
      <c r="D51" s="23"/>
      <c r="E51" s="17">
        <f t="shared" si="3"/>
        <v>0</v>
      </c>
      <c r="F51" s="46"/>
      <c r="G51" s="46">
        <f t="shared" si="0"/>
        <v>0</v>
      </c>
      <c r="H51" s="47">
        <f t="shared" si="1"/>
        <v>0</v>
      </c>
      <c r="I51" s="48"/>
      <c r="J51" s="52"/>
      <c r="K51" s="47">
        <f t="shared" si="7"/>
        <v>0</v>
      </c>
      <c r="L51" s="50">
        <f t="shared" si="5"/>
        <v>0</v>
      </c>
      <c r="M51" s="53">
        <f t="shared" si="6"/>
        <v>0</v>
      </c>
    </row>
    <row r="52" spans="1:14" x14ac:dyDescent="0.3">
      <c r="A52" s="21"/>
      <c r="B52" s="67"/>
      <c r="C52" s="67"/>
      <c r="D52" s="23"/>
      <c r="E52" s="17">
        <f t="shared" si="3"/>
        <v>0</v>
      </c>
      <c r="F52" s="46"/>
      <c r="G52" s="46">
        <f t="shared" si="0"/>
        <v>0</v>
      </c>
      <c r="H52" s="47">
        <f t="shared" si="1"/>
        <v>0</v>
      </c>
      <c r="I52" s="48"/>
      <c r="J52" s="52" t="str">
        <f t="shared" si="4"/>
        <v/>
      </c>
      <c r="K52" s="47">
        <f>(F52*C52)-(B52*F52)</f>
        <v>0</v>
      </c>
      <c r="L52" s="50">
        <f t="shared" si="5"/>
        <v>0</v>
      </c>
      <c r="M52" s="53">
        <f t="shared" si="6"/>
        <v>0</v>
      </c>
    </row>
    <row r="53" spans="1:14" x14ac:dyDescent="0.3">
      <c r="A53" s="21"/>
      <c r="B53" s="67"/>
      <c r="C53" s="67"/>
      <c r="D53" s="23"/>
      <c r="E53" s="17">
        <f t="shared" si="3"/>
        <v>0</v>
      </c>
      <c r="F53" s="46"/>
      <c r="G53" s="46">
        <f t="shared" si="0"/>
        <v>0</v>
      </c>
      <c r="H53" s="47">
        <f t="shared" si="1"/>
        <v>0</v>
      </c>
      <c r="I53" s="48"/>
      <c r="J53" s="52" t="str">
        <f t="shared" si="4"/>
        <v/>
      </c>
      <c r="K53" s="47">
        <f>(F53*C53)-(B53*F53)</f>
        <v>0</v>
      </c>
      <c r="L53" s="50">
        <f t="shared" si="5"/>
        <v>0</v>
      </c>
      <c r="M53" s="53">
        <f t="shared" si="6"/>
        <v>0</v>
      </c>
    </row>
    <row r="54" spans="1:14" ht="15" thickBot="1" x14ac:dyDescent="0.35">
      <c r="A54" s="29"/>
      <c r="B54" s="68"/>
      <c r="C54" s="68"/>
      <c r="D54" s="31"/>
      <c r="E54" s="32">
        <f t="shared" si="3"/>
        <v>0</v>
      </c>
      <c r="F54" s="54"/>
      <c r="G54" s="54">
        <f t="shared" si="0"/>
        <v>0</v>
      </c>
      <c r="H54" s="55">
        <f t="shared" si="1"/>
        <v>0</v>
      </c>
      <c r="I54" s="56"/>
      <c r="J54" s="57" t="str">
        <f t="shared" si="4"/>
        <v/>
      </c>
      <c r="K54" s="55">
        <f>(F54*C54)-(B54*F54)</f>
        <v>0</v>
      </c>
      <c r="L54" s="55">
        <f t="shared" si="5"/>
        <v>0</v>
      </c>
      <c r="M54" s="58">
        <f t="shared" si="6"/>
        <v>0</v>
      </c>
    </row>
    <row r="55" spans="1:14" x14ac:dyDescent="0.3">
      <c r="E55" s="59"/>
    </row>
    <row r="56" spans="1:14" ht="23.4" x14ac:dyDescent="0.4">
      <c r="B56" s="113" t="s">
        <v>26</v>
      </c>
      <c r="C56" s="118"/>
      <c r="D56" s="118"/>
      <c r="E56" s="81">
        <f>SUM(H2:H55)</f>
        <v>0</v>
      </c>
      <c r="F56" s="78"/>
      <c r="G56" s="78"/>
      <c r="H56" s="82"/>
      <c r="I56" s="117" t="s">
        <v>28</v>
      </c>
      <c r="J56" s="118"/>
      <c r="K56" s="118"/>
      <c r="L56" s="76">
        <f>SUM(K2:K54)</f>
        <v>0</v>
      </c>
      <c r="M56" s="78"/>
      <c r="N56" s="79"/>
    </row>
    <row r="57" spans="1:14" ht="23.4" x14ac:dyDescent="0.45">
      <c r="B57" s="60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79"/>
    </row>
    <row r="58" spans="1:14" ht="23.4" x14ac:dyDescent="0.4">
      <c r="B58" s="113" t="s">
        <v>25</v>
      </c>
      <c r="C58" s="118"/>
      <c r="D58" s="118"/>
      <c r="E58" s="81">
        <f>SUM(E2:E54)</f>
        <v>0</v>
      </c>
      <c r="F58" s="78"/>
      <c r="G58" s="85"/>
      <c r="H58" s="84"/>
      <c r="I58" s="117" t="s">
        <v>29</v>
      </c>
      <c r="J58" s="118"/>
      <c r="K58" s="118"/>
      <c r="L58" s="76">
        <f>SUM(L2:L54)</f>
        <v>0</v>
      </c>
      <c r="M58" s="78"/>
      <c r="N58" s="79"/>
    </row>
    <row r="59" spans="1:14" ht="23.4" x14ac:dyDescent="0.45">
      <c r="B59" s="60"/>
      <c r="C59" s="60"/>
      <c r="D59" s="60"/>
      <c r="E59" s="60"/>
      <c r="F59" s="60"/>
      <c r="G59" s="60"/>
      <c r="H59" s="60"/>
    </row>
    <row r="60" spans="1:14" ht="23.4" x14ac:dyDescent="0.45">
      <c r="G60" s="60"/>
      <c r="H60" s="60"/>
      <c r="I60" s="113" t="s">
        <v>27</v>
      </c>
      <c r="J60" s="114"/>
      <c r="K60" s="114"/>
      <c r="L60" s="75">
        <f>SUM(M2:M54)</f>
        <v>0</v>
      </c>
      <c r="M60" s="37"/>
    </row>
  </sheetData>
  <mergeCells count="5">
    <mergeCell ref="B56:D56"/>
    <mergeCell ref="I56:K56"/>
    <mergeCell ref="B58:D58"/>
    <mergeCell ref="I58:K58"/>
    <mergeCell ref="I60:K60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87C3B08-B875-4716-ADC5-2B34B4D95377}">
          <x14:formula1>
            <xm:f>'Feuilles de données'!$B$5:$B$7</xm:f>
          </x14:formula1>
          <xm:sqref>I2:I54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0AC59-F949-4E53-8292-3887BDE5649A}">
  <dimension ref="A1:N60"/>
  <sheetViews>
    <sheetView workbookViewId="0">
      <pane ySplit="1" topLeftCell="A2" activePane="bottomLeft" state="frozen"/>
      <selection activeCell="I16" sqref="I16"/>
      <selection pane="bottomLeft" activeCell="I16" sqref="I16"/>
    </sheetView>
  </sheetViews>
  <sheetFormatPr baseColWidth="10" defaultRowHeight="14.4" x14ac:dyDescent="0.3"/>
  <cols>
    <col min="1" max="1" width="39.109375" customWidth="1"/>
    <col min="2" max="2" width="10.77734375" style="36" customWidth="1"/>
    <col min="3" max="4" width="11.5546875" style="36"/>
    <col min="5" max="5" width="14" style="36" customWidth="1"/>
    <col min="6" max="6" width="16.21875" style="36" customWidth="1"/>
    <col min="7" max="10" width="11.5546875" style="36"/>
    <col min="11" max="11" width="17.5546875" style="36" customWidth="1"/>
    <col min="12" max="12" width="11.5546875" style="36"/>
    <col min="13" max="13" width="15.44140625" style="36" customWidth="1"/>
  </cols>
  <sheetData>
    <row r="1" spans="1:13" ht="15" thickBot="1" x14ac:dyDescent="0.35">
      <c r="A1" s="7" t="s">
        <v>30</v>
      </c>
      <c r="B1" s="1" t="s">
        <v>21</v>
      </c>
      <c r="C1" s="1" t="s">
        <v>22</v>
      </c>
      <c r="D1" s="1" t="s">
        <v>17</v>
      </c>
      <c r="E1" s="1" t="s">
        <v>24</v>
      </c>
      <c r="F1" s="1" t="s">
        <v>9</v>
      </c>
      <c r="G1" s="1" t="s">
        <v>10</v>
      </c>
      <c r="H1" s="1" t="s">
        <v>18</v>
      </c>
      <c r="I1" s="1" t="s">
        <v>16</v>
      </c>
      <c r="J1" s="1" t="s">
        <v>20</v>
      </c>
      <c r="K1" s="1" t="s">
        <v>13</v>
      </c>
      <c r="L1" s="1" t="s">
        <v>15</v>
      </c>
      <c r="M1" s="1" t="s">
        <v>23</v>
      </c>
    </row>
    <row r="2" spans="1:13" x14ac:dyDescent="0.3">
      <c r="A2" s="14"/>
      <c r="B2" s="69"/>
      <c r="C2" s="69"/>
      <c r="D2" s="16"/>
      <c r="E2" s="17">
        <f>D2*B2</f>
        <v>0</v>
      </c>
      <c r="F2" s="45"/>
      <c r="G2" s="46">
        <f t="shared" ref="G2:G54" si="0">D2-F2</f>
        <v>0</v>
      </c>
      <c r="H2" s="47">
        <f t="shared" ref="H2:H54" si="1">C2*F2</f>
        <v>0</v>
      </c>
      <c r="I2" s="48"/>
      <c r="J2" s="49" t="str">
        <f>IF(ISERROR(C2/B2),"",C2/B2)</f>
        <v/>
      </c>
      <c r="K2" s="50">
        <f t="shared" ref="K2:K41" si="2">(F2*C2)-(B2*F2)</f>
        <v>0</v>
      </c>
      <c r="L2" s="50">
        <f>H2*I2</f>
        <v>0</v>
      </c>
      <c r="M2" s="51">
        <f>K2-L2</f>
        <v>0</v>
      </c>
    </row>
    <row r="3" spans="1:13" x14ac:dyDescent="0.3">
      <c r="A3" s="21"/>
      <c r="B3" s="67"/>
      <c r="C3" s="67"/>
      <c r="D3" s="23"/>
      <c r="E3" s="17">
        <f t="shared" ref="E3:E54" si="3">D3*B3</f>
        <v>0</v>
      </c>
      <c r="F3" s="46"/>
      <c r="G3" s="46">
        <f t="shared" si="0"/>
        <v>0</v>
      </c>
      <c r="H3" s="47">
        <f t="shared" si="1"/>
        <v>0</v>
      </c>
      <c r="I3" s="48"/>
      <c r="J3" s="52" t="str">
        <f t="shared" ref="J3:J54" si="4">IF(ISERROR(C3/B3),"",C3/B3)</f>
        <v/>
      </c>
      <c r="K3" s="47">
        <f t="shared" si="2"/>
        <v>0</v>
      </c>
      <c r="L3" s="50">
        <f t="shared" ref="L3:L54" si="5">H3*I3</f>
        <v>0</v>
      </c>
      <c r="M3" s="53">
        <f t="shared" ref="M3:M54" si="6">K3-L3</f>
        <v>0</v>
      </c>
    </row>
    <row r="4" spans="1:13" x14ac:dyDescent="0.3">
      <c r="A4" s="21"/>
      <c r="B4" s="67"/>
      <c r="C4" s="67"/>
      <c r="D4" s="23"/>
      <c r="E4" s="17">
        <f t="shared" si="3"/>
        <v>0</v>
      </c>
      <c r="F4" s="46"/>
      <c r="G4" s="46">
        <f t="shared" si="0"/>
        <v>0</v>
      </c>
      <c r="H4" s="47">
        <f t="shared" si="1"/>
        <v>0</v>
      </c>
      <c r="I4" s="48"/>
      <c r="J4" s="52" t="str">
        <f t="shared" si="4"/>
        <v/>
      </c>
      <c r="K4" s="47">
        <f t="shared" si="2"/>
        <v>0</v>
      </c>
      <c r="L4" s="50">
        <f t="shared" si="5"/>
        <v>0</v>
      </c>
      <c r="M4" s="53">
        <f t="shared" si="6"/>
        <v>0</v>
      </c>
    </row>
    <row r="5" spans="1:13" x14ac:dyDescent="0.3">
      <c r="A5" s="21"/>
      <c r="B5" s="67"/>
      <c r="C5" s="67"/>
      <c r="D5" s="23"/>
      <c r="E5" s="17">
        <f t="shared" si="3"/>
        <v>0</v>
      </c>
      <c r="F5" s="46"/>
      <c r="G5" s="46">
        <f t="shared" si="0"/>
        <v>0</v>
      </c>
      <c r="H5" s="47">
        <f t="shared" si="1"/>
        <v>0</v>
      </c>
      <c r="I5" s="48"/>
      <c r="J5" s="52" t="str">
        <f t="shared" si="4"/>
        <v/>
      </c>
      <c r="K5" s="47">
        <f t="shared" si="2"/>
        <v>0</v>
      </c>
      <c r="L5" s="50">
        <f t="shared" si="5"/>
        <v>0</v>
      </c>
      <c r="M5" s="53">
        <f t="shared" si="6"/>
        <v>0</v>
      </c>
    </row>
    <row r="6" spans="1:13" x14ac:dyDescent="0.3">
      <c r="A6" s="21"/>
      <c r="B6" s="67"/>
      <c r="C6" s="67"/>
      <c r="D6" s="23"/>
      <c r="E6" s="17">
        <f t="shared" si="3"/>
        <v>0</v>
      </c>
      <c r="F6" s="46"/>
      <c r="G6" s="46">
        <f t="shared" si="0"/>
        <v>0</v>
      </c>
      <c r="H6" s="47">
        <f t="shared" si="1"/>
        <v>0</v>
      </c>
      <c r="I6" s="48"/>
      <c r="J6" s="52" t="str">
        <f t="shared" si="4"/>
        <v/>
      </c>
      <c r="K6" s="47">
        <f t="shared" si="2"/>
        <v>0</v>
      </c>
      <c r="L6" s="50">
        <f t="shared" si="5"/>
        <v>0</v>
      </c>
      <c r="M6" s="53">
        <f t="shared" si="6"/>
        <v>0</v>
      </c>
    </row>
    <row r="7" spans="1:13" x14ac:dyDescent="0.3">
      <c r="A7" s="21"/>
      <c r="B7" s="67"/>
      <c r="C7" s="67"/>
      <c r="D7" s="23"/>
      <c r="E7" s="17">
        <f t="shared" si="3"/>
        <v>0</v>
      </c>
      <c r="F7" s="46"/>
      <c r="G7" s="46">
        <f t="shared" si="0"/>
        <v>0</v>
      </c>
      <c r="H7" s="47">
        <f t="shared" si="1"/>
        <v>0</v>
      </c>
      <c r="I7" s="48"/>
      <c r="J7" s="52" t="str">
        <f t="shared" si="4"/>
        <v/>
      </c>
      <c r="K7" s="47">
        <f t="shared" si="2"/>
        <v>0</v>
      </c>
      <c r="L7" s="50">
        <f t="shared" si="5"/>
        <v>0</v>
      </c>
      <c r="M7" s="53">
        <f t="shared" si="6"/>
        <v>0</v>
      </c>
    </row>
    <row r="8" spans="1:13" x14ac:dyDescent="0.3">
      <c r="A8" s="21"/>
      <c r="B8" s="67"/>
      <c r="C8" s="67"/>
      <c r="D8" s="23"/>
      <c r="E8" s="17">
        <f t="shared" si="3"/>
        <v>0</v>
      </c>
      <c r="F8" s="46"/>
      <c r="G8" s="46">
        <f t="shared" si="0"/>
        <v>0</v>
      </c>
      <c r="H8" s="47">
        <f t="shared" si="1"/>
        <v>0</v>
      </c>
      <c r="I8" s="48"/>
      <c r="J8" s="52" t="str">
        <f t="shared" si="4"/>
        <v/>
      </c>
      <c r="K8" s="47">
        <f t="shared" si="2"/>
        <v>0</v>
      </c>
      <c r="L8" s="50">
        <f t="shared" si="5"/>
        <v>0</v>
      </c>
      <c r="M8" s="53">
        <f t="shared" si="6"/>
        <v>0</v>
      </c>
    </row>
    <row r="9" spans="1:13" x14ac:dyDescent="0.3">
      <c r="A9" s="21"/>
      <c r="B9" s="67"/>
      <c r="C9" s="67"/>
      <c r="D9" s="23"/>
      <c r="E9" s="17">
        <f t="shared" si="3"/>
        <v>0</v>
      </c>
      <c r="F9" s="46"/>
      <c r="G9" s="46">
        <f t="shared" si="0"/>
        <v>0</v>
      </c>
      <c r="H9" s="47">
        <f t="shared" si="1"/>
        <v>0</v>
      </c>
      <c r="I9" s="48"/>
      <c r="J9" s="52" t="str">
        <f t="shared" si="4"/>
        <v/>
      </c>
      <c r="K9" s="47">
        <f t="shared" si="2"/>
        <v>0</v>
      </c>
      <c r="L9" s="50">
        <f t="shared" si="5"/>
        <v>0</v>
      </c>
      <c r="M9" s="53">
        <f t="shared" si="6"/>
        <v>0</v>
      </c>
    </row>
    <row r="10" spans="1:13" x14ac:dyDescent="0.3">
      <c r="A10" s="21"/>
      <c r="B10" s="70"/>
      <c r="C10" s="67"/>
      <c r="D10" s="23"/>
      <c r="E10" s="17">
        <f t="shared" si="3"/>
        <v>0</v>
      </c>
      <c r="F10" s="46"/>
      <c r="G10" s="46">
        <f t="shared" si="0"/>
        <v>0</v>
      </c>
      <c r="H10" s="47">
        <f t="shared" si="1"/>
        <v>0</v>
      </c>
      <c r="I10" s="48"/>
      <c r="J10" s="52" t="str">
        <f t="shared" si="4"/>
        <v/>
      </c>
      <c r="K10" s="47">
        <f t="shared" si="2"/>
        <v>0</v>
      </c>
      <c r="L10" s="50">
        <f t="shared" si="5"/>
        <v>0</v>
      </c>
      <c r="M10" s="53">
        <f t="shared" si="6"/>
        <v>0</v>
      </c>
    </row>
    <row r="11" spans="1:13" x14ac:dyDescent="0.3">
      <c r="A11" s="21"/>
      <c r="B11" s="70"/>
      <c r="C11" s="67"/>
      <c r="D11" s="23"/>
      <c r="E11" s="17">
        <f t="shared" si="3"/>
        <v>0</v>
      </c>
      <c r="F11" s="46"/>
      <c r="G11" s="46">
        <f t="shared" si="0"/>
        <v>0</v>
      </c>
      <c r="H11" s="47">
        <f t="shared" si="1"/>
        <v>0</v>
      </c>
      <c r="I11" s="48"/>
      <c r="J11" s="52" t="str">
        <f t="shared" si="4"/>
        <v/>
      </c>
      <c r="K11" s="47">
        <f t="shared" si="2"/>
        <v>0</v>
      </c>
      <c r="L11" s="50">
        <f t="shared" si="5"/>
        <v>0</v>
      </c>
      <c r="M11" s="53">
        <f t="shared" si="6"/>
        <v>0</v>
      </c>
    </row>
    <row r="12" spans="1:13" x14ac:dyDescent="0.3">
      <c r="A12" s="21"/>
      <c r="B12" s="70"/>
      <c r="C12" s="67"/>
      <c r="D12" s="23"/>
      <c r="E12" s="17">
        <f t="shared" si="3"/>
        <v>0</v>
      </c>
      <c r="F12" s="46"/>
      <c r="G12" s="46">
        <f t="shared" si="0"/>
        <v>0</v>
      </c>
      <c r="H12" s="47">
        <f t="shared" si="1"/>
        <v>0</v>
      </c>
      <c r="I12" s="48"/>
      <c r="J12" s="52" t="str">
        <f t="shared" si="4"/>
        <v/>
      </c>
      <c r="K12" s="47">
        <f t="shared" si="2"/>
        <v>0</v>
      </c>
      <c r="L12" s="50">
        <f t="shared" si="5"/>
        <v>0</v>
      </c>
      <c r="M12" s="53">
        <f t="shared" si="6"/>
        <v>0</v>
      </c>
    </row>
    <row r="13" spans="1:13" x14ac:dyDescent="0.3">
      <c r="A13" s="21"/>
      <c r="B13" s="70"/>
      <c r="C13" s="67"/>
      <c r="D13" s="23"/>
      <c r="E13" s="17">
        <f t="shared" si="3"/>
        <v>0</v>
      </c>
      <c r="F13" s="46"/>
      <c r="G13" s="46">
        <f t="shared" si="0"/>
        <v>0</v>
      </c>
      <c r="H13" s="47">
        <f t="shared" si="1"/>
        <v>0</v>
      </c>
      <c r="I13" s="48"/>
      <c r="J13" s="52" t="str">
        <f t="shared" si="4"/>
        <v/>
      </c>
      <c r="K13" s="47">
        <f t="shared" si="2"/>
        <v>0</v>
      </c>
      <c r="L13" s="50">
        <f t="shared" si="5"/>
        <v>0</v>
      </c>
      <c r="M13" s="53">
        <f t="shared" si="6"/>
        <v>0</v>
      </c>
    </row>
    <row r="14" spans="1:13" x14ac:dyDescent="0.3">
      <c r="A14" s="21"/>
      <c r="B14" s="70"/>
      <c r="C14" s="67"/>
      <c r="D14" s="23"/>
      <c r="E14" s="17">
        <f t="shared" si="3"/>
        <v>0</v>
      </c>
      <c r="F14" s="46"/>
      <c r="G14" s="46">
        <f t="shared" si="0"/>
        <v>0</v>
      </c>
      <c r="H14" s="47">
        <f t="shared" si="1"/>
        <v>0</v>
      </c>
      <c r="I14" s="48"/>
      <c r="J14" s="52" t="str">
        <f t="shared" si="4"/>
        <v/>
      </c>
      <c r="K14" s="47">
        <f t="shared" si="2"/>
        <v>0</v>
      </c>
      <c r="L14" s="50">
        <f t="shared" si="5"/>
        <v>0</v>
      </c>
      <c r="M14" s="53">
        <f t="shared" si="6"/>
        <v>0</v>
      </c>
    </row>
    <row r="15" spans="1:13" x14ac:dyDescent="0.3">
      <c r="A15" s="21"/>
      <c r="B15" s="67"/>
      <c r="C15" s="67"/>
      <c r="D15" s="23"/>
      <c r="E15" s="17">
        <f t="shared" si="3"/>
        <v>0</v>
      </c>
      <c r="F15" s="46"/>
      <c r="G15" s="46">
        <f t="shared" si="0"/>
        <v>0</v>
      </c>
      <c r="H15" s="47">
        <f t="shared" si="1"/>
        <v>0</v>
      </c>
      <c r="I15" s="48"/>
      <c r="J15" s="52" t="str">
        <f t="shared" si="4"/>
        <v/>
      </c>
      <c r="K15" s="47">
        <f t="shared" si="2"/>
        <v>0</v>
      </c>
      <c r="L15" s="50">
        <f t="shared" si="5"/>
        <v>0</v>
      </c>
      <c r="M15" s="53">
        <f t="shared" si="6"/>
        <v>0</v>
      </c>
    </row>
    <row r="16" spans="1:13" x14ac:dyDescent="0.3">
      <c r="A16" s="21"/>
      <c r="B16" s="67"/>
      <c r="C16" s="67"/>
      <c r="D16" s="23"/>
      <c r="E16" s="17">
        <f t="shared" si="3"/>
        <v>0</v>
      </c>
      <c r="F16" s="46"/>
      <c r="G16" s="46">
        <f t="shared" si="0"/>
        <v>0</v>
      </c>
      <c r="H16" s="47">
        <f t="shared" si="1"/>
        <v>0</v>
      </c>
      <c r="I16" s="48"/>
      <c r="J16" s="52" t="str">
        <f t="shared" si="4"/>
        <v/>
      </c>
      <c r="K16" s="47">
        <f t="shared" si="2"/>
        <v>0</v>
      </c>
      <c r="L16" s="50">
        <f t="shared" si="5"/>
        <v>0</v>
      </c>
      <c r="M16" s="53">
        <f t="shared" si="6"/>
        <v>0</v>
      </c>
    </row>
    <row r="17" spans="1:13" x14ac:dyDescent="0.3">
      <c r="A17" s="21"/>
      <c r="B17" s="67"/>
      <c r="C17" s="67"/>
      <c r="D17" s="23"/>
      <c r="E17" s="17">
        <f t="shared" si="3"/>
        <v>0</v>
      </c>
      <c r="F17" s="46"/>
      <c r="G17" s="46">
        <f t="shared" si="0"/>
        <v>0</v>
      </c>
      <c r="H17" s="47">
        <f t="shared" si="1"/>
        <v>0</v>
      </c>
      <c r="I17" s="48"/>
      <c r="J17" s="52" t="str">
        <f t="shared" si="4"/>
        <v/>
      </c>
      <c r="K17" s="47">
        <f t="shared" si="2"/>
        <v>0</v>
      </c>
      <c r="L17" s="50">
        <f t="shared" si="5"/>
        <v>0</v>
      </c>
      <c r="M17" s="53">
        <f t="shared" si="6"/>
        <v>0</v>
      </c>
    </row>
    <row r="18" spans="1:13" x14ac:dyDescent="0.3">
      <c r="A18" s="21"/>
      <c r="B18" s="67"/>
      <c r="C18" s="67"/>
      <c r="D18" s="23"/>
      <c r="E18" s="17">
        <f t="shared" si="3"/>
        <v>0</v>
      </c>
      <c r="F18" s="46"/>
      <c r="G18" s="46">
        <f t="shared" si="0"/>
        <v>0</v>
      </c>
      <c r="H18" s="47">
        <f t="shared" si="1"/>
        <v>0</v>
      </c>
      <c r="I18" s="48"/>
      <c r="J18" s="52" t="str">
        <f t="shared" si="4"/>
        <v/>
      </c>
      <c r="K18" s="47">
        <f t="shared" si="2"/>
        <v>0</v>
      </c>
      <c r="L18" s="50">
        <f t="shared" si="5"/>
        <v>0</v>
      </c>
      <c r="M18" s="53">
        <f t="shared" si="6"/>
        <v>0</v>
      </c>
    </row>
    <row r="19" spans="1:13" x14ac:dyDescent="0.3">
      <c r="A19" s="21"/>
      <c r="B19" s="67"/>
      <c r="C19" s="67"/>
      <c r="D19" s="23"/>
      <c r="E19" s="17">
        <f t="shared" si="3"/>
        <v>0</v>
      </c>
      <c r="F19" s="46"/>
      <c r="G19" s="46">
        <f t="shared" si="0"/>
        <v>0</v>
      </c>
      <c r="H19" s="47">
        <f t="shared" si="1"/>
        <v>0</v>
      </c>
      <c r="I19" s="48"/>
      <c r="J19" s="52" t="str">
        <f t="shared" si="4"/>
        <v/>
      </c>
      <c r="K19" s="47">
        <f t="shared" si="2"/>
        <v>0</v>
      </c>
      <c r="L19" s="50">
        <f t="shared" si="5"/>
        <v>0</v>
      </c>
      <c r="M19" s="53">
        <f t="shared" si="6"/>
        <v>0</v>
      </c>
    </row>
    <row r="20" spans="1:13" x14ac:dyDescent="0.3">
      <c r="A20" s="21"/>
      <c r="B20" s="67"/>
      <c r="C20" s="67"/>
      <c r="D20" s="23"/>
      <c r="E20" s="17">
        <f t="shared" si="3"/>
        <v>0</v>
      </c>
      <c r="F20" s="46"/>
      <c r="G20" s="46">
        <f t="shared" si="0"/>
        <v>0</v>
      </c>
      <c r="H20" s="47">
        <f t="shared" si="1"/>
        <v>0</v>
      </c>
      <c r="I20" s="48"/>
      <c r="J20" s="52" t="str">
        <f t="shared" si="4"/>
        <v/>
      </c>
      <c r="K20" s="47">
        <f t="shared" si="2"/>
        <v>0</v>
      </c>
      <c r="L20" s="50">
        <f t="shared" si="5"/>
        <v>0</v>
      </c>
      <c r="M20" s="53">
        <f t="shared" si="6"/>
        <v>0</v>
      </c>
    </row>
    <row r="21" spans="1:13" x14ac:dyDescent="0.3">
      <c r="A21" s="21"/>
      <c r="B21" s="67"/>
      <c r="C21" s="67"/>
      <c r="D21" s="23"/>
      <c r="E21" s="17">
        <f t="shared" si="3"/>
        <v>0</v>
      </c>
      <c r="F21" s="46"/>
      <c r="G21" s="46">
        <f t="shared" si="0"/>
        <v>0</v>
      </c>
      <c r="H21" s="47">
        <f t="shared" si="1"/>
        <v>0</v>
      </c>
      <c r="I21" s="48"/>
      <c r="J21" s="52" t="str">
        <f t="shared" si="4"/>
        <v/>
      </c>
      <c r="K21" s="47">
        <f t="shared" si="2"/>
        <v>0</v>
      </c>
      <c r="L21" s="50">
        <f t="shared" si="5"/>
        <v>0</v>
      </c>
      <c r="M21" s="53">
        <f t="shared" si="6"/>
        <v>0</v>
      </c>
    </row>
    <row r="22" spans="1:13" x14ac:dyDescent="0.3">
      <c r="A22" s="21"/>
      <c r="B22" s="67"/>
      <c r="C22" s="67"/>
      <c r="D22" s="23"/>
      <c r="E22" s="17">
        <f t="shared" si="3"/>
        <v>0</v>
      </c>
      <c r="F22" s="46"/>
      <c r="G22" s="46">
        <f t="shared" si="0"/>
        <v>0</v>
      </c>
      <c r="H22" s="47">
        <f t="shared" si="1"/>
        <v>0</v>
      </c>
      <c r="I22" s="48"/>
      <c r="J22" s="52" t="str">
        <f t="shared" si="4"/>
        <v/>
      </c>
      <c r="K22" s="47">
        <f t="shared" si="2"/>
        <v>0</v>
      </c>
      <c r="L22" s="50">
        <f t="shared" si="5"/>
        <v>0</v>
      </c>
      <c r="M22" s="53">
        <f t="shared" si="6"/>
        <v>0</v>
      </c>
    </row>
    <row r="23" spans="1:13" x14ac:dyDescent="0.3">
      <c r="A23" s="21"/>
      <c r="B23" s="67"/>
      <c r="C23" s="67"/>
      <c r="D23" s="23"/>
      <c r="E23" s="17">
        <f t="shared" si="3"/>
        <v>0</v>
      </c>
      <c r="F23" s="46"/>
      <c r="G23" s="46">
        <f t="shared" si="0"/>
        <v>0</v>
      </c>
      <c r="H23" s="47">
        <f t="shared" si="1"/>
        <v>0</v>
      </c>
      <c r="I23" s="48"/>
      <c r="J23" s="52" t="str">
        <f t="shared" si="4"/>
        <v/>
      </c>
      <c r="K23" s="47">
        <f t="shared" si="2"/>
        <v>0</v>
      </c>
      <c r="L23" s="50">
        <f t="shared" si="5"/>
        <v>0</v>
      </c>
      <c r="M23" s="53">
        <f t="shared" si="6"/>
        <v>0</v>
      </c>
    </row>
    <row r="24" spans="1:13" x14ac:dyDescent="0.3">
      <c r="A24" s="21"/>
      <c r="B24" s="67"/>
      <c r="C24" s="67"/>
      <c r="D24" s="23"/>
      <c r="E24" s="17">
        <f t="shared" si="3"/>
        <v>0</v>
      </c>
      <c r="F24" s="46"/>
      <c r="G24" s="46">
        <f t="shared" si="0"/>
        <v>0</v>
      </c>
      <c r="H24" s="47">
        <f t="shared" si="1"/>
        <v>0</v>
      </c>
      <c r="I24" s="48"/>
      <c r="J24" s="52" t="str">
        <f t="shared" si="4"/>
        <v/>
      </c>
      <c r="K24" s="47">
        <f t="shared" si="2"/>
        <v>0</v>
      </c>
      <c r="L24" s="50">
        <f t="shared" si="5"/>
        <v>0</v>
      </c>
      <c r="M24" s="53">
        <f t="shared" si="6"/>
        <v>0</v>
      </c>
    </row>
    <row r="25" spans="1:13" x14ac:dyDescent="0.3">
      <c r="A25" s="21"/>
      <c r="B25" s="67"/>
      <c r="C25" s="67"/>
      <c r="D25" s="23"/>
      <c r="E25" s="17">
        <f t="shared" si="3"/>
        <v>0</v>
      </c>
      <c r="F25" s="46"/>
      <c r="G25" s="46">
        <f t="shared" si="0"/>
        <v>0</v>
      </c>
      <c r="H25" s="47">
        <f t="shared" si="1"/>
        <v>0</v>
      </c>
      <c r="I25" s="48"/>
      <c r="J25" s="52" t="str">
        <f t="shared" si="4"/>
        <v/>
      </c>
      <c r="K25" s="47">
        <f t="shared" si="2"/>
        <v>0</v>
      </c>
      <c r="L25" s="50">
        <f t="shared" si="5"/>
        <v>0</v>
      </c>
      <c r="M25" s="53">
        <f t="shared" si="6"/>
        <v>0</v>
      </c>
    </row>
    <row r="26" spans="1:13" x14ac:dyDescent="0.3">
      <c r="A26" s="21"/>
      <c r="B26" s="67"/>
      <c r="C26" s="67"/>
      <c r="D26" s="23"/>
      <c r="E26" s="17">
        <f t="shared" si="3"/>
        <v>0</v>
      </c>
      <c r="F26" s="46"/>
      <c r="G26" s="46">
        <f t="shared" si="0"/>
        <v>0</v>
      </c>
      <c r="H26" s="47">
        <f t="shared" si="1"/>
        <v>0</v>
      </c>
      <c r="I26" s="48"/>
      <c r="J26" s="52" t="str">
        <f t="shared" si="4"/>
        <v/>
      </c>
      <c r="K26" s="47">
        <f t="shared" si="2"/>
        <v>0</v>
      </c>
      <c r="L26" s="50">
        <f t="shared" si="5"/>
        <v>0</v>
      </c>
      <c r="M26" s="53">
        <f t="shared" si="6"/>
        <v>0</v>
      </c>
    </row>
    <row r="27" spans="1:13" x14ac:dyDescent="0.3">
      <c r="A27" s="21"/>
      <c r="B27" s="67"/>
      <c r="C27" s="67"/>
      <c r="D27" s="23"/>
      <c r="E27" s="17">
        <f t="shared" si="3"/>
        <v>0</v>
      </c>
      <c r="F27" s="46"/>
      <c r="G27" s="46">
        <f t="shared" si="0"/>
        <v>0</v>
      </c>
      <c r="H27" s="47">
        <f t="shared" si="1"/>
        <v>0</v>
      </c>
      <c r="I27" s="48"/>
      <c r="J27" s="52" t="str">
        <f t="shared" si="4"/>
        <v/>
      </c>
      <c r="K27" s="47">
        <f t="shared" si="2"/>
        <v>0</v>
      </c>
      <c r="L27" s="50">
        <f t="shared" si="5"/>
        <v>0</v>
      </c>
      <c r="M27" s="53">
        <f t="shared" si="6"/>
        <v>0</v>
      </c>
    </row>
    <row r="28" spans="1:13" x14ac:dyDescent="0.3">
      <c r="A28" s="21"/>
      <c r="B28" s="67"/>
      <c r="C28" s="67"/>
      <c r="D28" s="23"/>
      <c r="E28" s="17">
        <f t="shared" si="3"/>
        <v>0</v>
      </c>
      <c r="F28" s="46"/>
      <c r="G28" s="46">
        <f t="shared" si="0"/>
        <v>0</v>
      </c>
      <c r="H28" s="47">
        <f t="shared" si="1"/>
        <v>0</v>
      </c>
      <c r="I28" s="48"/>
      <c r="J28" s="52" t="str">
        <f t="shared" si="4"/>
        <v/>
      </c>
      <c r="K28" s="47">
        <f t="shared" si="2"/>
        <v>0</v>
      </c>
      <c r="L28" s="50">
        <f t="shared" si="5"/>
        <v>0</v>
      </c>
      <c r="M28" s="53">
        <f t="shared" si="6"/>
        <v>0</v>
      </c>
    </row>
    <row r="29" spans="1:13" x14ac:dyDescent="0.3">
      <c r="A29" s="21"/>
      <c r="B29" s="67"/>
      <c r="C29" s="67"/>
      <c r="D29" s="23"/>
      <c r="E29" s="17">
        <f t="shared" si="3"/>
        <v>0</v>
      </c>
      <c r="F29" s="46"/>
      <c r="G29" s="46">
        <f t="shared" si="0"/>
        <v>0</v>
      </c>
      <c r="H29" s="47">
        <f t="shared" si="1"/>
        <v>0</v>
      </c>
      <c r="I29" s="48"/>
      <c r="J29" s="52" t="str">
        <f t="shared" si="4"/>
        <v/>
      </c>
      <c r="K29" s="47">
        <f t="shared" si="2"/>
        <v>0</v>
      </c>
      <c r="L29" s="50">
        <f t="shared" si="5"/>
        <v>0</v>
      </c>
      <c r="M29" s="53">
        <f t="shared" si="6"/>
        <v>0</v>
      </c>
    </row>
    <row r="30" spans="1:13" x14ac:dyDescent="0.3">
      <c r="A30" s="21"/>
      <c r="B30" s="67"/>
      <c r="C30" s="67"/>
      <c r="D30" s="23"/>
      <c r="E30" s="17">
        <f t="shared" si="3"/>
        <v>0</v>
      </c>
      <c r="F30" s="46"/>
      <c r="G30" s="46">
        <f t="shared" si="0"/>
        <v>0</v>
      </c>
      <c r="H30" s="47">
        <f t="shared" si="1"/>
        <v>0</v>
      </c>
      <c r="I30" s="48"/>
      <c r="J30" s="52" t="str">
        <f t="shared" si="4"/>
        <v/>
      </c>
      <c r="K30" s="47">
        <f t="shared" si="2"/>
        <v>0</v>
      </c>
      <c r="L30" s="50">
        <f t="shared" si="5"/>
        <v>0</v>
      </c>
      <c r="M30" s="53">
        <f t="shared" si="6"/>
        <v>0</v>
      </c>
    </row>
    <row r="31" spans="1:13" x14ac:dyDescent="0.3">
      <c r="A31" s="21"/>
      <c r="B31" s="67"/>
      <c r="C31" s="67"/>
      <c r="D31" s="23"/>
      <c r="E31" s="17">
        <f t="shared" si="3"/>
        <v>0</v>
      </c>
      <c r="F31" s="46"/>
      <c r="G31" s="46">
        <f t="shared" si="0"/>
        <v>0</v>
      </c>
      <c r="H31" s="47">
        <f t="shared" si="1"/>
        <v>0</v>
      </c>
      <c r="I31" s="48"/>
      <c r="J31" s="52" t="str">
        <f t="shared" si="4"/>
        <v/>
      </c>
      <c r="K31" s="47">
        <f t="shared" si="2"/>
        <v>0</v>
      </c>
      <c r="L31" s="50">
        <f t="shared" si="5"/>
        <v>0</v>
      </c>
      <c r="M31" s="53">
        <f t="shared" si="6"/>
        <v>0</v>
      </c>
    </row>
    <row r="32" spans="1:13" x14ac:dyDescent="0.3">
      <c r="A32" s="21"/>
      <c r="B32" s="67"/>
      <c r="C32" s="67"/>
      <c r="D32" s="23"/>
      <c r="E32" s="17">
        <f t="shared" si="3"/>
        <v>0</v>
      </c>
      <c r="F32" s="46"/>
      <c r="G32" s="46">
        <f t="shared" si="0"/>
        <v>0</v>
      </c>
      <c r="H32" s="47">
        <f t="shared" si="1"/>
        <v>0</v>
      </c>
      <c r="I32" s="48"/>
      <c r="J32" s="52" t="str">
        <f t="shared" si="4"/>
        <v/>
      </c>
      <c r="K32" s="47">
        <f t="shared" si="2"/>
        <v>0</v>
      </c>
      <c r="L32" s="50">
        <f t="shared" si="5"/>
        <v>0</v>
      </c>
      <c r="M32" s="53">
        <f t="shared" si="6"/>
        <v>0</v>
      </c>
    </row>
    <row r="33" spans="1:13" x14ac:dyDescent="0.3">
      <c r="A33" s="21"/>
      <c r="B33" s="67"/>
      <c r="C33" s="67"/>
      <c r="D33" s="23"/>
      <c r="E33" s="17">
        <f t="shared" si="3"/>
        <v>0</v>
      </c>
      <c r="F33" s="46"/>
      <c r="G33" s="46">
        <f t="shared" si="0"/>
        <v>0</v>
      </c>
      <c r="H33" s="47">
        <f t="shared" si="1"/>
        <v>0</v>
      </c>
      <c r="I33" s="48"/>
      <c r="J33" s="52" t="str">
        <f t="shared" si="4"/>
        <v/>
      </c>
      <c r="K33" s="47">
        <f t="shared" si="2"/>
        <v>0</v>
      </c>
      <c r="L33" s="50">
        <f t="shared" si="5"/>
        <v>0</v>
      </c>
      <c r="M33" s="53">
        <f t="shared" si="6"/>
        <v>0</v>
      </c>
    </row>
    <row r="34" spans="1:13" x14ac:dyDescent="0.3">
      <c r="A34" s="21"/>
      <c r="B34" s="67"/>
      <c r="C34" s="67"/>
      <c r="D34" s="23"/>
      <c r="E34" s="17">
        <f t="shared" si="3"/>
        <v>0</v>
      </c>
      <c r="F34" s="46"/>
      <c r="G34" s="46">
        <f t="shared" si="0"/>
        <v>0</v>
      </c>
      <c r="H34" s="47">
        <f t="shared" si="1"/>
        <v>0</v>
      </c>
      <c r="I34" s="48"/>
      <c r="J34" s="52" t="str">
        <f t="shared" si="4"/>
        <v/>
      </c>
      <c r="K34" s="47">
        <f t="shared" si="2"/>
        <v>0</v>
      </c>
      <c r="L34" s="50">
        <f t="shared" si="5"/>
        <v>0</v>
      </c>
      <c r="M34" s="53">
        <f t="shared" si="6"/>
        <v>0</v>
      </c>
    </row>
    <row r="35" spans="1:13" x14ac:dyDescent="0.3">
      <c r="A35" s="21"/>
      <c r="B35" s="67"/>
      <c r="C35" s="67"/>
      <c r="D35" s="23"/>
      <c r="E35" s="17">
        <f t="shared" si="3"/>
        <v>0</v>
      </c>
      <c r="F35" s="46"/>
      <c r="G35" s="46">
        <f t="shared" si="0"/>
        <v>0</v>
      </c>
      <c r="H35" s="47">
        <f t="shared" si="1"/>
        <v>0</v>
      </c>
      <c r="I35" s="48"/>
      <c r="J35" s="52" t="str">
        <f t="shared" si="4"/>
        <v/>
      </c>
      <c r="K35" s="47">
        <f t="shared" si="2"/>
        <v>0</v>
      </c>
      <c r="L35" s="50">
        <f t="shared" si="5"/>
        <v>0</v>
      </c>
      <c r="M35" s="53">
        <f t="shared" si="6"/>
        <v>0</v>
      </c>
    </row>
    <row r="36" spans="1:13" x14ac:dyDescent="0.3">
      <c r="A36" s="21"/>
      <c r="B36" s="67"/>
      <c r="C36" s="67"/>
      <c r="D36" s="23"/>
      <c r="E36" s="17">
        <f t="shared" si="3"/>
        <v>0</v>
      </c>
      <c r="F36" s="46"/>
      <c r="G36" s="46">
        <f t="shared" si="0"/>
        <v>0</v>
      </c>
      <c r="H36" s="47">
        <f t="shared" si="1"/>
        <v>0</v>
      </c>
      <c r="I36" s="48"/>
      <c r="J36" s="52" t="str">
        <f t="shared" si="4"/>
        <v/>
      </c>
      <c r="K36" s="47">
        <f t="shared" si="2"/>
        <v>0</v>
      </c>
      <c r="L36" s="50">
        <f t="shared" si="5"/>
        <v>0</v>
      </c>
      <c r="M36" s="53">
        <f t="shared" si="6"/>
        <v>0</v>
      </c>
    </row>
    <row r="37" spans="1:13" x14ac:dyDescent="0.3">
      <c r="A37" s="21"/>
      <c r="B37" s="67"/>
      <c r="C37" s="67"/>
      <c r="D37" s="23"/>
      <c r="E37" s="17">
        <f t="shared" si="3"/>
        <v>0</v>
      </c>
      <c r="F37" s="46"/>
      <c r="G37" s="46">
        <f t="shared" si="0"/>
        <v>0</v>
      </c>
      <c r="H37" s="47">
        <f t="shared" si="1"/>
        <v>0</v>
      </c>
      <c r="I37" s="48"/>
      <c r="J37" s="52" t="str">
        <f t="shared" si="4"/>
        <v/>
      </c>
      <c r="K37" s="47">
        <f t="shared" si="2"/>
        <v>0</v>
      </c>
      <c r="L37" s="50">
        <f t="shared" si="5"/>
        <v>0</v>
      </c>
      <c r="M37" s="53">
        <f t="shared" si="6"/>
        <v>0</v>
      </c>
    </row>
    <row r="38" spans="1:13" x14ac:dyDescent="0.3">
      <c r="A38" s="21"/>
      <c r="B38" s="67"/>
      <c r="C38" s="67"/>
      <c r="D38" s="23"/>
      <c r="E38" s="17">
        <f t="shared" si="3"/>
        <v>0</v>
      </c>
      <c r="F38" s="46"/>
      <c r="G38" s="46">
        <f t="shared" si="0"/>
        <v>0</v>
      </c>
      <c r="H38" s="47">
        <f t="shared" si="1"/>
        <v>0</v>
      </c>
      <c r="I38" s="48"/>
      <c r="J38" s="52" t="str">
        <f t="shared" si="4"/>
        <v/>
      </c>
      <c r="K38" s="47">
        <f t="shared" si="2"/>
        <v>0</v>
      </c>
      <c r="L38" s="50">
        <f t="shared" si="5"/>
        <v>0</v>
      </c>
      <c r="M38" s="53">
        <f t="shared" si="6"/>
        <v>0</v>
      </c>
    </row>
    <row r="39" spans="1:13" x14ac:dyDescent="0.3">
      <c r="A39" s="21"/>
      <c r="B39" s="67"/>
      <c r="C39" s="67"/>
      <c r="D39" s="23"/>
      <c r="E39" s="17">
        <f t="shared" si="3"/>
        <v>0</v>
      </c>
      <c r="F39" s="46"/>
      <c r="G39" s="46">
        <f t="shared" si="0"/>
        <v>0</v>
      </c>
      <c r="H39" s="47">
        <f t="shared" si="1"/>
        <v>0</v>
      </c>
      <c r="I39" s="48"/>
      <c r="J39" s="52" t="str">
        <f t="shared" si="4"/>
        <v/>
      </c>
      <c r="K39" s="47">
        <f t="shared" si="2"/>
        <v>0</v>
      </c>
      <c r="L39" s="50">
        <f t="shared" si="5"/>
        <v>0</v>
      </c>
      <c r="M39" s="53">
        <f t="shared" si="6"/>
        <v>0</v>
      </c>
    </row>
    <row r="40" spans="1:13" x14ac:dyDescent="0.3">
      <c r="A40" s="21"/>
      <c r="B40" s="67"/>
      <c r="C40" s="67"/>
      <c r="D40" s="23"/>
      <c r="E40" s="17">
        <f t="shared" si="3"/>
        <v>0</v>
      </c>
      <c r="F40" s="46"/>
      <c r="G40" s="46">
        <f t="shared" si="0"/>
        <v>0</v>
      </c>
      <c r="H40" s="47">
        <f t="shared" si="1"/>
        <v>0</v>
      </c>
      <c r="I40" s="48"/>
      <c r="J40" s="52" t="str">
        <f t="shared" si="4"/>
        <v/>
      </c>
      <c r="K40" s="47">
        <f t="shared" si="2"/>
        <v>0</v>
      </c>
      <c r="L40" s="50">
        <f t="shared" si="5"/>
        <v>0</v>
      </c>
      <c r="M40" s="53">
        <f t="shared" si="6"/>
        <v>0</v>
      </c>
    </row>
    <row r="41" spans="1:13" x14ac:dyDescent="0.3">
      <c r="A41" s="21"/>
      <c r="B41" s="67"/>
      <c r="C41" s="67"/>
      <c r="D41" s="23"/>
      <c r="E41" s="17">
        <f t="shared" si="3"/>
        <v>0</v>
      </c>
      <c r="F41" s="46"/>
      <c r="G41" s="46">
        <f t="shared" si="0"/>
        <v>0</v>
      </c>
      <c r="H41" s="47">
        <f t="shared" si="1"/>
        <v>0</v>
      </c>
      <c r="I41" s="48"/>
      <c r="J41" s="52" t="str">
        <f t="shared" si="4"/>
        <v/>
      </c>
      <c r="K41" s="47">
        <f t="shared" si="2"/>
        <v>0</v>
      </c>
      <c r="L41" s="50">
        <f t="shared" si="5"/>
        <v>0</v>
      </c>
      <c r="M41" s="53">
        <f t="shared" si="6"/>
        <v>0</v>
      </c>
    </row>
    <row r="42" spans="1:13" x14ac:dyDescent="0.3">
      <c r="A42" s="21"/>
      <c r="B42" s="67"/>
      <c r="C42" s="67"/>
      <c r="D42" s="23"/>
      <c r="E42" s="17">
        <f t="shared" si="3"/>
        <v>0</v>
      </c>
      <c r="F42" s="46"/>
      <c r="G42" s="46">
        <f t="shared" si="0"/>
        <v>0</v>
      </c>
      <c r="H42" s="47">
        <f t="shared" si="1"/>
        <v>0</v>
      </c>
      <c r="I42" s="48"/>
      <c r="J42" s="52"/>
      <c r="K42" s="47">
        <f t="shared" ref="K42:K51" si="7">(F42*C42)-(B42*F42)</f>
        <v>0</v>
      </c>
      <c r="L42" s="50">
        <f t="shared" si="5"/>
        <v>0</v>
      </c>
      <c r="M42" s="53">
        <f t="shared" si="6"/>
        <v>0</v>
      </c>
    </row>
    <row r="43" spans="1:13" x14ac:dyDescent="0.3">
      <c r="A43" s="21"/>
      <c r="B43" s="67"/>
      <c r="C43" s="67"/>
      <c r="D43" s="23"/>
      <c r="E43" s="17">
        <f t="shared" si="3"/>
        <v>0</v>
      </c>
      <c r="F43" s="46"/>
      <c r="G43" s="46">
        <f t="shared" si="0"/>
        <v>0</v>
      </c>
      <c r="H43" s="47">
        <f t="shared" si="1"/>
        <v>0</v>
      </c>
      <c r="I43" s="48"/>
      <c r="J43" s="52"/>
      <c r="K43" s="47">
        <f t="shared" si="7"/>
        <v>0</v>
      </c>
      <c r="L43" s="50">
        <f t="shared" si="5"/>
        <v>0</v>
      </c>
      <c r="M43" s="53">
        <f t="shared" si="6"/>
        <v>0</v>
      </c>
    </row>
    <row r="44" spans="1:13" x14ac:dyDescent="0.3">
      <c r="A44" s="21"/>
      <c r="B44" s="67"/>
      <c r="C44" s="67"/>
      <c r="D44" s="23"/>
      <c r="E44" s="17">
        <f t="shared" si="3"/>
        <v>0</v>
      </c>
      <c r="F44" s="46"/>
      <c r="G44" s="46">
        <f t="shared" si="0"/>
        <v>0</v>
      </c>
      <c r="H44" s="47">
        <f t="shared" si="1"/>
        <v>0</v>
      </c>
      <c r="I44" s="48"/>
      <c r="J44" s="52"/>
      <c r="K44" s="47">
        <f t="shared" si="7"/>
        <v>0</v>
      </c>
      <c r="L44" s="50">
        <f t="shared" si="5"/>
        <v>0</v>
      </c>
      <c r="M44" s="53">
        <f t="shared" si="6"/>
        <v>0</v>
      </c>
    </row>
    <row r="45" spans="1:13" x14ac:dyDescent="0.3">
      <c r="A45" s="21"/>
      <c r="B45" s="67"/>
      <c r="C45" s="67"/>
      <c r="D45" s="23"/>
      <c r="E45" s="17">
        <f t="shared" si="3"/>
        <v>0</v>
      </c>
      <c r="F45" s="46"/>
      <c r="G45" s="46">
        <f t="shared" si="0"/>
        <v>0</v>
      </c>
      <c r="H45" s="47">
        <f t="shared" si="1"/>
        <v>0</v>
      </c>
      <c r="I45" s="48"/>
      <c r="J45" s="52"/>
      <c r="K45" s="47">
        <f t="shared" si="7"/>
        <v>0</v>
      </c>
      <c r="L45" s="50">
        <f t="shared" si="5"/>
        <v>0</v>
      </c>
      <c r="M45" s="53">
        <f t="shared" si="6"/>
        <v>0</v>
      </c>
    </row>
    <row r="46" spans="1:13" x14ac:dyDescent="0.3">
      <c r="A46" s="21"/>
      <c r="B46" s="67"/>
      <c r="C46" s="67"/>
      <c r="D46" s="23"/>
      <c r="E46" s="17">
        <f t="shared" si="3"/>
        <v>0</v>
      </c>
      <c r="F46" s="46"/>
      <c r="G46" s="46">
        <f t="shared" si="0"/>
        <v>0</v>
      </c>
      <c r="H46" s="47">
        <f t="shared" si="1"/>
        <v>0</v>
      </c>
      <c r="I46" s="48"/>
      <c r="J46" s="52"/>
      <c r="K46" s="47">
        <f t="shared" si="7"/>
        <v>0</v>
      </c>
      <c r="L46" s="50">
        <f t="shared" si="5"/>
        <v>0</v>
      </c>
      <c r="M46" s="53">
        <f t="shared" si="6"/>
        <v>0</v>
      </c>
    </row>
    <row r="47" spans="1:13" x14ac:dyDescent="0.3">
      <c r="A47" s="21"/>
      <c r="B47" s="67"/>
      <c r="C47" s="67"/>
      <c r="D47" s="23"/>
      <c r="E47" s="17">
        <f t="shared" si="3"/>
        <v>0</v>
      </c>
      <c r="F47" s="46"/>
      <c r="G47" s="46">
        <f t="shared" si="0"/>
        <v>0</v>
      </c>
      <c r="H47" s="47">
        <f t="shared" si="1"/>
        <v>0</v>
      </c>
      <c r="I47" s="48"/>
      <c r="J47" s="52"/>
      <c r="K47" s="47">
        <f t="shared" si="7"/>
        <v>0</v>
      </c>
      <c r="L47" s="50">
        <f t="shared" si="5"/>
        <v>0</v>
      </c>
      <c r="M47" s="53">
        <f t="shared" si="6"/>
        <v>0</v>
      </c>
    </row>
    <row r="48" spans="1:13" x14ac:dyDescent="0.3">
      <c r="A48" s="21"/>
      <c r="B48" s="67"/>
      <c r="C48" s="67"/>
      <c r="D48" s="23"/>
      <c r="E48" s="17">
        <f t="shared" si="3"/>
        <v>0</v>
      </c>
      <c r="F48" s="46"/>
      <c r="G48" s="46">
        <f t="shared" si="0"/>
        <v>0</v>
      </c>
      <c r="H48" s="47">
        <f t="shared" si="1"/>
        <v>0</v>
      </c>
      <c r="I48" s="48"/>
      <c r="J48" s="52"/>
      <c r="K48" s="47">
        <f t="shared" si="7"/>
        <v>0</v>
      </c>
      <c r="L48" s="50">
        <f t="shared" si="5"/>
        <v>0</v>
      </c>
      <c r="M48" s="53">
        <f t="shared" si="6"/>
        <v>0</v>
      </c>
    </row>
    <row r="49" spans="1:14" x14ac:dyDescent="0.3">
      <c r="A49" s="21"/>
      <c r="B49" s="67"/>
      <c r="C49" s="67"/>
      <c r="D49" s="23"/>
      <c r="E49" s="17">
        <f t="shared" si="3"/>
        <v>0</v>
      </c>
      <c r="F49" s="46"/>
      <c r="G49" s="46">
        <f t="shared" si="0"/>
        <v>0</v>
      </c>
      <c r="H49" s="47">
        <f t="shared" si="1"/>
        <v>0</v>
      </c>
      <c r="I49" s="48"/>
      <c r="J49" s="52"/>
      <c r="K49" s="47">
        <f t="shared" si="7"/>
        <v>0</v>
      </c>
      <c r="L49" s="50">
        <f t="shared" si="5"/>
        <v>0</v>
      </c>
      <c r="M49" s="53">
        <f t="shared" si="6"/>
        <v>0</v>
      </c>
    </row>
    <row r="50" spans="1:14" x14ac:dyDescent="0.3">
      <c r="A50" s="21"/>
      <c r="B50" s="67"/>
      <c r="C50" s="67"/>
      <c r="D50" s="23"/>
      <c r="E50" s="17">
        <f t="shared" si="3"/>
        <v>0</v>
      </c>
      <c r="F50" s="46"/>
      <c r="G50" s="46">
        <f t="shared" si="0"/>
        <v>0</v>
      </c>
      <c r="H50" s="47">
        <f t="shared" si="1"/>
        <v>0</v>
      </c>
      <c r="I50" s="48"/>
      <c r="J50" s="52"/>
      <c r="K50" s="47">
        <f t="shared" si="7"/>
        <v>0</v>
      </c>
      <c r="L50" s="50">
        <f t="shared" si="5"/>
        <v>0</v>
      </c>
      <c r="M50" s="53">
        <f t="shared" si="6"/>
        <v>0</v>
      </c>
    </row>
    <row r="51" spans="1:14" x14ac:dyDescent="0.3">
      <c r="A51" s="21"/>
      <c r="B51" s="67"/>
      <c r="C51" s="67"/>
      <c r="D51" s="23"/>
      <c r="E51" s="17">
        <f t="shared" si="3"/>
        <v>0</v>
      </c>
      <c r="F51" s="46"/>
      <c r="G51" s="46">
        <f t="shared" si="0"/>
        <v>0</v>
      </c>
      <c r="H51" s="47">
        <f t="shared" si="1"/>
        <v>0</v>
      </c>
      <c r="I51" s="48"/>
      <c r="J51" s="52"/>
      <c r="K51" s="47">
        <f t="shared" si="7"/>
        <v>0</v>
      </c>
      <c r="L51" s="50">
        <f t="shared" si="5"/>
        <v>0</v>
      </c>
      <c r="M51" s="53">
        <f t="shared" si="6"/>
        <v>0</v>
      </c>
    </row>
    <row r="52" spans="1:14" x14ac:dyDescent="0.3">
      <c r="A52" s="21"/>
      <c r="B52" s="67"/>
      <c r="C52" s="67"/>
      <c r="D52" s="23"/>
      <c r="E52" s="17">
        <f t="shared" si="3"/>
        <v>0</v>
      </c>
      <c r="F52" s="46"/>
      <c r="G52" s="46">
        <f t="shared" si="0"/>
        <v>0</v>
      </c>
      <c r="H52" s="47">
        <f t="shared" si="1"/>
        <v>0</v>
      </c>
      <c r="I52" s="48"/>
      <c r="J52" s="52" t="str">
        <f t="shared" si="4"/>
        <v/>
      </c>
      <c r="K52" s="47">
        <f>(F52*C52)-(B52*F52)</f>
        <v>0</v>
      </c>
      <c r="L52" s="50">
        <f t="shared" si="5"/>
        <v>0</v>
      </c>
      <c r="M52" s="53">
        <f t="shared" si="6"/>
        <v>0</v>
      </c>
    </row>
    <row r="53" spans="1:14" x14ac:dyDescent="0.3">
      <c r="A53" s="21"/>
      <c r="B53" s="67"/>
      <c r="C53" s="67"/>
      <c r="D53" s="23"/>
      <c r="E53" s="17">
        <f t="shared" si="3"/>
        <v>0</v>
      </c>
      <c r="F53" s="46"/>
      <c r="G53" s="46">
        <f t="shared" si="0"/>
        <v>0</v>
      </c>
      <c r="H53" s="47">
        <f t="shared" si="1"/>
        <v>0</v>
      </c>
      <c r="I53" s="48"/>
      <c r="J53" s="52" t="str">
        <f t="shared" si="4"/>
        <v/>
      </c>
      <c r="K53" s="47">
        <f>(F53*C53)-(B53*F53)</f>
        <v>0</v>
      </c>
      <c r="L53" s="50">
        <f t="shared" si="5"/>
        <v>0</v>
      </c>
      <c r="M53" s="53">
        <f t="shared" si="6"/>
        <v>0</v>
      </c>
    </row>
    <row r="54" spans="1:14" ht="15" thickBot="1" x14ac:dyDescent="0.35">
      <c r="A54" s="29"/>
      <c r="B54" s="68"/>
      <c r="C54" s="68"/>
      <c r="D54" s="31"/>
      <c r="E54" s="32">
        <f t="shared" si="3"/>
        <v>0</v>
      </c>
      <c r="F54" s="54"/>
      <c r="G54" s="54">
        <f t="shared" si="0"/>
        <v>0</v>
      </c>
      <c r="H54" s="55">
        <f t="shared" si="1"/>
        <v>0</v>
      </c>
      <c r="I54" s="56"/>
      <c r="J54" s="57" t="str">
        <f t="shared" si="4"/>
        <v/>
      </c>
      <c r="K54" s="55">
        <f>(F54*C54)-(B54*F54)</f>
        <v>0</v>
      </c>
      <c r="L54" s="55">
        <f t="shared" si="5"/>
        <v>0</v>
      </c>
      <c r="M54" s="58">
        <f t="shared" si="6"/>
        <v>0</v>
      </c>
    </row>
    <row r="55" spans="1:14" x14ac:dyDescent="0.3">
      <c r="E55" s="59"/>
    </row>
    <row r="56" spans="1:14" ht="23.4" x14ac:dyDescent="0.4">
      <c r="B56" s="113" t="s">
        <v>26</v>
      </c>
      <c r="C56" s="118"/>
      <c r="D56" s="118"/>
      <c r="E56" s="81">
        <f>SUM(H2:H55)</f>
        <v>0</v>
      </c>
      <c r="F56" s="78"/>
      <c r="G56" s="78"/>
      <c r="H56" s="82"/>
      <c r="I56" s="117" t="s">
        <v>28</v>
      </c>
      <c r="J56" s="118"/>
      <c r="K56" s="118"/>
      <c r="L56" s="76">
        <f>SUM(K2:K54)</f>
        <v>0</v>
      </c>
      <c r="M56" s="78"/>
      <c r="N56" s="79"/>
    </row>
    <row r="57" spans="1:14" ht="23.4" x14ac:dyDescent="0.45">
      <c r="B57" s="60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79"/>
    </row>
    <row r="58" spans="1:14" ht="23.4" x14ac:dyDescent="0.4">
      <c r="B58" s="113" t="s">
        <v>25</v>
      </c>
      <c r="C58" s="118"/>
      <c r="D58" s="118"/>
      <c r="E58" s="81">
        <f>SUM(E2:E54)</f>
        <v>0</v>
      </c>
      <c r="F58" s="78"/>
      <c r="G58" s="85"/>
      <c r="H58" s="84"/>
      <c r="I58" s="117" t="s">
        <v>29</v>
      </c>
      <c r="J58" s="118"/>
      <c r="K58" s="118"/>
      <c r="L58" s="76">
        <f>SUM(L2:L54)</f>
        <v>0</v>
      </c>
      <c r="M58" s="78"/>
      <c r="N58" s="79"/>
    </row>
    <row r="59" spans="1:14" ht="23.4" x14ac:dyDescent="0.45">
      <c r="B59" s="60"/>
      <c r="C59" s="60"/>
      <c r="D59" s="60"/>
      <c r="E59" s="60"/>
      <c r="F59" s="60"/>
      <c r="G59" s="60"/>
      <c r="H59" s="60"/>
    </row>
    <row r="60" spans="1:14" ht="23.4" x14ac:dyDescent="0.45">
      <c r="G60" s="60"/>
      <c r="H60" s="60"/>
      <c r="I60" s="113" t="s">
        <v>27</v>
      </c>
      <c r="J60" s="114"/>
      <c r="K60" s="114"/>
      <c r="L60" s="75">
        <f>SUM(M2:M54)</f>
        <v>0</v>
      </c>
      <c r="M60" s="37"/>
    </row>
  </sheetData>
  <mergeCells count="5">
    <mergeCell ref="I60:K60"/>
    <mergeCell ref="B56:D56"/>
    <mergeCell ref="I56:K56"/>
    <mergeCell ref="B58:D58"/>
    <mergeCell ref="I58:K5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DE95CC1-D2DD-49EB-BFA7-60FDEE11AA29}">
          <x14:formula1>
            <xm:f>'Feuilles de données'!$B$5:$B$7</xm:f>
          </x14:formula1>
          <xm:sqref>I2:I54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87DBD-D7E1-41A9-93C2-55ED8E5D3C85}">
  <dimension ref="B4:B7"/>
  <sheetViews>
    <sheetView workbookViewId="0">
      <selection activeCell="B7" sqref="B7"/>
    </sheetView>
  </sheetViews>
  <sheetFormatPr baseColWidth="10" defaultRowHeight="14.4" x14ac:dyDescent="0.3"/>
  <sheetData>
    <row r="4" spans="2:2" x14ac:dyDescent="0.3">
      <c r="B4" t="s">
        <v>19</v>
      </c>
    </row>
    <row r="6" spans="2:2" x14ac:dyDescent="0.3">
      <c r="B6" s="13">
        <v>5.5E-2</v>
      </c>
    </row>
    <row r="7" spans="2:2" x14ac:dyDescent="0.3">
      <c r="B7" s="12">
        <v>0.2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Tableau de bord</vt:lpstr>
      <vt:lpstr>fournisseur 1</vt:lpstr>
      <vt:lpstr>fournisseur 2</vt:lpstr>
      <vt:lpstr>fournisseur 3</vt:lpstr>
      <vt:lpstr>fournisseur 4</vt:lpstr>
      <vt:lpstr>founisseur 5</vt:lpstr>
      <vt:lpstr>fournisseur 6</vt:lpstr>
      <vt:lpstr>fournisseur 7</vt:lpstr>
      <vt:lpstr>Chiffre affaire Année 2019</vt:lpstr>
      <vt:lpstr>Chiffre affaire Année 2020</vt:lpstr>
      <vt:lpstr>vierge </vt:lpstr>
      <vt:lpstr>vierge</vt:lpstr>
      <vt:lpstr>Feuilles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Alexandre</cp:lastModifiedBy>
  <dcterms:created xsi:type="dcterms:W3CDTF">2019-06-27T09:55:46Z</dcterms:created>
  <dcterms:modified xsi:type="dcterms:W3CDTF">2020-02-14T09:43:27Z</dcterms:modified>
</cp:coreProperties>
</file>