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autoCompressPictures="0" defaultThemeVersion="124226"/>
  <bookViews>
    <workbookView xWindow="240" yWindow="105" windowWidth="20115" windowHeight="9285" activeTab="2"/>
  </bookViews>
  <sheets>
    <sheet name="Recettes" sheetId="1" r:id="rId1"/>
    <sheet name="BDD" sheetId="3" r:id="rId2"/>
    <sheet name="BDD voulue" sheetId="6" r:id="rId3"/>
  </sheets>
  <definedNames>
    <definedName name="BDDIngrédients">OFFSET(Recettes!$B$5,,,COUNTA(Recettes!$B:$B),2)</definedName>
    <definedName name="plat">OFFSET(Recettes!$G$5,,,COUNTA(Recettes!$G:$G),COUNTA(Recettes!$5:$6))</definedName>
  </definedNames>
  <calcPr calcId="125725"/>
</workbook>
</file>

<file path=xl/calcChain.xml><?xml version="1.0" encoding="utf-8"?>
<calcChain xmlns="http://schemas.openxmlformats.org/spreadsheetml/2006/main">
  <c r="O12" i="1"/>
  <c r="O11"/>
  <c r="O10"/>
  <c r="O9"/>
  <c r="O8"/>
  <c r="O7"/>
  <c r="O6"/>
  <c r="K9"/>
  <c r="K8"/>
  <c r="K7"/>
  <c r="K6"/>
  <c r="G13"/>
  <c r="G12"/>
  <c r="G11"/>
  <c r="G10"/>
  <c r="G9"/>
  <c r="G8"/>
  <c r="G7"/>
  <c r="G6"/>
  <c r="Q19" l="1"/>
  <c r="M19"/>
  <c r="I19"/>
  <c r="Q18"/>
  <c r="M18"/>
  <c r="I18"/>
  <c r="Q17"/>
  <c r="M17"/>
  <c r="I17"/>
  <c r="Q16"/>
  <c r="M16"/>
  <c r="I16"/>
  <c r="Q15"/>
  <c r="M15"/>
  <c r="I15"/>
  <c r="Q14"/>
  <c r="M14"/>
  <c r="I14"/>
  <c r="Q13"/>
  <c r="M13"/>
  <c r="I13"/>
  <c r="Q12"/>
  <c r="M12"/>
  <c r="I12"/>
  <c r="Q11"/>
  <c r="M11"/>
  <c r="I11"/>
  <c r="Q10"/>
  <c r="M10"/>
  <c r="I10"/>
  <c r="Q9"/>
  <c r="M9"/>
  <c r="I9"/>
  <c r="Q8"/>
  <c r="M8"/>
  <c r="I8"/>
  <c r="Q7"/>
  <c r="M7"/>
  <c r="I7"/>
  <c r="Q6"/>
  <c r="M6"/>
  <c r="I6"/>
  <c r="Q20" l="1"/>
  <c r="Q22" s="1"/>
  <c r="M20"/>
  <c r="I20"/>
  <c r="I22" s="1"/>
  <c r="M22" l="1"/>
</calcChain>
</file>

<file path=xl/sharedStrings.xml><?xml version="1.0" encoding="utf-8"?>
<sst xmlns="http://schemas.openxmlformats.org/spreadsheetml/2006/main" count="176" uniqueCount="96">
  <si>
    <t>PLATS</t>
  </si>
  <si>
    <t>Féroce avocat</t>
  </si>
  <si>
    <t>Salade tropicale</t>
  </si>
  <si>
    <t>Gratin de christophines</t>
  </si>
  <si>
    <t>riz creole</t>
  </si>
  <si>
    <t>2 tranches de mangues</t>
  </si>
  <si>
    <t>2 tanches d'ananas</t>
  </si>
  <si>
    <t>accras</t>
  </si>
  <si>
    <t>bokit sucré</t>
  </si>
  <si>
    <t>pancake</t>
  </si>
  <si>
    <t>pain perdu</t>
  </si>
  <si>
    <t>beignet</t>
  </si>
  <si>
    <t>confiture goyage</t>
  </si>
  <si>
    <t>confiture ananas</t>
  </si>
  <si>
    <t>confiture mangue</t>
  </si>
  <si>
    <t>Mini bokit poulet</t>
  </si>
  <si>
    <t>Coût</t>
  </si>
  <si>
    <t>TOTAL</t>
  </si>
  <si>
    <t>Nb de pers</t>
  </si>
  <si>
    <t>Cout unitaire</t>
  </si>
  <si>
    <t>fromage rapé</t>
  </si>
  <si>
    <t>piment en poudre</t>
  </si>
  <si>
    <t>Coût2</t>
  </si>
  <si>
    <t>Coût3</t>
  </si>
  <si>
    <t>LISTE PLATS</t>
  </si>
  <si>
    <t>Cout ingédient</t>
  </si>
  <si>
    <t>Unité</t>
  </si>
  <si>
    <t>Liste ingrédient</t>
  </si>
  <si>
    <t>morue</t>
  </si>
  <si>
    <t>avocats</t>
  </si>
  <si>
    <t>citron vert</t>
  </si>
  <si>
    <t>oignons</t>
  </si>
  <si>
    <t>piment rouge</t>
  </si>
  <si>
    <t>persil</t>
  </si>
  <si>
    <t>christophine</t>
  </si>
  <si>
    <t>farine</t>
  </si>
  <si>
    <t>lait concentré</t>
  </si>
  <si>
    <t>ail</t>
  </si>
  <si>
    <t>cive</t>
  </si>
  <si>
    <t xml:space="preserve">lait </t>
  </si>
  <si>
    <t>levure</t>
  </si>
  <si>
    <t>œuf</t>
  </si>
  <si>
    <t>kg</t>
  </si>
  <si>
    <t>unité</t>
  </si>
  <si>
    <t>Quantité</t>
  </si>
  <si>
    <t>L</t>
  </si>
  <si>
    <t>Quantité2</t>
  </si>
  <si>
    <t>Quantité3</t>
  </si>
  <si>
    <t>huile de tournesol</t>
  </si>
  <si>
    <t>bouquet garni</t>
  </si>
  <si>
    <t>Féroce</t>
  </si>
  <si>
    <t>Ingrédient Féroce
 avocat</t>
  </si>
  <si>
    <t>Plat</t>
  </si>
  <si>
    <t>Ingrédient</t>
  </si>
  <si>
    <t>Cout</t>
  </si>
  <si>
    <t>Colonne1</t>
  </si>
  <si>
    <t>Bokit</t>
  </si>
  <si>
    <t>Ingrédients Mini bokit
 poulet</t>
  </si>
  <si>
    <t>Plats2</t>
  </si>
  <si>
    <t>Plat3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</si>
  <si>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</si>
  <si>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</si>
  <si>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</si>
  <si>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</si>
  <si>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</si>
  <si>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</si>
  <si>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</si>
  <si>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</si>
  <si>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</si>
  <si>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</si>
  <si>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</si>
  <si>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</si>
  <si>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</si>
  <si>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</si>
  <si>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</si>
  <si>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</si>
  <si>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</si>
  <si>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</si>
  <si>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</si>
  <si>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</si>
  <si>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</si>
  <si>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</si>
  <si>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</si>
  <si>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</si>
  <si>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</si>
  <si>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</si>
  <si>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</si>
  <si>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</si>
  <si>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</si>
  <si>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</si>
  <si>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</si>
  <si>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</si>
  <si>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Colonne34</t>
  </si>
  <si>
    <t>Colonne35</t>
  </si>
  <si>
    <t>Colonne36</t>
  </si>
  <si>
    <t>Ingrédients Salade 
tropicale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</si>
</sst>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2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wrapText="1"/>
    </xf>
    <xf numFmtId="164" fontId="0" fillId="0" borderId="0" xfId="0" applyNumberFormat="1"/>
    <xf numFmtId="0" fontId="0" fillId="2" borderId="0" xfId="0" applyFill="1" applyAlignment="1">
      <alignment wrapText="1"/>
    </xf>
    <xf numFmtId="0" fontId="0" fillId="2" borderId="0" xfId="0" applyFill="1"/>
    <xf numFmtId="0" fontId="0" fillId="0" borderId="0" xfId="0" applyBorder="1"/>
    <xf numFmtId="0" fontId="0" fillId="3" borderId="0" xfId="0" applyFill="1"/>
    <xf numFmtId="164" fontId="0" fillId="3" borderId="0" xfId="0" applyNumberFormat="1" applyFill="1"/>
    <xf numFmtId="0" fontId="0" fillId="0" borderId="0" xfId="0" applyProtection="1">
      <protection locked="0"/>
    </xf>
    <xf numFmtId="0" fontId="0" fillId="4" borderId="1" xfId="0" applyFont="1" applyFill="1" applyBorder="1"/>
    <xf numFmtId="164" fontId="0" fillId="4" borderId="1" xfId="0" applyNumberFormat="1" applyFont="1" applyFill="1" applyBorder="1"/>
    <xf numFmtId="0" fontId="0" fillId="5" borderId="2" xfId="0" applyFont="1" applyFill="1" applyBorder="1"/>
    <xf numFmtId="164" fontId="0" fillId="5" borderId="2" xfId="0" applyNumberFormat="1" applyFont="1" applyFill="1" applyBorder="1"/>
    <xf numFmtId="0" fontId="0" fillId="4" borderId="2" xfId="0" applyFont="1" applyFill="1" applyBorder="1"/>
    <xf numFmtId="164" fontId="0" fillId="4" borderId="2" xfId="0" applyNumberFormat="1" applyFont="1" applyFill="1" applyBorder="1"/>
    <xf numFmtId="0" fontId="1" fillId="0" borderId="0" xfId="0" applyFont="1"/>
  </cellXfs>
  <cellStyles count="1">
    <cellStyle name="Normal" xfId="0" builtinId="0"/>
  </cellStyles>
  <dxfs count="17"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alignment horizontal="general" vertical="bottom" textRotation="0" wrapText="1" indent="0" relativeIndent="0" justifyLastLine="0" shrinkToFit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F5:BA22" totalsRowShown="0" headerRowDxfId="16">
  <autoFilter ref="F5:BA22">
    <filterColumn colId="2"/>
    <filterColumn colId="4"/>
    <filterColumn colId="6"/>
    <filterColumn colId="8"/>
    <filterColumn colId="10"/>
    <filterColumn colId="13"/>
    <filterColumn colId="16"/>
    <filterColumn colId="19"/>
    <filterColumn colId="22"/>
    <filterColumn colId="25"/>
    <filterColumn colId="28"/>
    <filterColumn colId="31"/>
    <filterColumn colId="34"/>
    <filterColumn colId="37"/>
    <filterColumn colId="40"/>
    <filterColumn colId="43"/>
    <filterColumn colId="46"/>
  </autoFilter>
  <tableColumns count="48">
    <tableColumn id="1" name="PLATS"/>
    <tableColumn id="2" name="Ingrédient Féroce_x000a_ avocat"/>
    <tableColumn id="33" name="Quantité"/>
    <tableColumn id="3" name="Coût" dataDxfId="15"/>
    <tableColumn id="48" name="Plats2"/>
    <tableColumn id="4" name="Ingrédients Mini bokit_x000a_ poulet"/>
    <tableColumn id="34" name="Quantité2" dataDxfId="14">
      <calculatedColumnFormula>IF(K6&lt;&gt;"",(VLOOKUP(K6,$B$6:$C$30,2,FALSE))*L6,"")</calculatedColumnFormula>
    </tableColumn>
    <tableColumn id="5" name="Coût2" dataDxfId="13"/>
    <tableColumn id="49" name="Plat3"/>
    <tableColumn id="6" name="Ingrédients Salade _x000a_tropicale"/>
    <tableColumn id="35" name="Quantité3"/>
    <tableColumn id="7" name="Coût3" dataDxfId="12"/>
    <tableColumn id="8" name="Colonne1"/>
    <tableColumn id="36" name="Colonne2"/>
    <tableColumn id="9" name="Colonne3" dataDxfId="11"/>
    <tableColumn id="10" name="Colonne4"/>
    <tableColumn id="37" name="Colonne5"/>
    <tableColumn id="11" name="Colonne6" dataDxfId="10"/>
    <tableColumn id="12" name="Colonne7"/>
    <tableColumn id="38" name="Colonne8"/>
    <tableColumn id="13" name="Colonne9" dataDxfId="9"/>
    <tableColumn id="14" name="Colonne10"/>
    <tableColumn id="39" name="Colonne11"/>
    <tableColumn id="15" name="Colonne12" dataDxfId="8"/>
    <tableColumn id="16" name="Colonne13"/>
    <tableColumn id="40" name="Colonne14"/>
    <tableColumn id="17" name="Colonne15" dataDxfId="7"/>
    <tableColumn id="18" name="Colonne16"/>
    <tableColumn id="41" name="Colonne17"/>
    <tableColumn id="19" name="Colonne18" dataDxfId="6"/>
    <tableColumn id="20" name="Colonne19"/>
    <tableColumn id="42" name="Colonne20"/>
    <tableColumn id="21" name="Colonne21" dataDxfId="5"/>
    <tableColumn id="22" name="Colonne22"/>
    <tableColumn id="43" name="Colonne23"/>
    <tableColumn id="23" name="Colonne24" dataDxfId="4"/>
    <tableColumn id="24" name="Colonne25"/>
    <tableColumn id="44" name="Colonne26"/>
    <tableColumn id="25" name="Colonne27" dataDxfId="3"/>
    <tableColumn id="26" name="Colonne28"/>
    <tableColumn id="45" name="Colonne29"/>
    <tableColumn id="27" name="Colonne30" dataDxfId="2"/>
    <tableColumn id="28" name="Colonne31"/>
    <tableColumn id="46" name="Colonne32"/>
    <tableColumn id="29" name="Colonne33" dataDxfId="1"/>
    <tableColumn id="30" name="Colonne34"/>
    <tableColumn id="47" name="Colonne35"/>
    <tableColumn id="31" name="Colonne36" dataDxfId="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5:D24" totalsRowShown="0">
  <autoFilter ref="A5:D24">
    <filterColumn colId="1"/>
    <filterColumn colId="2"/>
    <filterColumn colId="3"/>
  </autoFilter>
  <tableColumns count="4">
    <tableColumn id="1" name="LISTE PLATS"/>
    <tableColumn id="4" name="Liste ingrédient"/>
    <tableColumn id="2" name="Cout ingédient"/>
    <tableColumn id="3" name="Unité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BA24"/>
  <sheetViews>
    <sheetView zoomScale="85" zoomScaleNormal="85" workbookViewId="0">
      <pane xSplit="4" topLeftCell="M1" activePane="topRight" state="frozen"/>
      <selection activeCell="A3" sqref="A3"/>
      <selection pane="topRight" activeCell="N6" sqref="N6:Q12"/>
    </sheetView>
  </sheetViews>
  <sheetFormatPr baseColWidth="10" defaultRowHeight="15"/>
  <cols>
    <col min="1" max="2" width="22.85546875" customWidth="1"/>
    <col min="3" max="3" width="14.140625" customWidth="1"/>
    <col min="4" max="4" width="8.42578125" customWidth="1"/>
    <col min="6" max="6" width="12.7109375" customWidth="1"/>
    <col min="7" max="7" width="21.85546875" customWidth="1"/>
    <col min="8" max="8" width="13" customWidth="1"/>
    <col min="9" max="10" width="14.7109375" customWidth="1"/>
    <col min="11" max="11" width="13.42578125" customWidth="1"/>
    <col min="12" max="12" width="18.42578125" customWidth="1"/>
    <col min="13" max="14" width="16.140625" customWidth="1"/>
    <col min="15" max="16" width="13.42578125" customWidth="1"/>
    <col min="17" max="17" width="12.140625" customWidth="1"/>
    <col min="18" max="18" width="17.28515625" customWidth="1"/>
    <col min="19" max="19" width="13.42578125" customWidth="1"/>
    <col min="20" max="20" width="16.5703125" customWidth="1"/>
    <col min="21" max="22" width="13.42578125" customWidth="1"/>
    <col min="23" max="23" width="8.28515625" customWidth="1"/>
    <col min="24" max="25" width="13.42578125" customWidth="1"/>
    <col min="26" max="26" width="8.28515625" customWidth="1"/>
    <col min="27" max="28" width="13.42578125" customWidth="1"/>
    <col min="29" max="29" width="8.28515625" customWidth="1"/>
    <col min="30" max="30" width="17.140625" bestFit="1" customWidth="1"/>
    <col min="31" max="31" width="17.140625" customWidth="1"/>
    <col min="32" max="32" width="8.28515625" customWidth="1"/>
    <col min="33" max="34" width="13.42578125" customWidth="1"/>
    <col min="35" max="35" width="8.28515625" customWidth="1"/>
    <col min="36" max="37" width="13.42578125" customWidth="1"/>
    <col min="38" max="38" width="9.28515625" customWidth="1"/>
    <col min="39" max="40" width="13.42578125" customWidth="1"/>
    <col min="41" max="41" width="9.28515625" customWidth="1"/>
    <col min="42" max="43" width="13.42578125" customWidth="1"/>
    <col min="44" max="44" width="9.28515625" customWidth="1"/>
    <col min="45" max="46" width="13.42578125" customWidth="1"/>
    <col min="47" max="47" width="9.28515625" customWidth="1"/>
    <col min="48" max="49" width="13.42578125" customWidth="1"/>
    <col min="50" max="50" width="9.28515625" customWidth="1"/>
    <col min="51" max="52" width="13.42578125" customWidth="1"/>
    <col min="53" max="53" width="12.42578125" customWidth="1"/>
  </cols>
  <sheetData>
    <row r="5" spans="1:53" ht="45">
      <c r="A5" t="s">
        <v>24</v>
      </c>
      <c r="B5" t="s">
        <v>27</v>
      </c>
      <c r="C5" t="s">
        <v>25</v>
      </c>
      <c r="D5" t="s">
        <v>26</v>
      </c>
      <c r="F5" t="s">
        <v>0</v>
      </c>
      <c r="G5" s="3" t="s">
        <v>51</v>
      </c>
      <c r="H5" s="1" t="s">
        <v>44</v>
      </c>
      <c r="I5" s="1" t="s">
        <v>16</v>
      </c>
      <c r="J5" s="1" t="s">
        <v>58</v>
      </c>
      <c r="K5" s="3" t="s">
        <v>57</v>
      </c>
      <c r="L5" s="1" t="s">
        <v>46</v>
      </c>
      <c r="M5" s="1" t="s">
        <v>22</v>
      </c>
      <c r="N5" s="1" t="s">
        <v>59</v>
      </c>
      <c r="O5" s="3" t="s">
        <v>95</v>
      </c>
      <c r="P5" s="1" t="s">
        <v>47</v>
      </c>
      <c r="Q5" s="1" t="s">
        <v>23</v>
      </c>
      <c r="R5" s="3" t="s">
        <v>55</v>
      </c>
      <c r="S5" s="1" t="s">
        <v>60</v>
      </c>
      <c r="T5" s="1" t="s">
        <v>61</v>
      </c>
      <c r="U5" s="3" t="s">
        <v>62</v>
      </c>
      <c r="V5" s="1" t="s">
        <v>63</v>
      </c>
      <c r="W5" s="1" t="s">
        <v>64</v>
      </c>
      <c r="X5" s="3" t="s">
        <v>65</v>
      </c>
      <c r="Y5" s="1" t="s">
        <v>66</v>
      </c>
      <c r="Z5" s="1" t="s">
        <v>67</v>
      </c>
      <c r="AA5" s="3" t="s">
        <v>68</v>
      </c>
      <c r="AB5" t="s">
        <v>69</v>
      </c>
      <c r="AC5" s="1" t="s">
        <v>70</v>
      </c>
      <c r="AD5" s="4" t="s">
        <v>71</v>
      </c>
      <c r="AE5" t="s">
        <v>72</v>
      </c>
      <c r="AF5" s="1" t="s">
        <v>73</v>
      </c>
      <c r="AG5" s="3" t="s">
        <v>74</v>
      </c>
      <c r="AH5" t="s">
        <v>75</v>
      </c>
      <c r="AI5" s="1" t="s">
        <v>76</v>
      </c>
      <c r="AJ5" s="4" t="s">
        <v>77</v>
      </c>
      <c r="AK5" t="s">
        <v>78</v>
      </c>
      <c r="AL5" s="1" t="s">
        <v>79</v>
      </c>
      <c r="AM5" s="4" t="s">
        <v>80</v>
      </c>
      <c r="AN5" t="s">
        <v>81</v>
      </c>
      <c r="AO5" s="1" t="s">
        <v>82</v>
      </c>
      <c r="AP5" s="4" t="s">
        <v>83</v>
      </c>
      <c r="AQ5" t="s">
        <v>84</v>
      </c>
      <c r="AR5" s="1" t="s">
        <v>85</v>
      </c>
      <c r="AS5" s="3" t="s">
        <v>86</v>
      </c>
      <c r="AT5" t="s">
        <v>87</v>
      </c>
      <c r="AU5" s="1" t="s">
        <v>88</v>
      </c>
      <c r="AV5" s="3" t="s">
        <v>89</v>
      </c>
      <c r="AW5" t="s">
        <v>90</v>
      </c>
      <c r="AX5" s="1" t="s">
        <v>91</v>
      </c>
      <c r="AY5" s="3" t="s">
        <v>92</v>
      </c>
      <c r="AZ5" t="s">
        <v>93</v>
      </c>
      <c r="BA5" s="1" t="s">
        <v>94</v>
      </c>
    </row>
    <row r="6" spans="1:53">
      <c r="A6" t="s">
        <v>1</v>
      </c>
      <c r="B6" t="s">
        <v>28</v>
      </c>
      <c r="C6">
        <v>15</v>
      </c>
      <c r="D6" t="s">
        <v>42</v>
      </c>
      <c r="F6" t="s">
        <v>50</v>
      </c>
      <c r="G6" s="8" t="str">
        <f>B6</f>
        <v>morue</v>
      </c>
      <c r="H6" s="8">
        <v>0.2</v>
      </c>
      <c r="I6" s="2">
        <f t="shared" ref="I6:I19" ca="1" si="0">IF(G6&lt;&gt;"",VLOOKUP(G6,BDDIngrédients,2,FALSE)*H6,"")</f>
        <v>3</v>
      </c>
      <c r="J6" s="2" t="s">
        <v>56</v>
      </c>
      <c r="K6" s="8" t="str">
        <f>B6</f>
        <v>morue</v>
      </c>
      <c r="L6" s="8">
        <v>0.5</v>
      </c>
      <c r="M6" s="2">
        <f t="shared" ref="M6:M19" ca="1" si="1">IF(K6&lt;&gt;"",VLOOKUP(K6,BDDIngrédients,2,FALSE)*L6,"")</f>
        <v>7.5</v>
      </c>
      <c r="N6" s="2" t="s">
        <v>2</v>
      </c>
      <c r="O6" s="8" t="str">
        <f>B14</f>
        <v>farine</v>
      </c>
      <c r="P6" s="8">
        <v>1</v>
      </c>
      <c r="Q6" s="2">
        <f t="shared" ref="Q6:Q19" ca="1" si="2">IF(O6&lt;&gt;"",VLOOKUP(O6,BDDIngrédients,2,FALSE)*P6,"")</f>
        <v>0</v>
      </c>
      <c r="R6" s="8"/>
      <c r="S6" s="8"/>
      <c r="T6" s="2"/>
      <c r="U6" s="8"/>
      <c r="V6" s="8"/>
      <c r="W6" s="2"/>
      <c r="X6" s="8"/>
      <c r="Y6" s="8"/>
      <c r="Z6" s="2"/>
      <c r="AA6" s="8"/>
      <c r="AB6" s="8"/>
      <c r="AC6" s="2"/>
      <c r="AD6" s="8"/>
      <c r="AE6" s="8"/>
      <c r="AF6" s="2"/>
      <c r="AG6" s="8"/>
      <c r="AH6" s="8"/>
      <c r="AI6" s="2"/>
      <c r="AJ6" s="8"/>
      <c r="AK6" s="8"/>
      <c r="AL6" s="2"/>
      <c r="AM6" s="8"/>
      <c r="AN6" s="8"/>
      <c r="AO6" s="2"/>
      <c r="AP6" s="8"/>
      <c r="AQ6" s="8"/>
      <c r="AR6" s="2"/>
      <c r="AS6" s="8"/>
      <c r="AT6" s="8"/>
      <c r="AU6" s="2"/>
      <c r="AV6" s="8"/>
      <c r="AW6" s="8"/>
      <c r="AX6" s="2"/>
      <c r="AY6" s="8"/>
      <c r="AZ6" s="8"/>
      <c r="BA6" s="2"/>
    </row>
    <row r="7" spans="1:53">
      <c r="A7" t="s">
        <v>15</v>
      </c>
      <c r="B7" t="s">
        <v>29</v>
      </c>
      <c r="C7">
        <v>2</v>
      </c>
      <c r="D7" t="s">
        <v>43</v>
      </c>
      <c r="F7" t="s">
        <v>50</v>
      </c>
      <c r="G7" s="8" t="str">
        <f>B7</f>
        <v>avocats</v>
      </c>
      <c r="H7" s="8">
        <v>2</v>
      </c>
      <c r="I7" s="2">
        <f t="shared" ca="1" si="0"/>
        <v>4</v>
      </c>
      <c r="J7" s="2" t="s">
        <v>56</v>
      </c>
      <c r="K7" s="8" t="str">
        <f>B9</f>
        <v>oignons</v>
      </c>
      <c r="L7" s="8">
        <v>1</v>
      </c>
      <c r="M7" s="2">
        <f t="shared" ca="1" si="1"/>
        <v>4</v>
      </c>
      <c r="N7" s="2" t="s">
        <v>2</v>
      </c>
      <c r="O7" s="8" t="str">
        <f>B8</f>
        <v>citron vert</v>
      </c>
      <c r="P7" s="8">
        <v>0.5</v>
      </c>
      <c r="Q7" s="2">
        <f t="shared" ca="1" si="2"/>
        <v>0.35</v>
      </c>
      <c r="R7" s="8"/>
      <c r="S7" s="8"/>
      <c r="T7" s="2"/>
      <c r="U7" s="8"/>
      <c r="V7" s="8"/>
      <c r="W7" s="2"/>
      <c r="X7" s="8"/>
      <c r="Y7" s="8"/>
      <c r="Z7" s="2"/>
      <c r="AA7" s="8"/>
      <c r="AB7" s="8"/>
      <c r="AC7" s="2"/>
      <c r="AD7" s="8"/>
      <c r="AE7" s="8"/>
      <c r="AF7" s="2"/>
      <c r="AG7" s="8"/>
      <c r="AH7" s="8"/>
      <c r="AI7" s="2"/>
      <c r="AJ7" s="8"/>
      <c r="AK7" s="8"/>
      <c r="AL7" s="2"/>
      <c r="AM7" s="8"/>
      <c r="AN7" s="8"/>
      <c r="AO7" s="2"/>
      <c r="AP7" s="8"/>
      <c r="AQ7" s="8"/>
      <c r="AR7" s="2"/>
      <c r="AS7" s="8"/>
      <c r="AT7" s="8"/>
      <c r="AU7" s="2"/>
      <c r="AV7" s="8"/>
      <c r="AW7" s="8"/>
      <c r="AX7" s="2"/>
      <c r="AY7" s="8"/>
      <c r="AZ7" s="8"/>
      <c r="BA7" s="2"/>
    </row>
    <row r="8" spans="1:53">
      <c r="A8" t="s">
        <v>2</v>
      </c>
      <c r="B8" t="s">
        <v>30</v>
      </c>
      <c r="C8">
        <v>0.7</v>
      </c>
      <c r="D8" t="s">
        <v>43</v>
      </c>
      <c r="F8" t="s">
        <v>50</v>
      </c>
      <c r="G8" s="8" t="str">
        <f>B8</f>
        <v>citron vert</v>
      </c>
      <c r="H8" s="8">
        <v>2</v>
      </c>
      <c r="I8" s="2">
        <f t="shared" ca="1" si="0"/>
        <v>1.4</v>
      </c>
      <c r="J8" s="2" t="s">
        <v>56</v>
      </c>
      <c r="K8" s="8" t="str">
        <f>B11</f>
        <v>persil</v>
      </c>
      <c r="L8" s="8">
        <v>1</v>
      </c>
      <c r="M8" s="2">
        <f t="shared" ca="1" si="1"/>
        <v>0</v>
      </c>
      <c r="N8" s="2" t="s">
        <v>2</v>
      </c>
      <c r="O8" s="8" t="str">
        <f>B6</f>
        <v>morue</v>
      </c>
      <c r="P8" s="8">
        <v>0.8</v>
      </c>
      <c r="Q8" s="2">
        <f t="shared" ca="1" si="2"/>
        <v>12</v>
      </c>
      <c r="R8" s="8"/>
      <c r="S8" s="8"/>
      <c r="T8" s="2"/>
      <c r="U8" s="8"/>
      <c r="V8" s="8"/>
      <c r="W8" s="2"/>
      <c r="X8" s="8"/>
      <c r="Y8" s="8"/>
      <c r="Z8" s="2"/>
      <c r="AA8" s="8"/>
      <c r="AB8" s="8"/>
      <c r="AC8" s="2"/>
      <c r="AD8" s="8"/>
      <c r="AE8" s="8"/>
      <c r="AF8" s="2"/>
      <c r="AG8" s="8"/>
      <c r="AH8" s="8"/>
      <c r="AI8" s="2"/>
      <c r="AJ8" s="8"/>
      <c r="AK8" s="8"/>
      <c r="AL8" s="2"/>
      <c r="AM8" s="8"/>
      <c r="AN8" s="8"/>
      <c r="AO8" s="2"/>
      <c r="AP8" s="8"/>
      <c r="AQ8" s="8"/>
      <c r="AR8" s="2"/>
      <c r="AS8" s="8"/>
      <c r="AT8" s="8"/>
      <c r="AU8" s="2"/>
      <c r="AV8" s="8"/>
      <c r="AW8" s="8"/>
      <c r="AX8" s="2"/>
      <c r="AY8" s="8"/>
      <c r="AZ8" s="8"/>
      <c r="BA8" s="2"/>
    </row>
    <row r="9" spans="1:53">
      <c r="A9" t="s">
        <v>3</v>
      </c>
      <c r="B9" t="s">
        <v>31</v>
      </c>
      <c r="C9">
        <v>4</v>
      </c>
      <c r="D9" t="s">
        <v>42</v>
      </c>
      <c r="F9" t="s">
        <v>50</v>
      </c>
      <c r="G9" s="8" t="str">
        <f>B16</f>
        <v>ail</v>
      </c>
      <c r="H9" s="8">
        <v>0.1</v>
      </c>
      <c r="I9" s="2">
        <f t="shared" ca="1" si="0"/>
        <v>0</v>
      </c>
      <c r="J9" s="2" t="s">
        <v>56</v>
      </c>
      <c r="K9" s="8" t="str">
        <f>B10</f>
        <v>piment rouge</v>
      </c>
      <c r="L9" s="8">
        <v>3</v>
      </c>
      <c r="M9" s="2">
        <f t="shared" ca="1" si="1"/>
        <v>0</v>
      </c>
      <c r="N9" s="2" t="s">
        <v>2</v>
      </c>
      <c r="O9" s="8" t="str">
        <f>B17</f>
        <v>fromage rapé</v>
      </c>
      <c r="P9" s="8">
        <v>2</v>
      </c>
      <c r="Q9" s="2">
        <f t="shared" ca="1" si="2"/>
        <v>0</v>
      </c>
      <c r="R9" s="8"/>
      <c r="S9" s="8"/>
      <c r="T9" s="2"/>
      <c r="U9" s="8"/>
      <c r="V9" s="8"/>
      <c r="W9" s="2"/>
      <c r="X9" s="8"/>
      <c r="Y9" s="8"/>
      <c r="Z9" s="2"/>
      <c r="AA9" s="8"/>
      <c r="AB9" s="8"/>
      <c r="AC9" s="2"/>
      <c r="AD9" s="8"/>
      <c r="AE9" s="8"/>
      <c r="AF9" s="2"/>
      <c r="AG9" s="8"/>
      <c r="AH9" s="8"/>
      <c r="AI9" s="2"/>
      <c r="AJ9" s="8"/>
      <c r="AK9" s="8"/>
      <c r="AL9" s="2"/>
      <c r="AM9" s="8"/>
      <c r="AN9" s="8"/>
      <c r="AO9" s="2"/>
      <c r="AP9" s="8"/>
      <c r="AQ9" s="8"/>
      <c r="AR9" s="2"/>
      <c r="AS9" s="8"/>
      <c r="AT9" s="8"/>
      <c r="AU9" s="2"/>
      <c r="AV9" s="8"/>
      <c r="AW9" s="8"/>
      <c r="AX9" s="2"/>
      <c r="AY9" s="8"/>
      <c r="AZ9" s="8"/>
      <c r="BA9" s="2"/>
    </row>
    <row r="10" spans="1:53">
      <c r="A10" t="s">
        <v>4</v>
      </c>
      <c r="B10" t="s">
        <v>32</v>
      </c>
      <c r="D10" t="s">
        <v>42</v>
      </c>
      <c r="F10" t="s">
        <v>50</v>
      </c>
      <c r="G10" s="8" t="str">
        <f>B9</f>
        <v>oignons</v>
      </c>
      <c r="H10" s="8">
        <v>0.4</v>
      </c>
      <c r="I10" s="2">
        <f t="shared" ca="1" si="0"/>
        <v>1.6</v>
      </c>
      <c r="J10" s="2"/>
      <c r="K10" s="8"/>
      <c r="L10" s="8"/>
      <c r="M10" s="2" t="str">
        <f t="shared" si="1"/>
        <v/>
      </c>
      <c r="N10" s="2" t="s">
        <v>2</v>
      </c>
      <c r="O10" s="8" t="str">
        <f>B19</f>
        <v xml:space="preserve">lait </v>
      </c>
      <c r="P10" s="8">
        <v>0.5</v>
      </c>
      <c r="Q10" s="2">
        <f t="shared" ca="1" si="2"/>
        <v>0</v>
      </c>
      <c r="R10" s="8"/>
      <c r="S10" s="8"/>
      <c r="T10" s="2"/>
      <c r="U10" s="8"/>
      <c r="V10" s="8"/>
      <c r="W10" s="2"/>
      <c r="X10" s="8"/>
      <c r="Y10" s="8"/>
      <c r="Z10" s="2"/>
      <c r="AA10" s="8"/>
      <c r="AB10" s="8"/>
      <c r="AC10" s="2"/>
      <c r="AD10" s="8"/>
      <c r="AE10" s="8"/>
      <c r="AF10" s="2"/>
      <c r="AG10" s="8"/>
      <c r="AH10" s="8"/>
      <c r="AI10" s="2"/>
      <c r="AJ10" s="8"/>
      <c r="AK10" s="8"/>
      <c r="AL10" s="2"/>
      <c r="AM10" s="8"/>
      <c r="AN10" s="8"/>
      <c r="AO10" s="2"/>
      <c r="AP10" s="8"/>
      <c r="AQ10" s="8"/>
      <c r="AR10" s="2"/>
      <c r="AS10" s="8"/>
      <c r="AT10" s="8"/>
      <c r="AU10" s="2"/>
      <c r="AV10" s="8"/>
      <c r="AW10" s="8"/>
      <c r="AX10" s="2"/>
      <c r="AY10" s="8"/>
      <c r="AZ10" s="8"/>
      <c r="BA10" s="2"/>
    </row>
    <row r="11" spans="1:53">
      <c r="A11" t="s">
        <v>5</v>
      </c>
      <c r="B11" t="s">
        <v>33</v>
      </c>
      <c r="D11" t="s">
        <v>42</v>
      </c>
      <c r="F11" t="s">
        <v>50</v>
      </c>
      <c r="G11" s="8" t="str">
        <f>B10</f>
        <v>piment rouge</v>
      </c>
      <c r="H11" s="8">
        <v>0.15</v>
      </c>
      <c r="I11" s="2">
        <f t="shared" ca="1" si="0"/>
        <v>0</v>
      </c>
      <c r="J11" s="2"/>
      <c r="K11" s="8"/>
      <c r="L11" s="8"/>
      <c r="M11" s="2" t="str">
        <f t="shared" si="1"/>
        <v/>
      </c>
      <c r="N11" s="2" t="s">
        <v>2</v>
      </c>
      <c r="O11" s="8" t="str">
        <f>B20</f>
        <v>piment en poudre</v>
      </c>
      <c r="P11" s="8">
        <v>2</v>
      </c>
      <c r="Q11" s="2">
        <f t="shared" ca="1" si="2"/>
        <v>0</v>
      </c>
      <c r="R11" s="8"/>
      <c r="S11" s="8"/>
      <c r="T11" s="2"/>
      <c r="U11" s="8"/>
      <c r="V11" s="8"/>
      <c r="W11" s="2"/>
      <c r="X11" s="8"/>
      <c r="Y11" s="8"/>
      <c r="Z11" s="2"/>
      <c r="AA11" s="8"/>
      <c r="AB11" s="8"/>
      <c r="AC11" s="2"/>
      <c r="AD11" s="8"/>
      <c r="AE11" s="8"/>
      <c r="AF11" s="2"/>
      <c r="AG11" s="8"/>
      <c r="AH11" s="8"/>
      <c r="AI11" s="2"/>
      <c r="AJ11" s="8"/>
      <c r="AK11" s="8"/>
      <c r="AL11" s="2"/>
      <c r="AM11" s="8"/>
      <c r="AN11" s="8"/>
      <c r="AO11" s="2"/>
      <c r="AP11" s="8"/>
      <c r="AQ11" s="8"/>
      <c r="AR11" s="2"/>
      <c r="AS11" s="8"/>
      <c r="AT11" s="8"/>
      <c r="AU11" s="2"/>
      <c r="AV11" s="8"/>
      <c r="AW11" s="8"/>
      <c r="AX11" s="2"/>
      <c r="AY11" s="8"/>
      <c r="AZ11" s="8"/>
      <c r="BA11" s="2"/>
    </row>
    <row r="12" spans="1:53">
      <c r="A12" t="s">
        <v>6</v>
      </c>
      <c r="B12" t="s">
        <v>48</v>
      </c>
      <c r="C12">
        <v>4</v>
      </c>
      <c r="D12" t="s">
        <v>45</v>
      </c>
      <c r="F12" t="s">
        <v>50</v>
      </c>
      <c r="G12" s="8" t="str">
        <f>B11</f>
        <v>persil</v>
      </c>
      <c r="H12" s="8"/>
      <c r="I12" s="2">
        <f t="shared" ca="1" si="0"/>
        <v>0</v>
      </c>
      <c r="J12" s="2"/>
      <c r="K12" s="8"/>
      <c r="L12" s="8"/>
      <c r="M12" s="2" t="str">
        <f t="shared" si="1"/>
        <v/>
      </c>
      <c r="N12" s="2" t="s">
        <v>2</v>
      </c>
      <c r="O12" s="8" t="str">
        <f>B21</f>
        <v>levure</v>
      </c>
      <c r="P12" s="8">
        <v>0.02</v>
      </c>
      <c r="Q12" s="2">
        <f t="shared" ca="1" si="2"/>
        <v>0</v>
      </c>
      <c r="R12" s="8"/>
      <c r="S12" s="8"/>
      <c r="T12" s="2"/>
      <c r="U12" s="8"/>
      <c r="V12" s="8"/>
      <c r="W12" s="2"/>
      <c r="X12" s="8"/>
      <c r="Y12" s="8"/>
      <c r="Z12" s="2"/>
      <c r="AA12" s="8"/>
      <c r="AB12" s="8"/>
      <c r="AC12" s="2"/>
      <c r="AD12" s="8"/>
      <c r="AE12" s="8"/>
      <c r="AF12" s="2"/>
      <c r="AG12" s="8"/>
      <c r="AH12" s="8"/>
      <c r="AI12" s="2"/>
      <c r="AJ12" s="8"/>
      <c r="AK12" s="8"/>
      <c r="AL12" s="2"/>
      <c r="AM12" s="8"/>
      <c r="AN12" s="8"/>
      <c r="AO12" s="2"/>
      <c r="AP12" s="8"/>
      <c r="AQ12" s="8"/>
      <c r="AR12" s="2"/>
      <c r="AS12" s="8"/>
      <c r="AT12" s="8"/>
      <c r="AU12" s="2"/>
      <c r="AV12" s="8"/>
      <c r="AW12" s="8"/>
      <c r="AX12" s="2"/>
      <c r="AY12" s="8"/>
      <c r="AZ12" s="8"/>
      <c r="BA12" s="2"/>
    </row>
    <row r="13" spans="1:53">
      <c r="A13" t="s">
        <v>7</v>
      </c>
      <c r="B13" t="s">
        <v>34</v>
      </c>
      <c r="D13" t="s">
        <v>42</v>
      </c>
      <c r="F13" t="s">
        <v>50</v>
      </c>
      <c r="G13" s="8" t="str">
        <f>B12</f>
        <v>huile de tournesol</v>
      </c>
      <c r="H13" s="8">
        <v>1.4999999999999999E-2</v>
      </c>
      <c r="I13" s="2">
        <f t="shared" ca="1" si="0"/>
        <v>0.06</v>
      </c>
      <c r="J13" s="2"/>
      <c r="K13" s="8"/>
      <c r="L13" s="8"/>
      <c r="M13" s="2" t="str">
        <f t="shared" si="1"/>
        <v/>
      </c>
      <c r="N13" s="2"/>
      <c r="O13" s="8"/>
      <c r="P13" s="8"/>
      <c r="Q13" s="2" t="str">
        <f t="shared" si="2"/>
        <v/>
      </c>
      <c r="R13" s="8"/>
      <c r="S13" s="8"/>
      <c r="T13" s="2"/>
      <c r="U13" s="8"/>
      <c r="V13" s="8"/>
      <c r="W13" s="2"/>
      <c r="X13" s="8"/>
      <c r="Y13" s="8"/>
      <c r="Z13" s="2"/>
      <c r="AA13" s="8"/>
      <c r="AB13" s="8"/>
      <c r="AC13" s="2"/>
      <c r="AD13" s="8"/>
      <c r="AE13" s="8"/>
      <c r="AF13" s="2"/>
      <c r="AG13" s="8"/>
      <c r="AH13" s="8"/>
      <c r="AI13" s="2"/>
      <c r="AJ13" s="8"/>
      <c r="AK13" s="8"/>
      <c r="AL13" s="2"/>
      <c r="AM13" s="8"/>
      <c r="AN13" s="8"/>
      <c r="AO13" s="2"/>
      <c r="AP13" s="8"/>
      <c r="AQ13" s="8"/>
      <c r="AR13" s="2"/>
      <c r="AS13" s="8"/>
      <c r="AT13" s="8"/>
      <c r="AU13" s="2"/>
      <c r="AV13" s="8"/>
      <c r="AW13" s="8"/>
      <c r="AX13" s="2"/>
      <c r="AY13" s="8"/>
      <c r="AZ13" s="8"/>
      <c r="BA13" s="2"/>
    </row>
    <row r="14" spans="1:53">
      <c r="A14" t="s">
        <v>8</v>
      </c>
      <c r="B14" t="s">
        <v>35</v>
      </c>
      <c r="D14" t="s">
        <v>42</v>
      </c>
      <c r="G14" s="8"/>
      <c r="H14" s="8"/>
      <c r="I14" s="2" t="str">
        <f t="shared" si="0"/>
        <v/>
      </c>
      <c r="J14" s="2"/>
      <c r="K14" s="8"/>
      <c r="L14" s="8"/>
      <c r="M14" s="2" t="str">
        <f t="shared" si="1"/>
        <v/>
      </c>
      <c r="N14" s="2"/>
      <c r="O14" s="8"/>
      <c r="P14" s="8"/>
      <c r="Q14" s="2" t="str">
        <f t="shared" si="2"/>
        <v/>
      </c>
      <c r="R14" s="8"/>
      <c r="S14" s="8"/>
      <c r="T14" s="2"/>
      <c r="U14" s="8"/>
      <c r="V14" s="8"/>
      <c r="W14" s="2"/>
      <c r="X14" s="8"/>
      <c r="Y14" s="8"/>
      <c r="Z14" s="2"/>
      <c r="AA14" s="8"/>
      <c r="AB14" s="8"/>
      <c r="AC14" s="2"/>
      <c r="AD14" s="8"/>
      <c r="AE14" s="8"/>
      <c r="AF14" s="2"/>
      <c r="AG14" s="8"/>
      <c r="AH14" s="8"/>
      <c r="AI14" s="2"/>
      <c r="AJ14" s="8"/>
      <c r="AK14" s="8"/>
      <c r="AL14" s="2"/>
      <c r="AM14" s="8"/>
      <c r="AN14" s="8"/>
      <c r="AO14" s="2"/>
      <c r="AP14" s="8"/>
      <c r="AQ14" s="8"/>
      <c r="AR14" s="2"/>
      <c r="AS14" s="8"/>
      <c r="AT14" s="8"/>
      <c r="AU14" s="2"/>
      <c r="AV14" s="8"/>
      <c r="AW14" s="8"/>
      <c r="AX14" s="2"/>
      <c r="AY14" s="8"/>
      <c r="AZ14" s="8"/>
      <c r="BA14" s="2"/>
    </row>
    <row r="15" spans="1:53">
      <c r="A15" t="s">
        <v>9</v>
      </c>
      <c r="B15" t="s">
        <v>36</v>
      </c>
      <c r="D15" t="s">
        <v>42</v>
      </c>
      <c r="G15" s="8"/>
      <c r="H15" s="8"/>
      <c r="I15" s="2" t="str">
        <f t="shared" si="0"/>
        <v/>
      </c>
      <c r="J15" s="2"/>
      <c r="K15" s="8"/>
      <c r="L15" s="8"/>
      <c r="M15" s="2" t="str">
        <f t="shared" si="1"/>
        <v/>
      </c>
      <c r="N15" s="2"/>
      <c r="O15" s="8"/>
      <c r="P15" s="8"/>
      <c r="Q15" s="2" t="str">
        <f t="shared" si="2"/>
        <v/>
      </c>
      <c r="R15" s="8"/>
      <c r="S15" s="8"/>
      <c r="T15" s="2"/>
      <c r="U15" s="8"/>
      <c r="V15" s="8"/>
      <c r="W15" s="2"/>
      <c r="X15" s="8"/>
      <c r="Y15" s="8"/>
      <c r="Z15" s="2"/>
      <c r="AA15" s="8"/>
      <c r="AB15" s="8"/>
      <c r="AC15" s="2"/>
      <c r="AD15" s="8"/>
      <c r="AE15" s="8"/>
      <c r="AF15" s="2"/>
      <c r="AG15" s="8"/>
      <c r="AH15" s="8"/>
      <c r="AI15" s="2"/>
      <c r="AJ15" s="8"/>
      <c r="AK15" s="8"/>
      <c r="AL15" s="2"/>
      <c r="AM15" s="8"/>
      <c r="AN15" s="8"/>
      <c r="AO15" s="2"/>
      <c r="AP15" s="8"/>
      <c r="AQ15" s="8"/>
      <c r="AR15" s="2"/>
      <c r="AS15" s="8"/>
      <c r="AT15" s="8"/>
      <c r="AU15" s="2"/>
      <c r="AV15" s="8"/>
      <c r="AW15" s="8"/>
      <c r="AX15" s="2"/>
      <c r="AY15" s="8"/>
      <c r="AZ15" s="8"/>
      <c r="BA15" s="2"/>
    </row>
    <row r="16" spans="1:53">
      <c r="A16" t="s">
        <v>10</v>
      </c>
      <c r="B16" t="s">
        <v>37</v>
      </c>
      <c r="D16" t="s">
        <v>42</v>
      </c>
      <c r="G16" s="8"/>
      <c r="H16" s="8"/>
      <c r="I16" s="2" t="str">
        <f t="shared" si="0"/>
        <v/>
      </c>
      <c r="J16" s="2"/>
      <c r="K16" s="8"/>
      <c r="L16" s="8"/>
      <c r="M16" s="2" t="str">
        <f t="shared" si="1"/>
        <v/>
      </c>
      <c r="N16" s="2"/>
      <c r="O16" s="8"/>
      <c r="P16" s="8"/>
      <c r="Q16" s="2" t="str">
        <f t="shared" si="2"/>
        <v/>
      </c>
      <c r="R16" s="8"/>
      <c r="S16" s="8"/>
      <c r="T16" s="2"/>
      <c r="U16" s="8"/>
      <c r="V16" s="8"/>
      <c r="W16" s="2"/>
      <c r="X16" s="8"/>
      <c r="Y16" s="8"/>
      <c r="Z16" s="2"/>
      <c r="AA16" s="8"/>
      <c r="AB16" s="8"/>
      <c r="AC16" s="2"/>
      <c r="AD16" s="8"/>
      <c r="AE16" s="8"/>
      <c r="AF16" s="2"/>
      <c r="AG16" s="8"/>
      <c r="AH16" s="8"/>
      <c r="AI16" s="2"/>
      <c r="AJ16" s="8"/>
      <c r="AK16" s="8"/>
      <c r="AL16" s="2"/>
      <c r="AM16" s="8"/>
      <c r="AN16" s="8"/>
      <c r="AO16" s="2"/>
      <c r="AP16" s="8"/>
      <c r="AQ16" s="8"/>
      <c r="AR16" s="2"/>
      <c r="AS16" s="8"/>
      <c r="AT16" s="8"/>
      <c r="AU16" s="2"/>
      <c r="AV16" s="8"/>
      <c r="AW16" s="8"/>
      <c r="AX16" s="2"/>
      <c r="AY16" s="8"/>
      <c r="AZ16" s="8"/>
      <c r="BA16" s="2"/>
    </row>
    <row r="17" spans="1:53">
      <c r="A17" t="s">
        <v>11</v>
      </c>
      <c r="B17" t="s">
        <v>20</v>
      </c>
      <c r="D17" t="s">
        <v>42</v>
      </c>
      <c r="G17" s="8"/>
      <c r="H17" s="8"/>
      <c r="I17" s="2" t="str">
        <f t="shared" si="0"/>
        <v/>
      </c>
      <c r="J17" s="2"/>
      <c r="K17" s="8"/>
      <c r="L17" s="8"/>
      <c r="M17" s="2" t="str">
        <f t="shared" si="1"/>
        <v/>
      </c>
      <c r="N17" s="2"/>
      <c r="O17" s="8"/>
      <c r="P17" s="8"/>
      <c r="Q17" s="2" t="str">
        <f t="shared" si="2"/>
        <v/>
      </c>
      <c r="R17" s="8"/>
      <c r="S17" s="8"/>
      <c r="T17" s="2"/>
      <c r="U17" s="8"/>
      <c r="V17" s="8"/>
      <c r="W17" s="2"/>
      <c r="X17" s="8"/>
      <c r="Y17" s="8"/>
      <c r="Z17" s="2"/>
      <c r="AA17" s="8"/>
      <c r="AB17" s="8"/>
      <c r="AC17" s="2"/>
      <c r="AD17" s="8"/>
      <c r="AE17" s="8"/>
      <c r="AF17" s="2"/>
      <c r="AG17" s="8"/>
      <c r="AH17" s="8"/>
      <c r="AI17" s="2"/>
      <c r="AJ17" s="8"/>
      <c r="AK17" s="8"/>
      <c r="AL17" s="2"/>
      <c r="AM17" s="8"/>
      <c r="AN17" s="8"/>
      <c r="AO17" s="2"/>
      <c r="AP17" s="8"/>
      <c r="AQ17" s="8"/>
      <c r="AR17" s="2"/>
      <c r="AS17" s="8"/>
      <c r="AT17" s="8"/>
      <c r="AU17" s="2"/>
      <c r="AV17" s="8"/>
      <c r="AW17" s="8"/>
      <c r="AX17" s="2"/>
      <c r="AY17" s="8"/>
      <c r="AZ17" s="8"/>
      <c r="BA17" s="2"/>
    </row>
    <row r="18" spans="1:53">
      <c r="A18" t="s">
        <v>12</v>
      </c>
      <c r="B18" t="s">
        <v>38</v>
      </c>
      <c r="D18" t="s">
        <v>42</v>
      </c>
      <c r="G18" s="8"/>
      <c r="H18" s="8"/>
      <c r="I18" s="2" t="str">
        <f t="shared" si="0"/>
        <v/>
      </c>
      <c r="J18" s="2"/>
      <c r="K18" s="8"/>
      <c r="L18" s="8"/>
      <c r="M18" s="2" t="str">
        <f t="shared" si="1"/>
        <v/>
      </c>
      <c r="N18" s="2"/>
      <c r="O18" s="8"/>
      <c r="P18" s="8"/>
      <c r="Q18" s="2" t="str">
        <f t="shared" si="2"/>
        <v/>
      </c>
      <c r="R18" s="8"/>
      <c r="S18" s="8"/>
      <c r="T18" s="2"/>
      <c r="U18" s="8"/>
      <c r="V18" s="8"/>
      <c r="W18" s="2"/>
      <c r="X18" s="8"/>
      <c r="Y18" s="8"/>
      <c r="Z18" s="2"/>
      <c r="AA18" s="8"/>
      <c r="AB18" s="8"/>
      <c r="AC18" s="2"/>
      <c r="AD18" s="8"/>
      <c r="AE18" s="8"/>
      <c r="AF18" s="2"/>
      <c r="AG18" s="8"/>
      <c r="AH18" s="8"/>
      <c r="AI18" s="2"/>
      <c r="AJ18" s="8"/>
      <c r="AK18" s="8"/>
      <c r="AL18" s="2"/>
      <c r="AM18" s="8"/>
      <c r="AN18" s="8"/>
      <c r="AO18" s="2"/>
      <c r="AP18" s="8"/>
      <c r="AQ18" s="8"/>
      <c r="AR18" s="2"/>
      <c r="AS18" s="8"/>
      <c r="AT18" s="8"/>
      <c r="AU18" s="2"/>
      <c r="AV18" s="8"/>
      <c r="AW18" s="8"/>
      <c r="AX18" s="2"/>
      <c r="AY18" s="8"/>
      <c r="AZ18" s="8"/>
      <c r="BA18" s="2"/>
    </row>
    <row r="19" spans="1:53">
      <c r="A19" t="s">
        <v>13</v>
      </c>
      <c r="B19" t="s">
        <v>39</v>
      </c>
      <c r="D19" t="s">
        <v>45</v>
      </c>
      <c r="G19" s="8"/>
      <c r="H19" s="8"/>
      <c r="I19" s="2" t="str">
        <f t="shared" si="0"/>
        <v/>
      </c>
      <c r="J19" s="2"/>
      <c r="K19" s="8"/>
      <c r="L19" s="8"/>
      <c r="M19" s="2" t="str">
        <f t="shared" si="1"/>
        <v/>
      </c>
      <c r="N19" s="2"/>
      <c r="O19" s="8"/>
      <c r="P19" s="8"/>
      <c r="Q19" s="2" t="str">
        <f t="shared" si="2"/>
        <v/>
      </c>
      <c r="R19" s="8"/>
      <c r="S19" s="8"/>
      <c r="T19" s="2"/>
      <c r="U19" s="8"/>
      <c r="V19" s="8"/>
      <c r="W19" s="2"/>
      <c r="X19" s="8"/>
      <c r="Y19" s="8"/>
      <c r="Z19" s="2"/>
      <c r="AA19" s="8"/>
      <c r="AB19" s="8"/>
      <c r="AC19" s="2"/>
      <c r="AD19" s="8"/>
      <c r="AE19" s="8"/>
      <c r="AF19" s="2"/>
      <c r="AG19" s="8"/>
      <c r="AH19" s="8"/>
      <c r="AI19" s="2"/>
      <c r="AJ19" s="8"/>
      <c r="AK19" s="8"/>
      <c r="AL19" s="2"/>
      <c r="AM19" s="8"/>
      <c r="AN19" s="8"/>
      <c r="AO19" s="2"/>
      <c r="AP19" s="8"/>
      <c r="AQ19" s="8"/>
      <c r="AR19" s="2"/>
      <c r="AS19" s="8"/>
      <c r="AT19" s="8"/>
      <c r="AU19" s="2"/>
      <c r="AV19" s="8"/>
      <c r="AW19" s="8"/>
      <c r="AX19" s="2"/>
      <c r="AY19" s="8"/>
      <c r="AZ19" s="8"/>
      <c r="BA19" s="2"/>
    </row>
    <row r="20" spans="1:53">
      <c r="A20" t="s">
        <v>14</v>
      </c>
      <c r="B20" t="s">
        <v>21</v>
      </c>
      <c r="D20" t="s">
        <v>42</v>
      </c>
      <c r="F20" s="6"/>
      <c r="G20" s="6" t="s">
        <v>17</v>
      </c>
      <c r="H20" s="6"/>
      <c r="I20" s="7">
        <f ca="1">SUM(I6:I13)</f>
        <v>10.06</v>
      </c>
      <c r="J20" s="7"/>
      <c r="K20" s="6" t="s">
        <v>17</v>
      </c>
      <c r="L20" s="7"/>
      <c r="M20" s="7">
        <f ca="1">SUM(M6:M13)</f>
        <v>11.5</v>
      </c>
      <c r="N20" s="7"/>
      <c r="O20" s="6" t="s">
        <v>17</v>
      </c>
      <c r="P20" s="6"/>
      <c r="Q20" s="7">
        <f ca="1">SUM(Q6:Q13)</f>
        <v>12.35</v>
      </c>
      <c r="R20" s="6"/>
      <c r="S20" s="6"/>
      <c r="T20" s="7"/>
      <c r="U20" s="6"/>
      <c r="V20" s="6"/>
      <c r="W20" s="7"/>
      <c r="X20" s="6"/>
      <c r="Y20" s="6"/>
      <c r="Z20" s="7"/>
      <c r="AA20" s="6"/>
      <c r="AB20" s="6"/>
      <c r="AC20" s="7"/>
      <c r="AD20" s="6"/>
      <c r="AE20" s="6"/>
      <c r="AF20" s="7"/>
      <c r="AG20" s="6"/>
      <c r="AH20" s="6"/>
      <c r="AI20" s="7"/>
      <c r="AJ20" s="6"/>
      <c r="AK20" s="6"/>
      <c r="AL20" s="7"/>
      <c r="AM20" s="6"/>
      <c r="AN20" s="6"/>
      <c r="AO20" s="7"/>
      <c r="AP20" s="6"/>
      <c r="AQ20" s="6"/>
      <c r="AR20" s="7"/>
      <c r="AS20" s="6"/>
      <c r="AT20" s="6"/>
      <c r="AU20" s="7"/>
      <c r="AV20" s="6"/>
      <c r="AW20" s="6"/>
      <c r="AX20" s="7"/>
      <c r="AY20" s="6"/>
      <c r="AZ20" s="6"/>
      <c r="BA20" s="7"/>
    </row>
    <row r="21" spans="1:53">
      <c r="B21" t="s">
        <v>40</v>
      </c>
      <c r="D21" t="s">
        <v>42</v>
      </c>
      <c r="F21" s="6"/>
      <c r="G21" s="6" t="s">
        <v>18</v>
      </c>
      <c r="H21" s="6"/>
      <c r="I21" s="6">
        <v>6</v>
      </c>
      <c r="J21" s="6"/>
      <c r="K21" s="6" t="s">
        <v>18</v>
      </c>
      <c r="L21" s="7"/>
      <c r="M21" s="6">
        <v>6</v>
      </c>
      <c r="N21" s="6"/>
      <c r="O21" s="6" t="s">
        <v>18</v>
      </c>
      <c r="P21" s="6"/>
      <c r="Q21" s="6">
        <v>6</v>
      </c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7"/>
    </row>
    <row r="22" spans="1:53">
      <c r="B22" t="s">
        <v>41</v>
      </c>
      <c r="D22" t="s">
        <v>43</v>
      </c>
      <c r="F22" s="6"/>
      <c r="G22" s="6" t="s">
        <v>19</v>
      </c>
      <c r="H22" s="6"/>
      <c r="I22" s="7">
        <f ca="1">I20/I21</f>
        <v>1.6766666666666667</v>
      </c>
      <c r="J22" s="7"/>
      <c r="K22" s="6"/>
      <c r="L22" s="7"/>
      <c r="M22" s="7">
        <f ca="1">M20/M21</f>
        <v>1.9166666666666667</v>
      </c>
      <c r="N22" s="7"/>
      <c r="O22" s="6"/>
      <c r="P22" s="6"/>
      <c r="Q22" s="7">
        <f ca="1">Q20/Q21</f>
        <v>2.0583333333333331</v>
      </c>
      <c r="R22" s="6"/>
      <c r="S22" s="6"/>
      <c r="T22" s="7"/>
      <c r="U22" s="6"/>
      <c r="V22" s="6"/>
      <c r="W22" s="7"/>
      <c r="X22" s="6"/>
      <c r="Y22" s="6"/>
      <c r="Z22" s="7"/>
      <c r="AA22" s="6"/>
      <c r="AB22" s="6"/>
      <c r="AC22" s="7"/>
      <c r="AD22" s="6"/>
      <c r="AE22" s="6"/>
      <c r="AF22" s="7"/>
      <c r="AG22" s="6"/>
      <c r="AH22" s="6"/>
      <c r="AI22" s="7"/>
      <c r="AJ22" s="6"/>
      <c r="AK22" s="6"/>
      <c r="AL22" s="7"/>
      <c r="AM22" s="6"/>
      <c r="AN22" s="6"/>
      <c r="AO22" s="7"/>
      <c r="AP22" s="6"/>
      <c r="AQ22" s="6"/>
      <c r="AR22" s="7"/>
      <c r="AS22" s="6"/>
      <c r="AT22" s="6"/>
      <c r="AU22" s="7"/>
      <c r="AV22" s="6"/>
      <c r="AW22" s="6"/>
      <c r="AX22" s="7"/>
      <c r="AY22" s="6"/>
      <c r="AZ22" s="6"/>
      <c r="BA22" s="7"/>
    </row>
    <row r="23" spans="1:53">
      <c r="A23" s="5"/>
      <c r="B23" s="5" t="s">
        <v>49</v>
      </c>
      <c r="C23" s="5"/>
      <c r="D23" s="5" t="s">
        <v>43</v>
      </c>
    </row>
    <row r="24" spans="1:53">
      <c r="A24" s="5"/>
      <c r="B24" s="5" t="s">
        <v>28</v>
      </c>
      <c r="C24" s="5"/>
      <c r="D24" s="5"/>
    </row>
  </sheetData>
  <pageMargins left="0.7" right="0.7" top="0.75" bottom="0.75" header="0.3" footer="0.3"/>
  <pageSetup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D1"/>
  <sheetViews>
    <sheetView workbookViewId="0">
      <selection activeCell="D1" sqref="A1:D1"/>
    </sheetView>
  </sheetViews>
  <sheetFormatPr baseColWidth="10" defaultRowHeight="15"/>
  <sheetData>
    <row r="1" spans="1:4">
      <c r="A1" t="s">
        <v>52</v>
      </c>
      <c r="B1" t="s">
        <v>53</v>
      </c>
      <c r="C1" t="s">
        <v>44</v>
      </c>
      <c r="D1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D20"/>
  <sheetViews>
    <sheetView tabSelected="1" workbookViewId="0">
      <selection activeCell="I7" sqref="I7"/>
    </sheetView>
  </sheetViews>
  <sheetFormatPr baseColWidth="10" defaultRowHeight="15"/>
  <cols>
    <col min="1" max="1" width="17.28515625" customWidth="1"/>
    <col min="2" max="2" width="17.42578125" bestFit="1" customWidth="1"/>
    <col min="3" max="3" width="12.5703125" customWidth="1"/>
    <col min="4" max="4" width="9.85546875" customWidth="1"/>
  </cols>
  <sheetData>
    <row r="1" spans="1:4" ht="18.75">
      <c r="A1" s="15" t="s">
        <v>52</v>
      </c>
      <c r="B1" s="15" t="s">
        <v>53</v>
      </c>
      <c r="C1" s="15" t="s">
        <v>44</v>
      </c>
      <c r="D1" s="15" t="s">
        <v>54</v>
      </c>
    </row>
    <row r="2" spans="1:4">
      <c r="A2" s="9" t="s">
        <v>50</v>
      </c>
      <c r="B2" s="9" t="s">
        <v>28</v>
      </c>
      <c r="C2" s="9">
        <v>0.2</v>
      </c>
      <c r="D2" s="10">
        <v>3</v>
      </c>
    </row>
    <row r="3" spans="1:4">
      <c r="A3" s="11" t="s">
        <v>50</v>
      </c>
      <c r="B3" s="11" t="s">
        <v>29</v>
      </c>
      <c r="C3" s="11">
        <v>2</v>
      </c>
      <c r="D3" s="12">
        <v>4</v>
      </c>
    </row>
    <row r="4" spans="1:4">
      <c r="A4" s="13" t="s">
        <v>50</v>
      </c>
      <c r="B4" s="13" t="s">
        <v>30</v>
      </c>
      <c r="C4" s="13">
        <v>2</v>
      </c>
      <c r="D4" s="14">
        <v>1.4</v>
      </c>
    </row>
    <row r="5" spans="1:4">
      <c r="A5" s="11" t="s">
        <v>50</v>
      </c>
      <c r="B5" s="11" t="s">
        <v>37</v>
      </c>
      <c r="C5" s="11">
        <v>0.1</v>
      </c>
      <c r="D5" s="12">
        <v>0</v>
      </c>
    </row>
    <row r="6" spans="1:4">
      <c r="A6" s="13" t="s">
        <v>50</v>
      </c>
      <c r="B6" s="13" t="s">
        <v>31</v>
      </c>
      <c r="C6" s="13">
        <v>0.4</v>
      </c>
      <c r="D6" s="14">
        <v>1.6</v>
      </c>
    </row>
    <row r="7" spans="1:4">
      <c r="A7" s="11" t="s">
        <v>50</v>
      </c>
      <c r="B7" s="11" t="s">
        <v>32</v>
      </c>
      <c r="C7" s="11">
        <v>0.15</v>
      </c>
      <c r="D7" s="12">
        <v>0</v>
      </c>
    </row>
    <row r="8" spans="1:4">
      <c r="A8" s="13" t="s">
        <v>50</v>
      </c>
      <c r="B8" s="13" t="s">
        <v>33</v>
      </c>
      <c r="C8" s="13"/>
      <c r="D8" s="14">
        <v>0</v>
      </c>
    </row>
    <row r="9" spans="1:4">
      <c r="A9" s="11" t="s">
        <v>50</v>
      </c>
      <c r="B9" s="11" t="s">
        <v>48</v>
      </c>
      <c r="C9" s="11">
        <v>1.4999999999999999E-2</v>
      </c>
      <c r="D9" s="12">
        <v>0.06</v>
      </c>
    </row>
    <row r="10" spans="1:4">
      <c r="A10" t="s">
        <v>56</v>
      </c>
      <c r="B10" t="s">
        <v>28</v>
      </c>
      <c r="C10">
        <v>0.5</v>
      </c>
      <c r="D10">
        <v>7.5</v>
      </c>
    </row>
    <row r="11" spans="1:4">
      <c r="A11" t="s">
        <v>56</v>
      </c>
      <c r="B11" t="s">
        <v>31</v>
      </c>
      <c r="C11">
        <v>1</v>
      </c>
      <c r="D11">
        <v>4</v>
      </c>
    </row>
    <row r="12" spans="1:4">
      <c r="A12" t="s">
        <v>56</v>
      </c>
      <c r="B12" t="s">
        <v>33</v>
      </c>
      <c r="C12">
        <v>1</v>
      </c>
      <c r="D12">
        <v>0</v>
      </c>
    </row>
    <row r="13" spans="1:4">
      <c r="A13" t="s">
        <v>56</v>
      </c>
      <c r="B13" t="s">
        <v>32</v>
      </c>
      <c r="C13">
        <v>3</v>
      </c>
      <c r="D13">
        <v>0</v>
      </c>
    </row>
    <row r="14" spans="1:4">
      <c r="A14" t="s">
        <v>2</v>
      </c>
      <c r="B14" t="s">
        <v>35</v>
      </c>
      <c r="C14">
        <v>1</v>
      </c>
      <c r="D14">
        <v>0</v>
      </c>
    </row>
    <row r="15" spans="1:4">
      <c r="A15" t="s">
        <v>2</v>
      </c>
      <c r="B15" t="s">
        <v>30</v>
      </c>
      <c r="C15">
        <v>0.5</v>
      </c>
      <c r="D15">
        <v>0.35</v>
      </c>
    </row>
    <row r="16" spans="1:4">
      <c r="A16" t="s">
        <v>2</v>
      </c>
      <c r="B16" t="s">
        <v>28</v>
      </c>
      <c r="C16">
        <v>0.8</v>
      </c>
      <c r="D16">
        <v>12</v>
      </c>
    </row>
    <row r="17" spans="1:4">
      <c r="A17" t="s">
        <v>2</v>
      </c>
      <c r="B17" t="s">
        <v>20</v>
      </c>
      <c r="C17">
        <v>2</v>
      </c>
      <c r="D17">
        <v>0</v>
      </c>
    </row>
    <row r="18" spans="1:4">
      <c r="A18" t="s">
        <v>2</v>
      </c>
      <c r="B18" t="s">
        <v>39</v>
      </c>
      <c r="C18">
        <v>0.5</v>
      </c>
      <c r="D18">
        <v>0</v>
      </c>
    </row>
    <row r="19" spans="1:4">
      <c r="A19" t="s">
        <v>2</v>
      </c>
      <c r="B19" t="s">
        <v>21</v>
      </c>
      <c r="C19">
        <v>2</v>
      </c>
      <c r="D19">
        <v>0</v>
      </c>
    </row>
    <row r="20" spans="1:4">
      <c r="A20" t="s">
        <v>2</v>
      </c>
      <c r="B20" t="s">
        <v>40</v>
      </c>
      <c r="C20">
        <v>0.02</v>
      </c>
      <c r="D20">
        <v>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Recettes</vt:lpstr>
      <vt:lpstr>BDD</vt:lpstr>
      <vt:lpstr>BDD voulue</vt:lpstr>
    </vt:vector>
  </TitlesOfParts>
  <Company>KUEHENE+NAGEL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leila.elbazi</dc:creator>
  <cp:lastModifiedBy>PATRICOCO</cp:lastModifiedBy>
  <dcterms:created xsi:type="dcterms:W3CDTF">2015-01-20T11:44:37Z</dcterms:created>
  <dcterms:modified xsi:type="dcterms:W3CDTF">2015-01-22T08:23:23Z</dcterms:modified>
</cp:coreProperties>
</file>