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i\Documents\"/>
    </mc:Choice>
  </mc:AlternateContent>
  <bookViews>
    <workbookView xWindow="0" yWindow="0" windowWidth="28800" windowHeight="12585"/>
  </bookViews>
  <sheets>
    <sheet name="Agenda quotidien" sheetId="4" r:id="rId1"/>
    <sheet name="Planificateur d'événements" sheetId="3" r:id="rId2"/>
    <sheet name="Intervalles de temps" sheetId="2" r:id="rId3"/>
  </sheets>
  <definedNames>
    <definedName name="AnnéeAgenda">'Agenda quotidien'!$B$15</definedName>
    <definedName name="Chaînelong">REPT("z",255)</definedName>
    <definedName name="JourAgenda">'Agenda quotidien'!$B$19</definedName>
    <definedName name="ListeHeure">Heures[HEURE]</definedName>
    <definedName name="MoisAgenda">'Agenda quotidien'!$B$17</definedName>
    <definedName name="NbLong">9.99E+307</definedName>
    <definedName name="NuméroMois">'Agenda quotidien'!$B$18</definedName>
    <definedName name="PointFort">'Agenda quotidien'!$B$30</definedName>
    <definedName name="RechDateEtHeure">Saisie[DATE]&amp;Saisie[HEURE]</definedName>
    <definedName name="ValDate">'Agenda quotidien'!$F$3</definedName>
    <definedName name="_xlnm.Print_Area" localSheetId="0">'Agenda quotidien'!$A$1:$M$42</definedName>
    <definedName name="_xlnm.Print_Area" localSheetId="2">'Intervalles de temps'!$A$1:$T$33</definedName>
    <definedName name="_xlnm.Print_Area" localSheetId="1">'Planificateur d''événements'!$A$1:$L$47</definedName>
  </definedNames>
  <calcPr calcId="152511"/>
</workbook>
</file>

<file path=xl/calcChain.xml><?xml version="1.0" encoding="utf-8"?>
<calcChain xmlns="http://schemas.openxmlformats.org/spreadsheetml/2006/main">
  <c r="F5" i="4" l="1"/>
  <c r="F4" i="4"/>
  <c r="F3" i="4"/>
  <c r="B17" i="4"/>
  <c r="B8" i="4" l="1"/>
  <c r="B7" i="3"/>
  <c r="H33" i="4"/>
  <c r="H32" i="4"/>
  <c r="H27" i="4"/>
  <c r="H28" i="4"/>
  <c r="H23" i="4"/>
  <c r="H22" i="4"/>
  <c r="H17" i="4"/>
  <c r="H16" i="4"/>
  <c r="H11" i="4"/>
  <c r="H10" i="4"/>
  <c r="H5" i="4"/>
  <c r="H4" i="4"/>
  <c r="H16" i="3"/>
  <c r="H17" i="3"/>
  <c r="E36" i="4" l="1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F6" i="4" l="1"/>
  <c r="F8" i="4"/>
  <c r="F10" i="4"/>
  <c r="F12" i="4"/>
  <c r="F14" i="4"/>
  <c r="F16" i="4"/>
  <c r="F18" i="4"/>
  <c r="F20" i="4"/>
  <c r="F22" i="4"/>
  <c r="F24" i="4"/>
  <c r="F26" i="4"/>
  <c r="F28" i="4"/>
  <c r="F30" i="4"/>
  <c r="F32" i="4"/>
  <c r="F34" i="4"/>
  <c r="F36" i="4"/>
  <c r="F7" i="4"/>
  <c r="F9" i="4"/>
  <c r="F11" i="4"/>
  <c r="F13" i="4"/>
  <c r="F15" i="4"/>
  <c r="F17" i="4"/>
  <c r="F19" i="4"/>
  <c r="F21" i="4"/>
  <c r="F23" i="4"/>
  <c r="F25" i="4"/>
  <c r="F27" i="4"/>
  <c r="F29" i="4"/>
  <c r="F31" i="4"/>
  <c r="F33" i="4"/>
  <c r="F35" i="4"/>
  <c r="B3" i="4"/>
  <c r="H7" i="4"/>
  <c r="H13" i="4"/>
  <c r="H19" i="4"/>
  <c r="H30" i="4"/>
  <c r="H25" i="4"/>
  <c r="H35" i="4"/>
  <c r="H5" i="3"/>
  <c r="H6" i="3"/>
  <c r="H7" i="3"/>
  <c r="H8" i="3"/>
  <c r="H9" i="3"/>
  <c r="H10" i="3"/>
  <c r="H11" i="3"/>
  <c r="H12" i="3"/>
  <c r="H13" i="3"/>
  <c r="H14" i="3"/>
  <c r="H15" i="3"/>
  <c r="J25" i="4" l="1"/>
  <c r="J32" i="4"/>
  <c r="J27" i="4"/>
  <c r="J22" i="4"/>
  <c r="J13" i="4"/>
  <c r="J7" i="4"/>
  <c r="J30" i="4"/>
  <c r="I14" i="4"/>
  <c r="I34" i="4"/>
  <c r="I29" i="4"/>
  <c r="I24" i="4"/>
  <c r="J19" i="4"/>
  <c r="I8" i="4"/>
  <c r="J35" i="4"/>
  <c r="I36" i="4"/>
  <c r="I26" i="4"/>
  <c r="I31" i="4"/>
  <c r="I20" i="4"/>
  <c r="I35" i="4"/>
  <c r="J33" i="4"/>
  <c r="I30" i="4"/>
  <c r="J28" i="4"/>
  <c r="I25" i="4"/>
  <c r="J23" i="4"/>
  <c r="J36" i="4"/>
  <c r="I32" i="4"/>
  <c r="J34" i="4"/>
  <c r="I33" i="4"/>
  <c r="J26" i="4"/>
  <c r="I22" i="4"/>
  <c r="J24" i="4"/>
  <c r="I23" i="4"/>
  <c r="J15" i="4"/>
  <c r="J14" i="4"/>
  <c r="I13" i="4"/>
  <c r="I12" i="4"/>
  <c r="I11" i="4"/>
  <c r="J10" i="4"/>
  <c r="I15" i="4"/>
  <c r="J12" i="4"/>
  <c r="J11" i="4"/>
  <c r="I10" i="4"/>
  <c r="I9" i="4"/>
  <c r="J8" i="4"/>
  <c r="I7" i="4"/>
  <c r="I6" i="4"/>
  <c r="I5" i="4"/>
  <c r="J4" i="4"/>
  <c r="J9" i="4"/>
  <c r="J6" i="4"/>
  <c r="J5" i="4"/>
  <c r="I4" i="4"/>
  <c r="J31" i="4"/>
  <c r="J29" i="4"/>
  <c r="I28" i="4"/>
  <c r="I27" i="4"/>
  <c r="J21" i="4"/>
  <c r="J20" i="4"/>
  <c r="I19" i="4"/>
  <c r="I18" i="4"/>
  <c r="I17" i="4"/>
  <c r="I16" i="4"/>
  <c r="I21" i="4"/>
  <c r="J18" i="4"/>
  <c r="J17" i="4"/>
  <c r="J16" i="4"/>
  <c r="B9" i="3"/>
  <c r="B1" i="3" l="1"/>
</calcChain>
</file>

<file path=xl/sharedStrings.xml><?xml version="1.0" encoding="utf-8"?>
<sst xmlns="http://schemas.openxmlformats.org/spreadsheetml/2006/main" count="45" uniqueCount="28">
  <si>
    <t>DATE</t>
  </si>
  <si>
    <t>DESCRIPTION</t>
  </si>
  <si>
    <t>UNIQUE VALUE (CALCULATED)</t>
  </si>
  <si>
    <t xml:space="preserve"> </t>
  </si>
  <si>
    <t>c</t>
  </si>
  <si>
    <t>HEURE</t>
  </si>
  <si>
    <t>Planificateur d'événements</t>
  </si>
  <si>
    <t>NOTES / LISTE DE TÂCHES</t>
  </si>
  <si>
    <t>Aller chercher pressing</t>
  </si>
  <si>
    <t>Appeler la société du câble</t>
  </si>
  <si>
    <t>Mois</t>
  </si>
  <si>
    <t>Jour</t>
  </si>
  <si>
    <t>Pause</t>
  </si>
  <si>
    <t>SEMAINE D'UN COUP D'ŒIL</t>
  </si>
  <si>
    <t>AFFICHER L'AGENDA</t>
  </si>
  <si>
    <t>Levé</t>
  </si>
  <si>
    <t>Douche</t>
  </si>
  <si>
    <t>Partir travailler</t>
  </si>
  <si>
    <t>Commencer à travailler</t>
  </si>
  <si>
    <t>Déjeuner</t>
  </si>
  <si>
    <t>Retourner travailler</t>
  </si>
  <si>
    <t>Appeler la direction</t>
  </si>
  <si>
    <t>Maison</t>
  </si>
  <si>
    <t>Entraînement foot</t>
  </si>
  <si>
    <t>Petit déjeuner</t>
  </si>
  <si>
    <t>POINT FORT DE L'AGENDA :</t>
  </si>
  <si>
    <t>Année</t>
  </si>
  <si>
    <t>MODIFIER LE PLANIFICATEUR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</si>
</sst>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9]h:mm\ AM/PM;@"/>
    <numFmt numFmtId="165" formatCode=";;;"/>
    <numFmt numFmtId="166" formatCode="h:mm;@"/>
    <numFmt numFmtId="167" formatCode="[$-40C]d\ mmmm\ yyyy;@"/>
  </numFmts>
  <fonts count="17" x14ac:knownFonts="1">
    <font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2"/>
      <color theme="4"/>
      <name val="Arial"/>
      <family val="2"/>
      <scheme val="major"/>
    </font>
    <font>
      <sz val="11"/>
      <color theme="4"/>
      <name val="Segoe Print"/>
    </font>
    <font>
      <sz val="11"/>
      <color theme="3"/>
      <name val="Webdings"/>
      <family val="1"/>
      <charset val="2"/>
    </font>
    <font>
      <sz val="9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1"/>
      <color theme="2" tint="0.59996337778862885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3"/>
      <name val="Arial"/>
      <family val="2"/>
      <scheme val="major"/>
    </font>
    <font>
      <b/>
      <sz val="90"/>
      <color theme="4"/>
      <name val="Arial"/>
      <family val="2"/>
      <scheme val="maj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14"/>
      <color theme="3"/>
      <name val="Arial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/>
        <bgColor auto="1"/>
      </patternFill>
    </fill>
    <fill>
      <patternFill patternType="solid">
        <fgColor theme="2" tint="0.59999389629810485"/>
        <bgColor indexed="64"/>
      </patternFill>
    </fill>
    <fill>
      <patternFill patternType="solid">
        <fgColor indexed="65"/>
        <bgColor theme="2" tint="0.59996337778862885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 style="thin">
        <color theme="3"/>
      </top>
      <bottom style="hair">
        <color theme="0" tint="-0.34998626667073579"/>
      </bottom>
      <diagonal/>
    </border>
    <border>
      <left/>
      <right style="thin">
        <color theme="3"/>
      </right>
      <top style="thin">
        <color theme="3"/>
      </top>
      <bottom style="hair">
        <color theme="0" tint="-0.34998626667073579"/>
      </bottom>
      <diagonal/>
    </border>
    <border>
      <left style="thin">
        <color theme="3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3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3"/>
      </right>
      <top style="hair">
        <color theme="0" tint="-0.34998626667073579"/>
      </top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/>
      <bottom style="thick">
        <color theme="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/>
      <top style="hair">
        <color theme="0" tint="-0.34998626667073579"/>
      </top>
      <bottom/>
      <diagonal/>
    </border>
  </borders>
  <cellStyleXfs count="5">
    <xf numFmtId="0" fontId="0" fillId="0" borderId="0">
      <alignment vertical="center"/>
    </xf>
    <xf numFmtId="0" fontId="11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3" fillId="8" borderId="0" applyNumberFormat="0" applyAlignment="0" applyProtection="0"/>
    <xf numFmtId="0" fontId="2" fillId="8" borderId="0" applyNumberFormat="0" applyBorder="0" applyAlignment="0" applyProtection="0"/>
  </cellStyleXfs>
  <cellXfs count="53">
    <xf numFmtId="0" fontId="0" fillId="0" borderId="0" xfId="0">
      <alignment vertical="center"/>
    </xf>
    <xf numFmtId="0" fontId="2" fillId="3" borderId="2" xfId="0" applyFont="1" applyFill="1" applyBorder="1" applyAlignment="1" applyProtection="1">
      <alignment horizontal="left" vertical="center"/>
      <protection locked="0"/>
    </xf>
    <xf numFmtId="0" fontId="1" fillId="4" borderId="3" xfId="0" applyFont="1" applyFill="1" applyBorder="1" applyAlignment="1">
      <alignment horizontal="left" indent="1"/>
    </xf>
    <xf numFmtId="0" fontId="0" fillId="4" borderId="5" xfId="0" applyFill="1" applyBorder="1">
      <alignment vertical="center"/>
    </xf>
    <xf numFmtId="0" fontId="0" fillId="4" borderId="7" xfId="0" applyFill="1" applyBorder="1">
      <alignment vertical="center"/>
    </xf>
    <xf numFmtId="14" fontId="8" fillId="4" borderId="5" xfId="0" applyNumberFormat="1" applyFont="1" applyFill="1" applyBorder="1">
      <alignment vertical="center"/>
    </xf>
    <xf numFmtId="165" fontId="0" fillId="0" borderId="0" xfId="0" applyNumberFormat="1">
      <alignment vertical="center"/>
    </xf>
    <xf numFmtId="0" fontId="10" fillId="0" borderId="0" xfId="0" applyFont="1" applyAlignment="1">
      <alignment horizontal="left" indent="3"/>
    </xf>
    <xf numFmtId="0" fontId="0" fillId="0" borderId="0" xfId="0" applyAlignment="1">
      <alignment horizontal="left" vertical="center" indent="2"/>
    </xf>
    <xf numFmtId="0" fontId="0" fillId="0" borderId="0" xfId="0" applyFont="1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>
      <alignment vertical="center"/>
    </xf>
    <xf numFmtId="0" fontId="0" fillId="0" borderId="0" xfId="0" applyFill="1">
      <alignment vertical="center"/>
    </xf>
    <xf numFmtId="0" fontId="0" fillId="0" borderId="0" xfId="0" applyFill="1" applyAlignment="1">
      <alignment horizontal="left"/>
    </xf>
    <xf numFmtId="0" fontId="2" fillId="2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>
      <alignment vertical="center"/>
    </xf>
    <xf numFmtId="0" fontId="13" fillId="8" borderId="0" xfId="3" applyAlignment="1">
      <alignment horizontal="left" vertical="center" indent="4"/>
    </xf>
    <xf numFmtId="0" fontId="7" fillId="6" borderId="1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 wrapText="1" indent="5"/>
    </xf>
    <xf numFmtId="164" fontId="6" fillId="6" borderId="0" xfId="0" applyNumberFormat="1" applyFont="1" applyFill="1" applyBorder="1" applyAlignment="1">
      <alignment horizontal="left" vertical="center" indent="1"/>
    </xf>
    <xf numFmtId="164" fontId="6" fillId="6" borderId="9" xfId="0" applyNumberFormat="1" applyFont="1" applyFill="1" applyBorder="1" applyAlignment="1">
      <alignment horizontal="left" vertical="center" indent="1"/>
    </xf>
    <xf numFmtId="164" fontId="6" fillId="6" borderId="15" xfId="0" applyNumberFormat="1" applyFont="1" applyFill="1" applyBorder="1" applyAlignment="1">
      <alignment horizontal="left" vertical="center" indent="1"/>
    </xf>
    <xf numFmtId="0" fontId="6" fillId="6" borderId="4" xfId="0" applyFont="1" applyFill="1" applyBorder="1" applyAlignment="1">
      <alignment horizontal="left" vertical="center"/>
    </xf>
    <xf numFmtId="0" fontId="6" fillId="6" borderId="6" xfId="0" applyFont="1" applyFill="1" applyBorder="1" applyAlignment="1">
      <alignment horizontal="left" vertical="center"/>
    </xf>
    <xf numFmtId="0" fontId="6" fillId="6" borderId="8" xfId="0" applyFont="1" applyFill="1" applyBorder="1" applyAlignment="1">
      <alignment horizontal="left" vertical="center"/>
    </xf>
    <xf numFmtId="166" fontId="0" fillId="0" borderId="0" xfId="0" applyNumberFormat="1" applyFont="1" applyFill="1" applyBorder="1" applyAlignment="1" applyProtection="1">
      <alignment horizontal="left" indent="1"/>
    </xf>
    <xf numFmtId="166" fontId="6" fillId="6" borderId="0" xfId="0" applyNumberFormat="1" applyFont="1" applyFill="1" applyBorder="1" applyAlignment="1">
      <alignment horizontal="left" vertical="center" indent="1"/>
    </xf>
    <xf numFmtId="166" fontId="0" fillId="0" borderId="0" xfId="0" applyNumberFormat="1" applyFont="1" applyFill="1" applyBorder="1" applyAlignment="1">
      <alignment horizontal="left" vertical="center" indent="1"/>
    </xf>
    <xf numFmtId="167" fontId="13" fillId="8" borderId="0" xfId="3" applyNumberFormat="1" applyAlignment="1" applyProtection="1">
      <alignment horizontal="left" vertical="center"/>
      <protection locked="0"/>
    </xf>
    <xf numFmtId="0" fontId="10" fillId="7" borderId="17" xfId="0" applyFont="1" applyFill="1" applyBorder="1" applyAlignment="1">
      <alignment horizontal="left" vertical="center" indent="1"/>
    </xf>
    <xf numFmtId="0" fontId="10" fillId="7" borderId="18" xfId="0" applyFont="1" applyFill="1" applyBorder="1" applyAlignment="1">
      <alignment horizontal="left" vertical="center" indent="1"/>
    </xf>
    <xf numFmtId="0" fontId="3" fillId="4" borderId="5" xfId="0" applyFont="1" applyFill="1" applyBorder="1" applyAlignment="1">
      <alignment horizontal="left" vertical="center" indent="1"/>
    </xf>
    <xf numFmtId="0" fontId="12" fillId="0" borderId="0" xfId="0" applyFont="1" applyAlignment="1">
      <alignment horizontal="center" vertical="center"/>
    </xf>
    <xf numFmtId="0" fontId="4" fillId="5" borderId="13" xfId="0" applyFont="1" applyFill="1" applyBorder="1" applyAlignment="1" applyProtection="1">
      <alignment horizontal="center" vertical="center" wrapText="1"/>
      <protection locked="0"/>
    </xf>
    <xf numFmtId="0" fontId="2" fillId="8" borderId="0" xfId="4" applyAlignment="1" applyProtection="1">
      <alignment horizontal="left" vertical="center" indent="5"/>
      <protection locked="0"/>
    </xf>
    <xf numFmtId="0" fontId="15" fillId="0" borderId="0" xfId="2" applyAlignment="1">
      <alignment horizontal="center" vertical="top"/>
    </xf>
    <xf numFmtId="0" fontId="2" fillId="8" borderId="17" xfId="4" applyBorder="1" applyAlignment="1">
      <alignment horizontal="left" vertical="center" indent="1"/>
    </xf>
    <xf numFmtId="0" fontId="2" fillId="8" borderId="18" xfId="4" applyBorder="1" applyAlignment="1">
      <alignment horizontal="left" vertical="center" indent="1"/>
    </xf>
    <xf numFmtId="0" fontId="5" fillId="5" borderId="12" xfId="0" applyFont="1" applyFill="1" applyBorder="1" applyAlignment="1" applyProtection="1">
      <alignment horizontal="right" vertical="center" wrapText="1"/>
      <protection locked="0"/>
    </xf>
    <xf numFmtId="0" fontId="4" fillId="5" borderId="14" xfId="0" applyFont="1" applyFill="1" applyBorder="1" applyAlignment="1" applyProtection="1">
      <alignment horizontal="center" vertical="center" wrapText="1"/>
      <protection locked="0"/>
    </xf>
    <xf numFmtId="0" fontId="4" fillId="5" borderId="11" xfId="0" applyFont="1" applyFill="1" applyBorder="1" applyAlignment="1" applyProtection="1">
      <alignment horizontal="center" vertical="center" wrapText="1"/>
      <protection locked="0"/>
    </xf>
    <xf numFmtId="0" fontId="5" fillId="5" borderId="20" xfId="0" applyFont="1" applyFill="1" applyBorder="1" applyAlignment="1" applyProtection="1">
      <alignment horizontal="right" vertical="center" wrapText="1"/>
      <protection locked="0"/>
    </xf>
    <xf numFmtId="0" fontId="5" fillId="5" borderId="5" xfId="0" applyFont="1" applyFill="1" applyBorder="1" applyAlignment="1" applyProtection="1">
      <alignment horizontal="right" vertical="center" wrapText="1"/>
      <protection locked="0"/>
    </xf>
    <xf numFmtId="0" fontId="5" fillId="5" borderId="19" xfId="0" applyFont="1" applyFill="1" applyBorder="1" applyAlignment="1" applyProtection="1">
      <alignment horizontal="right" vertical="center" wrapText="1"/>
      <protection locked="0"/>
    </xf>
    <xf numFmtId="0" fontId="13" fillId="8" borderId="0" xfId="3" applyAlignment="1" applyProtection="1">
      <alignment horizontal="left" vertical="center" indent="10"/>
      <protection locked="0"/>
    </xf>
    <xf numFmtId="0" fontId="5" fillId="5" borderId="10" xfId="0" applyFont="1" applyFill="1" applyBorder="1" applyAlignment="1" applyProtection="1">
      <alignment horizontal="right" vertical="center" wrapText="1"/>
      <protection locked="0"/>
    </xf>
    <xf numFmtId="0" fontId="13" fillId="8" borderId="0" xfId="3" applyAlignment="1" applyProtection="1">
      <alignment horizontal="left" vertical="center" indent="6"/>
      <protection locked="0"/>
    </xf>
    <xf numFmtId="0" fontId="12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16" xfId="0" applyFont="1" applyFill="1" applyBorder="1" applyAlignment="1" applyProtection="1">
      <alignment horizontal="center" vertical="center"/>
    </xf>
    <xf numFmtId="0" fontId="16" fillId="0" borderId="0" xfId="1" applyFont="1" applyFill="1" applyAlignment="1">
      <alignment horizontal="left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0">
    <dxf>
      <numFmt numFmtId="166" formatCode="h:mm;@"/>
    </dxf>
    <dxf>
      <numFmt numFmtId="166" formatCode="h:mm;@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6" formatCode="h:mm;@"/>
      <fill>
        <patternFill patternType="none">
          <bgColor auto="1"/>
        </patternFill>
      </fill>
    </dxf>
    <dxf>
      <numFmt numFmtId="168" formatCode="dd/mm/yyyy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gray125">
          <fgColor theme="2" tint="0.59996337778862885"/>
          <bgColor auto="1"/>
        </patternFill>
      </fill>
      <border diagonalUp="0" diagonalDown="0" outline="0">
        <left/>
        <right/>
        <top/>
        <bottom/>
      </border>
      <protection locked="0" hidden="0"/>
    </dxf>
    <dxf>
      <numFmt numFmtId="166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gray125">
          <fgColor theme="2" tint="0.59996337778862885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theme="4"/>
      </font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19"/>
      <tableStyleElement type="headerRow" dxfId="18"/>
      <tableStyleElement type="firstRowStripe" dxfId="17"/>
      <tableStyleElement type="secondRowStripe" dxfId="16"/>
    </tableStyle>
    <tableStyle name="Time Intervals" pivot="0" count="4">
      <tableStyleElement type="wholeTable" dxfId="15"/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15" max="3000" min="1904" page="10" val="2012"/>
</file>

<file path=xl/ctrlProps/ctrlProp2.xml><?xml version="1.0" encoding="utf-8"?>
<formControlPr xmlns="http://schemas.microsoft.com/office/spreadsheetml/2009/9/main" objectType="Spin" dx="16" fmlaLink="$B$18" max="12" min="1" page="10" val="4"/>
</file>

<file path=xl/ctrlProps/ctrlProp3.xml><?xml version="1.0" encoding="utf-8"?>
<formControlPr xmlns="http://schemas.microsoft.com/office/spreadsheetml/2009/9/main" objectType="Spin" dx="16" fmlaLink="$B$19" max="31" min="1" page="10" val="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Intervalles de temps'!A1"/><Relationship Id="rId1" Type="http://schemas.openxmlformats.org/officeDocument/2006/relationships/hyperlink" Target="#'Planificateur d''&#233;v&#233;nement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Intervalles de temps'!A1"/><Relationship Id="rId1" Type="http://schemas.openxmlformats.org/officeDocument/2006/relationships/hyperlink" Target="#'Agenda quotidien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13</xdr:row>
          <xdr:rowOff>180975</xdr:rowOff>
        </xdr:from>
        <xdr:to>
          <xdr:col>2</xdr:col>
          <xdr:colOff>114300</xdr:colOff>
          <xdr:row>15</xdr:row>
          <xdr:rowOff>9525</xdr:rowOff>
        </xdr:to>
        <xdr:sp macro="" textlink="">
          <xdr:nvSpPr>
            <xdr:cNvPr id="4103" name="Year Spinner" descr="Spinner Année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16</xdr:row>
          <xdr:rowOff>0</xdr:rowOff>
        </xdr:from>
        <xdr:to>
          <xdr:col>2</xdr:col>
          <xdr:colOff>114300</xdr:colOff>
          <xdr:row>17</xdr:row>
          <xdr:rowOff>19050</xdr:rowOff>
        </xdr:to>
        <xdr:sp macro="" textlink="">
          <xdr:nvSpPr>
            <xdr:cNvPr id="4104" name="Month Spinner" descr="Spinner Mois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18</xdr:row>
          <xdr:rowOff>0</xdr:rowOff>
        </xdr:from>
        <xdr:to>
          <xdr:col>2</xdr:col>
          <xdr:colOff>114300</xdr:colOff>
          <xdr:row>19</xdr:row>
          <xdr:rowOff>19050</xdr:rowOff>
        </xdr:to>
        <xdr:sp macro="" textlink="">
          <xdr:nvSpPr>
            <xdr:cNvPr id="4105" name="Day Spinner" descr="Spinner jour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1</xdr:col>
      <xdr:colOff>1429</xdr:colOff>
      <xdr:row>11</xdr:row>
      <xdr:rowOff>129813</xdr:rowOff>
    </xdr:from>
    <xdr:to>
      <xdr:col>1</xdr:col>
      <xdr:colOff>295513</xdr:colOff>
      <xdr:row>13</xdr:row>
      <xdr:rowOff>17318</xdr:rowOff>
    </xdr:to>
    <xdr:grpSp>
      <xdr:nvGrpSpPr>
        <xdr:cNvPr id="107" name="View Schedule Icon" descr="&quot;&quot;" title="Icône Afficher le plannning"/>
        <xdr:cNvGrpSpPr>
          <a:grpSpLocks noChangeAspect="1"/>
        </xdr:cNvGrpSpPr>
      </xdr:nvGrpSpPr>
      <xdr:grpSpPr bwMode="auto">
        <a:xfrm>
          <a:off x="306229" y="2282463"/>
          <a:ext cx="294084" cy="268505"/>
          <a:chOff x="61" y="204"/>
          <a:chExt cx="31" cy="120"/>
        </a:xfrm>
      </xdr:grpSpPr>
      <xdr:sp macro="" textlink="">
        <xdr:nvSpPr>
          <xdr:cNvPr id="108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09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0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0</xdr:col>
      <xdr:colOff>298188</xdr:colOff>
      <xdr:row>25</xdr:row>
      <xdr:rowOff>75079</xdr:rowOff>
    </xdr:from>
    <xdr:to>
      <xdr:col>2</xdr:col>
      <xdr:colOff>1115988</xdr:colOff>
      <xdr:row>26</xdr:row>
      <xdr:rowOff>75079</xdr:rowOff>
    </xdr:to>
    <xdr:grpSp>
      <xdr:nvGrpSpPr>
        <xdr:cNvPr id="111" name="Add Event" descr="Click to add a new event" title="Add Event"/>
        <xdr:cNvGrpSpPr/>
      </xdr:nvGrpSpPr>
      <xdr:grpSpPr>
        <a:xfrm>
          <a:off x="298188" y="4894729"/>
          <a:ext cx="1656000" cy="190500"/>
          <a:chOff x="298188" y="4809004"/>
          <a:chExt cx="2143926" cy="190500"/>
        </a:xfrm>
      </xdr:grpSpPr>
      <xdr:sp macro="" textlink="">
        <xdr:nvSpPr>
          <xdr:cNvPr id="112" name="Rounded Rectangle 111">
            <a:hlinkClick xmlns:r="http://schemas.openxmlformats.org/officeDocument/2006/relationships" r:id="rId1" tooltip="Cliquez pour ajouter un événement"/>
          </xdr:cNvPr>
          <xdr:cNvSpPr/>
        </xdr:nvSpPr>
        <xdr:spPr>
          <a:xfrm>
            <a:off x="298188" y="4809004"/>
            <a:ext cx="2143926" cy="19050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tx2"/>
                </a:solidFill>
                <a:effectLst/>
                <a:latin typeface="+mn-lt"/>
                <a:ea typeface="+mn-ea"/>
                <a:cs typeface="+mn-cs"/>
              </a:rPr>
              <a:t>AJOUTER UN ÉVÉNEMEMNT</a:t>
            </a:r>
            <a:endParaRPr lang="en-US" sz="1000" b="1">
              <a:solidFill>
                <a:schemeClr val="tx2"/>
              </a:solidFill>
            </a:endParaRPr>
          </a:p>
        </xdr:txBody>
      </xdr:sp>
      <xdr:grpSp>
        <xdr:nvGrpSpPr>
          <xdr:cNvPr id="113" name="Add Event"/>
          <xdr:cNvGrpSpPr>
            <a:grpSpLocks noChangeAspect="1"/>
          </xdr:cNvGrpSpPr>
        </xdr:nvGrpSpPr>
        <xdr:grpSpPr bwMode="auto">
          <a:xfrm>
            <a:off x="347124" y="4829174"/>
            <a:ext cx="146404" cy="152399"/>
            <a:chOff x="32" y="40"/>
            <a:chExt cx="15" cy="487"/>
          </a:xfrm>
        </xdr:grpSpPr>
        <xdr:sp macro="" textlink="">
          <xdr:nvSpPr>
            <xdr:cNvPr id="115" name="Rectangle 15"/>
            <xdr:cNvSpPr>
              <a:spLocks noChangeArrowheads="1"/>
            </xdr:cNvSpPr>
          </xdr:nvSpPr>
          <xdr:spPr bwMode="auto">
            <a:xfrm>
              <a:off x="32" y="40"/>
              <a:ext cx="15" cy="487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16" name="Freeform 16"/>
            <xdr:cNvSpPr>
              <a:spLocks noEditPoints="1"/>
            </xdr:cNvSpPr>
          </xdr:nvSpPr>
          <xdr:spPr bwMode="auto">
            <a:xfrm>
              <a:off x="32" y="40"/>
              <a:ext cx="15" cy="487"/>
            </a:xfrm>
            <a:custGeom>
              <a:avLst/>
              <a:gdLst>
                <a:gd name="T0" fmla="*/ 1711 w 3265"/>
                <a:gd name="T1" fmla="*/ 667 h 3265"/>
                <a:gd name="T2" fmla="*/ 1770 w 3265"/>
                <a:gd name="T3" fmla="*/ 755 h 3265"/>
                <a:gd name="T4" fmla="*/ 2146 w 3265"/>
                <a:gd name="T5" fmla="*/ 1964 h 3265"/>
                <a:gd name="T6" fmla="*/ 2169 w 3265"/>
                <a:gd name="T7" fmla="*/ 2057 h 3265"/>
                <a:gd name="T8" fmla="*/ 2127 w 3265"/>
                <a:gd name="T9" fmla="*/ 2143 h 3265"/>
                <a:gd name="T10" fmla="*/ 2029 w 3265"/>
                <a:gd name="T11" fmla="*/ 2182 h 3265"/>
                <a:gd name="T12" fmla="*/ 1946 w 3265"/>
                <a:gd name="T13" fmla="*/ 2155 h 3265"/>
                <a:gd name="T14" fmla="*/ 1495 w 3265"/>
                <a:gd name="T15" fmla="*/ 755 h 3265"/>
                <a:gd name="T16" fmla="*/ 1554 w 3265"/>
                <a:gd name="T17" fmla="*/ 667 h 3265"/>
                <a:gd name="T18" fmla="*/ 1632 w 3265"/>
                <a:gd name="T19" fmla="*/ 495 h 3265"/>
                <a:gd name="T20" fmla="*/ 1305 w 3265"/>
                <a:gd name="T21" fmla="*/ 544 h 3265"/>
                <a:gd name="T22" fmla="*/ 1014 w 3265"/>
                <a:gd name="T23" fmla="*/ 679 h 3265"/>
                <a:gd name="T24" fmla="*/ 775 w 3265"/>
                <a:gd name="T25" fmla="*/ 887 h 3265"/>
                <a:gd name="T26" fmla="*/ 602 w 3265"/>
                <a:gd name="T27" fmla="*/ 1153 h 3265"/>
                <a:gd name="T28" fmla="*/ 508 w 3265"/>
                <a:gd name="T29" fmla="*/ 1465 h 3265"/>
                <a:gd name="T30" fmla="*/ 508 w 3265"/>
                <a:gd name="T31" fmla="*/ 1800 h 3265"/>
                <a:gd name="T32" fmla="*/ 602 w 3265"/>
                <a:gd name="T33" fmla="*/ 2112 h 3265"/>
                <a:gd name="T34" fmla="*/ 775 w 3265"/>
                <a:gd name="T35" fmla="*/ 2378 h 3265"/>
                <a:gd name="T36" fmla="*/ 1014 w 3265"/>
                <a:gd name="T37" fmla="*/ 2586 h 3265"/>
                <a:gd name="T38" fmla="*/ 1305 w 3265"/>
                <a:gd name="T39" fmla="*/ 2722 h 3265"/>
                <a:gd name="T40" fmla="*/ 1632 w 3265"/>
                <a:gd name="T41" fmla="*/ 2770 h 3265"/>
                <a:gd name="T42" fmla="*/ 1961 w 3265"/>
                <a:gd name="T43" fmla="*/ 2722 h 3265"/>
                <a:gd name="T44" fmla="*/ 2251 w 3265"/>
                <a:gd name="T45" fmla="*/ 2586 h 3265"/>
                <a:gd name="T46" fmla="*/ 2490 w 3265"/>
                <a:gd name="T47" fmla="*/ 2378 h 3265"/>
                <a:gd name="T48" fmla="*/ 2663 w 3265"/>
                <a:gd name="T49" fmla="*/ 2112 h 3265"/>
                <a:gd name="T50" fmla="*/ 2757 w 3265"/>
                <a:gd name="T51" fmla="*/ 1800 h 3265"/>
                <a:gd name="T52" fmla="*/ 2757 w 3265"/>
                <a:gd name="T53" fmla="*/ 1465 h 3265"/>
                <a:gd name="T54" fmla="*/ 2663 w 3265"/>
                <a:gd name="T55" fmla="*/ 1153 h 3265"/>
                <a:gd name="T56" fmla="*/ 2490 w 3265"/>
                <a:gd name="T57" fmla="*/ 887 h 3265"/>
                <a:gd name="T58" fmla="*/ 2251 w 3265"/>
                <a:gd name="T59" fmla="*/ 679 h 3265"/>
                <a:gd name="T60" fmla="*/ 1961 w 3265"/>
                <a:gd name="T61" fmla="*/ 544 h 3265"/>
                <a:gd name="T62" fmla="*/ 1632 w 3265"/>
                <a:gd name="T63" fmla="*/ 495 h 3265"/>
                <a:gd name="T64" fmla="*/ 1937 w 3265"/>
                <a:gd name="T65" fmla="*/ 28 h 3265"/>
                <a:gd name="T66" fmla="*/ 2312 w 3265"/>
                <a:gd name="T67" fmla="*/ 149 h 3265"/>
                <a:gd name="T68" fmla="*/ 2643 w 3265"/>
                <a:gd name="T69" fmla="*/ 351 h 3265"/>
                <a:gd name="T70" fmla="*/ 2915 w 3265"/>
                <a:gd name="T71" fmla="*/ 622 h 3265"/>
                <a:gd name="T72" fmla="*/ 3117 w 3265"/>
                <a:gd name="T73" fmla="*/ 953 h 3265"/>
                <a:gd name="T74" fmla="*/ 3237 w 3265"/>
                <a:gd name="T75" fmla="*/ 1328 h 3265"/>
                <a:gd name="T76" fmla="*/ 3262 w 3265"/>
                <a:gd name="T77" fmla="*/ 1736 h 3265"/>
                <a:gd name="T78" fmla="*/ 3187 w 3265"/>
                <a:gd name="T79" fmla="*/ 2130 h 3265"/>
                <a:gd name="T80" fmla="*/ 3026 w 3265"/>
                <a:gd name="T81" fmla="*/ 2484 h 3265"/>
                <a:gd name="T82" fmla="*/ 2787 w 3265"/>
                <a:gd name="T83" fmla="*/ 2787 h 3265"/>
                <a:gd name="T84" fmla="*/ 2484 w 3265"/>
                <a:gd name="T85" fmla="*/ 3026 h 3265"/>
                <a:gd name="T86" fmla="*/ 2130 w 3265"/>
                <a:gd name="T87" fmla="*/ 3188 h 3265"/>
                <a:gd name="T88" fmla="*/ 1736 w 3265"/>
                <a:gd name="T89" fmla="*/ 3262 h 3265"/>
                <a:gd name="T90" fmla="*/ 1328 w 3265"/>
                <a:gd name="T91" fmla="*/ 3237 h 3265"/>
                <a:gd name="T92" fmla="*/ 952 w 3265"/>
                <a:gd name="T93" fmla="*/ 3117 h 3265"/>
                <a:gd name="T94" fmla="*/ 622 w 3265"/>
                <a:gd name="T95" fmla="*/ 2914 h 3265"/>
                <a:gd name="T96" fmla="*/ 351 w 3265"/>
                <a:gd name="T97" fmla="*/ 2643 h 3265"/>
                <a:gd name="T98" fmla="*/ 148 w 3265"/>
                <a:gd name="T99" fmla="*/ 2313 h 3265"/>
                <a:gd name="T100" fmla="*/ 28 w 3265"/>
                <a:gd name="T101" fmla="*/ 1937 h 3265"/>
                <a:gd name="T102" fmla="*/ 3 w 3265"/>
                <a:gd name="T103" fmla="*/ 1529 h 3265"/>
                <a:gd name="T104" fmla="*/ 77 w 3265"/>
                <a:gd name="T105" fmla="*/ 1135 h 3265"/>
                <a:gd name="T106" fmla="*/ 239 w 3265"/>
                <a:gd name="T107" fmla="*/ 781 h 3265"/>
                <a:gd name="T108" fmla="*/ 478 w 3265"/>
                <a:gd name="T109" fmla="*/ 478 h 3265"/>
                <a:gd name="T110" fmla="*/ 781 w 3265"/>
                <a:gd name="T111" fmla="*/ 240 h 3265"/>
                <a:gd name="T112" fmla="*/ 1135 w 3265"/>
                <a:gd name="T113" fmla="*/ 78 h 3265"/>
                <a:gd name="T114" fmla="*/ 1529 w 3265"/>
                <a:gd name="T115" fmla="*/ 3 h 326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</a:cxnLst>
              <a:rect l="0" t="0" r="r" b="b"/>
              <a:pathLst>
                <a:path w="3265" h="3265">
                  <a:moveTo>
                    <a:pt x="1632" y="643"/>
                  </a:moveTo>
                  <a:lnTo>
                    <a:pt x="1661" y="646"/>
                  </a:lnTo>
                  <a:lnTo>
                    <a:pt x="1688" y="654"/>
                  </a:lnTo>
                  <a:lnTo>
                    <a:pt x="1711" y="667"/>
                  </a:lnTo>
                  <a:lnTo>
                    <a:pt x="1732" y="684"/>
                  </a:lnTo>
                  <a:lnTo>
                    <a:pt x="1749" y="705"/>
                  </a:lnTo>
                  <a:lnTo>
                    <a:pt x="1762" y="729"/>
                  </a:lnTo>
                  <a:lnTo>
                    <a:pt x="1770" y="755"/>
                  </a:lnTo>
                  <a:lnTo>
                    <a:pt x="1773" y="784"/>
                  </a:lnTo>
                  <a:lnTo>
                    <a:pt x="1773" y="1576"/>
                  </a:lnTo>
                  <a:lnTo>
                    <a:pt x="2131" y="1944"/>
                  </a:lnTo>
                  <a:lnTo>
                    <a:pt x="2146" y="1964"/>
                  </a:lnTo>
                  <a:lnTo>
                    <a:pt x="2158" y="1985"/>
                  </a:lnTo>
                  <a:lnTo>
                    <a:pt x="2166" y="2008"/>
                  </a:lnTo>
                  <a:lnTo>
                    <a:pt x="2169" y="2032"/>
                  </a:lnTo>
                  <a:lnTo>
                    <a:pt x="2169" y="2057"/>
                  </a:lnTo>
                  <a:lnTo>
                    <a:pt x="2164" y="2080"/>
                  </a:lnTo>
                  <a:lnTo>
                    <a:pt x="2156" y="2103"/>
                  </a:lnTo>
                  <a:lnTo>
                    <a:pt x="2144" y="2124"/>
                  </a:lnTo>
                  <a:lnTo>
                    <a:pt x="2127" y="2143"/>
                  </a:lnTo>
                  <a:lnTo>
                    <a:pt x="2105" y="2160"/>
                  </a:lnTo>
                  <a:lnTo>
                    <a:pt x="2080" y="2173"/>
                  </a:lnTo>
                  <a:lnTo>
                    <a:pt x="2055" y="2180"/>
                  </a:lnTo>
                  <a:lnTo>
                    <a:pt x="2029" y="2182"/>
                  </a:lnTo>
                  <a:lnTo>
                    <a:pt x="2007" y="2181"/>
                  </a:lnTo>
                  <a:lnTo>
                    <a:pt x="1986" y="2176"/>
                  </a:lnTo>
                  <a:lnTo>
                    <a:pt x="1965" y="2167"/>
                  </a:lnTo>
                  <a:lnTo>
                    <a:pt x="1946" y="2155"/>
                  </a:lnTo>
                  <a:lnTo>
                    <a:pt x="1928" y="2140"/>
                  </a:lnTo>
                  <a:lnTo>
                    <a:pt x="1492" y="1690"/>
                  </a:lnTo>
                  <a:lnTo>
                    <a:pt x="1492" y="784"/>
                  </a:lnTo>
                  <a:lnTo>
                    <a:pt x="1495" y="755"/>
                  </a:lnTo>
                  <a:lnTo>
                    <a:pt x="1503" y="729"/>
                  </a:lnTo>
                  <a:lnTo>
                    <a:pt x="1516" y="705"/>
                  </a:lnTo>
                  <a:lnTo>
                    <a:pt x="1533" y="684"/>
                  </a:lnTo>
                  <a:lnTo>
                    <a:pt x="1554" y="667"/>
                  </a:lnTo>
                  <a:lnTo>
                    <a:pt x="1578" y="654"/>
                  </a:lnTo>
                  <a:lnTo>
                    <a:pt x="1604" y="646"/>
                  </a:lnTo>
                  <a:lnTo>
                    <a:pt x="1632" y="643"/>
                  </a:lnTo>
                  <a:close/>
                  <a:moveTo>
                    <a:pt x="1632" y="495"/>
                  </a:moveTo>
                  <a:lnTo>
                    <a:pt x="1548" y="498"/>
                  </a:lnTo>
                  <a:lnTo>
                    <a:pt x="1465" y="509"/>
                  </a:lnTo>
                  <a:lnTo>
                    <a:pt x="1383" y="524"/>
                  </a:lnTo>
                  <a:lnTo>
                    <a:pt x="1305" y="544"/>
                  </a:lnTo>
                  <a:lnTo>
                    <a:pt x="1228" y="570"/>
                  </a:lnTo>
                  <a:lnTo>
                    <a:pt x="1153" y="602"/>
                  </a:lnTo>
                  <a:lnTo>
                    <a:pt x="1082" y="638"/>
                  </a:lnTo>
                  <a:lnTo>
                    <a:pt x="1014" y="679"/>
                  </a:lnTo>
                  <a:lnTo>
                    <a:pt x="948" y="725"/>
                  </a:lnTo>
                  <a:lnTo>
                    <a:pt x="887" y="775"/>
                  </a:lnTo>
                  <a:lnTo>
                    <a:pt x="829" y="829"/>
                  </a:lnTo>
                  <a:lnTo>
                    <a:pt x="775" y="887"/>
                  </a:lnTo>
                  <a:lnTo>
                    <a:pt x="724" y="949"/>
                  </a:lnTo>
                  <a:lnTo>
                    <a:pt x="679" y="1014"/>
                  </a:lnTo>
                  <a:lnTo>
                    <a:pt x="638" y="1082"/>
                  </a:lnTo>
                  <a:lnTo>
                    <a:pt x="602" y="1153"/>
                  </a:lnTo>
                  <a:lnTo>
                    <a:pt x="570" y="1228"/>
                  </a:lnTo>
                  <a:lnTo>
                    <a:pt x="543" y="1304"/>
                  </a:lnTo>
                  <a:lnTo>
                    <a:pt x="523" y="1383"/>
                  </a:lnTo>
                  <a:lnTo>
                    <a:pt x="508" y="1465"/>
                  </a:lnTo>
                  <a:lnTo>
                    <a:pt x="498" y="1548"/>
                  </a:lnTo>
                  <a:lnTo>
                    <a:pt x="495" y="1633"/>
                  </a:lnTo>
                  <a:lnTo>
                    <a:pt x="498" y="1717"/>
                  </a:lnTo>
                  <a:lnTo>
                    <a:pt x="508" y="1800"/>
                  </a:lnTo>
                  <a:lnTo>
                    <a:pt x="523" y="1882"/>
                  </a:lnTo>
                  <a:lnTo>
                    <a:pt x="543" y="1960"/>
                  </a:lnTo>
                  <a:lnTo>
                    <a:pt x="570" y="2037"/>
                  </a:lnTo>
                  <a:lnTo>
                    <a:pt x="602" y="2112"/>
                  </a:lnTo>
                  <a:lnTo>
                    <a:pt x="638" y="2183"/>
                  </a:lnTo>
                  <a:lnTo>
                    <a:pt x="679" y="2251"/>
                  </a:lnTo>
                  <a:lnTo>
                    <a:pt x="724" y="2316"/>
                  </a:lnTo>
                  <a:lnTo>
                    <a:pt x="775" y="2378"/>
                  </a:lnTo>
                  <a:lnTo>
                    <a:pt x="829" y="2436"/>
                  </a:lnTo>
                  <a:lnTo>
                    <a:pt x="887" y="2490"/>
                  </a:lnTo>
                  <a:lnTo>
                    <a:pt x="948" y="2540"/>
                  </a:lnTo>
                  <a:lnTo>
                    <a:pt x="1014" y="2586"/>
                  </a:lnTo>
                  <a:lnTo>
                    <a:pt x="1082" y="2627"/>
                  </a:lnTo>
                  <a:lnTo>
                    <a:pt x="1153" y="2663"/>
                  </a:lnTo>
                  <a:lnTo>
                    <a:pt x="1228" y="2695"/>
                  </a:lnTo>
                  <a:lnTo>
                    <a:pt x="1305" y="2722"/>
                  </a:lnTo>
                  <a:lnTo>
                    <a:pt x="1383" y="2742"/>
                  </a:lnTo>
                  <a:lnTo>
                    <a:pt x="1465" y="2757"/>
                  </a:lnTo>
                  <a:lnTo>
                    <a:pt x="1548" y="2767"/>
                  </a:lnTo>
                  <a:lnTo>
                    <a:pt x="1632" y="2770"/>
                  </a:lnTo>
                  <a:lnTo>
                    <a:pt x="1717" y="2767"/>
                  </a:lnTo>
                  <a:lnTo>
                    <a:pt x="1800" y="2757"/>
                  </a:lnTo>
                  <a:lnTo>
                    <a:pt x="1882" y="2742"/>
                  </a:lnTo>
                  <a:lnTo>
                    <a:pt x="1961" y="2722"/>
                  </a:lnTo>
                  <a:lnTo>
                    <a:pt x="2037" y="2695"/>
                  </a:lnTo>
                  <a:lnTo>
                    <a:pt x="2112" y="2663"/>
                  </a:lnTo>
                  <a:lnTo>
                    <a:pt x="2183" y="2627"/>
                  </a:lnTo>
                  <a:lnTo>
                    <a:pt x="2251" y="2586"/>
                  </a:lnTo>
                  <a:lnTo>
                    <a:pt x="2316" y="2540"/>
                  </a:lnTo>
                  <a:lnTo>
                    <a:pt x="2378" y="2490"/>
                  </a:lnTo>
                  <a:lnTo>
                    <a:pt x="2436" y="2436"/>
                  </a:lnTo>
                  <a:lnTo>
                    <a:pt x="2490" y="2378"/>
                  </a:lnTo>
                  <a:lnTo>
                    <a:pt x="2540" y="2316"/>
                  </a:lnTo>
                  <a:lnTo>
                    <a:pt x="2586" y="2251"/>
                  </a:lnTo>
                  <a:lnTo>
                    <a:pt x="2627" y="2183"/>
                  </a:lnTo>
                  <a:lnTo>
                    <a:pt x="2663" y="2112"/>
                  </a:lnTo>
                  <a:lnTo>
                    <a:pt x="2695" y="2037"/>
                  </a:lnTo>
                  <a:lnTo>
                    <a:pt x="2721" y="1960"/>
                  </a:lnTo>
                  <a:lnTo>
                    <a:pt x="2742" y="1882"/>
                  </a:lnTo>
                  <a:lnTo>
                    <a:pt x="2757" y="1800"/>
                  </a:lnTo>
                  <a:lnTo>
                    <a:pt x="2767" y="1717"/>
                  </a:lnTo>
                  <a:lnTo>
                    <a:pt x="2770" y="1633"/>
                  </a:lnTo>
                  <a:lnTo>
                    <a:pt x="2767" y="1548"/>
                  </a:lnTo>
                  <a:lnTo>
                    <a:pt x="2757" y="1465"/>
                  </a:lnTo>
                  <a:lnTo>
                    <a:pt x="2742" y="1383"/>
                  </a:lnTo>
                  <a:lnTo>
                    <a:pt x="2721" y="1304"/>
                  </a:lnTo>
                  <a:lnTo>
                    <a:pt x="2695" y="1228"/>
                  </a:lnTo>
                  <a:lnTo>
                    <a:pt x="2663" y="1153"/>
                  </a:lnTo>
                  <a:lnTo>
                    <a:pt x="2627" y="1082"/>
                  </a:lnTo>
                  <a:lnTo>
                    <a:pt x="2586" y="1014"/>
                  </a:lnTo>
                  <a:lnTo>
                    <a:pt x="2540" y="949"/>
                  </a:lnTo>
                  <a:lnTo>
                    <a:pt x="2490" y="887"/>
                  </a:lnTo>
                  <a:lnTo>
                    <a:pt x="2436" y="829"/>
                  </a:lnTo>
                  <a:lnTo>
                    <a:pt x="2378" y="775"/>
                  </a:lnTo>
                  <a:lnTo>
                    <a:pt x="2316" y="725"/>
                  </a:lnTo>
                  <a:lnTo>
                    <a:pt x="2251" y="679"/>
                  </a:lnTo>
                  <a:lnTo>
                    <a:pt x="2183" y="638"/>
                  </a:lnTo>
                  <a:lnTo>
                    <a:pt x="2112" y="602"/>
                  </a:lnTo>
                  <a:lnTo>
                    <a:pt x="2037" y="570"/>
                  </a:lnTo>
                  <a:lnTo>
                    <a:pt x="1961" y="544"/>
                  </a:lnTo>
                  <a:lnTo>
                    <a:pt x="1882" y="524"/>
                  </a:lnTo>
                  <a:lnTo>
                    <a:pt x="1800" y="509"/>
                  </a:lnTo>
                  <a:lnTo>
                    <a:pt x="1717" y="498"/>
                  </a:lnTo>
                  <a:lnTo>
                    <a:pt x="1632" y="495"/>
                  </a:lnTo>
                  <a:close/>
                  <a:moveTo>
                    <a:pt x="1632" y="0"/>
                  </a:moveTo>
                  <a:lnTo>
                    <a:pt x="1736" y="3"/>
                  </a:lnTo>
                  <a:lnTo>
                    <a:pt x="1837" y="13"/>
                  </a:lnTo>
                  <a:lnTo>
                    <a:pt x="1937" y="28"/>
                  </a:lnTo>
                  <a:lnTo>
                    <a:pt x="2034" y="50"/>
                  </a:lnTo>
                  <a:lnTo>
                    <a:pt x="2130" y="78"/>
                  </a:lnTo>
                  <a:lnTo>
                    <a:pt x="2222" y="111"/>
                  </a:lnTo>
                  <a:lnTo>
                    <a:pt x="2312" y="149"/>
                  </a:lnTo>
                  <a:lnTo>
                    <a:pt x="2400" y="192"/>
                  </a:lnTo>
                  <a:lnTo>
                    <a:pt x="2484" y="240"/>
                  </a:lnTo>
                  <a:lnTo>
                    <a:pt x="2565" y="293"/>
                  </a:lnTo>
                  <a:lnTo>
                    <a:pt x="2643" y="351"/>
                  </a:lnTo>
                  <a:lnTo>
                    <a:pt x="2716" y="412"/>
                  </a:lnTo>
                  <a:lnTo>
                    <a:pt x="2787" y="478"/>
                  </a:lnTo>
                  <a:lnTo>
                    <a:pt x="2853" y="549"/>
                  </a:lnTo>
                  <a:lnTo>
                    <a:pt x="2915" y="622"/>
                  </a:lnTo>
                  <a:lnTo>
                    <a:pt x="2972" y="700"/>
                  </a:lnTo>
                  <a:lnTo>
                    <a:pt x="3026" y="781"/>
                  </a:lnTo>
                  <a:lnTo>
                    <a:pt x="3074" y="865"/>
                  </a:lnTo>
                  <a:lnTo>
                    <a:pt x="3117" y="953"/>
                  </a:lnTo>
                  <a:lnTo>
                    <a:pt x="3155" y="1043"/>
                  </a:lnTo>
                  <a:lnTo>
                    <a:pt x="3187" y="1135"/>
                  </a:lnTo>
                  <a:lnTo>
                    <a:pt x="3216" y="1231"/>
                  </a:lnTo>
                  <a:lnTo>
                    <a:pt x="3237" y="1328"/>
                  </a:lnTo>
                  <a:lnTo>
                    <a:pt x="3253" y="1428"/>
                  </a:lnTo>
                  <a:lnTo>
                    <a:pt x="3262" y="1529"/>
                  </a:lnTo>
                  <a:lnTo>
                    <a:pt x="3265" y="1633"/>
                  </a:lnTo>
                  <a:lnTo>
                    <a:pt x="3262" y="1736"/>
                  </a:lnTo>
                  <a:lnTo>
                    <a:pt x="3253" y="1838"/>
                  </a:lnTo>
                  <a:lnTo>
                    <a:pt x="3237" y="1937"/>
                  </a:lnTo>
                  <a:lnTo>
                    <a:pt x="3216" y="2034"/>
                  </a:lnTo>
                  <a:lnTo>
                    <a:pt x="3187" y="2130"/>
                  </a:lnTo>
                  <a:lnTo>
                    <a:pt x="3155" y="2222"/>
                  </a:lnTo>
                  <a:lnTo>
                    <a:pt x="3117" y="2313"/>
                  </a:lnTo>
                  <a:lnTo>
                    <a:pt x="3074" y="2400"/>
                  </a:lnTo>
                  <a:lnTo>
                    <a:pt x="3026" y="2484"/>
                  </a:lnTo>
                  <a:lnTo>
                    <a:pt x="2972" y="2565"/>
                  </a:lnTo>
                  <a:lnTo>
                    <a:pt x="2915" y="2643"/>
                  </a:lnTo>
                  <a:lnTo>
                    <a:pt x="2853" y="2717"/>
                  </a:lnTo>
                  <a:lnTo>
                    <a:pt x="2787" y="2787"/>
                  </a:lnTo>
                  <a:lnTo>
                    <a:pt x="2716" y="2853"/>
                  </a:lnTo>
                  <a:lnTo>
                    <a:pt x="2643" y="2914"/>
                  </a:lnTo>
                  <a:lnTo>
                    <a:pt x="2565" y="2973"/>
                  </a:lnTo>
                  <a:lnTo>
                    <a:pt x="2484" y="3026"/>
                  </a:lnTo>
                  <a:lnTo>
                    <a:pt x="2400" y="3074"/>
                  </a:lnTo>
                  <a:lnTo>
                    <a:pt x="2312" y="3117"/>
                  </a:lnTo>
                  <a:lnTo>
                    <a:pt x="2222" y="3156"/>
                  </a:lnTo>
                  <a:lnTo>
                    <a:pt x="2130" y="3188"/>
                  </a:lnTo>
                  <a:lnTo>
                    <a:pt x="2034" y="3215"/>
                  </a:lnTo>
                  <a:lnTo>
                    <a:pt x="1937" y="3237"/>
                  </a:lnTo>
                  <a:lnTo>
                    <a:pt x="1837" y="3252"/>
                  </a:lnTo>
                  <a:lnTo>
                    <a:pt x="1736" y="3262"/>
                  </a:lnTo>
                  <a:lnTo>
                    <a:pt x="1632" y="3265"/>
                  </a:lnTo>
                  <a:lnTo>
                    <a:pt x="1529" y="3262"/>
                  </a:lnTo>
                  <a:lnTo>
                    <a:pt x="1427" y="3252"/>
                  </a:lnTo>
                  <a:lnTo>
                    <a:pt x="1328" y="3237"/>
                  </a:lnTo>
                  <a:lnTo>
                    <a:pt x="1231" y="3215"/>
                  </a:lnTo>
                  <a:lnTo>
                    <a:pt x="1135" y="3188"/>
                  </a:lnTo>
                  <a:lnTo>
                    <a:pt x="1043" y="3156"/>
                  </a:lnTo>
                  <a:lnTo>
                    <a:pt x="952" y="3117"/>
                  </a:lnTo>
                  <a:lnTo>
                    <a:pt x="865" y="3074"/>
                  </a:lnTo>
                  <a:lnTo>
                    <a:pt x="781" y="3026"/>
                  </a:lnTo>
                  <a:lnTo>
                    <a:pt x="700" y="2973"/>
                  </a:lnTo>
                  <a:lnTo>
                    <a:pt x="622" y="2914"/>
                  </a:lnTo>
                  <a:lnTo>
                    <a:pt x="548" y="2853"/>
                  </a:lnTo>
                  <a:lnTo>
                    <a:pt x="478" y="2787"/>
                  </a:lnTo>
                  <a:lnTo>
                    <a:pt x="412" y="2717"/>
                  </a:lnTo>
                  <a:lnTo>
                    <a:pt x="351" y="2643"/>
                  </a:lnTo>
                  <a:lnTo>
                    <a:pt x="292" y="2565"/>
                  </a:lnTo>
                  <a:lnTo>
                    <a:pt x="239" y="2484"/>
                  </a:lnTo>
                  <a:lnTo>
                    <a:pt x="191" y="2400"/>
                  </a:lnTo>
                  <a:lnTo>
                    <a:pt x="148" y="2313"/>
                  </a:lnTo>
                  <a:lnTo>
                    <a:pt x="109" y="2222"/>
                  </a:lnTo>
                  <a:lnTo>
                    <a:pt x="77" y="2130"/>
                  </a:lnTo>
                  <a:lnTo>
                    <a:pt x="50" y="2034"/>
                  </a:lnTo>
                  <a:lnTo>
                    <a:pt x="28" y="1937"/>
                  </a:lnTo>
                  <a:lnTo>
                    <a:pt x="13" y="1838"/>
                  </a:lnTo>
                  <a:lnTo>
                    <a:pt x="3" y="1736"/>
                  </a:lnTo>
                  <a:lnTo>
                    <a:pt x="0" y="1633"/>
                  </a:lnTo>
                  <a:lnTo>
                    <a:pt x="3" y="1529"/>
                  </a:lnTo>
                  <a:lnTo>
                    <a:pt x="13" y="1428"/>
                  </a:lnTo>
                  <a:lnTo>
                    <a:pt x="28" y="1328"/>
                  </a:lnTo>
                  <a:lnTo>
                    <a:pt x="50" y="1231"/>
                  </a:lnTo>
                  <a:lnTo>
                    <a:pt x="77" y="1135"/>
                  </a:lnTo>
                  <a:lnTo>
                    <a:pt x="109" y="1043"/>
                  </a:lnTo>
                  <a:lnTo>
                    <a:pt x="148" y="953"/>
                  </a:lnTo>
                  <a:lnTo>
                    <a:pt x="191" y="865"/>
                  </a:lnTo>
                  <a:lnTo>
                    <a:pt x="239" y="781"/>
                  </a:lnTo>
                  <a:lnTo>
                    <a:pt x="292" y="700"/>
                  </a:lnTo>
                  <a:lnTo>
                    <a:pt x="351" y="622"/>
                  </a:lnTo>
                  <a:lnTo>
                    <a:pt x="412" y="549"/>
                  </a:lnTo>
                  <a:lnTo>
                    <a:pt x="478" y="478"/>
                  </a:lnTo>
                  <a:lnTo>
                    <a:pt x="548" y="412"/>
                  </a:lnTo>
                  <a:lnTo>
                    <a:pt x="622" y="351"/>
                  </a:lnTo>
                  <a:lnTo>
                    <a:pt x="700" y="293"/>
                  </a:lnTo>
                  <a:lnTo>
                    <a:pt x="781" y="240"/>
                  </a:lnTo>
                  <a:lnTo>
                    <a:pt x="865" y="192"/>
                  </a:lnTo>
                  <a:lnTo>
                    <a:pt x="952" y="149"/>
                  </a:lnTo>
                  <a:lnTo>
                    <a:pt x="1043" y="111"/>
                  </a:lnTo>
                  <a:lnTo>
                    <a:pt x="1135" y="78"/>
                  </a:lnTo>
                  <a:lnTo>
                    <a:pt x="1231" y="50"/>
                  </a:lnTo>
                  <a:lnTo>
                    <a:pt x="1328" y="28"/>
                  </a:lnTo>
                  <a:lnTo>
                    <a:pt x="1427" y="13"/>
                  </a:lnTo>
                  <a:lnTo>
                    <a:pt x="1529" y="3"/>
                  </a:lnTo>
                  <a:lnTo>
                    <a:pt x="1632" y="0"/>
                  </a:lnTo>
                  <a:close/>
                </a:path>
              </a:pathLst>
            </a:custGeom>
            <a:solidFill>
              <a:schemeClr val="bg1">
                <a:lumMod val="65000"/>
              </a:schemeClr>
            </a:solidFill>
            <a:ln w="0">
              <a:solidFill>
                <a:srgbClr val="A6A6A6"/>
              </a:solidFill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0</xdr:col>
      <xdr:colOff>303403</xdr:colOff>
      <xdr:row>23</xdr:row>
      <xdr:rowOff>160245</xdr:rowOff>
    </xdr:from>
    <xdr:to>
      <xdr:col>2</xdr:col>
      <xdr:colOff>1121203</xdr:colOff>
      <xdr:row>24</xdr:row>
      <xdr:rowOff>160245</xdr:rowOff>
    </xdr:to>
    <xdr:grpSp>
      <xdr:nvGrpSpPr>
        <xdr:cNvPr id="117" name="Edit Times" descr="Cliquez pour modifier les intervalles de temps du planificateur" title="Modifier les heures"/>
        <xdr:cNvGrpSpPr/>
      </xdr:nvGrpSpPr>
      <xdr:grpSpPr>
        <a:xfrm>
          <a:off x="303403" y="4598895"/>
          <a:ext cx="1656000" cy="190500"/>
          <a:chOff x="303403" y="4513170"/>
          <a:chExt cx="2144528" cy="190500"/>
        </a:xfrm>
      </xdr:grpSpPr>
      <xdr:sp macro="" textlink="">
        <xdr:nvSpPr>
          <xdr:cNvPr id="118" name="Rounded Rectangle 117">
            <a:hlinkClick xmlns:r="http://schemas.openxmlformats.org/officeDocument/2006/relationships" r:id="rId2" tooltip="Cliquez pour modifier les intervalles du planificateur"/>
          </xdr:cNvPr>
          <xdr:cNvSpPr/>
        </xdr:nvSpPr>
        <xdr:spPr>
          <a:xfrm>
            <a:off x="303403" y="4513170"/>
            <a:ext cx="2144528" cy="19050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tx2"/>
                </a:solidFill>
                <a:effectLst/>
                <a:latin typeface="+mn-lt"/>
                <a:ea typeface="+mn-ea"/>
                <a:cs typeface="+mn-cs"/>
              </a:rPr>
              <a:t>MODIFIER l'HEURE</a:t>
            </a:r>
          </a:p>
        </xdr:txBody>
      </xdr:sp>
      <xdr:grpSp>
        <xdr:nvGrpSpPr>
          <xdr:cNvPr id="119" name="Edit Times"/>
          <xdr:cNvGrpSpPr>
            <a:grpSpLocks noChangeAspect="1"/>
          </xdr:cNvGrpSpPr>
        </xdr:nvGrpSpPr>
        <xdr:grpSpPr bwMode="auto">
          <a:xfrm>
            <a:off x="344034" y="4540255"/>
            <a:ext cx="132757" cy="134639"/>
            <a:chOff x="43" y="73"/>
            <a:chExt cx="41" cy="425"/>
          </a:xfrm>
        </xdr:grpSpPr>
        <xdr:sp macro="" textlink="">
          <xdr:nvSpPr>
            <xdr:cNvPr id="121" name="Rectangle 20"/>
            <xdr:cNvSpPr>
              <a:spLocks noChangeArrowheads="1"/>
            </xdr:cNvSpPr>
          </xdr:nvSpPr>
          <xdr:spPr bwMode="auto">
            <a:xfrm>
              <a:off x="43" y="73"/>
              <a:ext cx="16" cy="425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22" name="Freeform 21"/>
            <xdr:cNvSpPr>
              <a:spLocks noEditPoints="1"/>
            </xdr:cNvSpPr>
          </xdr:nvSpPr>
          <xdr:spPr bwMode="auto">
            <a:xfrm>
              <a:off x="43" y="74"/>
              <a:ext cx="41" cy="424"/>
            </a:xfrm>
            <a:custGeom>
              <a:avLst/>
              <a:gdLst>
                <a:gd name="T0" fmla="*/ 3093 w 3093"/>
                <a:gd name="T1" fmla="*/ 2631 h 2631"/>
                <a:gd name="T2" fmla="*/ 331 w 3093"/>
                <a:gd name="T3" fmla="*/ 1968 h 2631"/>
                <a:gd name="T4" fmla="*/ 460 w 3093"/>
                <a:gd name="T5" fmla="*/ 1994 h 2631"/>
                <a:gd name="T6" fmla="*/ 565 w 3093"/>
                <a:gd name="T7" fmla="*/ 2064 h 2631"/>
                <a:gd name="T8" fmla="*/ 635 w 3093"/>
                <a:gd name="T9" fmla="*/ 2169 h 2631"/>
                <a:gd name="T10" fmla="*/ 661 w 3093"/>
                <a:gd name="T11" fmla="*/ 2298 h 2631"/>
                <a:gd name="T12" fmla="*/ 635 w 3093"/>
                <a:gd name="T13" fmla="*/ 2427 h 2631"/>
                <a:gd name="T14" fmla="*/ 565 w 3093"/>
                <a:gd name="T15" fmla="*/ 2532 h 2631"/>
                <a:gd name="T16" fmla="*/ 460 w 3093"/>
                <a:gd name="T17" fmla="*/ 2603 h 2631"/>
                <a:gd name="T18" fmla="*/ 331 w 3093"/>
                <a:gd name="T19" fmla="*/ 2629 h 2631"/>
                <a:gd name="T20" fmla="*/ 202 w 3093"/>
                <a:gd name="T21" fmla="*/ 2603 h 2631"/>
                <a:gd name="T22" fmla="*/ 96 w 3093"/>
                <a:gd name="T23" fmla="*/ 2532 h 2631"/>
                <a:gd name="T24" fmla="*/ 26 w 3093"/>
                <a:gd name="T25" fmla="*/ 2427 h 2631"/>
                <a:gd name="T26" fmla="*/ 0 w 3093"/>
                <a:gd name="T27" fmla="*/ 2298 h 2631"/>
                <a:gd name="T28" fmla="*/ 26 w 3093"/>
                <a:gd name="T29" fmla="*/ 2169 h 2631"/>
                <a:gd name="T30" fmla="*/ 96 w 3093"/>
                <a:gd name="T31" fmla="*/ 2064 h 2631"/>
                <a:gd name="T32" fmla="*/ 202 w 3093"/>
                <a:gd name="T33" fmla="*/ 1994 h 2631"/>
                <a:gd name="T34" fmla="*/ 331 w 3093"/>
                <a:gd name="T35" fmla="*/ 1968 h 2631"/>
                <a:gd name="T36" fmla="*/ 3093 w 3093"/>
                <a:gd name="T37" fmla="*/ 1636 h 2631"/>
                <a:gd name="T38" fmla="*/ 331 w 3093"/>
                <a:gd name="T39" fmla="*/ 950 h 2631"/>
                <a:gd name="T40" fmla="*/ 460 w 3093"/>
                <a:gd name="T41" fmla="*/ 976 h 2631"/>
                <a:gd name="T42" fmla="*/ 565 w 3093"/>
                <a:gd name="T43" fmla="*/ 1048 h 2631"/>
                <a:gd name="T44" fmla="*/ 635 w 3093"/>
                <a:gd name="T45" fmla="*/ 1153 h 2631"/>
                <a:gd name="T46" fmla="*/ 661 w 3093"/>
                <a:gd name="T47" fmla="*/ 1281 h 2631"/>
                <a:gd name="T48" fmla="*/ 635 w 3093"/>
                <a:gd name="T49" fmla="*/ 1409 h 2631"/>
                <a:gd name="T50" fmla="*/ 565 w 3093"/>
                <a:gd name="T51" fmla="*/ 1515 h 2631"/>
                <a:gd name="T52" fmla="*/ 460 w 3093"/>
                <a:gd name="T53" fmla="*/ 1586 h 2631"/>
                <a:gd name="T54" fmla="*/ 331 w 3093"/>
                <a:gd name="T55" fmla="*/ 1612 h 2631"/>
                <a:gd name="T56" fmla="*/ 202 w 3093"/>
                <a:gd name="T57" fmla="*/ 1586 h 2631"/>
                <a:gd name="T58" fmla="*/ 96 w 3093"/>
                <a:gd name="T59" fmla="*/ 1515 h 2631"/>
                <a:gd name="T60" fmla="*/ 26 w 3093"/>
                <a:gd name="T61" fmla="*/ 1409 h 2631"/>
                <a:gd name="T62" fmla="*/ 0 w 3093"/>
                <a:gd name="T63" fmla="*/ 1281 h 2631"/>
                <a:gd name="T64" fmla="*/ 26 w 3093"/>
                <a:gd name="T65" fmla="*/ 1153 h 2631"/>
                <a:gd name="T66" fmla="*/ 96 w 3093"/>
                <a:gd name="T67" fmla="*/ 1048 h 2631"/>
                <a:gd name="T68" fmla="*/ 202 w 3093"/>
                <a:gd name="T69" fmla="*/ 976 h 2631"/>
                <a:gd name="T70" fmla="*/ 331 w 3093"/>
                <a:gd name="T71" fmla="*/ 950 h 2631"/>
                <a:gd name="T72" fmla="*/ 3093 w 3093"/>
                <a:gd name="T73" fmla="*/ 641 h 2631"/>
                <a:gd name="T74" fmla="*/ 331 w 3093"/>
                <a:gd name="T75" fmla="*/ 0 h 2631"/>
                <a:gd name="T76" fmla="*/ 460 w 3093"/>
                <a:gd name="T77" fmla="*/ 26 h 2631"/>
                <a:gd name="T78" fmla="*/ 565 w 3093"/>
                <a:gd name="T79" fmla="*/ 97 h 2631"/>
                <a:gd name="T80" fmla="*/ 635 w 3093"/>
                <a:gd name="T81" fmla="*/ 202 h 2631"/>
                <a:gd name="T82" fmla="*/ 661 w 3093"/>
                <a:gd name="T83" fmla="*/ 331 h 2631"/>
                <a:gd name="T84" fmla="*/ 635 w 3093"/>
                <a:gd name="T85" fmla="*/ 459 h 2631"/>
                <a:gd name="T86" fmla="*/ 565 w 3093"/>
                <a:gd name="T87" fmla="*/ 565 h 2631"/>
                <a:gd name="T88" fmla="*/ 460 w 3093"/>
                <a:gd name="T89" fmla="*/ 636 h 2631"/>
                <a:gd name="T90" fmla="*/ 331 w 3093"/>
                <a:gd name="T91" fmla="*/ 661 h 2631"/>
                <a:gd name="T92" fmla="*/ 202 w 3093"/>
                <a:gd name="T93" fmla="*/ 636 h 2631"/>
                <a:gd name="T94" fmla="*/ 96 w 3093"/>
                <a:gd name="T95" fmla="*/ 565 h 2631"/>
                <a:gd name="T96" fmla="*/ 26 w 3093"/>
                <a:gd name="T97" fmla="*/ 459 h 2631"/>
                <a:gd name="T98" fmla="*/ 0 w 3093"/>
                <a:gd name="T99" fmla="*/ 331 h 2631"/>
                <a:gd name="T100" fmla="*/ 26 w 3093"/>
                <a:gd name="T101" fmla="*/ 202 h 2631"/>
                <a:gd name="T102" fmla="*/ 96 w 3093"/>
                <a:gd name="T103" fmla="*/ 97 h 2631"/>
                <a:gd name="T104" fmla="*/ 202 w 3093"/>
                <a:gd name="T105" fmla="*/ 26 h 2631"/>
                <a:gd name="T106" fmla="*/ 331 w 3093"/>
                <a:gd name="T107" fmla="*/ 0 h 263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3093" h="2631">
                  <a:moveTo>
                    <a:pt x="1053" y="2001"/>
                  </a:moveTo>
                  <a:lnTo>
                    <a:pt x="3093" y="2001"/>
                  </a:lnTo>
                  <a:lnTo>
                    <a:pt x="3093" y="2631"/>
                  </a:lnTo>
                  <a:lnTo>
                    <a:pt x="1053" y="2631"/>
                  </a:lnTo>
                  <a:lnTo>
                    <a:pt x="1053" y="2001"/>
                  </a:lnTo>
                  <a:close/>
                  <a:moveTo>
                    <a:pt x="331" y="1968"/>
                  </a:moveTo>
                  <a:lnTo>
                    <a:pt x="375" y="1971"/>
                  </a:lnTo>
                  <a:lnTo>
                    <a:pt x="419" y="1980"/>
                  </a:lnTo>
                  <a:lnTo>
                    <a:pt x="460" y="1994"/>
                  </a:lnTo>
                  <a:lnTo>
                    <a:pt x="498" y="2013"/>
                  </a:lnTo>
                  <a:lnTo>
                    <a:pt x="533" y="2037"/>
                  </a:lnTo>
                  <a:lnTo>
                    <a:pt x="565" y="2064"/>
                  </a:lnTo>
                  <a:lnTo>
                    <a:pt x="593" y="2096"/>
                  </a:lnTo>
                  <a:lnTo>
                    <a:pt x="616" y="2131"/>
                  </a:lnTo>
                  <a:lnTo>
                    <a:pt x="635" y="2169"/>
                  </a:lnTo>
                  <a:lnTo>
                    <a:pt x="650" y="2210"/>
                  </a:lnTo>
                  <a:lnTo>
                    <a:pt x="658" y="2253"/>
                  </a:lnTo>
                  <a:lnTo>
                    <a:pt x="661" y="2298"/>
                  </a:lnTo>
                  <a:lnTo>
                    <a:pt x="658" y="2342"/>
                  </a:lnTo>
                  <a:lnTo>
                    <a:pt x="650" y="2385"/>
                  </a:lnTo>
                  <a:lnTo>
                    <a:pt x="635" y="2427"/>
                  </a:lnTo>
                  <a:lnTo>
                    <a:pt x="616" y="2465"/>
                  </a:lnTo>
                  <a:lnTo>
                    <a:pt x="593" y="2500"/>
                  </a:lnTo>
                  <a:lnTo>
                    <a:pt x="565" y="2532"/>
                  </a:lnTo>
                  <a:lnTo>
                    <a:pt x="533" y="2560"/>
                  </a:lnTo>
                  <a:lnTo>
                    <a:pt x="498" y="2583"/>
                  </a:lnTo>
                  <a:lnTo>
                    <a:pt x="460" y="2603"/>
                  </a:lnTo>
                  <a:lnTo>
                    <a:pt x="419" y="2617"/>
                  </a:lnTo>
                  <a:lnTo>
                    <a:pt x="375" y="2626"/>
                  </a:lnTo>
                  <a:lnTo>
                    <a:pt x="331" y="2629"/>
                  </a:lnTo>
                  <a:lnTo>
                    <a:pt x="286" y="2626"/>
                  </a:lnTo>
                  <a:lnTo>
                    <a:pt x="243" y="2617"/>
                  </a:lnTo>
                  <a:lnTo>
                    <a:pt x="202" y="2603"/>
                  </a:lnTo>
                  <a:lnTo>
                    <a:pt x="164" y="2583"/>
                  </a:lnTo>
                  <a:lnTo>
                    <a:pt x="128" y="2560"/>
                  </a:lnTo>
                  <a:lnTo>
                    <a:pt x="96" y="2532"/>
                  </a:lnTo>
                  <a:lnTo>
                    <a:pt x="69" y="2500"/>
                  </a:lnTo>
                  <a:lnTo>
                    <a:pt x="45" y="2465"/>
                  </a:lnTo>
                  <a:lnTo>
                    <a:pt x="26" y="2427"/>
                  </a:lnTo>
                  <a:lnTo>
                    <a:pt x="12" y="2385"/>
                  </a:lnTo>
                  <a:lnTo>
                    <a:pt x="3" y="2342"/>
                  </a:lnTo>
                  <a:lnTo>
                    <a:pt x="0" y="2298"/>
                  </a:lnTo>
                  <a:lnTo>
                    <a:pt x="3" y="2253"/>
                  </a:lnTo>
                  <a:lnTo>
                    <a:pt x="12" y="2210"/>
                  </a:lnTo>
                  <a:lnTo>
                    <a:pt x="26" y="2169"/>
                  </a:lnTo>
                  <a:lnTo>
                    <a:pt x="45" y="2131"/>
                  </a:lnTo>
                  <a:lnTo>
                    <a:pt x="69" y="2096"/>
                  </a:lnTo>
                  <a:lnTo>
                    <a:pt x="96" y="2064"/>
                  </a:lnTo>
                  <a:lnTo>
                    <a:pt x="128" y="2037"/>
                  </a:lnTo>
                  <a:lnTo>
                    <a:pt x="164" y="2013"/>
                  </a:lnTo>
                  <a:lnTo>
                    <a:pt x="202" y="1994"/>
                  </a:lnTo>
                  <a:lnTo>
                    <a:pt x="243" y="1980"/>
                  </a:lnTo>
                  <a:lnTo>
                    <a:pt x="286" y="1971"/>
                  </a:lnTo>
                  <a:lnTo>
                    <a:pt x="331" y="1968"/>
                  </a:lnTo>
                  <a:close/>
                  <a:moveTo>
                    <a:pt x="1053" y="1004"/>
                  </a:moveTo>
                  <a:lnTo>
                    <a:pt x="3093" y="1004"/>
                  </a:lnTo>
                  <a:lnTo>
                    <a:pt x="3093" y="1636"/>
                  </a:lnTo>
                  <a:lnTo>
                    <a:pt x="1053" y="1636"/>
                  </a:lnTo>
                  <a:lnTo>
                    <a:pt x="1053" y="1004"/>
                  </a:lnTo>
                  <a:close/>
                  <a:moveTo>
                    <a:pt x="331" y="950"/>
                  </a:moveTo>
                  <a:lnTo>
                    <a:pt x="375" y="953"/>
                  </a:lnTo>
                  <a:lnTo>
                    <a:pt x="419" y="962"/>
                  </a:lnTo>
                  <a:lnTo>
                    <a:pt x="460" y="976"/>
                  </a:lnTo>
                  <a:lnTo>
                    <a:pt x="498" y="995"/>
                  </a:lnTo>
                  <a:lnTo>
                    <a:pt x="533" y="1019"/>
                  </a:lnTo>
                  <a:lnTo>
                    <a:pt x="565" y="1048"/>
                  </a:lnTo>
                  <a:lnTo>
                    <a:pt x="593" y="1080"/>
                  </a:lnTo>
                  <a:lnTo>
                    <a:pt x="616" y="1115"/>
                  </a:lnTo>
                  <a:lnTo>
                    <a:pt x="635" y="1153"/>
                  </a:lnTo>
                  <a:lnTo>
                    <a:pt x="650" y="1194"/>
                  </a:lnTo>
                  <a:lnTo>
                    <a:pt x="658" y="1236"/>
                  </a:lnTo>
                  <a:lnTo>
                    <a:pt x="661" y="1281"/>
                  </a:lnTo>
                  <a:lnTo>
                    <a:pt x="658" y="1326"/>
                  </a:lnTo>
                  <a:lnTo>
                    <a:pt x="650" y="1369"/>
                  </a:lnTo>
                  <a:lnTo>
                    <a:pt x="635" y="1409"/>
                  </a:lnTo>
                  <a:lnTo>
                    <a:pt x="616" y="1447"/>
                  </a:lnTo>
                  <a:lnTo>
                    <a:pt x="593" y="1482"/>
                  </a:lnTo>
                  <a:lnTo>
                    <a:pt x="565" y="1515"/>
                  </a:lnTo>
                  <a:lnTo>
                    <a:pt x="533" y="1543"/>
                  </a:lnTo>
                  <a:lnTo>
                    <a:pt x="498" y="1567"/>
                  </a:lnTo>
                  <a:lnTo>
                    <a:pt x="460" y="1586"/>
                  </a:lnTo>
                  <a:lnTo>
                    <a:pt x="419" y="1600"/>
                  </a:lnTo>
                  <a:lnTo>
                    <a:pt x="375" y="1609"/>
                  </a:lnTo>
                  <a:lnTo>
                    <a:pt x="331" y="1612"/>
                  </a:lnTo>
                  <a:lnTo>
                    <a:pt x="286" y="1609"/>
                  </a:lnTo>
                  <a:lnTo>
                    <a:pt x="243" y="1600"/>
                  </a:lnTo>
                  <a:lnTo>
                    <a:pt x="202" y="1586"/>
                  </a:lnTo>
                  <a:lnTo>
                    <a:pt x="164" y="1567"/>
                  </a:lnTo>
                  <a:lnTo>
                    <a:pt x="128" y="1543"/>
                  </a:lnTo>
                  <a:lnTo>
                    <a:pt x="96" y="1515"/>
                  </a:lnTo>
                  <a:lnTo>
                    <a:pt x="69" y="1482"/>
                  </a:lnTo>
                  <a:lnTo>
                    <a:pt x="45" y="1447"/>
                  </a:lnTo>
                  <a:lnTo>
                    <a:pt x="26" y="1409"/>
                  </a:lnTo>
                  <a:lnTo>
                    <a:pt x="12" y="1369"/>
                  </a:lnTo>
                  <a:lnTo>
                    <a:pt x="3" y="1326"/>
                  </a:lnTo>
                  <a:lnTo>
                    <a:pt x="0" y="1281"/>
                  </a:lnTo>
                  <a:lnTo>
                    <a:pt x="3" y="1236"/>
                  </a:lnTo>
                  <a:lnTo>
                    <a:pt x="12" y="1194"/>
                  </a:lnTo>
                  <a:lnTo>
                    <a:pt x="26" y="1153"/>
                  </a:lnTo>
                  <a:lnTo>
                    <a:pt x="45" y="1115"/>
                  </a:lnTo>
                  <a:lnTo>
                    <a:pt x="69" y="1080"/>
                  </a:lnTo>
                  <a:lnTo>
                    <a:pt x="96" y="1048"/>
                  </a:lnTo>
                  <a:lnTo>
                    <a:pt x="128" y="1019"/>
                  </a:lnTo>
                  <a:lnTo>
                    <a:pt x="164" y="995"/>
                  </a:lnTo>
                  <a:lnTo>
                    <a:pt x="202" y="976"/>
                  </a:lnTo>
                  <a:lnTo>
                    <a:pt x="243" y="962"/>
                  </a:lnTo>
                  <a:lnTo>
                    <a:pt x="286" y="953"/>
                  </a:lnTo>
                  <a:lnTo>
                    <a:pt x="331" y="950"/>
                  </a:lnTo>
                  <a:close/>
                  <a:moveTo>
                    <a:pt x="1053" y="10"/>
                  </a:moveTo>
                  <a:lnTo>
                    <a:pt x="3093" y="10"/>
                  </a:lnTo>
                  <a:lnTo>
                    <a:pt x="3093" y="641"/>
                  </a:lnTo>
                  <a:lnTo>
                    <a:pt x="1053" y="641"/>
                  </a:lnTo>
                  <a:lnTo>
                    <a:pt x="1053" y="10"/>
                  </a:lnTo>
                  <a:close/>
                  <a:moveTo>
                    <a:pt x="331" y="0"/>
                  </a:moveTo>
                  <a:lnTo>
                    <a:pt x="375" y="3"/>
                  </a:lnTo>
                  <a:lnTo>
                    <a:pt x="419" y="12"/>
                  </a:lnTo>
                  <a:lnTo>
                    <a:pt x="460" y="26"/>
                  </a:lnTo>
                  <a:lnTo>
                    <a:pt x="498" y="45"/>
                  </a:lnTo>
                  <a:lnTo>
                    <a:pt x="533" y="69"/>
                  </a:lnTo>
                  <a:lnTo>
                    <a:pt x="565" y="97"/>
                  </a:lnTo>
                  <a:lnTo>
                    <a:pt x="593" y="129"/>
                  </a:lnTo>
                  <a:lnTo>
                    <a:pt x="616" y="164"/>
                  </a:lnTo>
                  <a:lnTo>
                    <a:pt x="635" y="202"/>
                  </a:lnTo>
                  <a:lnTo>
                    <a:pt x="650" y="243"/>
                  </a:lnTo>
                  <a:lnTo>
                    <a:pt x="658" y="286"/>
                  </a:lnTo>
                  <a:lnTo>
                    <a:pt x="661" y="331"/>
                  </a:lnTo>
                  <a:lnTo>
                    <a:pt x="658" y="375"/>
                  </a:lnTo>
                  <a:lnTo>
                    <a:pt x="650" y="418"/>
                  </a:lnTo>
                  <a:lnTo>
                    <a:pt x="635" y="459"/>
                  </a:lnTo>
                  <a:lnTo>
                    <a:pt x="616" y="497"/>
                  </a:lnTo>
                  <a:lnTo>
                    <a:pt x="593" y="532"/>
                  </a:lnTo>
                  <a:lnTo>
                    <a:pt x="565" y="565"/>
                  </a:lnTo>
                  <a:lnTo>
                    <a:pt x="533" y="593"/>
                  </a:lnTo>
                  <a:lnTo>
                    <a:pt x="498" y="616"/>
                  </a:lnTo>
                  <a:lnTo>
                    <a:pt x="460" y="636"/>
                  </a:lnTo>
                  <a:lnTo>
                    <a:pt x="419" y="650"/>
                  </a:lnTo>
                  <a:lnTo>
                    <a:pt x="375" y="658"/>
                  </a:lnTo>
                  <a:lnTo>
                    <a:pt x="331" y="661"/>
                  </a:lnTo>
                  <a:lnTo>
                    <a:pt x="286" y="658"/>
                  </a:lnTo>
                  <a:lnTo>
                    <a:pt x="243" y="650"/>
                  </a:lnTo>
                  <a:lnTo>
                    <a:pt x="202" y="636"/>
                  </a:lnTo>
                  <a:lnTo>
                    <a:pt x="164" y="616"/>
                  </a:lnTo>
                  <a:lnTo>
                    <a:pt x="128" y="593"/>
                  </a:lnTo>
                  <a:lnTo>
                    <a:pt x="96" y="565"/>
                  </a:lnTo>
                  <a:lnTo>
                    <a:pt x="69" y="532"/>
                  </a:lnTo>
                  <a:lnTo>
                    <a:pt x="45" y="497"/>
                  </a:lnTo>
                  <a:lnTo>
                    <a:pt x="26" y="459"/>
                  </a:lnTo>
                  <a:lnTo>
                    <a:pt x="12" y="418"/>
                  </a:lnTo>
                  <a:lnTo>
                    <a:pt x="3" y="375"/>
                  </a:lnTo>
                  <a:lnTo>
                    <a:pt x="0" y="331"/>
                  </a:lnTo>
                  <a:lnTo>
                    <a:pt x="3" y="286"/>
                  </a:lnTo>
                  <a:lnTo>
                    <a:pt x="12" y="243"/>
                  </a:lnTo>
                  <a:lnTo>
                    <a:pt x="26" y="202"/>
                  </a:lnTo>
                  <a:lnTo>
                    <a:pt x="45" y="164"/>
                  </a:lnTo>
                  <a:lnTo>
                    <a:pt x="69" y="129"/>
                  </a:lnTo>
                  <a:lnTo>
                    <a:pt x="96" y="97"/>
                  </a:lnTo>
                  <a:lnTo>
                    <a:pt x="128" y="69"/>
                  </a:lnTo>
                  <a:lnTo>
                    <a:pt x="164" y="45"/>
                  </a:lnTo>
                  <a:lnTo>
                    <a:pt x="202" y="26"/>
                  </a:lnTo>
                  <a:lnTo>
                    <a:pt x="243" y="12"/>
                  </a:lnTo>
                  <a:lnTo>
                    <a:pt x="286" y="3"/>
                  </a:lnTo>
                  <a:lnTo>
                    <a:pt x="331" y="0"/>
                  </a:lnTo>
                  <a:close/>
                </a:path>
              </a:pathLst>
            </a:custGeom>
            <a:solidFill>
              <a:schemeClr val="bg1">
                <a:lumMod val="65000"/>
              </a:schemeClr>
            </a:solidFill>
            <a:ln w="0">
              <a:solidFill>
                <a:srgbClr val="A6A6A6"/>
              </a:solidFill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1</xdr:col>
      <xdr:colOff>280</xdr:colOff>
      <xdr:row>20</xdr:row>
      <xdr:rowOff>112569</xdr:rowOff>
    </xdr:from>
    <xdr:to>
      <xdr:col>1</xdr:col>
      <xdr:colOff>296115</xdr:colOff>
      <xdr:row>22</xdr:row>
      <xdr:rowOff>14518</xdr:rowOff>
    </xdr:to>
    <xdr:grpSp>
      <xdr:nvGrpSpPr>
        <xdr:cNvPr id="123" name="Toolbox Icon" descr="&quot;&quot;" title="Icône Boîte à outils"/>
        <xdr:cNvGrpSpPr>
          <a:grpSpLocks noChangeAspect="1"/>
        </xdr:cNvGrpSpPr>
      </xdr:nvGrpSpPr>
      <xdr:grpSpPr bwMode="auto">
        <a:xfrm>
          <a:off x="305080" y="3979719"/>
          <a:ext cx="295835" cy="282949"/>
          <a:chOff x="32" y="131"/>
          <a:chExt cx="31" cy="402"/>
        </a:xfrm>
      </xdr:grpSpPr>
      <xdr:sp macro="" textlink="">
        <xdr:nvSpPr>
          <xdr:cNvPr id="125" name="Rectangle 25"/>
          <xdr:cNvSpPr>
            <a:spLocks noChangeArrowheads="1"/>
          </xdr:cNvSpPr>
        </xdr:nvSpPr>
        <xdr:spPr bwMode="auto">
          <a:xfrm>
            <a:off x="32" y="131"/>
            <a:ext cx="31" cy="402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26" name="Rectangle 26"/>
          <xdr:cNvSpPr>
            <a:spLocks noChangeArrowheads="1"/>
          </xdr:cNvSpPr>
        </xdr:nvSpPr>
        <xdr:spPr bwMode="auto">
          <a:xfrm>
            <a:off x="32" y="141"/>
            <a:ext cx="30" cy="387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7" name="Freeform 27"/>
          <xdr:cNvSpPr>
            <a:spLocks noEditPoints="1"/>
          </xdr:cNvSpPr>
        </xdr:nvSpPr>
        <xdr:spPr bwMode="auto">
          <a:xfrm>
            <a:off x="32" y="131"/>
            <a:ext cx="30" cy="402"/>
          </a:xfrm>
          <a:custGeom>
            <a:avLst/>
            <a:gdLst>
              <a:gd name="T0" fmla="*/ 1245 w 3226"/>
              <a:gd name="T1" fmla="*/ 1697 h 3176"/>
              <a:gd name="T2" fmla="*/ 1983 w 3226"/>
              <a:gd name="T3" fmla="*/ 2197 h 3176"/>
              <a:gd name="T4" fmla="*/ 3226 w 3226"/>
              <a:gd name="T5" fmla="*/ 1697 h 3176"/>
              <a:gd name="T6" fmla="*/ 2 w 3226"/>
              <a:gd name="T7" fmla="*/ 3176 h 3176"/>
              <a:gd name="T8" fmla="*/ 1429 w 3226"/>
              <a:gd name="T9" fmla="*/ 1348 h 3176"/>
              <a:gd name="T10" fmla="*/ 1797 w 3226"/>
              <a:gd name="T11" fmla="*/ 1983 h 3176"/>
              <a:gd name="T12" fmla="*/ 1429 w 3226"/>
              <a:gd name="T13" fmla="*/ 1348 h 3176"/>
              <a:gd name="T14" fmla="*/ 1048 w 3226"/>
              <a:gd name="T15" fmla="*/ 266 h 3176"/>
              <a:gd name="T16" fmla="*/ 1010 w 3226"/>
              <a:gd name="T17" fmla="*/ 284 h 3176"/>
              <a:gd name="T18" fmla="*/ 981 w 3226"/>
              <a:gd name="T19" fmla="*/ 317 h 3176"/>
              <a:gd name="T20" fmla="*/ 965 w 3226"/>
              <a:gd name="T21" fmla="*/ 361 h 3176"/>
              <a:gd name="T22" fmla="*/ 963 w 3226"/>
              <a:gd name="T23" fmla="*/ 621 h 3176"/>
              <a:gd name="T24" fmla="*/ 2262 w 3226"/>
              <a:gd name="T25" fmla="*/ 386 h 3176"/>
              <a:gd name="T26" fmla="*/ 2251 w 3226"/>
              <a:gd name="T27" fmla="*/ 332 h 3176"/>
              <a:gd name="T28" fmla="*/ 2222 w 3226"/>
              <a:gd name="T29" fmla="*/ 290 h 3176"/>
              <a:gd name="T30" fmla="*/ 2180 w 3226"/>
              <a:gd name="T31" fmla="*/ 267 h 3176"/>
              <a:gd name="T32" fmla="*/ 1070 w 3226"/>
              <a:gd name="T33" fmla="*/ 263 h 3176"/>
              <a:gd name="T34" fmla="*/ 2156 w 3226"/>
              <a:gd name="T35" fmla="*/ 0 h 3176"/>
              <a:gd name="T36" fmla="*/ 2238 w 3226"/>
              <a:gd name="T37" fmla="*/ 12 h 3176"/>
              <a:gd name="T38" fmla="*/ 2313 w 3226"/>
              <a:gd name="T39" fmla="*/ 46 h 3176"/>
              <a:gd name="T40" fmla="*/ 2377 w 3226"/>
              <a:gd name="T41" fmla="*/ 98 h 3176"/>
              <a:gd name="T42" fmla="*/ 2429 w 3226"/>
              <a:gd name="T43" fmla="*/ 166 h 3176"/>
              <a:gd name="T44" fmla="*/ 2466 w 3226"/>
              <a:gd name="T45" fmla="*/ 247 h 3176"/>
              <a:gd name="T46" fmla="*/ 2486 w 3226"/>
              <a:gd name="T47" fmla="*/ 338 h 3176"/>
              <a:gd name="T48" fmla="*/ 2490 w 3226"/>
              <a:gd name="T49" fmla="*/ 621 h 3176"/>
              <a:gd name="T50" fmla="*/ 3096 w 3226"/>
              <a:gd name="T51" fmla="*/ 624 h 3176"/>
              <a:gd name="T52" fmla="*/ 3147 w 3226"/>
              <a:gd name="T53" fmla="*/ 645 h 3176"/>
              <a:gd name="T54" fmla="*/ 3188 w 3226"/>
              <a:gd name="T55" fmla="*/ 685 h 3176"/>
              <a:gd name="T56" fmla="*/ 3215 w 3226"/>
              <a:gd name="T57" fmla="*/ 739 h 3176"/>
              <a:gd name="T58" fmla="*/ 3226 w 3226"/>
              <a:gd name="T59" fmla="*/ 802 h 3176"/>
              <a:gd name="T60" fmla="*/ 1983 w 3226"/>
              <a:gd name="T61" fmla="*/ 1476 h 3176"/>
              <a:gd name="T62" fmla="*/ 1245 w 3226"/>
              <a:gd name="T63" fmla="*/ 1135 h 3176"/>
              <a:gd name="T64" fmla="*/ 0 w 3226"/>
              <a:gd name="T65" fmla="*/ 1476 h 3176"/>
              <a:gd name="T66" fmla="*/ 3 w 3226"/>
              <a:gd name="T67" fmla="*/ 770 h 3176"/>
              <a:gd name="T68" fmla="*/ 21 w 3226"/>
              <a:gd name="T69" fmla="*/ 711 h 3176"/>
              <a:gd name="T70" fmla="*/ 56 w 3226"/>
              <a:gd name="T71" fmla="*/ 663 h 3176"/>
              <a:gd name="T72" fmla="*/ 103 w 3226"/>
              <a:gd name="T73" fmla="*/ 632 h 3176"/>
              <a:gd name="T74" fmla="*/ 157 w 3226"/>
              <a:gd name="T75" fmla="*/ 621 h 3176"/>
              <a:gd name="T76" fmla="*/ 736 w 3226"/>
              <a:gd name="T77" fmla="*/ 386 h 3176"/>
              <a:gd name="T78" fmla="*/ 746 w 3226"/>
              <a:gd name="T79" fmla="*/ 291 h 3176"/>
              <a:gd name="T80" fmla="*/ 775 w 3226"/>
              <a:gd name="T81" fmla="*/ 205 h 3176"/>
              <a:gd name="T82" fmla="*/ 820 w 3226"/>
              <a:gd name="T83" fmla="*/ 130 h 3176"/>
              <a:gd name="T84" fmla="*/ 879 w 3226"/>
              <a:gd name="T85" fmla="*/ 70 h 3176"/>
              <a:gd name="T86" fmla="*/ 949 w 3226"/>
              <a:gd name="T87" fmla="*/ 26 h 3176"/>
              <a:gd name="T88" fmla="*/ 1028 w 3226"/>
              <a:gd name="T89" fmla="*/ 3 h 31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226" h="3176">
                <a:moveTo>
                  <a:pt x="2" y="1697"/>
                </a:moveTo>
                <a:lnTo>
                  <a:pt x="1245" y="1697"/>
                </a:lnTo>
                <a:lnTo>
                  <a:pt x="1245" y="2197"/>
                </a:lnTo>
                <a:lnTo>
                  <a:pt x="1983" y="2197"/>
                </a:lnTo>
                <a:lnTo>
                  <a:pt x="1983" y="1697"/>
                </a:lnTo>
                <a:lnTo>
                  <a:pt x="3226" y="1697"/>
                </a:lnTo>
                <a:lnTo>
                  <a:pt x="3226" y="3176"/>
                </a:lnTo>
                <a:lnTo>
                  <a:pt x="2" y="3176"/>
                </a:lnTo>
                <a:lnTo>
                  <a:pt x="2" y="1697"/>
                </a:lnTo>
                <a:close/>
                <a:moveTo>
                  <a:pt x="1429" y="1348"/>
                </a:moveTo>
                <a:lnTo>
                  <a:pt x="1797" y="1348"/>
                </a:lnTo>
                <a:lnTo>
                  <a:pt x="1797" y="1983"/>
                </a:lnTo>
                <a:lnTo>
                  <a:pt x="1429" y="1983"/>
                </a:lnTo>
                <a:lnTo>
                  <a:pt x="1429" y="1348"/>
                </a:lnTo>
                <a:close/>
                <a:moveTo>
                  <a:pt x="1070" y="263"/>
                </a:moveTo>
                <a:lnTo>
                  <a:pt x="1048" y="266"/>
                </a:lnTo>
                <a:lnTo>
                  <a:pt x="1029" y="273"/>
                </a:lnTo>
                <a:lnTo>
                  <a:pt x="1010" y="284"/>
                </a:lnTo>
                <a:lnTo>
                  <a:pt x="994" y="299"/>
                </a:lnTo>
                <a:lnTo>
                  <a:pt x="981" y="317"/>
                </a:lnTo>
                <a:lnTo>
                  <a:pt x="971" y="338"/>
                </a:lnTo>
                <a:lnTo>
                  <a:pt x="965" y="361"/>
                </a:lnTo>
                <a:lnTo>
                  <a:pt x="963" y="386"/>
                </a:lnTo>
                <a:lnTo>
                  <a:pt x="963" y="621"/>
                </a:lnTo>
                <a:lnTo>
                  <a:pt x="2262" y="621"/>
                </a:lnTo>
                <a:lnTo>
                  <a:pt x="2262" y="386"/>
                </a:lnTo>
                <a:lnTo>
                  <a:pt x="2259" y="358"/>
                </a:lnTo>
                <a:lnTo>
                  <a:pt x="2251" y="332"/>
                </a:lnTo>
                <a:lnTo>
                  <a:pt x="2238" y="309"/>
                </a:lnTo>
                <a:lnTo>
                  <a:pt x="2222" y="290"/>
                </a:lnTo>
                <a:lnTo>
                  <a:pt x="2203" y="276"/>
                </a:lnTo>
                <a:lnTo>
                  <a:pt x="2180" y="267"/>
                </a:lnTo>
                <a:lnTo>
                  <a:pt x="2156" y="263"/>
                </a:lnTo>
                <a:lnTo>
                  <a:pt x="1070" y="263"/>
                </a:lnTo>
                <a:close/>
                <a:moveTo>
                  <a:pt x="1070" y="0"/>
                </a:moveTo>
                <a:lnTo>
                  <a:pt x="2156" y="0"/>
                </a:lnTo>
                <a:lnTo>
                  <a:pt x="2198" y="3"/>
                </a:lnTo>
                <a:lnTo>
                  <a:pt x="2238" y="12"/>
                </a:lnTo>
                <a:lnTo>
                  <a:pt x="2276" y="26"/>
                </a:lnTo>
                <a:lnTo>
                  <a:pt x="2313" y="46"/>
                </a:lnTo>
                <a:lnTo>
                  <a:pt x="2347" y="70"/>
                </a:lnTo>
                <a:lnTo>
                  <a:pt x="2377" y="98"/>
                </a:lnTo>
                <a:lnTo>
                  <a:pt x="2405" y="130"/>
                </a:lnTo>
                <a:lnTo>
                  <a:pt x="2429" y="166"/>
                </a:lnTo>
                <a:lnTo>
                  <a:pt x="2450" y="205"/>
                </a:lnTo>
                <a:lnTo>
                  <a:pt x="2466" y="247"/>
                </a:lnTo>
                <a:lnTo>
                  <a:pt x="2478" y="291"/>
                </a:lnTo>
                <a:lnTo>
                  <a:pt x="2486" y="338"/>
                </a:lnTo>
                <a:lnTo>
                  <a:pt x="2490" y="386"/>
                </a:lnTo>
                <a:lnTo>
                  <a:pt x="2490" y="621"/>
                </a:lnTo>
                <a:lnTo>
                  <a:pt x="3068" y="621"/>
                </a:lnTo>
                <a:lnTo>
                  <a:pt x="3096" y="624"/>
                </a:lnTo>
                <a:lnTo>
                  <a:pt x="3123" y="632"/>
                </a:lnTo>
                <a:lnTo>
                  <a:pt x="3147" y="645"/>
                </a:lnTo>
                <a:lnTo>
                  <a:pt x="3169" y="663"/>
                </a:lnTo>
                <a:lnTo>
                  <a:pt x="3188" y="685"/>
                </a:lnTo>
                <a:lnTo>
                  <a:pt x="3203" y="711"/>
                </a:lnTo>
                <a:lnTo>
                  <a:pt x="3215" y="739"/>
                </a:lnTo>
                <a:lnTo>
                  <a:pt x="3222" y="770"/>
                </a:lnTo>
                <a:lnTo>
                  <a:pt x="3226" y="802"/>
                </a:lnTo>
                <a:lnTo>
                  <a:pt x="3226" y="1476"/>
                </a:lnTo>
                <a:lnTo>
                  <a:pt x="1983" y="1476"/>
                </a:lnTo>
                <a:lnTo>
                  <a:pt x="1983" y="1135"/>
                </a:lnTo>
                <a:lnTo>
                  <a:pt x="1245" y="1135"/>
                </a:lnTo>
                <a:lnTo>
                  <a:pt x="1245" y="1476"/>
                </a:lnTo>
                <a:lnTo>
                  <a:pt x="0" y="1476"/>
                </a:lnTo>
                <a:lnTo>
                  <a:pt x="0" y="802"/>
                </a:lnTo>
                <a:lnTo>
                  <a:pt x="3" y="770"/>
                </a:lnTo>
                <a:lnTo>
                  <a:pt x="10" y="739"/>
                </a:lnTo>
                <a:lnTo>
                  <a:pt x="21" y="711"/>
                </a:lnTo>
                <a:lnTo>
                  <a:pt x="37" y="685"/>
                </a:lnTo>
                <a:lnTo>
                  <a:pt x="56" y="663"/>
                </a:lnTo>
                <a:lnTo>
                  <a:pt x="77" y="645"/>
                </a:lnTo>
                <a:lnTo>
                  <a:pt x="103" y="632"/>
                </a:lnTo>
                <a:lnTo>
                  <a:pt x="129" y="624"/>
                </a:lnTo>
                <a:lnTo>
                  <a:pt x="157" y="621"/>
                </a:lnTo>
                <a:lnTo>
                  <a:pt x="736" y="621"/>
                </a:lnTo>
                <a:lnTo>
                  <a:pt x="736" y="386"/>
                </a:lnTo>
                <a:lnTo>
                  <a:pt x="739" y="338"/>
                </a:lnTo>
                <a:lnTo>
                  <a:pt x="746" y="291"/>
                </a:lnTo>
                <a:lnTo>
                  <a:pt x="758" y="247"/>
                </a:lnTo>
                <a:lnTo>
                  <a:pt x="775" y="205"/>
                </a:lnTo>
                <a:lnTo>
                  <a:pt x="796" y="166"/>
                </a:lnTo>
                <a:lnTo>
                  <a:pt x="820" y="130"/>
                </a:lnTo>
                <a:lnTo>
                  <a:pt x="848" y="98"/>
                </a:lnTo>
                <a:lnTo>
                  <a:pt x="879" y="70"/>
                </a:lnTo>
                <a:lnTo>
                  <a:pt x="913" y="46"/>
                </a:lnTo>
                <a:lnTo>
                  <a:pt x="949" y="26"/>
                </a:lnTo>
                <a:lnTo>
                  <a:pt x="987" y="12"/>
                </a:lnTo>
                <a:lnTo>
                  <a:pt x="1028" y="3"/>
                </a:lnTo>
                <a:lnTo>
                  <a:pt x="107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4</xdr:col>
      <xdr:colOff>143740</xdr:colOff>
      <xdr:row>1</xdr:row>
      <xdr:rowOff>10390</xdr:rowOff>
    </xdr:from>
    <xdr:to>
      <xdr:col>4</xdr:col>
      <xdr:colOff>461399</xdr:colOff>
      <xdr:row>2</xdr:row>
      <xdr:rowOff>210761</xdr:rowOff>
    </xdr:to>
    <xdr:grpSp>
      <xdr:nvGrpSpPr>
        <xdr:cNvPr id="155" name="Clock Icon" descr="&quot;&quot;" title="Icône Horloge"/>
        <xdr:cNvGrpSpPr>
          <a:grpSpLocks noChangeAspect="1"/>
        </xdr:cNvGrpSpPr>
      </xdr:nvGrpSpPr>
      <xdr:grpSpPr bwMode="auto">
        <a:xfrm>
          <a:off x="3220315" y="191365"/>
          <a:ext cx="317659" cy="314671"/>
          <a:chOff x="270" y="53"/>
          <a:chExt cx="29" cy="29"/>
        </a:xfrm>
      </xdr:grpSpPr>
      <xdr:sp macro="" textlink="">
        <xdr:nvSpPr>
          <xdr:cNvPr id="15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5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6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6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6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6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95034</xdr:colOff>
      <xdr:row>1</xdr:row>
      <xdr:rowOff>29440</xdr:rowOff>
    </xdr:from>
    <xdr:to>
      <xdr:col>7</xdr:col>
      <xdr:colOff>527581</xdr:colOff>
      <xdr:row>2</xdr:row>
      <xdr:rowOff>207903</xdr:rowOff>
    </xdr:to>
    <xdr:grpSp>
      <xdr:nvGrpSpPr>
        <xdr:cNvPr id="172" name="Camera Icon" descr="&quot;&quot;" title="Icône Appareil photo"/>
        <xdr:cNvGrpSpPr>
          <a:grpSpLocks noChangeAspect="1"/>
        </xdr:cNvGrpSpPr>
      </xdr:nvGrpSpPr>
      <xdr:grpSpPr bwMode="auto">
        <a:xfrm>
          <a:off x="5829084" y="210415"/>
          <a:ext cx="432547" cy="292763"/>
          <a:chOff x="306" y="55"/>
          <a:chExt cx="291" cy="27"/>
        </a:xfrm>
      </xdr:grpSpPr>
      <xdr:sp macro="" textlink="">
        <xdr:nvSpPr>
          <xdr:cNvPr id="174" name="Rectangle 27"/>
          <xdr:cNvSpPr>
            <a:spLocks noChangeArrowheads="1"/>
          </xdr:cNvSpPr>
        </xdr:nvSpPr>
        <xdr:spPr bwMode="auto">
          <a:xfrm>
            <a:off x="306" y="55"/>
            <a:ext cx="291" cy="27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75" name="Rectangle 28"/>
          <xdr:cNvSpPr>
            <a:spLocks noChangeArrowheads="1"/>
          </xdr:cNvSpPr>
        </xdr:nvSpPr>
        <xdr:spPr bwMode="auto">
          <a:xfrm>
            <a:off x="308" y="59"/>
            <a:ext cx="288" cy="2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76" name="Freeform 29"/>
          <xdr:cNvSpPr>
            <a:spLocks noEditPoints="1"/>
          </xdr:cNvSpPr>
        </xdr:nvSpPr>
        <xdr:spPr bwMode="auto">
          <a:xfrm>
            <a:off x="306" y="55"/>
            <a:ext cx="290" cy="27"/>
          </a:xfrm>
          <a:custGeom>
            <a:avLst/>
            <a:gdLst>
              <a:gd name="T0" fmla="*/ 1922 w 3255"/>
              <a:gd name="T1" fmla="*/ 995 h 2315"/>
              <a:gd name="T2" fmla="*/ 1774 w 3255"/>
              <a:gd name="T3" fmla="*/ 1142 h 2315"/>
              <a:gd name="T4" fmla="*/ 1736 w 3255"/>
              <a:gd name="T5" fmla="*/ 1353 h 2315"/>
              <a:gd name="T6" fmla="*/ 1822 w 3255"/>
              <a:gd name="T7" fmla="*/ 1544 h 2315"/>
              <a:gd name="T8" fmla="*/ 2001 w 3255"/>
              <a:gd name="T9" fmla="*/ 1652 h 2315"/>
              <a:gd name="T10" fmla="*/ 2217 w 3255"/>
              <a:gd name="T11" fmla="*/ 1639 h 2315"/>
              <a:gd name="T12" fmla="*/ 2381 w 3255"/>
              <a:gd name="T13" fmla="*/ 1511 h 2315"/>
              <a:gd name="T14" fmla="*/ 2444 w 3255"/>
              <a:gd name="T15" fmla="*/ 1309 h 2315"/>
              <a:gd name="T16" fmla="*/ 2381 w 3255"/>
              <a:gd name="T17" fmla="*/ 1105 h 2315"/>
              <a:gd name="T18" fmla="*/ 2217 w 3255"/>
              <a:gd name="T19" fmla="*/ 977 h 2315"/>
              <a:gd name="T20" fmla="*/ 2151 w 3255"/>
              <a:gd name="T21" fmla="*/ 707 h 2315"/>
              <a:gd name="T22" fmla="*/ 2428 w 3255"/>
              <a:gd name="T23" fmla="*/ 807 h 2315"/>
              <a:gd name="T24" fmla="*/ 2622 w 3255"/>
              <a:gd name="T25" fmla="*/ 1020 h 2315"/>
              <a:gd name="T26" fmla="*/ 2695 w 3255"/>
              <a:gd name="T27" fmla="*/ 1309 h 2315"/>
              <a:gd name="T28" fmla="*/ 2622 w 3255"/>
              <a:gd name="T29" fmla="*/ 1596 h 2315"/>
              <a:gd name="T30" fmla="*/ 2428 w 3255"/>
              <a:gd name="T31" fmla="*/ 1809 h 2315"/>
              <a:gd name="T32" fmla="*/ 2151 w 3255"/>
              <a:gd name="T33" fmla="*/ 1909 h 2315"/>
              <a:gd name="T34" fmla="*/ 1852 w 3255"/>
              <a:gd name="T35" fmla="*/ 1865 h 2315"/>
              <a:gd name="T36" fmla="*/ 1620 w 3255"/>
              <a:gd name="T37" fmla="*/ 1693 h 2315"/>
              <a:gd name="T38" fmla="*/ 1495 w 3255"/>
              <a:gd name="T39" fmla="*/ 1430 h 2315"/>
              <a:gd name="T40" fmla="*/ 1510 w 3255"/>
              <a:gd name="T41" fmla="*/ 1128 h 2315"/>
              <a:gd name="T42" fmla="*/ 1660 w 3255"/>
              <a:gd name="T43" fmla="*/ 881 h 2315"/>
              <a:gd name="T44" fmla="*/ 1909 w 3255"/>
              <a:gd name="T45" fmla="*/ 731 h 2315"/>
              <a:gd name="T46" fmla="*/ 2020 w 3255"/>
              <a:gd name="T47" fmla="*/ 522 h 2315"/>
              <a:gd name="T48" fmla="*/ 1708 w 3255"/>
              <a:gd name="T49" fmla="*/ 616 h 2315"/>
              <a:gd name="T50" fmla="*/ 1465 w 3255"/>
              <a:gd name="T51" fmla="*/ 822 h 2315"/>
              <a:gd name="T52" fmla="*/ 1322 w 3255"/>
              <a:gd name="T53" fmla="*/ 1109 h 2315"/>
              <a:gd name="T54" fmla="*/ 1308 w 3255"/>
              <a:gd name="T55" fmla="*/ 1443 h 2315"/>
              <a:gd name="T56" fmla="*/ 1427 w 3255"/>
              <a:gd name="T57" fmla="*/ 1743 h 2315"/>
              <a:gd name="T58" fmla="*/ 1652 w 3255"/>
              <a:gd name="T59" fmla="*/ 1968 h 2315"/>
              <a:gd name="T60" fmla="*/ 1954 w 3255"/>
              <a:gd name="T61" fmla="*/ 2087 h 2315"/>
              <a:gd name="T62" fmla="*/ 2288 w 3255"/>
              <a:gd name="T63" fmla="*/ 2073 h 2315"/>
              <a:gd name="T64" fmla="*/ 2577 w 3255"/>
              <a:gd name="T65" fmla="*/ 1931 h 2315"/>
              <a:gd name="T66" fmla="*/ 2784 w 3255"/>
              <a:gd name="T67" fmla="*/ 1688 h 2315"/>
              <a:gd name="T68" fmla="*/ 2878 w 3255"/>
              <a:gd name="T69" fmla="*/ 1377 h 2315"/>
              <a:gd name="T70" fmla="*/ 2837 w 3255"/>
              <a:gd name="T71" fmla="*/ 1046 h 2315"/>
              <a:gd name="T72" fmla="*/ 2671 w 3255"/>
              <a:gd name="T73" fmla="*/ 773 h 2315"/>
              <a:gd name="T74" fmla="*/ 2412 w 3255"/>
              <a:gd name="T75" fmla="*/ 587 h 2315"/>
              <a:gd name="T76" fmla="*/ 2088 w 3255"/>
              <a:gd name="T77" fmla="*/ 519 h 2315"/>
              <a:gd name="T78" fmla="*/ 482 w 3255"/>
              <a:gd name="T79" fmla="*/ 458 h 2315"/>
              <a:gd name="T80" fmla="*/ 470 w 3255"/>
              <a:gd name="T81" fmla="*/ 563 h 2315"/>
              <a:gd name="T82" fmla="*/ 560 w 3255"/>
              <a:gd name="T83" fmla="*/ 619 h 2315"/>
              <a:gd name="T84" fmla="*/ 1100 w 3255"/>
              <a:gd name="T85" fmla="*/ 581 h 2315"/>
              <a:gd name="T86" fmla="*/ 1112 w 3255"/>
              <a:gd name="T87" fmla="*/ 476 h 2315"/>
              <a:gd name="T88" fmla="*/ 1023 w 3255"/>
              <a:gd name="T89" fmla="*/ 421 h 2315"/>
              <a:gd name="T90" fmla="*/ 2868 w 3255"/>
              <a:gd name="T91" fmla="*/ 396 h 2315"/>
              <a:gd name="T92" fmla="*/ 2868 w 3255"/>
              <a:gd name="T93" fmla="*/ 580 h 2315"/>
              <a:gd name="T94" fmla="*/ 3050 w 3255"/>
              <a:gd name="T95" fmla="*/ 598 h 2315"/>
              <a:gd name="T96" fmla="*/ 3085 w 3255"/>
              <a:gd name="T97" fmla="*/ 427 h 2315"/>
              <a:gd name="T98" fmla="*/ 3033 w 3255"/>
              <a:gd name="T99" fmla="*/ 375 h 2315"/>
              <a:gd name="T100" fmla="*/ 3255 w 3255"/>
              <a:gd name="T101" fmla="*/ 195 h 2315"/>
              <a:gd name="T102" fmla="*/ 480 w 3255"/>
              <a:gd name="T103" fmla="*/ 0 h 2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55" h="2315">
                <a:moveTo>
                  <a:pt x="2088" y="953"/>
                </a:moveTo>
                <a:lnTo>
                  <a:pt x="2044" y="956"/>
                </a:lnTo>
                <a:lnTo>
                  <a:pt x="2001" y="964"/>
                </a:lnTo>
                <a:lnTo>
                  <a:pt x="1960" y="977"/>
                </a:lnTo>
                <a:lnTo>
                  <a:pt x="1922" y="995"/>
                </a:lnTo>
                <a:lnTo>
                  <a:pt x="1886" y="1017"/>
                </a:lnTo>
                <a:lnTo>
                  <a:pt x="1852" y="1043"/>
                </a:lnTo>
                <a:lnTo>
                  <a:pt x="1822" y="1072"/>
                </a:lnTo>
                <a:lnTo>
                  <a:pt x="1796" y="1105"/>
                </a:lnTo>
                <a:lnTo>
                  <a:pt x="1774" y="1142"/>
                </a:lnTo>
                <a:lnTo>
                  <a:pt x="1757" y="1181"/>
                </a:lnTo>
                <a:lnTo>
                  <a:pt x="1744" y="1221"/>
                </a:lnTo>
                <a:lnTo>
                  <a:pt x="1736" y="1264"/>
                </a:lnTo>
                <a:lnTo>
                  <a:pt x="1733" y="1309"/>
                </a:lnTo>
                <a:lnTo>
                  <a:pt x="1736" y="1353"/>
                </a:lnTo>
                <a:lnTo>
                  <a:pt x="1744" y="1396"/>
                </a:lnTo>
                <a:lnTo>
                  <a:pt x="1757" y="1437"/>
                </a:lnTo>
                <a:lnTo>
                  <a:pt x="1774" y="1475"/>
                </a:lnTo>
                <a:lnTo>
                  <a:pt x="1796" y="1511"/>
                </a:lnTo>
                <a:lnTo>
                  <a:pt x="1822" y="1544"/>
                </a:lnTo>
                <a:lnTo>
                  <a:pt x="1852" y="1573"/>
                </a:lnTo>
                <a:lnTo>
                  <a:pt x="1886" y="1599"/>
                </a:lnTo>
                <a:lnTo>
                  <a:pt x="1922" y="1621"/>
                </a:lnTo>
                <a:lnTo>
                  <a:pt x="1960" y="1639"/>
                </a:lnTo>
                <a:lnTo>
                  <a:pt x="2001" y="1652"/>
                </a:lnTo>
                <a:lnTo>
                  <a:pt x="2044" y="1660"/>
                </a:lnTo>
                <a:lnTo>
                  <a:pt x="2088" y="1663"/>
                </a:lnTo>
                <a:lnTo>
                  <a:pt x="2134" y="1660"/>
                </a:lnTo>
                <a:lnTo>
                  <a:pt x="2176" y="1652"/>
                </a:lnTo>
                <a:lnTo>
                  <a:pt x="2217" y="1639"/>
                </a:lnTo>
                <a:lnTo>
                  <a:pt x="2256" y="1621"/>
                </a:lnTo>
                <a:lnTo>
                  <a:pt x="2292" y="1599"/>
                </a:lnTo>
                <a:lnTo>
                  <a:pt x="2325" y="1573"/>
                </a:lnTo>
                <a:lnTo>
                  <a:pt x="2355" y="1544"/>
                </a:lnTo>
                <a:lnTo>
                  <a:pt x="2381" y="1511"/>
                </a:lnTo>
                <a:lnTo>
                  <a:pt x="2403" y="1475"/>
                </a:lnTo>
                <a:lnTo>
                  <a:pt x="2421" y="1437"/>
                </a:lnTo>
                <a:lnTo>
                  <a:pt x="2434" y="1396"/>
                </a:lnTo>
                <a:lnTo>
                  <a:pt x="2442" y="1353"/>
                </a:lnTo>
                <a:lnTo>
                  <a:pt x="2444" y="1309"/>
                </a:lnTo>
                <a:lnTo>
                  <a:pt x="2442" y="1264"/>
                </a:lnTo>
                <a:lnTo>
                  <a:pt x="2434" y="1221"/>
                </a:lnTo>
                <a:lnTo>
                  <a:pt x="2421" y="1181"/>
                </a:lnTo>
                <a:lnTo>
                  <a:pt x="2403" y="1142"/>
                </a:lnTo>
                <a:lnTo>
                  <a:pt x="2381" y="1105"/>
                </a:lnTo>
                <a:lnTo>
                  <a:pt x="2355" y="1072"/>
                </a:lnTo>
                <a:lnTo>
                  <a:pt x="2325" y="1043"/>
                </a:lnTo>
                <a:lnTo>
                  <a:pt x="2292" y="1017"/>
                </a:lnTo>
                <a:lnTo>
                  <a:pt x="2256" y="995"/>
                </a:lnTo>
                <a:lnTo>
                  <a:pt x="2217" y="977"/>
                </a:lnTo>
                <a:lnTo>
                  <a:pt x="2176" y="964"/>
                </a:lnTo>
                <a:lnTo>
                  <a:pt x="2134" y="956"/>
                </a:lnTo>
                <a:lnTo>
                  <a:pt x="2088" y="953"/>
                </a:lnTo>
                <a:close/>
                <a:moveTo>
                  <a:pt x="2088" y="704"/>
                </a:moveTo>
                <a:lnTo>
                  <a:pt x="2151" y="707"/>
                </a:lnTo>
                <a:lnTo>
                  <a:pt x="2211" y="716"/>
                </a:lnTo>
                <a:lnTo>
                  <a:pt x="2269" y="731"/>
                </a:lnTo>
                <a:lnTo>
                  <a:pt x="2325" y="751"/>
                </a:lnTo>
                <a:lnTo>
                  <a:pt x="2378" y="777"/>
                </a:lnTo>
                <a:lnTo>
                  <a:pt x="2428" y="807"/>
                </a:lnTo>
                <a:lnTo>
                  <a:pt x="2474" y="842"/>
                </a:lnTo>
                <a:lnTo>
                  <a:pt x="2517" y="881"/>
                </a:lnTo>
                <a:lnTo>
                  <a:pt x="2557" y="924"/>
                </a:lnTo>
                <a:lnTo>
                  <a:pt x="2592" y="970"/>
                </a:lnTo>
                <a:lnTo>
                  <a:pt x="2622" y="1020"/>
                </a:lnTo>
                <a:lnTo>
                  <a:pt x="2648" y="1073"/>
                </a:lnTo>
                <a:lnTo>
                  <a:pt x="2668" y="1128"/>
                </a:lnTo>
                <a:lnTo>
                  <a:pt x="2683" y="1187"/>
                </a:lnTo>
                <a:lnTo>
                  <a:pt x="2692" y="1247"/>
                </a:lnTo>
                <a:lnTo>
                  <a:pt x="2695" y="1309"/>
                </a:lnTo>
                <a:lnTo>
                  <a:pt x="2692" y="1370"/>
                </a:lnTo>
                <a:lnTo>
                  <a:pt x="2683" y="1430"/>
                </a:lnTo>
                <a:lnTo>
                  <a:pt x="2668" y="1488"/>
                </a:lnTo>
                <a:lnTo>
                  <a:pt x="2648" y="1544"/>
                </a:lnTo>
                <a:lnTo>
                  <a:pt x="2622" y="1596"/>
                </a:lnTo>
                <a:lnTo>
                  <a:pt x="2592" y="1646"/>
                </a:lnTo>
                <a:lnTo>
                  <a:pt x="2557" y="1693"/>
                </a:lnTo>
                <a:lnTo>
                  <a:pt x="2517" y="1736"/>
                </a:lnTo>
                <a:lnTo>
                  <a:pt x="2474" y="1774"/>
                </a:lnTo>
                <a:lnTo>
                  <a:pt x="2428" y="1809"/>
                </a:lnTo>
                <a:lnTo>
                  <a:pt x="2378" y="1839"/>
                </a:lnTo>
                <a:lnTo>
                  <a:pt x="2325" y="1865"/>
                </a:lnTo>
                <a:lnTo>
                  <a:pt x="2269" y="1885"/>
                </a:lnTo>
                <a:lnTo>
                  <a:pt x="2211" y="1900"/>
                </a:lnTo>
                <a:lnTo>
                  <a:pt x="2151" y="1909"/>
                </a:lnTo>
                <a:lnTo>
                  <a:pt x="2088" y="1912"/>
                </a:lnTo>
                <a:lnTo>
                  <a:pt x="2026" y="1909"/>
                </a:lnTo>
                <a:lnTo>
                  <a:pt x="1966" y="1900"/>
                </a:lnTo>
                <a:lnTo>
                  <a:pt x="1909" y="1885"/>
                </a:lnTo>
                <a:lnTo>
                  <a:pt x="1852" y="1865"/>
                </a:lnTo>
                <a:lnTo>
                  <a:pt x="1799" y="1839"/>
                </a:lnTo>
                <a:lnTo>
                  <a:pt x="1750" y="1809"/>
                </a:lnTo>
                <a:lnTo>
                  <a:pt x="1703" y="1774"/>
                </a:lnTo>
                <a:lnTo>
                  <a:pt x="1660" y="1736"/>
                </a:lnTo>
                <a:lnTo>
                  <a:pt x="1620" y="1693"/>
                </a:lnTo>
                <a:lnTo>
                  <a:pt x="1586" y="1646"/>
                </a:lnTo>
                <a:lnTo>
                  <a:pt x="1555" y="1596"/>
                </a:lnTo>
                <a:lnTo>
                  <a:pt x="1530" y="1544"/>
                </a:lnTo>
                <a:lnTo>
                  <a:pt x="1510" y="1488"/>
                </a:lnTo>
                <a:lnTo>
                  <a:pt x="1495" y="1430"/>
                </a:lnTo>
                <a:lnTo>
                  <a:pt x="1486" y="1370"/>
                </a:lnTo>
                <a:lnTo>
                  <a:pt x="1483" y="1309"/>
                </a:lnTo>
                <a:lnTo>
                  <a:pt x="1486" y="1247"/>
                </a:lnTo>
                <a:lnTo>
                  <a:pt x="1495" y="1187"/>
                </a:lnTo>
                <a:lnTo>
                  <a:pt x="1510" y="1128"/>
                </a:lnTo>
                <a:lnTo>
                  <a:pt x="1530" y="1073"/>
                </a:lnTo>
                <a:lnTo>
                  <a:pt x="1555" y="1020"/>
                </a:lnTo>
                <a:lnTo>
                  <a:pt x="1586" y="970"/>
                </a:lnTo>
                <a:lnTo>
                  <a:pt x="1620" y="924"/>
                </a:lnTo>
                <a:lnTo>
                  <a:pt x="1660" y="881"/>
                </a:lnTo>
                <a:lnTo>
                  <a:pt x="1703" y="842"/>
                </a:lnTo>
                <a:lnTo>
                  <a:pt x="1750" y="807"/>
                </a:lnTo>
                <a:lnTo>
                  <a:pt x="1799" y="777"/>
                </a:lnTo>
                <a:lnTo>
                  <a:pt x="1852" y="751"/>
                </a:lnTo>
                <a:lnTo>
                  <a:pt x="1909" y="731"/>
                </a:lnTo>
                <a:lnTo>
                  <a:pt x="1966" y="716"/>
                </a:lnTo>
                <a:lnTo>
                  <a:pt x="2026" y="707"/>
                </a:lnTo>
                <a:lnTo>
                  <a:pt x="2088" y="704"/>
                </a:lnTo>
                <a:close/>
                <a:moveTo>
                  <a:pt x="2088" y="519"/>
                </a:moveTo>
                <a:lnTo>
                  <a:pt x="2020" y="522"/>
                </a:lnTo>
                <a:lnTo>
                  <a:pt x="1954" y="530"/>
                </a:lnTo>
                <a:lnTo>
                  <a:pt x="1889" y="544"/>
                </a:lnTo>
                <a:lnTo>
                  <a:pt x="1826" y="563"/>
                </a:lnTo>
                <a:lnTo>
                  <a:pt x="1766" y="587"/>
                </a:lnTo>
                <a:lnTo>
                  <a:pt x="1708" y="616"/>
                </a:lnTo>
                <a:lnTo>
                  <a:pt x="1652" y="649"/>
                </a:lnTo>
                <a:lnTo>
                  <a:pt x="1600" y="687"/>
                </a:lnTo>
                <a:lnTo>
                  <a:pt x="1552" y="728"/>
                </a:lnTo>
                <a:lnTo>
                  <a:pt x="1507" y="773"/>
                </a:lnTo>
                <a:lnTo>
                  <a:pt x="1465" y="822"/>
                </a:lnTo>
                <a:lnTo>
                  <a:pt x="1427" y="873"/>
                </a:lnTo>
                <a:lnTo>
                  <a:pt x="1394" y="928"/>
                </a:lnTo>
                <a:lnTo>
                  <a:pt x="1365" y="986"/>
                </a:lnTo>
                <a:lnTo>
                  <a:pt x="1341" y="1046"/>
                </a:lnTo>
                <a:lnTo>
                  <a:pt x="1322" y="1109"/>
                </a:lnTo>
                <a:lnTo>
                  <a:pt x="1308" y="1174"/>
                </a:lnTo>
                <a:lnTo>
                  <a:pt x="1299" y="1241"/>
                </a:lnTo>
                <a:lnTo>
                  <a:pt x="1296" y="1309"/>
                </a:lnTo>
                <a:lnTo>
                  <a:pt x="1299" y="1377"/>
                </a:lnTo>
                <a:lnTo>
                  <a:pt x="1308" y="1443"/>
                </a:lnTo>
                <a:lnTo>
                  <a:pt x="1322" y="1507"/>
                </a:lnTo>
                <a:lnTo>
                  <a:pt x="1341" y="1570"/>
                </a:lnTo>
                <a:lnTo>
                  <a:pt x="1365" y="1630"/>
                </a:lnTo>
                <a:lnTo>
                  <a:pt x="1394" y="1688"/>
                </a:lnTo>
                <a:lnTo>
                  <a:pt x="1427" y="1743"/>
                </a:lnTo>
                <a:lnTo>
                  <a:pt x="1465" y="1795"/>
                </a:lnTo>
                <a:lnTo>
                  <a:pt x="1507" y="1843"/>
                </a:lnTo>
                <a:lnTo>
                  <a:pt x="1552" y="1888"/>
                </a:lnTo>
                <a:lnTo>
                  <a:pt x="1600" y="1931"/>
                </a:lnTo>
                <a:lnTo>
                  <a:pt x="1652" y="1968"/>
                </a:lnTo>
                <a:lnTo>
                  <a:pt x="1708" y="2001"/>
                </a:lnTo>
                <a:lnTo>
                  <a:pt x="1766" y="2030"/>
                </a:lnTo>
                <a:lnTo>
                  <a:pt x="1826" y="2054"/>
                </a:lnTo>
                <a:lnTo>
                  <a:pt x="1889" y="2073"/>
                </a:lnTo>
                <a:lnTo>
                  <a:pt x="1954" y="2087"/>
                </a:lnTo>
                <a:lnTo>
                  <a:pt x="2020" y="2096"/>
                </a:lnTo>
                <a:lnTo>
                  <a:pt x="2088" y="2098"/>
                </a:lnTo>
                <a:lnTo>
                  <a:pt x="2157" y="2096"/>
                </a:lnTo>
                <a:lnTo>
                  <a:pt x="2223" y="2087"/>
                </a:lnTo>
                <a:lnTo>
                  <a:pt x="2288" y="2073"/>
                </a:lnTo>
                <a:lnTo>
                  <a:pt x="2351" y="2054"/>
                </a:lnTo>
                <a:lnTo>
                  <a:pt x="2412" y="2030"/>
                </a:lnTo>
                <a:lnTo>
                  <a:pt x="2469" y="2001"/>
                </a:lnTo>
                <a:lnTo>
                  <a:pt x="2524" y="1968"/>
                </a:lnTo>
                <a:lnTo>
                  <a:pt x="2577" y="1931"/>
                </a:lnTo>
                <a:lnTo>
                  <a:pt x="2626" y="1888"/>
                </a:lnTo>
                <a:lnTo>
                  <a:pt x="2671" y="1843"/>
                </a:lnTo>
                <a:lnTo>
                  <a:pt x="2712" y="1795"/>
                </a:lnTo>
                <a:lnTo>
                  <a:pt x="2750" y="1743"/>
                </a:lnTo>
                <a:lnTo>
                  <a:pt x="2784" y="1688"/>
                </a:lnTo>
                <a:lnTo>
                  <a:pt x="2813" y="1630"/>
                </a:lnTo>
                <a:lnTo>
                  <a:pt x="2837" y="1570"/>
                </a:lnTo>
                <a:lnTo>
                  <a:pt x="2856" y="1507"/>
                </a:lnTo>
                <a:lnTo>
                  <a:pt x="2870" y="1443"/>
                </a:lnTo>
                <a:lnTo>
                  <a:pt x="2878" y="1377"/>
                </a:lnTo>
                <a:lnTo>
                  <a:pt x="2881" y="1309"/>
                </a:lnTo>
                <a:lnTo>
                  <a:pt x="2878" y="1241"/>
                </a:lnTo>
                <a:lnTo>
                  <a:pt x="2870" y="1174"/>
                </a:lnTo>
                <a:lnTo>
                  <a:pt x="2856" y="1109"/>
                </a:lnTo>
                <a:lnTo>
                  <a:pt x="2837" y="1046"/>
                </a:lnTo>
                <a:lnTo>
                  <a:pt x="2813" y="986"/>
                </a:lnTo>
                <a:lnTo>
                  <a:pt x="2784" y="928"/>
                </a:lnTo>
                <a:lnTo>
                  <a:pt x="2750" y="873"/>
                </a:lnTo>
                <a:lnTo>
                  <a:pt x="2712" y="822"/>
                </a:lnTo>
                <a:lnTo>
                  <a:pt x="2671" y="773"/>
                </a:lnTo>
                <a:lnTo>
                  <a:pt x="2626" y="728"/>
                </a:lnTo>
                <a:lnTo>
                  <a:pt x="2577" y="687"/>
                </a:lnTo>
                <a:lnTo>
                  <a:pt x="2524" y="649"/>
                </a:lnTo>
                <a:lnTo>
                  <a:pt x="2469" y="616"/>
                </a:lnTo>
                <a:lnTo>
                  <a:pt x="2412" y="587"/>
                </a:lnTo>
                <a:lnTo>
                  <a:pt x="2351" y="563"/>
                </a:lnTo>
                <a:lnTo>
                  <a:pt x="2288" y="544"/>
                </a:lnTo>
                <a:lnTo>
                  <a:pt x="2223" y="530"/>
                </a:lnTo>
                <a:lnTo>
                  <a:pt x="2157" y="522"/>
                </a:lnTo>
                <a:lnTo>
                  <a:pt x="2088" y="519"/>
                </a:lnTo>
                <a:close/>
                <a:moveTo>
                  <a:pt x="560" y="421"/>
                </a:moveTo>
                <a:lnTo>
                  <a:pt x="536" y="424"/>
                </a:lnTo>
                <a:lnTo>
                  <a:pt x="515" y="431"/>
                </a:lnTo>
                <a:lnTo>
                  <a:pt x="497" y="443"/>
                </a:lnTo>
                <a:lnTo>
                  <a:pt x="482" y="458"/>
                </a:lnTo>
                <a:lnTo>
                  <a:pt x="470" y="476"/>
                </a:lnTo>
                <a:lnTo>
                  <a:pt x="463" y="497"/>
                </a:lnTo>
                <a:lnTo>
                  <a:pt x="460" y="520"/>
                </a:lnTo>
                <a:lnTo>
                  <a:pt x="463" y="542"/>
                </a:lnTo>
                <a:lnTo>
                  <a:pt x="470" y="563"/>
                </a:lnTo>
                <a:lnTo>
                  <a:pt x="482" y="581"/>
                </a:lnTo>
                <a:lnTo>
                  <a:pt x="497" y="597"/>
                </a:lnTo>
                <a:lnTo>
                  <a:pt x="515" y="608"/>
                </a:lnTo>
                <a:lnTo>
                  <a:pt x="536" y="616"/>
                </a:lnTo>
                <a:lnTo>
                  <a:pt x="560" y="619"/>
                </a:lnTo>
                <a:lnTo>
                  <a:pt x="1023" y="619"/>
                </a:lnTo>
                <a:lnTo>
                  <a:pt x="1046" y="616"/>
                </a:lnTo>
                <a:lnTo>
                  <a:pt x="1067" y="608"/>
                </a:lnTo>
                <a:lnTo>
                  <a:pt x="1085" y="597"/>
                </a:lnTo>
                <a:lnTo>
                  <a:pt x="1100" y="581"/>
                </a:lnTo>
                <a:lnTo>
                  <a:pt x="1112" y="563"/>
                </a:lnTo>
                <a:lnTo>
                  <a:pt x="1119" y="542"/>
                </a:lnTo>
                <a:lnTo>
                  <a:pt x="1122" y="520"/>
                </a:lnTo>
                <a:lnTo>
                  <a:pt x="1119" y="497"/>
                </a:lnTo>
                <a:lnTo>
                  <a:pt x="1112" y="476"/>
                </a:lnTo>
                <a:lnTo>
                  <a:pt x="1100" y="458"/>
                </a:lnTo>
                <a:lnTo>
                  <a:pt x="1085" y="443"/>
                </a:lnTo>
                <a:lnTo>
                  <a:pt x="1067" y="431"/>
                </a:lnTo>
                <a:lnTo>
                  <a:pt x="1046" y="424"/>
                </a:lnTo>
                <a:lnTo>
                  <a:pt x="1023" y="421"/>
                </a:lnTo>
                <a:lnTo>
                  <a:pt x="560" y="421"/>
                </a:lnTo>
                <a:close/>
                <a:moveTo>
                  <a:pt x="2911" y="375"/>
                </a:moveTo>
                <a:lnTo>
                  <a:pt x="2894" y="377"/>
                </a:lnTo>
                <a:lnTo>
                  <a:pt x="2880" y="385"/>
                </a:lnTo>
                <a:lnTo>
                  <a:pt x="2868" y="396"/>
                </a:lnTo>
                <a:lnTo>
                  <a:pt x="2861" y="411"/>
                </a:lnTo>
                <a:lnTo>
                  <a:pt x="2858" y="427"/>
                </a:lnTo>
                <a:lnTo>
                  <a:pt x="2858" y="549"/>
                </a:lnTo>
                <a:lnTo>
                  <a:pt x="2861" y="565"/>
                </a:lnTo>
                <a:lnTo>
                  <a:pt x="2868" y="580"/>
                </a:lnTo>
                <a:lnTo>
                  <a:pt x="2880" y="591"/>
                </a:lnTo>
                <a:lnTo>
                  <a:pt x="2894" y="598"/>
                </a:lnTo>
                <a:lnTo>
                  <a:pt x="2911" y="601"/>
                </a:lnTo>
                <a:lnTo>
                  <a:pt x="3033" y="601"/>
                </a:lnTo>
                <a:lnTo>
                  <a:pt x="3050" y="598"/>
                </a:lnTo>
                <a:lnTo>
                  <a:pt x="3064" y="591"/>
                </a:lnTo>
                <a:lnTo>
                  <a:pt x="3075" y="580"/>
                </a:lnTo>
                <a:lnTo>
                  <a:pt x="3083" y="565"/>
                </a:lnTo>
                <a:lnTo>
                  <a:pt x="3085" y="549"/>
                </a:lnTo>
                <a:lnTo>
                  <a:pt x="3085" y="427"/>
                </a:lnTo>
                <a:lnTo>
                  <a:pt x="3083" y="411"/>
                </a:lnTo>
                <a:lnTo>
                  <a:pt x="3075" y="396"/>
                </a:lnTo>
                <a:lnTo>
                  <a:pt x="3064" y="385"/>
                </a:lnTo>
                <a:lnTo>
                  <a:pt x="3050" y="377"/>
                </a:lnTo>
                <a:lnTo>
                  <a:pt x="3033" y="375"/>
                </a:lnTo>
                <a:lnTo>
                  <a:pt x="2911" y="375"/>
                </a:lnTo>
                <a:close/>
                <a:moveTo>
                  <a:pt x="480" y="0"/>
                </a:moveTo>
                <a:lnTo>
                  <a:pt x="978" y="0"/>
                </a:lnTo>
                <a:lnTo>
                  <a:pt x="1148" y="195"/>
                </a:lnTo>
                <a:lnTo>
                  <a:pt x="3255" y="195"/>
                </a:lnTo>
                <a:lnTo>
                  <a:pt x="3255" y="2315"/>
                </a:lnTo>
                <a:lnTo>
                  <a:pt x="0" y="2315"/>
                </a:lnTo>
                <a:lnTo>
                  <a:pt x="0" y="195"/>
                </a:lnTo>
                <a:lnTo>
                  <a:pt x="310" y="195"/>
                </a:lnTo>
                <a:lnTo>
                  <a:pt x="48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11</xdr:col>
      <xdr:colOff>83126</xdr:colOff>
      <xdr:row>1</xdr:row>
      <xdr:rowOff>38965</xdr:rowOff>
    </xdr:from>
    <xdr:to>
      <xdr:col>12</xdr:col>
      <xdr:colOff>156304</xdr:colOff>
      <xdr:row>2</xdr:row>
      <xdr:rowOff>206474</xdr:rowOff>
    </xdr:to>
    <xdr:grpSp>
      <xdr:nvGrpSpPr>
        <xdr:cNvPr id="177" name="Notes Icon" descr="&quot;&quot;" title="Icône Notes"/>
        <xdr:cNvGrpSpPr>
          <a:grpSpLocks noChangeAspect="1"/>
        </xdr:cNvGrpSpPr>
      </xdr:nvGrpSpPr>
      <xdr:grpSpPr bwMode="auto">
        <a:xfrm>
          <a:off x="9389051" y="219940"/>
          <a:ext cx="330353" cy="281809"/>
          <a:chOff x="89" y="56"/>
          <a:chExt cx="781" cy="26"/>
        </a:xfrm>
      </xdr:grpSpPr>
      <xdr:sp macro="" textlink="">
        <xdr:nvSpPr>
          <xdr:cNvPr id="179" name="Rectangle 33"/>
          <xdr:cNvSpPr>
            <a:spLocks noChangeArrowheads="1"/>
          </xdr:cNvSpPr>
        </xdr:nvSpPr>
        <xdr:spPr bwMode="auto">
          <a:xfrm>
            <a:off x="89" y="56"/>
            <a:ext cx="781" cy="26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0" name="Freeform 34"/>
          <xdr:cNvSpPr>
            <a:spLocks/>
          </xdr:cNvSpPr>
        </xdr:nvSpPr>
        <xdr:spPr bwMode="auto">
          <a:xfrm>
            <a:off x="90" y="58"/>
            <a:ext cx="778" cy="20"/>
          </a:xfrm>
          <a:custGeom>
            <a:avLst/>
            <a:gdLst>
              <a:gd name="T0" fmla="*/ 628 w 2980"/>
              <a:gd name="T1" fmla="*/ 0 h 2233"/>
              <a:gd name="T2" fmla="*/ 2372 w 2980"/>
              <a:gd name="T3" fmla="*/ 42 h 2233"/>
              <a:gd name="T4" fmla="*/ 2980 w 2980"/>
              <a:gd name="T5" fmla="*/ 2149 h 2233"/>
              <a:gd name="T6" fmla="*/ 0 w 2980"/>
              <a:gd name="T7" fmla="*/ 2233 h 2233"/>
              <a:gd name="T8" fmla="*/ 628 w 2980"/>
              <a:gd name="T9" fmla="*/ 0 h 22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980" h="2233">
                <a:moveTo>
                  <a:pt x="628" y="0"/>
                </a:moveTo>
                <a:lnTo>
                  <a:pt x="2372" y="42"/>
                </a:lnTo>
                <a:lnTo>
                  <a:pt x="2980" y="2149"/>
                </a:lnTo>
                <a:lnTo>
                  <a:pt x="0" y="2233"/>
                </a:lnTo>
                <a:lnTo>
                  <a:pt x="62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1" name="Freeform 35"/>
          <xdr:cNvSpPr>
            <a:spLocks noEditPoints="1"/>
          </xdr:cNvSpPr>
        </xdr:nvSpPr>
        <xdr:spPr bwMode="auto">
          <a:xfrm>
            <a:off x="89" y="56"/>
            <a:ext cx="780" cy="26"/>
          </a:xfrm>
          <a:custGeom>
            <a:avLst/>
            <a:gdLst>
              <a:gd name="T0" fmla="*/ 1407 w 3234"/>
              <a:gd name="T1" fmla="*/ 575 h 2894"/>
              <a:gd name="T2" fmla="*/ 1857 w 3234"/>
              <a:gd name="T3" fmla="*/ 575 h 2894"/>
              <a:gd name="T4" fmla="*/ 1857 w 3234"/>
              <a:gd name="T5" fmla="*/ 1110 h 2894"/>
              <a:gd name="T6" fmla="*/ 2278 w 3234"/>
              <a:gd name="T7" fmla="*/ 1110 h 2894"/>
              <a:gd name="T8" fmla="*/ 1631 w 3234"/>
              <a:gd name="T9" fmla="*/ 1894 h 2894"/>
              <a:gd name="T10" fmla="*/ 985 w 3234"/>
              <a:gd name="T11" fmla="*/ 1110 h 2894"/>
              <a:gd name="T12" fmla="*/ 1407 w 3234"/>
              <a:gd name="T13" fmla="*/ 1110 h 2894"/>
              <a:gd name="T14" fmla="*/ 1407 w 3234"/>
              <a:gd name="T15" fmla="*/ 575 h 2894"/>
              <a:gd name="T16" fmla="*/ 892 w 3234"/>
              <a:gd name="T17" fmla="*/ 349 h 2894"/>
              <a:gd name="T18" fmla="*/ 357 w 3234"/>
              <a:gd name="T19" fmla="*/ 1736 h 2894"/>
              <a:gd name="T20" fmla="*/ 1017 w 3234"/>
              <a:gd name="T21" fmla="*/ 1736 h 2894"/>
              <a:gd name="T22" fmla="*/ 1017 w 3234"/>
              <a:gd name="T23" fmla="*/ 2122 h 2894"/>
              <a:gd name="T24" fmla="*/ 1020 w 3234"/>
              <a:gd name="T25" fmla="*/ 2155 h 2894"/>
              <a:gd name="T26" fmla="*/ 1029 w 3234"/>
              <a:gd name="T27" fmla="*/ 2186 h 2894"/>
              <a:gd name="T28" fmla="*/ 1042 w 3234"/>
              <a:gd name="T29" fmla="*/ 2214 h 2894"/>
              <a:gd name="T30" fmla="*/ 1061 w 3234"/>
              <a:gd name="T31" fmla="*/ 2240 h 2894"/>
              <a:gd name="T32" fmla="*/ 1083 w 3234"/>
              <a:gd name="T33" fmla="*/ 2262 h 2894"/>
              <a:gd name="T34" fmla="*/ 1108 w 3234"/>
              <a:gd name="T35" fmla="*/ 2280 h 2894"/>
              <a:gd name="T36" fmla="*/ 1137 w 3234"/>
              <a:gd name="T37" fmla="*/ 2294 h 2894"/>
              <a:gd name="T38" fmla="*/ 1168 w 3234"/>
              <a:gd name="T39" fmla="*/ 2302 h 2894"/>
              <a:gd name="T40" fmla="*/ 1201 w 3234"/>
              <a:gd name="T41" fmla="*/ 2305 h 2894"/>
              <a:gd name="T42" fmla="*/ 2033 w 3234"/>
              <a:gd name="T43" fmla="*/ 2305 h 2894"/>
              <a:gd name="T44" fmla="*/ 2066 w 3234"/>
              <a:gd name="T45" fmla="*/ 2302 h 2894"/>
              <a:gd name="T46" fmla="*/ 2097 w 3234"/>
              <a:gd name="T47" fmla="*/ 2294 h 2894"/>
              <a:gd name="T48" fmla="*/ 2125 w 3234"/>
              <a:gd name="T49" fmla="*/ 2280 h 2894"/>
              <a:gd name="T50" fmla="*/ 2151 w 3234"/>
              <a:gd name="T51" fmla="*/ 2262 h 2894"/>
              <a:gd name="T52" fmla="*/ 2173 w 3234"/>
              <a:gd name="T53" fmla="*/ 2240 h 2894"/>
              <a:gd name="T54" fmla="*/ 2191 w 3234"/>
              <a:gd name="T55" fmla="*/ 2214 h 2894"/>
              <a:gd name="T56" fmla="*/ 2205 w 3234"/>
              <a:gd name="T57" fmla="*/ 2186 h 2894"/>
              <a:gd name="T58" fmla="*/ 2213 w 3234"/>
              <a:gd name="T59" fmla="*/ 2155 h 2894"/>
              <a:gd name="T60" fmla="*/ 2216 w 3234"/>
              <a:gd name="T61" fmla="*/ 2122 h 2894"/>
              <a:gd name="T62" fmla="*/ 2216 w 3234"/>
              <a:gd name="T63" fmla="*/ 1736 h 2894"/>
              <a:gd name="T64" fmla="*/ 2884 w 3234"/>
              <a:gd name="T65" fmla="*/ 1736 h 2894"/>
              <a:gd name="T66" fmla="*/ 2342 w 3234"/>
              <a:gd name="T67" fmla="*/ 349 h 2894"/>
              <a:gd name="T68" fmla="*/ 892 w 3234"/>
              <a:gd name="T69" fmla="*/ 349 h 2894"/>
              <a:gd name="T70" fmla="*/ 653 w 3234"/>
              <a:gd name="T71" fmla="*/ 0 h 2894"/>
              <a:gd name="T72" fmla="*/ 2580 w 3234"/>
              <a:gd name="T73" fmla="*/ 0 h 2894"/>
              <a:gd name="T74" fmla="*/ 3234 w 3234"/>
              <a:gd name="T75" fmla="*/ 1675 h 2894"/>
              <a:gd name="T76" fmla="*/ 3234 w 3234"/>
              <a:gd name="T77" fmla="*/ 2894 h 2894"/>
              <a:gd name="T78" fmla="*/ 0 w 3234"/>
              <a:gd name="T79" fmla="*/ 2894 h 2894"/>
              <a:gd name="T80" fmla="*/ 0 w 3234"/>
              <a:gd name="T81" fmla="*/ 1693 h 2894"/>
              <a:gd name="T82" fmla="*/ 653 w 3234"/>
              <a:gd name="T83" fmla="*/ 0 h 2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3234" h="2894">
                <a:moveTo>
                  <a:pt x="1407" y="575"/>
                </a:moveTo>
                <a:lnTo>
                  <a:pt x="1857" y="575"/>
                </a:lnTo>
                <a:lnTo>
                  <a:pt x="1857" y="1110"/>
                </a:lnTo>
                <a:lnTo>
                  <a:pt x="2278" y="1110"/>
                </a:lnTo>
                <a:lnTo>
                  <a:pt x="1631" y="1894"/>
                </a:lnTo>
                <a:lnTo>
                  <a:pt x="985" y="1110"/>
                </a:lnTo>
                <a:lnTo>
                  <a:pt x="1407" y="1110"/>
                </a:lnTo>
                <a:lnTo>
                  <a:pt x="1407" y="575"/>
                </a:lnTo>
                <a:close/>
                <a:moveTo>
                  <a:pt x="892" y="349"/>
                </a:moveTo>
                <a:lnTo>
                  <a:pt x="357" y="1736"/>
                </a:lnTo>
                <a:lnTo>
                  <a:pt x="1017" y="1736"/>
                </a:lnTo>
                <a:lnTo>
                  <a:pt x="1017" y="2122"/>
                </a:lnTo>
                <a:lnTo>
                  <a:pt x="1020" y="2155"/>
                </a:lnTo>
                <a:lnTo>
                  <a:pt x="1029" y="2186"/>
                </a:lnTo>
                <a:lnTo>
                  <a:pt x="1042" y="2214"/>
                </a:lnTo>
                <a:lnTo>
                  <a:pt x="1061" y="2240"/>
                </a:lnTo>
                <a:lnTo>
                  <a:pt x="1083" y="2262"/>
                </a:lnTo>
                <a:lnTo>
                  <a:pt x="1108" y="2280"/>
                </a:lnTo>
                <a:lnTo>
                  <a:pt x="1137" y="2294"/>
                </a:lnTo>
                <a:lnTo>
                  <a:pt x="1168" y="2302"/>
                </a:lnTo>
                <a:lnTo>
                  <a:pt x="1201" y="2305"/>
                </a:lnTo>
                <a:lnTo>
                  <a:pt x="2033" y="2305"/>
                </a:lnTo>
                <a:lnTo>
                  <a:pt x="2066" y="2302"/>
                </a:lnTo>
                <a:lnTo>
                  <a:pt x="2097" y="2294"/>
                </a:lnTo>
                <a:lnTo>
                  <a:pt x="2125" y="2280"/>
                </a:lnTo>
                <a:lnTo>
                  <a:pt x="2151" y="2262"/>
                </a:lnTo>
                <a:lnTo>
                  <a:pt x="2173" y="2240"/>
                </a:lnTo>
                <a:lnTo>
                  <a:pt x="2191" y="2214"/>
                </a:lnTo>
                <a:lnTo>
                  <a:pt x="2205" y="2186"/>
                </a:lnTo>
                <a:lnTo>
                  <a:pt x="2213" y="2155"/>
                </a:lnTo>
                <a:lnTo>
                  <a:pt x="2216" y="2122"/>
                </a:lnTo>
                <a:lnTo>
                  <a:pt x="2216" y="1736"/>
                </a:lnTo>
                <a:lnTo>
                  <a:pt x="2884" y="1736"/>
                </a:lnTo>
                <a:lnTo>
                  <a:pt x="2342" y="349"/>
                </a:lnTo>
                <a:lnTo>
                  <a:pt x="892" y="349"/>
                </a:lnTo>
                <a:close/>
                <a:moveTo>
                  <a:pt x="653" y="0"/>
                </a:moveTo>
                <a:lnTo>
                  <a:pt x="2580" y="0"/>
                </a:lnTo>
                <a:lnTo>
                  <a:pt x="3234" y="1675"/>
                </a:lnTo>
                <a:lnTo>
                  <a:pt x="3234" y="2894"/>
                </a:lnTo>
                <a:lnTo>
                  <a:pt x="0" y="2894"/>
                </a:lnTo>
                <a:lnTo>
                  <a:pt x="0" y="1693"/>
                </a:lnTo>
                <a:lnTo>
                  <a:pt x="65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109318</xdr:colOff>
      <xdr:row>12</xdr:row>
      <xdr:rowOff>58829</xdr:rowOff>
    </xdr:from>
    <xdr:to>
      <xdr:col>2</xdr:col>
      <xdr:colOff>815787</xdr:colOff>
      <xdr:row>13</xdr:row>
      <xdr:rowOff>39218</xdr:rowOff>
    </xdr:to>
    <xdr:sp macro="" textlink="">
      <xdr:nvSpPr>
        <xdr:cNvPr id="2" name="Edit Dashboard" descr="Cliquez pour afficher l’Agenda quotidien" title="Afficher l’Agenda quotidien">
          <a:hlinkClick xmlns:r="http://schemas.openxmlformats.org/officeDocument/2006/relationships" r:id="rId1" tooltip="Cliquez pour afficher l'agenda quotidien"/>
        </xdr:cNvPr>
        <xdr:cNvSpPr/>
      </xdr:nvSpPr>
      <xdr:spPr>
        <a:xfrm>
          <a:off x="623668" y="2440079"/>
          <a:ext cx="1658969" cy="170889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AFFICHER L'AGENDA QUOTIDIEN</a:t>
          </a:r>
        </a:p>
        <a:p>
          <a:pPr algn="ctr"/>
          <a:endParaRPr lang="en-US" sz="1000" b="1">
            <a:solidFill>
              <a:schemeClr val="tx2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1</xdr:col>
      <xdr:colOff>107016</xdr:colOff>
      <xdr:row>10</xdr:row>
      <xdr:rowOff>173692</xdr:rowOff>
    </xdr:from>
    <xdr:to>
      <xdr:col>2</xdr:col>
      <xdr:colOff>813485</xdr:colOff>
      <xdr:row>11</xdr:row>
      <xdr:rowOff>154081</xdr:rowOff>
    </xdr:to>
    <xdr:sp macro="" textlink="">
      <xdr:nvSpPr>
        <xdr:cNvPr id="3" name="Edit Times" descr="Cliquez pour modifier les intervalles de temps du planificateur" title="Modifier les heures">
          <a:hlinkClick xmlns:r="http://schemas.openxmlformats.org/officeDocument/2006/relationships" r:id="rId2" tooltip="Cliquez pour modifier les périodes du planificateur"/>
        </xdr:cNvPr>
        <xdr:cNvSpPr/>
      </xdr:nvSpPr>
      <xdr:spPr>
        <a:xfrm>
          <a:off x="621366" y="2173942"/>
          <a:ext cx="1658969" cy="170889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0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MODIFIER L'HEURE</a:t>
          </a:r>
        </a:p>
      </xdr:txBody>
    </xdr:sp>
    <xdr:clientData fPrintsWithSheet="0"/>
  </xdr:twoCellAnchor>
  <xdr:twoCellAnchor>
    <xdr:from>
      <xdr:col>4</xdr:col>
      <xdr:colOff>104775</xdr:colOff>
      <xdr:row>3</xdr:row>
      <xdr:rowOff>104775</xdr:rowOff>
    </xdr:from>
    <xdr:to>
      <xdr:col>4</xdr:col>
      <xdr:colOff>295275</xdr:colOff>
      <xdr:row>3</xdr:row>
      <xdr:rowOff>285750</xdr:rowOff>
    </xdr:to>
    <xdr:grpSp>
      <xdr:nvGrpSpPr>
        <xdr:cNvPr id="2051" name="Date Icon" descr="&quot;&quot;" title="Icône Date"/>
        <xdr:cNvGrpSpPr>
          <a:grpSpLocks noChangeAspect="1"/>
        </xdr:cNvGrpSpPr>
      </xdr:nvGrpSpPr>
      <xdr:grpSpPr bwMode="auto">
        <a:xfrm>
          <a:off x="2505075" y="638175"/>
          <a:ext cx="190500" cy="180975"/>
          <a:chOff x="223" y="69"/>
          <a:chExt cx="20" cy="19"/>
        </a:xfrm>
      </xdr:grpSpPr>
      <xdr:sp macro="" textlink="">
        <xdr:nvSpPr>
          <xdr:cNvPr id="2052" name="Rectangle 4"/>
          <xdr:cNvSpPr>
            <a:spLocks noChangeArrowheads="1"/>
          </xdr:cNvSpPr>
        </xdr:nvSpPr>
        <xdr:spPr bwMode="auto">
          <a:xfrm>
            <a:off x="223" y="69"/>
            <a:ext cx="20" cy="1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53" name="Freeform 5"/>
          <xdr:cNvSpPr>
            <a:spLocks noEditPoints="1"/>
          </xdr:cNvSpPr>
        </xdr:nvSpPr>
        <xdr:spPr bwMode="auto">
          <a:xfrm>
            <a:off x="223" y="69"/>
            <a:ext cx="19" cy="19"/>
          </a:xfrm>
          <a:custGeom>
            <a:avLst/>
            <a:gdLst>
              <a:gd name="T0" fmla="*/ 2030 w 3130"/>
              <a:gd name="T1" fmla="*/ 1582 h 3097"/>
              <a:gd name="T2" fmla="*/ 2421 w 3130"/>
              <a:gd name="T3" fmla="*/ 2131 h 3097"/>
              <a:gd name="T4" fmla="*/ 2030 w 3130"/>
              <a:gd name="T5" fmla="*/ 2600 h 3097"/>
              <a:gd name="T6" fmla="*/ 1994 w 3130"/>
              <a:gd name="T7" fmla="*/ 1334 h 3097"/>
              <a:gd name="T8" fmla="*/ 901 w 3130"/>
              <a:gd name="T9" fmla="*/ 2600 h 3097"/>
              <a:gd name="T10" fmla="*/ 646 w 3130"/>
              <a:gd name="T11" fmla="*/ 1550 h 3097"/>
              <a:gd name="T12" fmla="*/ 768 w 3130"/>
              <a:gd name="T13" fmla="*/ 1535 h 3097"/>
              <a:gd name="T14" fmla="*/ 890 w 3130"/>
              <a:gd name="T15" fmla="*/ 1469 h 3097"/>
              <a:gd name="T16" fmla="*/ 939 w 3130"/>
              <a:gd name="T17" fmla="*/ 1378 h 3097"/>
              <a:gd name="T18" fmla="*/ 286 w 3130"/>
              <a:gd name="T19" fmla="*/ 1032 h 3097"/>
              <a:gd name="T20" fmla="*/ 286 w 3130"/>
              <a:gd name="T21" fmla="*/ 1032 h 3097"/>
              <a:gd name="T22" fmla="*/ 570 w 3130"/>
              <a:gd name="T23" fmla="*/ 416 h 3097"/>
              <a:gd name="T24" fmla="*/ 509 w 3130"/>
              <a:gd name="T25" fmla="*/ 551 h 3097"/>
              <a:gd name="T26" fmla="*/ 531 w 3130"/>
              <a:gd name="T27" fmla="*/ 703 h 3097"/>
              <a:gd name="T28" fmla="*/ 628 w 3130"/>
              <a:gd name="T29" fmla="*/ 814 h 3097"/>
              <a:gd name="T30" fmla="*/ 774 w 3130"/>
              <a:gd name="T31" fmla="*/ 858 h 3097"/>
              <a:gd name="T32" fmla="*/ 920 w 3130"/>
              <a:gd name="T33" fmla="*/ 814 h 3097"/>
              <a:gd name="T34" fmla="*/ 1017 w 3130"/>
              <a:gd name="T35" fmla="*/ 703 h 3097"/>
              <a:gd name="T36" fmla="*/ 1039 w 3130"/>
              <a:gd name="T37" fmla="*/ 551 h 3097"/>
              <a:gd name="T38" fmla="*/ 977 w 3130"/>
              <a:gd name="T39" fmla="*/ 416 h 3097"/>
              <a:gd name="T40" fmla="*/ 2202 w 3130"/>
              <a:gd name="T41" fmla="*/ 390 h 3097"/>
              <a:gd name="T42" fmla="*/ 2123 w 3130"/>
              <a:gd name="T43" fmla="*/ 514 h 3097"/>
              <a:gd name="T44" fmla="*/ 2123 w 3130"/>
              <a:gd name="T45" fmla="*/ 668 h 3097"/>
              <a:gd name="T46" fmla="*/ 2204 w 3130"/>
              <a:gd name="T47" fmla="*/ 792 h 3097"/>
              <a:gd name="T48" fmla="*/ 2340 w 3130"/>
              <a:gd name="T49" fmla="*/ 855 h 3097"/>
              <a:gd name="T50" fmla="*/ 2492 w 3130"/>
              <a:gd name="T51" fmla="*/ 833 h 3097"/>
              <a:gd name="T52" fmla="*/ 2604 w 3130"/>
              <a:gd name="T53" fmla="*/ 736 h 3097"/>
              <a:gd name="T54" fmla="*/ 2647 w 3130"/>
              <a:gd name="T55" fmla="*/ 590 h 3097"/>
              <a:gd name="T56" fmla="*/ 2605 w 3130"/>
              <a:gd name="T57" fmla="*/ 445 h 3097"/>
              <a:gd name="T58" fmla="*/ 3130 w 3130"/>
              <a:gd name="T59" fmla="*/ 249 h 3097"/>
              <a:gd name="T60" fmla="*/ 2379 w 3130"/>
              <a:gd name="T61" fmla="*/ 0 h 3097"/>
              <a:gd name="T62" fmla="*/ 2474 w 3130"/>
              <a:gd name="T63" fmla="*/ 39 h 3097"/>
              <a:gd name="T64" fmla="*/ 2513 w 3130"/>
              <a:gd name="T65" fmla="*/ 133 h 3097"/>
              <a:gd name="T66" fmla="*/ 2490 w 3130"/>
              <a:gd name="T67" fmla="*/ 688 h 3097"/>
              <a:gd name="T68" fmla="*/ 2406 w 3130"/>
              <a:gd name="T69" fmla="*/ 744 h 3097"/>
              <a:gd name="T70" fmla="*/ 2305 w 3130"/>
              <a:gd name="T71" fmla="*/ 724 h 3097"/>
              <a:gd name="T72" fmla="*/ 2249 w 3130"/>
              <a:gd name="T73" fmla="*/ 640 h 3097"/>
              <a:gd name="T74" fmla="*/ 2257 w 3130"/>
              <a:gd name="T75" fmla="*/ 81 h 3097"/>
              <a:gd name="T76" fmla="*/ 2328 w 3130"/>
              <a:gd name="T77" fmla="*/ 10 h 3097"/>
              <a:gd name="T78" fmla="*/ 801 w 3130"/>
              <a:gd name="T79" fmla="*/ 3 h 3097"/>
              <a:gd name="T80" fmla="*/ 884 w 3130"/>
              <a:gd name="T81" fmla="*/ 58 h 3097"/>
              <a:gd name="T82" fmla="*/ 907 w 3130"/>
              <a:gd name="T83" fmla="*/ 613 h 3097"/>
              <a:gd name="T84" fmla="*/ 868 w 3130"/>
              <a:gd name="T85" fmla="*/ 707 h 3097"/>
              <a:gd name="T86" fmla="*/ 774 w 3130"/>
              <a:gd name="T87" fmla="*/ 746 h 3097"/>
              <a:gd name="T88" fmla="*/ 680 w 3130"/>
              <a:gd name="T89" fmla="*/ 707 h 3097"/>
              <a:gd name="T90" fmla="*/ 641 w 3130"/>
              <a:gd name="T91" fmla="*/ 613 h 3097"/>
              <a:gd name="T92" fmla="*/ 663 w 3130"/>
              <a:gd name="T93" fmla="*/ 58 h 3097"/>
              <a:gd name="T94" fmla="*/ 746 w 3130"/>
              <a:gd name="T95" fmla="*/ 3 h 30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130" h="3097">
                <a:moveTo>
                  <a:pt x="2030" y="1582"/>
                </a:moveTo>
                <a:lnTo>
                  <a:pt x="1712" y="2131"/>
                </a:lnTo>
                <a:lnTo>
                  <a:pt x="2030" y="2131"/>
                </a:lnTo>
                <a:lnTo>
                  <a:pt x="2030" y="1582"/>
                </a:lnTo>
                <a:close/>
                <a:moveTo>
                  <a:pt x="1994" y="1334"/>
                </a:moveTo>
                <a:lnTo>
                  <a:pt x="2276" y="1334"/>
                </a:lnTo>
                <a:lnTo>
                  <a:pt x="2276" y="2131"/>
                </a:lnTo>
                <a:lnTo>
                  <a:pt x="2421" y="2131"/>
                </a:lnTo>
                <a:lnTo>
                  <a:pt x="2421" y="2327"/>
                </a:lnTo>
                <a:lnTo>
                  <a:pt x="2276" y="2327"/>
                </a:lnTo>
                <a:lnTo>
                  <a:pt x="2276" y="2600"/>
                </a:lnTo>
                <a:lnTo>
                  <a:pt x="2030" y="2600"/>
                </a:lnTo>
                <a:lnTo>
                  <a:pt x="2030" y="2327"/>
                </a:lnTo>
                <a:lnTo>
                  <a:pt x="1525" y="2327"/>
                </a:lnTo>
                <a:lnTo>
                  <a:pt x="1525" y="2108"/>
                </a:lnTo>
                <a:lnTo>
                  <a:pt x="1994" y="1334"/>
                </a:lnTo>
                <a:close/>
                <a:moveTo>
                  <a:pt x="949" y="1326"/>
                </a:moveTo>
                <a:lnTo>
                  <a:pt x="1158" y="1326"/>
                </a:lnTo>
                <a:lnTo>
                  <a:pt x="1158" y="2600"/>
                </a:lnTo>
                <a:lnTo>
                  <a:pt x="901" y="2600"/>
                </a:lnTo>
                <a:lnTo>
                  <a:pt x="901" y="1721"/>
                </a:lnTo>
                <a:lnTo>
                  <a:pt x="602" y="1721"/>
                </a:lnTo>
                <a:lnTo>
                  <a:pt x="602" y="1552"/>
                </a:lnTo>
                <a:lnTo>
                  <a:pt x="646" y="1550"/>
                </a:lnTo>
                <a:lnTo>
                  <a:pt x="685" y="1546"/>
                </a:lnTo>
                <a:lnTo>
                  <a:pt x="718" y="1543"/>
                </a:lnTo>
                <a:lnTo>
                  <a:pt x="745" y="1539"/>
                </a:lnTo>
                <a:lnTo>
                  <a:pt x="768" y="1535"/>
                </a:lnTo>
                <a:lnTo>
                  <a:pt x="803" y="1525"/>
                </a:lnTo>
                <a:lnTo>
                  <a:pt x="836" y="1510"/>
                </a:lnTo>
                <a:lnTo>
                  <a:pt x="864" y="1491"/>
                </a:lnTo>
                <a:lnTo>
                  <a:pt x="890" y="1469"/>
                </a:lnTo>
                <a:lnTo>
                  <a:pt x="905" y="1450"/>
                </a:lnTo>
                <a:lnTo>
                  <a:pt x="919" y="1429"/>
                </a:lnTo>
                <a:lnTo>
                  <a:pt x="930" y="1405"/>
                </a:lnTo>
                <a:lnTo>
                  <a:pt x="939" y="1378"/>
                </a:lnTo>
                <a:lnTo>
                  <a:pt x="945" y="1356"/>
                </a:lnTo>
                <a:lnTo>
                  <a:pt x="948" y="1339"/>
                </a:lnTo>
                <a:lnTo>
                  <a:pt x="949" y="1326"/>
                </a:lnTo>
                <a:close/>
                <a:moveTo>
                  <a:pt x="286" y="1032"/>
                </a:moveTo>
                <a:lnTo>
                  <a:pt x="286" y="2811"/>
                </a:lnTo>
                <a:lnTo>
                  <a:pt x="2843" y="2811"/>
                </a:lnTo>
                <a:lnTo>
                  <a:pt x="2843" y="1032"/>
                </a:lnTo>
                <a:lnTo>
                  <a:pt x="286" y="1032"/>
                </a:lnTo>
                <a:close/>
                <a:moveTo>
                  <a:pt x="0" y="249"/>
                </a:moveTo>
                <a:lnTo>
                  <a:pt x="597" y="249"/>
                </a:lnTo>
                <a:lnTo>
                  <a:pt x="597" y="390"/>
                </a:lnTo>
                <a:lnTo>
                  <a:pt x="570" y="416"/>
                </a:lnTo>
                <a:lnTo>
                  <a:pt x="548" y="445"/>
                </a:lnTo>
                <a:lnTo>
                  <a:pt x="530" y="479"/>
                </a:lnTo>
                <a:lnTo>
                  <a:pt x="517" y="514"/>
                </a:lnTo>
                <a:lnTo>
                  <a:pt x="509" y="551"/>
                </a:lnTo>
                <a:lnTo>
                  <a:pt x="506" y="590"/>
                </a:lnTo>
                <a:lnTo>
                  <a:pt x="509" y="629"/>
                </a:lnTo>
                <a:lnTo>
                  <a:pt x="517" y="668"/>
                </a:lnTo>
                <a:lnTo>
                  <a:pt x="531" y="703"/>
                </a:lnTo>
                <a:lnTo>
                  <a:pt x="549" y="736"/>
                </a:lnTo>
                <a:lnTo>
                  <a:pt x="571" y="766"/>
                </a:lnTo>
                <a:lnTo>
                  <a:pt x="599" y="792"/>
                </a:lnTo>
                <a:lnTo>
                  <a:pt x="628" y="814"/>
                </a:lnTo>
                <a:lnTo>
                  <a:pt x="661" y="833"/>
                </a:lnTo>
                <a:lnTo>
                  <a:pt x="696" y="847"/>
                </a:lnTo>
                <a:lnTo>
                  <a:pt x="734" y="855"/>
                </a:lnTo>
                <a:lnTo>
                  <a:pt x="774" y="858"/>
                </a:lnTo>
                <a:lnTo>
                  <a:pt x="814" y="855"/>
                </a:lnTo>
                <a:lnTo>
                  <a:pt x="851" y="847"/>
                </a:lnTo>
                <a:lnTo>
                  <a:pt x="886" y="833"/>
                </a:lnTo>
                <a:lnTo>
                  <a:pt x="920" y="814"/>
                </a:lnTo>
                <a:lnTo>
                  <a:pt x="950" y="792"/>
                </a:lnTo>
                <a:lnTo>
                  <a:pt x="976" y="766"/>
                </a:lnTo>
                <a:lnTo>
                  <a:pt x="999" y="736"/>
                </a:lnTo>
                <a:lnTo>
                  <a:pt x="1017" y="703"/>
                </a:lnTo>
                <a:lnTo>
                  <a:pt x="1030" y="668"/>
                </a:lnTo>
                <a:lnTo>
                  <a:pt x="1039" y="629"/>
                </a:lnTo>
                <a:lnTo>
                  <a:pt x="1042" y="590"/>
                </a:lnTo>
                <a:lnTo>
                  <a:pt x="1039" y="551"/>
                </a:lnTo>
                <a:lnTo>
                  <a:pt x="1030" y="514"/>
                </a:lnTo>
                <a:lnTo>
                  <a:pt x="1017" y="479"/>
                </a:lnTo>
                <a:lnTo>
                  <a:pt x="999" y="445"/>
                </a:lnTo>
                <a:lnTo>
                  <a:pt x="977" y="416"/>
                </a:lnTo>
                <a:lnTo>
                  <a:pt x="951" y="390"/>
                </a:lnTo>
                <a:lnTo>
                  <a:pt x="951" y="249"/>
                </a:lnTo>
                <a:lnTo>
                  <a:pt x="2202" y="249"/>
                </a:lnTo>
                <a:lnTo>
                  <a:pt x="2202" y="390"/>
                </a:lnTo>
                <a:lnTo>
                  <a:pt x="2176" y="416"/>
                </a:lnTo>
                <a:lnTo>
                  <a:pt x="2154" y="445"/>
                </a:lnTo>
                <a:lnTo>
                  <a:pt x="2136" y="479"/>
                </a:lnTo>
                <a:lnTo>
                  <a:pt x="2123" y="514"/>
                </a:lnTo>
                <a:lnTo>
                  <a:pt x="2115" y="551"/>
                </a:lnTo>
                <a:lnTo>
                  <a:pt x="2112" y="590"/>
                </a:lnTo>
                <a:lnTo>
                  <a:pt x="2115" y="629"/>
                </a:lnTo>
                <a:lnTo>
                  <a:pt x="2123" y="668"/>
                </a:lnTo>
                <a:lnTo>
                  <a:pt x="2137" y="703"/>
                </a:lnTo>
                <a:lnTo>
                  <a:pt x="2155" y="736"/>
                </a:lnTo>
                <a:lnTo>
                  <a:pt x="2177" y="766"/>
                </a:lnTo>
                <a:lnTo>
                  <a:pt x="2204" y="792"/>
                </a:lnTo>
                <a:lnTo>
                  <a:pt x="2233" y="814"/>
                </a:lnTo>
                <a:lnTo>
                  <a:pt x="2267" y="833"/>
                </a:lnTo>
                <a:lnTo>
                  <a:pt x="2302" y="847"/>
                </a:lnTo>
                <a:lnTo>
                  <a:pt x="2340" y="855"/>
                </a:lnTo>
                <a:lnTo>
                  <a:pt x="2379" y="858"/>
                </a:lnTo>
                <a:lnTo>
                  <a:pt x="2420" y="855"/>
                </a:lnTo>
                <a:lnTo>
                  <a:pt x="2457" y="847"/>
                </a:lnTo>
                <a:lnTo>
                  <a:pt x="2492" y="833"/>
                </a:lnTo>
                <a:lnTo>
                  <a:pt x="2525" y="814"/>
                </a:lnTo>
                <a:lnTo>
                  <a:pt x="2555" y="792"/>
                </a:lnTo>
                <a:lnTo>
                  <a:pt x="2582" y="766"/>
                </a:lnTo>
                <a:lnTo>
                  <a:pt x="2604" y="736"/>
                </a:lnTo>
                <a:lnTo>
                  <a:pt x="2623" y="703"/>
                </a:lnTo>
                <a:lnTo>
                  <a:pt x="2636" y="668"/>
                </a:lnTo>
                <a:lnTo>
                  <a:pt x="2645" y="629"/>
                </a:lnTo>
                <a:lnTo>
                  <a:pt x="2647" y="590"/>
                </a:lnTo>
                <a:lnTo>
                  <a:pt x="2645" y="551"/>
                </a:lnTo>
                <a:lnTo>
                  <a:pt x="2636" y="514"/>
                </a:lnTo>
                <a:lnTo>
                  <a:pt x="2623" y="479"/>
                </a:lnTo>
                <a:lnTo>
                  <a:pt x="2605" y="445"/>
                </a:lnTo>
                <a:lnTo>
                  <a:pt x="2583" y="416"/>
                </a:lnTo>
                <a:lnTo>
                  <a:pt x="2556" y="390"/>
                </a:lnTo>
                <a:lnTo>
                  <a:pt x="2556" y="249"/>
                </a:lnTo>
                <a:lnTo>
                  <a:pt x="3130" y="249"/>
                </a:lnTo>
                <a:lnTo>
                  <a:pt x="3130" y="3097"/>
                </a:lnTo>
                <a:lnTo>
                  <a:pt x="0" y="3097"/>
                </a:lnTo>
                <a:lnTo>
                  <a:pt x="0" y="249"/>
                </a:lnTo>
                <a:close/>
                <a:moveTo>
                  <a:pt x="2379" y="0"/>
                </a:moveTo>
                <a:lnTo>
                  <a:pt x="2406" y="3"/>
                </a:lnTo>
                <a:lnTo>
                  <a:pt x="2432" y="10"/>
                </a:lnTo>
                <a:lnTo>
                  <a:pt x="2454" y="23"/>
                </a:lnTo>
                <a:lnTo>
                  <a:pt x="2474" y="39"/>
                </a:lnTo>
                <a:lnTo>
                  <a:pt x="2490" y="58"/>
                </a:lnTo>
                <a:lnTo>
                  <a:pt x="2502" y="81"/>
                </a:lnTo>
                <a:lnTo>
                  <a:pt x="2510" y="107"/>
                </a:lnTo>
                <a:lnTo>
                  <a:pt x="2513" y="133"/>
                </a:lnTo>
                <a:lnTo>
                  <a:pt x="2513" y="613"/>
                </a:lnTo>
                <a:lnTo>
                  <a:pt x="2510" y="640"/>
                </a:lnTo>
                <a:lnTo>
                  <a:pt x="2502" y="665"/>
                </a:lnTo>
                <a:lnTo>
                  <a:pt x="2490" y="688"/>
                </a:lnTo>
                <a:lnTo>
                  <a:pt x="2474" y="707"/>
                </a:lnTo>
                <a:lnTo>
                  <a:pt x="2454" y="724"/>
                </a:lnTo>
                <a:lnTo>
                  <a:pt x="2432" y="736"/>
                </a:lnTo>
                <a:lnTo>
                  <a:pt x="2406" y="744"/>
                </a:lnTo>
                <a:lnTo>
                  <a:pt x="2379" y="746"/>
                </a:lnTo>
                <a:lnTo>
                  <a:pt x="2352" y="744"/>
                </a:lnTo>
                <a:lnTo>
                  <a:pt x="2328" y="736"/>
                </a:lnTo>
                <a:lnTo>
                  <a:pt x="2305" y="724"/>
                </a:lnTo>
                <a:lnTo>
                  <a:pt x="2285" y="707"/>
                </a:lnTo>
                <a:lnTo>
                  <a:pt x="2269" y="688"/>
                </a:lnTo>
                <a:lnTo>
                  <a:pt x="2257" y="665"/>
                </a:lnTo>
                <a:lnTo>
                  <a:pt x="2249" y="640"/>
                </a:lnTo>
                <a:lnTo>
                  <a:pt x="2247" y="613"/>
                </a:lnTo>
                <a:lnTo>
                  <a:pt x="2247" y="133"/>
                </a:lnTo>
                <a:lnTo>
                  <a:pt x="2249" y="107"/>
                </a:lnTo>
                <a:lnTo>
                  <a:pt x="2257" y="81"/>
                </a:lnTo>
                <a:lnTo>
                  <a:pt x="2269" y="58"/>
                </a:lnTo>
                <a:lnTo>
                  <a:pt x="2285" y="39"/>
                </a:lnTo>
                <a:lnTo>
                  <a:pt x="2305" y="23"/>
                </a:lnTo>
                <a:lnTo>
                  <a:pt x="2328" y="10"/>
                </a:lnTo>
                <a:lnTo>
                  <a:pt x="2352" y="3"/>
                </a:lnTo>
                <a:lnTo>
                  <a:pt x="2379" y="0"/>
                </a:lnTo>
                <a:close/>
                <a:moveTo>
                  <a:pt x="774" y="0"/>
                </a:moveTo>
                <a:lnTo>
                  <a:pt x="801" y="3"/>
                </a:lnTo>
                <a:lnTo>
                  <a:pt x="826" y="10"/>
                </a:lnTo>
                <a:lnTo>
                  <a:pt x="848" y="23"/>
                </a:lnTo>
                <a:lnTo>
                  <a:pt x="868" y="39"/>
                </a:lnTo>
                <a:lnTo>
                  <a:pt x="884" y="58"/>
                </a:lnTo>
                <a:lnTo>
                  <a:pt x="896" y="81"/>
                </a:lnTo>
                <a:lnTo>
                  <a:pt x="904" y="107"/>
                </a:lnTo>
                <a:lnTo>
                  <a:pt x="907" y="133"/>
                </a:lnTo>
                <a:lnTo>
                  <a:pt x="907" y="613"/>
                </a:lnTo>
                <a:lnTo>
                  <a:pt x="904" y="640"/>
                </a:lnTo>
                <a:lnTo>
                  <a:pt x="896" y="665"/>
                </a:lnTo>
                <a:lnTo>
                  <a:pt x="884" y="688"/>
                </a:lnTo>
                <a:lnTo>
                  <a:pt x="868" y="707"/>
                </a:lnTo>
                <a:lnTo>
                  <a:pt x="848" y="724"/>
                </a:lnTo>
                <a:lnTo>
                  <a:pt x="826" y="736"/>
                </a:lnTo>
                <a:lnTo>
                  <a:pt x="801" y="744"/>
                </a:lnTo>
                <a:lnTo>
                  <a:pt x="774" y="746"/>
                </a:lnTo>
                <a:lnTo>
                  <a:pt x="746" y="744"/>
                </a:lnTo>
                <a:lnTo>
                  <a:pt x="722" y="736"/>
                </a:lnTo>
                <a:lnTo>
                  <a:pt x="699" y="724"/>
                </a:lnTo>
                <a:lnTo>
                  <a:pt x="680" y="707"/>
                </a:lnTo>
                <a:lnTo>
                  <a:pt x="663" y="688"/>
                </a:lnTo>
                <a:lnTo>
                  <a:pt x="651" y="665"/>
                </a:lnTo>
                <a:lnTo>
                  <a:pt x="643" y="640"/>
                </a:lnTo>
                <a:lnTo>
                  <a:pt x="641" y="613"/>
                </a:lnTo>
                <a:lnTo>
                  <a:pt x="641" y="133"/>
                </a:lnTo>
                <a:lnTo>
                  <a:pt x="643" y="107"/>
                </a:lnTo>
                <a:lnTo>
                  <a:pt x="651" y="81"/>
                </a:lnTo>
                <a:lnTo>
                  <a:pt x="663" y="58"/>
                </a:lnTo>
                <a:lnTo>
                  <a:pt x="680" y="39"/>
                </a:lnTo>
                <a:lnTo>
                  <a:pt x="699" y="23"/>
                </a:lnTo>
                <a:lnTo>
                  <a:pt x="722" y="10"/>
                </a:lnTo>
                <a:lnTo>
                  <a:pt x="746" y="3"/>
                </a:lnTo>
                <a:lnTo>
                  <a:pt x="774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5</xdr:col>
      <xdr:colOff>123825</xdr:colOff>
      <xdr:row>3</xdr:row>
      <xdr:rowOff>85725</xdr:rowOff>
    </xdr:from>
    <xdr:to>
      <xdr:col>5</xdr:col>
      <xdr:colOff>304800</xdr:colOff>
      <xdr:row>3</xdr:row>
      <xdr:rowOff>266700</xdr:rowOff>
    </xdr:to>
    <xdr:grpSp>
      <xdr:nvGrpSpPr>
        <xdr:cNvPr id="2056" name="Time Icon" descr="&quot;&quot;" title="Icône Heure"/>
        <xdr:cNvGrpSpPr>
          <a:grpSpLocks noChangeAspect="1"/>
        </xdr:cNvGrpSpPr>
      </xdr:nvGrpSpPr>
      <xdr:grpSpPr bwMode="auto">
        <a:xfrm>
          <a:off x="3876675" y="619125"/>
          <a:ext cx="180975" cy="180975"/>
          <a:chOff x="390" y="69"/>
          <a:chExt cx="19" cy="19"/>
        </a:xfrm>
      </xdr:grpSpPr>
      <xdr:sp macro="" textlink="">
        <xdr:nvSpPr>
          <xdr:cNvPr id="2057" name="Rectangle 9"/>
          <xdr:cNvSpPr>
            <a:spLocks noChangeArrowheads="1"/>
          </xdr:cNvSpPr>
        </xdr:nvSpPr>
        <xdr:spPr bwMode="auto">
          <a:xfrm>
            <a:off x="390" y="69"/>
            <a:ext cx="19" cy="1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58" name="Freeform 10"/>
          <xdr:cNvSpPr>
            <a:spLocks noEditPoints="1"/>
          </xdr:cNvSpPr>
        </xdr:nvSpPr>
        <xdr:spPr bwMode="auto">
          <a:xfrm>
            <a:off x="390" y="69"/>
            <a:ext cx="19" cy="19"/>
          </a:xfrm>
          <a:custGeom>
            <a:avLst/>
            <a:gdLst>
              <a:gd name="T0" fmla="*/ 1733 w 3307"/>
              <a:gd name="T1" fmla="*/ 675 h 3307"/>
              <a:gd name="T2" fmla="*/ 1793 w 3307"/>
              <a:gd name="T3" fmla="*/ 765 h 3307"/>
              <a:gd name="T4" fmla="*/ 2174 w 3307"/>
              <a:gd name="T5" fmla="*/ 1989 h 3307"/>
              <a:gd name="T6" fmla="*/ 2197 w 3307"/>
              <a:gd name="T7" fmla="*/ 2082 h 3307"/>
              <a:gd name="T8" fmla="*/ 2155 w 3307"/>
              <a:gd name="T9" fmla="*/ 2171 h 3307"/>
              <a:gd name="T10" fmla="*/ 2076 w 3307"/>
              <a:gd name="T11" fmla="*/ 2209 h 3307"/>
              <a:gd name="T12" fmla="*/ 1990 w 3307"/>
              <a:gd name="T13" fmla="*/ 2195 h 3307"/>
              <a:gd name="T14" fmla="*/ 1511 w 3307"/>
              <a:gd name="T15" fmla="*/ 794 h 3307"/>
              <a:gd name="T16" fmla="*/ 1553 w 3307"/>
              <a:gd name="T17" fmla="*/ 692 h 3307"/>
              <a:gd name="T18" fmla="*/ 1652 w 3307"/>
              <a:gd name="T19" fmla="*/ 651 h 3307"/>
              <a:gd name="T20" fmla="*/ 1401 w 3307"/>
              <a:gd name="T21" fmla="*/ 530 h 3307"/>
              <a:gd name="T22" fmla="*/ 1096 w 3307"/>
              <a:gd name="T23" fmla="*/ 646 h 3307"/>
              <a:gd name="T24" fmla="*/ 840 w 3307"/>
              <a:gd name="T25" fmla="*/ 840 h 3307"/>
              <a:gd name="T26" fmla="*/ 645 w 3307"/>
              <a:gd name="T27" fmla="*/ 1096 h 3307"/>
              <a:gd name="T28" fmla="*/ 529 w 3307"/>
              <a:gd name="T29" fmla="*/ 1401 h 3307"/>
              <a:gd name="T30" fmla="*/ 505 w 3307"/>
              <a:gd name="T31" fmla="*/ 1740 h 3307"/>
              <a:gd name="T32" fmla="*/ 577 w 3307"/>
              <a:gd name="T33" fmla="*/ 2063 h 3307"/>
              <a:gd name="T34" fmla="*/ 734 w 3307"/>
              <a:gd name="T35" fmla="*/ 2346 h 3307"/>
              <a:gd name="T36" fmla="*/ 961 w 3307"/>
              <a:gd name="T37" fmla="*/ 2572 h 3307"/>
              <a:gd name="T38" fmla="*/ 1244 w 3307"/>
              <a:gd name="T39" fmla="*/ 2730 h 3307"/>
              <a:gd name="T40" fmla="*/ 1567 w 3307"/>
              <a:gd name="T41" fmla="*/ 2802 h 3307"/>
              <a:gd name="T42" fmla="*/ 1906 w 3307"/>
              <a:gd name="T43" fmla="*/ 2777 h 3307"/>
              <a:gd name="T44" fmla="*/ 2211 w 3307"/>
              <a:gd name="T45" fmla="*/ 2661 h 3307"/>
              <a:gd name="T46" fmla="*/ 2467 w 3307"/>
              <a:gd name="T47" fmla="*/ 2467 h 3307"/>
              <a:gd name="T48" fmla="*/ 2662 w 3307"/>
              <a:gd name="T49" fmla="*/ 2211 h 3307"/>
              <a:gd name="T50" fmla="*/ 2778 w 3307"/>
              <a:gd name="T51" fmla="*/ 1906 h 3307"/>
              <a:gd name="T52" fmla="*/ 2802 w 3307"/>
              <a:gd name="T53" fmla="*/ 1567 h 3307"/>
              <a:gd name="T54" fmla="*/ 2730 w 3307"/>
              <a:gd name="T55" fmla="*/ 1244 h 3307"/>
              <a:gd name="T56" fmla="*/ 2573 w 3307"/>
              <a:gd name="T57" fmla="*/ 961 h 3307"/>
              <a:gd name="T58" fmla="*/ 2346 w 3307"/>
              <a:gd name="T59" fmla="*/ 734 h 3307"/>
              <a:gd name="T60" fmla="*/ 2063 w 3307"/>
              <a:gd name="T61" fmla="*/ 577 h 3307"/>
              <a:gd name="T62" fmla="*/ 1740 w 3307"/>
              <a:gd name="T63" fmla="*/ 505 h 3307"/>
              <a:gd name="T64" fmla="*/ 1853 w 3307"/>
              <a:gd name="T65" fmla="*/ 12 h 3307"/>
              <a:gd name="T66" fmla="*/ 2231 w 3307"/>
              <a:gd name="T67" fmla="*/ 103 h 3307"/>
              <a:gd name="T68" fmla="*/ 2568 w 3307"/>
              <a:gd name="T69" fmla="*/ 276 h 3307"/>
              <a:gd name="T70" fmla="*/ 2855 w 3307"/>
              <a:gd name="T71" fmla="*/ 518 h 3307"/>
              <a:gd name="T72" fmla="*/ 3082 w 3307"/>
              <a:gd name="T73" fmla="*/ 819 h 3307"/>
              <a:gd name="T74" fmla="*/ 3235 w 3307"/>
              <a:gd name="T75" fmla="*/ 1167 h 3307"/>
              <a:gd name="T76" fmla="*/ 3304 w 3307"/>
              <a:gd name="T77" fmla="*/ 1552 h 3307"/>
              <a:gd name="T78" fmla="*/ 3280 w 3307"/>
              <a:gd name="T79" fmla="*/ 1951 h 3307"/>
              <a:gd name="T80" fmla="*/ 3168 w 3307"/>
              <a:gd name="T81" fmla="*/ 2319 h 3307"/>
              <a:gd name="T82" fmla="*/ 2976 w 3307"/>
              <a:gd name="T83" fmla="*/ 2645 h 3307"/>
              <a:gd name="T84" fmla="*/ 2719 w 3307"/>
              <a:gd name="T85" fmla="*/ 2918 h 3307"/>
              <a:gd name="T86" fmla="*/ 2405 w 3307"/>
              <a:gd name="T87" fmla="*/ 3127 h 3307"/>
              <a:gd name="T88" fmla="*/ 2046 w 3307"/>
              <a:gd name="T89" fmla="*/ 3260 h 3307"/>
              <a:gd name="T90" fmla="*/ 1652 w 3307"/>
              <a:gd name="T91" fmla="*/ 3307 h 3307"/>
              <a:gd name="T92" fmla="*/ 1261 w 3307"/>
              <a:gd name="T93" fmla="*/ 3260 h 3307"/>
              <a:gd name="T94" fmla="*/ 902 w 3307"/>
              <a:gd name="T95" fmla="*/ 3127 h 3307"/>
              <a:gd name="T96" fmla="*/ 588 w 3307"/>
              <a:gd name="T97" fmla="*/ 2918 h 3307"/>
              <a:gd name="T98" fmla="*/ 331 w 3307"/>
              <a:gd name="T99" fmla="*/ 2645 h 3307"/>
              <a:gd name="T100" fmla="*/ 139 w 3307"/>
              <a:gd name="T101" fmla="*/ 2319 h 3307"/>
              <a:gd name="T102" fmla="*/ 27 w 3307"/>
              <a:gd name="T103" fmla="*/ 1951 h 3307"/>
              <a:gd name="T104" fmla="*/ 3 w 3307"/>
              <a:gd name="T105" fmla="*/ 1552 h 3307"/>
              <a:gd name="T106" fmla="*/ 72 w 3307"/>
              <a:gd name="T107" fmla="*/ 1167 h 3307"/>
              <a:gd name="T108" fmla="*/ 225 w 3307"/>
              <a:gd name="T109" fmla="*/ 819 h 3307"/>
              <a:gd name="T110" fmla="*/ 452 w 3307"/>
              <a:gd name="T111" fmla="*/ 518 h 3307"/>
              <a:gd name="T112" fmla="*/ 739 w 3307"/>
              <a:gd name="T113" fmla="*/ 276 h 3307"/>
              <a:gd name="T114" fmla="*/ 1076 w 3307"/>
              <a:gd name="T115" fmla="*/ 103 h 3307"/>
              <a:gd name="T116" fmla="*/ 1454 w 3307"/>
              <a:gd name="T117" fmla="*/ 12 h 33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307" h="3307">
                <a:moveTo>
                  <a:pt x="1652" y="651"/>
                </a:moveTo>
                <a:lnTo>
                  <a:pt x="1683" y="653"/>
                </a:lnTo>
                <a:lnTo>
                  <a:pt x="1709" y="662"/>
                </a:lnTo>
                <a:lnTo>
                  <a:pt x="1733" y="675"/>
                </a:lnTo>
                <a:lnTo>
                  <a:pt x="1754" y="692"/>
                </a:lnTo>
                <a:lnTo>
                  <a:pt x="1772" y="714"/>
                </a:lnTo>
                <a:lnTo>
                  <a:pt x="1785" y="738"/>
                </a:lnTo>
                <a:lnTo>
                  <a:pt x="1793" y="765"/>
                </a:lnTo>
                <a:lnTo>
                  <a:pt x="1796" y="794"/>
                </a:lnTo>
                <a:lnTo>
                  <a:pt x="1796" y="1595"/>
                </a:lnTo>
                <a:lnTo>
                  <a:pt x="2158" y="1969"/>
                </a:lnTo>
                <a:lnTo>
                  <a:pt x="2174" y="1989"/>
                </a:lnTo>
                <a:lnTo>
                  <a:pt x="2186" y="2011"/>
                </a:lnTo>
                <a:lnTo>
                  <a:pt x="2194" y="2034"/>
                </a:lnTo>
                <a:lnTo>
                  <a:pt x="2197" y="2058"/>
                </a:lnTo>
                <a:lnTo>
                  <a:pt x="2197" y="2082"/>
                </a:lnTo>
                <a:lnTo>
                  <a:pt x="2193" y="2106"/>
                </a:lnTo>
                <a:lnTo>
                  <a:pt x="2184" y="2130"/>
                </a:lnTo>
                <a:lnTo>
                  <a:pt x="2171" y="2151"/>
                </a:lnTo>
                <a:lnTo>
                  <a:pt x="2155" y="2171"/>
                </a:lnTo>
                <a:lnTo>
                  <a:pt x="2137" y="2185"/>
                </a:lnTo>
                <a:lnTo>
                  <a:pt x="2117" y="2196"/>
                </a:lnTo>
                <a:lnTo>
                  <a:pt x="2097" y="2204"/>
                </a:lnTo>
                <a:lnTo>
                  <a:pt x="2076" y="2209"/>
                </a:lnTo>
                <a:lnTo>
                  <a:pt x="2055" y="2211"/>
                </a:lnTo>
                <a:lnTo>
                  <a:pt x="2033" y="2209"/>
                </a:lnTo>
                <a:lnTo>
                  <a:pt x="2011" y="2204"/>
                </a:lnTo>
                <a:lnTo>
                  <a:pt x="1990" y="2195"/>
                </a:lnTo>
                <a:lnTo>
                  <a:pt x="1970" y="2183"/>
                </a:lnTo>
                <a:lnTo>
                  <a:pt x="1953" y="2167"/>
                </a:lnTo>
                <a:lnTo>
                  <a:pt x="1511" y="1712"/>
                </a:lnTo>
                <a:lnTo>
                  <a:pt x="1511" y="794"/>
                </a:lnTo>
                <a:lnTo>
                  <a:pt x="1514" y="765"/>
                </a:lnTo>
                <a:lnTo>
                  <a:pt x="1522" y="738"/>
                </a:lnTo>
                <a:lnTo>
                  <a:pt x="1535" y="714"/>
                </a:lnTo>
                <a:lnTo>
                  <a:pt x="1553" y="692"/>
                </a:lnTo>
                <a:lnTo>
                  <a:pt x="1574" y="675"/>
                </a:lnTo>
                <a:lnTo>
                  <a:pt x="1598" y="662"/>
                </a:lnTo>
                <a:lnTo>
                  <a:pt x="1624" y="653"/>
                </a:lnTo>
                <a:lnTo>
                  <a:pt x="1652" y="651"/>
                </a:lnTo>
                <a:close/>
                <a:moveTo>
                  <a:pt x="1652" y="502"/>
                </a:moveTo>
                <a:lnTo>
                  <a:pt x="1567" y="505"/>
                </a:lnTo>
                <a:lnTo>
                  <a:pt x="1483" y="514"/>
                </a:lnTo>
                <a:lnTo>
                  <a:pt x="1401" y="530"/>
                </a:lnTo>
                <a:lnTo>
                  <a:pt x="1321" y="551"/>
                </a:lnTo>
                <a:lnTo>
                  <a:pt x="1244" y="577"/>
                </a:lnTo>
                <a:lnTo>
                  <a:pt x="1168" y="609"/>
                </a:lnTo>
                <a:lnTo>
                  <a:pt x="1096" y="646"/>
                </a:lnTo>
                <a:lnTo>
                  <a:pt x="1027" y="687"/>
                </a:lnTo>
                <a:lnTo>
                  <a:pt x="961" y="734"/>
                </a:lnTo>
                <a:lnTo>
                  <a:pt x="898" y="785"/>
                </a:lnTo>
                <a:lnTo>
                  <a:pt x="840" y="840"/>
                </a:lnTo>
                <a:lnTo>
                  <a:pt x="785" y="898"/>
                </a:lnTo>
                <a:lnTo>
                  <a:pt x="734" y="961"/>
                </a:lnTo>
                <a:lnTo>
                  <a:pt x="687" y="1027"/>
                </a:lnTo>
                <a:lnTo>
                  <a:pt x="645" y="1096"/>
                </a:lnTo>
                <a:lnTo>
                  <a:pt x="609" y="1168"/>
                </a:lnTo>
                <a:lnTo>
                  <a:pt x="577" y="1244"/>
                </a:lnTo>
                <a:lnTo>
                  <a:pt x="550" y="1321"/>
                </a:lnTo>
                <a:lnTo>
                  <a:pt x="529" y="1401"/>
                </a:lnTo>
                <a:lnTo>
                  <a:pt x="514" y="1483"/>
                </a:lnTo>
                <a:lnTo>
                  <a:pt x="505" y="1567"/>
                </a:lnTo>
                <a:lnTo>
                  <a:pt x="502" y="1653"/>
                </a:lnTo>
                <a:lnTo>
                  <a:pt x="505" y="1740"/>
                </a:lnTo>
                <a:lnTo>
                  <a:pt x="514" y="1824"/>
                </a:lnTo>
                <a:lnTo>
                  <a:pt x="529" y="1906"/>
                </a:lnTo>
                <a:lnTo>
                  <a:pt x="550" y="1985"/>
                </a:lnTo>
                <a:lnTo>
                  <a:pt x="577" y="2063"/>
                </a:lnTo>
                <a:lnTo>
                  <a:pt x="609" y="2139"/>
                </a:lnTo>
                <a:lnTo>
                  <a:pt x="645" y="2211"/>
                </a:lnTo>
                <a:lnTo>
                  <a:pt x="687" y="2280"/>
                </a:lnTo>
                <a:lnTo>
                  <a:pt x="734" y="2346"/>
                </a:lnTo>
                <a:lnTo>
                  <a:pt x="785" y="2408"/>
                </a:lnTo>
                <a:lnTo>
                  <a:pt x="840" y="2467"/>
                </a:lnTo>
                <a:lnTo>
                  <a:pt x="898" y="2522"/>
                </a:lnTo>
                <a:lnTo>
                  <a:pt x="961" y="2572"/>
                </a:lnTo>
                <a:lnTo>
                  <a:pt x="1027" y="2620"/>
                </a:lnTo>
                <a:lnTo>
                  <a:pt x="1096" y="2661"/>
                </a:lnTo>
                <a:lnTo>
                  <a:pt x="1168" y="2698"/>
                </a:lnTo>
                <a:lnTo>
                  <a:pt x="1244" y="2730"/>
                </a:lnTo>
                <a:lnTo>
                  <a:pt x="1321" y="2756"/>
                </a:lnTo>
                <a:lnTo>
                  <a:pt x="1401" y="2777"/>
                </a:lnTo>
                <a:lnTo>
                  <a:pt x="1483" y="2793"/>
                </a:lnTo>
                <a:lnTo>
                  <a:pt x="1567" y="2802"/>
                </a:lnTo>
                <a:lnTo>
                  <a:pt x="1652" y="2805"/>
                </a:lnTo>
                <a:lnTo>
                  <a:pt x="1740" y="2802"/>
                </a:lnTo>
                <a:lnTo>
                  <a:pt x="1824" y="2793"/>
                </a:lnTo>
                <a:lnTo>
                  <a:pt x="1906" y="2777"/>
                </a:lnTo>
                <a:lnTo>
                  <a:pt x="1986" y="2756"/>
                </a:lnTo>
                <a:lnTo>
                  <a:pt x="2063" y="2730"/>
                </a:lnTo>
                <a:lnTo>
                  <a:pt x="2139" y="2698"/>
                </a:lnTo>
                <a:lnTo>
                  <a:pt x="2211" y="2661"/>
                </a:lnTo>
                <a:lnTo>
                  <a:pt x="2280" y="2620"/>
                </a:lnTo>
                <a:lnTo>
                  <a:pt x="2346" y="2572"/>
                </a:lnTo>
                <a:lnTo>
                  <a:pt x="2409" y="2522"/>
                </a:lnTo>
                <a:lnTo>
                  <a:pt x="2467" y="2467"/>
                </a:lnTo>
                <a:lnTo>
                  <a:pt x="2522" y="2408"/>
                </a:lnTo>
                <a:lnTo>
                  <a:pt x="2573" y="2346"/>
                </a:lnTo>
                <a:lnTo>
                  <a:pt x="2620" y="2280"/>
                </a:lnTo>
                <a:lnTo>
                  <a:pt x="2662" y="2211"/>
                </a:lnTo>
                <a:lnTo>
                  <a:pt x="2698" y="2139"/>
                </a:lnTo>
                <a:lnTo>
                  <a:pt x="2730" y="2063"/>
                </a:lnTo>
                <a:lnTo>
                  <a:pt x="2757" y="1985"/>
                </a:lnTo>
                <a:lnTo>
                  <a:pt x="2778" y="1906"/>
                </a:lnTo>
                <a:lnTo>
                  <a:pt x="2793" y="1824"/>
                </a:lnTo>
                <a:lnTo>
                  <a:pt x="2802" y="1740"/>
                </a:lnTo>
                <a:lnTo>
                  <a:pt x="2805" y="1653"/>
                </a:lnTo>
                <a:lnTo>
                  <a:pt x="2802" y="1567"/>
                </a:lnTo>
                <a:lnTo>
                  <a:pt x="2793" y="1483"/>
                </a:lnTo>
                <a:lnTo>
                  <a:pt x="2778" y="1401"/>
                </a:lnTo>
                <a:lnTo>
                  <a:pt x="2757" y="1321"/>
                </a:lnTo>
                <a:lnTo>
                  <a:pt x="2730" y="1244"/>
                </a:lnTo>
                <a:lnTo>
                  <a:pt x="2698" y="1168"/>
                </a:lnTo>
                <a:lnTo>
                  <a:pt x="2662" y="1096"/>
                </a:lnTo>
                <a:lnTo>
                  <a:pt x="2620" y="1027"/>
                </a:lnTo>
                <a:lnTo>
                  <a:pt x="2573" y="961"/>
                </a:lnTo>
                <a:lnTo>
                  <a:pt x="2522" y="898"/>
                </a:lnTo>
                <a:lnTo>
                  <a:pt x="2467" y="840"/>
                </a:lnTo>
                <a:lnTo>
                  <a:pt x="2409" y="785"/>
                </a:lnTo>
                <a:lnTo>
                  <a:pt x="2346" y="734"/>
                </a:lnTo>
                <a:lnTo>
                  <a:pt x="2280" y="687"/>
                </a:lnTo>
                <a:lnTo>
                  <a:pt x="2211" y="646"/>
                </a:lnTo>
                <a:lnTo>
                  <a:pt x="2139" y="609"/>
                </a:lnTo>
                <a:lnTo>
                  <a:pt x="2063" y="577"/>
                </a:lnTo>
                <a:lnTo>
                  <a:pt x="1986" y="551"/>
                </a:lnTo>
                <a:lnTo>
                  <a:pt x="1906" y="530"/>
                </a:lnTo>
                <a:lnTo>
                  <a:pt x="1824" y="514"/>
                </a:lnTo>
                <a:lnTo>
                  <a:pt x="1740" y="505"/>
                </a:lnTo>
                <a:lnTo>
                  <a:pt x="1652" y="502"/>
                </a:lnTo>
                <a:close/>
                <a:moveTo>
                  <a:pt x="1652" y="0"/>
                </a:moveTo>
                <a:lnTo>
                  <a:pt x="1755" y="3"/>
                </a:lnTo>
                <a:lnTo>
                  <a:pt x="1853" y="12"/>
                </a:lnTo>
                <a:lnTo>
                  <a:pt x="1951" y="27"/>
                </a:lnTo>
                <a:lnTo>
                  <a:pt x="2046" y="47"/>
                </a:lnTo>
                <a:lnTo>
                  <a:pt x="2140" y="72"/>
                </a:lnTo>
                <a:lnTo>
                  <a:pt x="2231" y="103"/>
                </a:lnTo>
                <a:lnTo>
                  <a:pt x="2319" y="139"/>
                </a:lnTo>
                <a:lnTo>
                  <a:pt x="2405" y="180"/>
                </a:lnTo>
                <a:lnTo>
                  <a:pt x="2488" y="225"/>
                </a:lnTo>
                <a:lnTo>
                  <a:pt x="2568" y="276"/>
                </a:lnTo>
                <a:lnTo>
                  <a:pt x="2646" y="331"/>
                </a:lnTo>
                <a:lnTo>
                  <a:pt x="2719" y="389"/>
                </a:lnTo>
                <a:lnTo>
                  <a:pt x="2789" y="452"/>
                </a:lnTo>
                <a:lnTo>
                  <a:pt x="2855" y="518"/>
                </a:lnTo>
                <a:lnTo>
                  <a:pt x="2918" y="588"/>
                </a:lnTo>
                <a:lnTo>
                  <a:pt x="2976" y="661"/>
                </a:lnTo>
                <a:lnTo>
                  <a:pt x="3031" y="739"/>
                </a:lnTo>
                <a:lnTo>
                  <a:pt x="3082" y="819"/>
                </a:lnTo>
                <a:lnTo>
                  <a:pt x="3127" y="902"/>
                </a:lnTo>
                <a:lnTo>
                  <a:pt x="3168" y="988"/>
                </a:lnTo>
                <a:lnTo>
                  <a:pt x="3204" y="1076"/>
                </a:lnTo>
                <a:lnTo>
                  <a:pt x="3235" y="1167"/>
                </a:lnTo>
                <a:lnTo>
                  <a:pt x="3260" y="1261"/>
                </a:lnTo>
                <a:lnTo>
                  <a:pt x="3280" y="1356"/>
                </a:lnTo>
                <a:lnTo>
                  <a:pt x="3295" y="1454"/>
                </a:lnTo>
                <a:lnTo>
                  <a:pt x="3304" y="1552"/>
                </a:lnTo>
                <a:lnTo>
                  <a:pt x="3307" y="1653"/>
                </a:lnTo>
                <a:lnTo>
                  <a:pt x="3304" y="1754"/>
                </a:lnTo>
                <a:lnTo>
                  <a:pt x="3295" y="1853"/>
                </a:lnTo>
                <a:lnTo>
                  <a:pt x="3280" y="1951"/>
                </a:lnTo>
                <a:lnTo>
                  <a:pt x="3260" y="2046"/>
                </a:lnTo>
                <a:lnTo>
                  <a:pt x="3235" y="2140"/>
                </a:lnTo>
                <a:lnTo>
                  <a:pt x="3204" y="2231"/>
                </a:lnTo>
                <a:lnTo>
                  <a:pt x="3168" y="2319"/>
                </a:lnTo>
                <a:lnTo>
                  <a:pt x="3127" y="2405"/>
                </a:lnTo>
                <a:lnTo>
                  <a:pt x="3082" y="2488"/>
                </a:lnTo>
                <a:lnTo>
                  <a:pt x="3031" y="2568"/>
                </a:lnTo>
                <a:lnTo>
                  <a:pt x="2976" y="2645"/>
                </a:lnTo>
                <a:lnTo>
                  <a:pt x="2918" y="2719"/>
                </a:lnTo>
                <a:lnTo>
                  <a:pt x="2855" y="2789"/>
                </a:lnTo>
                <a:lnTo>
                  <a:pt x="2789" y="2855"/>
                </a:lnTo>
                <a:lnTo>
                  <a:pt x="2719" y="2918"/>
                </a:lnTo>
                <a:lnTo>
                  <a:pt x="2646" y="2976"/>
                </a:lnTo>
                <a:lnTo>
                  <a:pt x="2568" y="3031"/>
                </a:lnTo>
                <a:lnTo>
                  <a:pt x="2488" y="3082"/>
                </a:lnTo>
                <a:lnTo>
                  <a:pt x="2405" y="3127"/>
                </a:lnTo>
                <a:lnTo>
                  <a:pt x="2319" y="3168"/>
                </a:lnTo>
                <a:lnTo>
                  <a:pt x="2231" y="3204"/>
                </a:lnTo>
                <a:lnTo>
                  <a:pt x="2140" y="3235"/>
                </a:lnTo>
                <a:lnTo>
                  <a:pt x="2046" y="3260"/>
                </a:lnTo>
                <a:lnTo>
                  <a:pt x="1951" y="3280"/>
                </a:lnTo>
                <a:lnTo>
                  <a:pt x="1853" y="3295"/>
                </a:lnTo>
                <a:lnTo>
                  <a:pt x="1755" y="3304"/>
                </a:lnTo>
                <a:lnTo>
                  <a:pt x="1652" y="3307"/>
                </a:lnTo>
                <a:lnTo>
                  <a:pt x="1552" y="3304"/>
                </a:lnTo>
                <a:lnTo>
                  <a:pt x="1454" y="3295"/>
                </a:lnTo>
                <a:lnTo>
                  <a:pt x="1356" y="3280"/>
                </a:lnTo>
                <a:lnTo>
                  <a:pt x="1261" y="3260"/>
                </a:lnTo>
                <a:lnTo>
                  <a:pt x="1167" y="3235"/>
                </a:lnTo>
                <a:lnTo>
                  <a:pt x="1076" y="3204"/>
                </a:lnTo>
                <a:lnTo>
                  <a:pt x="988" y="3168"/>
                </a:lnTo>
                <a:lnTo>
                  <a:pt x="902" y="3127"/>
                </a:lnTo>
                <a:lnTo>
                  <a:pt x="819" y="3082"/>
                </a:lnTo>
                <a:lnTo>
                  <a:pt x="739" y="3031"/>
                </a:lnTo>
                <a:lnTo>
                  <a:pt x="661" y="2976"/>
                </a:lnTo>
                <a:lnTo>
                  <a:pt x="588" y="2918"/>
                </a:lnTo>
                <a:lnTo>
                  <a:pt x="518" y="2855"/>
                </a:lnTo>
                <a:lnTo>
                  <a:pt x="452" y="2789"/>
                </a:lnTo>
                <a:lnTo>
                  <a:pt x="389" y="2719"/>
                </a:lnTo>
                <a:lnTo>
                  <a:pt x="331" y="2645"/>
                </a:lnTo>
                <a:lnTo>
                  <a:pt x="276" y="2568"/>
                </a:lnTo>
                <a:lnTo>
                  <a:pt x="225" y="2488"/>
                </a:lnTo>
                <a:lnTo>
                  <a:pt x="180" y="2405"/>
                </a:lnTo>
                <a:lnTo>
                  <a:pt x="139" y="2319"/>
                </a:lnTo>
                <a:lnTo>
                  <a:pt x="103" y="2231"/>
                </a:lnTo>
                <a:lnTo>
                  <a:pt x="72" y="2140"/>
                </a:lnTo>
                <a:lnTo>
                  <a:pt x="47" y="2046"/>
                </a:lnTo>
                <a:lnTo>
                  <a:pt x="27" y="1951"/>
                </a:lnTo>
                <a:lnTo>
                  <a:pt x="12" y="1853"/>
                </a:lnTo>
                <a:lnTo>
                  <a:pt x="3" y="1754"/>
                </a:lnTo>
                <a:lnTo>
                  <a:pt x="0" y="1653"/>
                </a:lnTo>
                <a:lnTo>
                  <a:pt x="3" y="1552"/>
                </a:lnTo>
                <a:lnTo>
                  <a:pt x="12" y="1454"/>
                </a:lnTo>
                <a:lnTo>
                  <a:pt x="27" y="1356"/>
                </a:lnTo>
                <a:lnTo>
                  <a:pt x="47" y="1261"/>
                </a:lnTo>
                <a:lnTo>
                  <a:pt x="72" y="1167"/>
                </a:lnTo>
                <a:lnTo>
                  <a:pt x="103" y="1076"/>
                </a:lnTo>
                <a:lnTo>
                  <a:pt x="139" y="988"/>
                </a:lnTo>
                <a:lnTo>
                  <a:pt x="180" y="902"/>
                </a:lnTo>
                <a:lnTo>
                  <a:pt x="225" y="819"/>
                </a:lnTo>
                <a:lnTo>
                  <a:pt x="276" y="739"/>
                </a:lnTo>
                <a:lnTo>
                  <a:pt x="331" y="661"/>
                </a:lnTo>
                <a:lnTo>
                  <a:pt x="389" y="588"/>
                </a:lnTo>
                <a:lnTo>
                  <a:pt x="452" y="518"/>
                </a:lnTo>
                <a:lnTo>
                  <a:pt x="518" y="452"/>
                </a:lnTo>
                <a:lnTo>
                  <a:pt x="588" y="389"/>
                </a:lnTo>
                <a:lnTo>
                  <a:pt x="661" y="331"/>
                </a:lnTo>
                <a:lnTo>
                  <a:pt x="739" y="276"/>
                </a:lnTo>
                <a:lnTo>
                  <a:pt x="819" y="225"/>
                </a:lnTo>
                <a:lnTo>
                  <a:pt x="902" y="180"/>
                </a:lnTo>
                <a:lnTo>
                  <a:pt x="988" y="139"/>
                </a:lnTo>
                <a:lnTo>
                  <a:pt x="1076" y="103"/>
                </a:lnTo>
                <a:lnTo>
                  <a:pt x="1167" y="72"/>
                </a:lnTo>
                <a:lnTo>
                  <a:pt x="1261" y="47"/>
                </a:lnTo>
                <a:lnTo>
                  <a:pt x="1356" y="27"/>
                </a:lnTo>
                <a:lnTo>
                  <a:pt x="1454" y="12"/>
                </a:lnTo>
                <a:lnTo>
                  <a:pt x="1552" y="3"/>
                </a:lnTo>
                <a:lnTo>
                  <a:pt x="1652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123825</xdr:colOff>
      <xdr:row>3</xdr:row>
      <xdr:rowOff>95250</xdr:rowOff>
    </xdr:from>
    <xdr:to>
      <xdr:col>6</xdr:col>
      <xdr:colOff>323850</xdr:colOff>
      <xdr:row>3</xdr:row>
      <xdr:rowOff>257175</xdr:rowOff>
    </xdr:to>
    <xdr:grpSp>
      <xdr:nvGrpSpPr>
        <xdr:cNvPr id="2061" name="Description Icon" descr="&quot;&quot;" title="Icône Description"/>
        <xdr:cNvGrpSpPr>
          <a:grpSpLocks noChangeAspect="1"/>
        </xdr:cNvGrpSpPr>
      </xdr:nvGrpSpPr>
      <xdr:grpSpPr bwMode="auto">
        <a:xfrm>
          <a:off x="5029200" y="628650"/>
          <a:ext cx="200025" cy="161925"/>
          <a:chOff x="530" y="70"/>
          <a:chExt cx="21" cy="17"/>
        </a:xfrm>
      </xdr:grpSpPr>
      <xdr:sp macro="" textlink="">
        <xdr:nvSpPr>
          <xdr:cNvPr id="2062" name="Rectangle 14"/>
          <xdr:cNvSpPr>
            <a:spLocks noChangeArrowheads="1"/>
          </xdr:cNvSpPr>
        </xdr:nvSpPr>
        <xdr:spPr bwMode="auto">
          <a:xfrm>
            <a:off x="530" y="70"/>
            <a:ext cx="21" cy="17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63" name="Freeform 15"/>
          <xdr:cNvSpPr>
            <a:spLocks noEditPoints="1"/>
          </xdr:cNvSpPr>
        </xdr:nvSpPr>
        <xdr:spPr bwMode="auto">
          <a:xfrm>
            <a:off x="530" y="70"/>
            <a:ext cx="20" cy="17"/>
          </a:xfrm>
          <a:custGeom>
            <a:avLst/>
            <a:gdLst>
              <a:gd name="T0" fmla="*/ 3165 w 3165"/>
              <a:gd name="T1" fmla="*/ 2687 h 2687"/>
              <a:gd name="T2" fmla="*/ 339 w 3165"/>
              <a:gd name="T3" fmla="*/ 2009 h 2687"/>
              <a:gd name="T4" fmla="*/ 471 w 3165"/>
              <a:gd name="T5" fmla="*/ 2036 h 2687"/>
              <a:gd name="T6" fmla="*/ 578 w 3165"/>
              <a:gd name="T7" fmla="*/ 2108 h 2687"/>
              <a:gd name="T8" fmla="*/ 651 w 3165"/>
              <a:gd name="T9" fmla="*/ 2215 h 2687"/>
              <a:gd name="T10" fmla="*/ 677 w 3165"/>
              <a:gd name="T11" fmla="*/ 2346 h 2687"/>
              <a:gd name="T12" fmla="*/ 651 w 3165"/>
              <a:gd name="T13" fmla="*/ 2478 h 2687"/>
              <a:gd name="T14" fmla="*/ 578 w 3165"/>
              <a:gd name="T15" fmla="*/ 2585 h 2687"/>
              <a:gd name="T16" fmla="*/ 471 w 3165"/>
              <a:gd name="T17" fmla="*/ 2658 h 2687"/>
              <a:gd name="T18" fmla="*/ 339 w 3165"/>
              <a:gd name="T19" fmla="*/ 2684 h 2687"/>
              <a:gd name="T20" fmla="*/ 207 w 3165"/>
              <a:gd name="T21" fmla="*/ 2658 h 2687"/>
              <a:gd name="T22" fmla="*/ 100 w 3165"/>
              <a:gd name="T23" fmla="*/ 2585 h 2687"/>
              <a:gd name="T24" fmla="*/ 26 w 3165"/>
              <a:gd name="T25" fmla="*/ 2478 h 2687"/>
              <a:gd name="T26" fmla="*/ 0 w 3165"/>
              <a:gd name="T27" fmla="*/ 2346 h 2687"/>
              <a:gd name="T28" fmla="*/ 26 w 3165"/>
              <a:gd name="T29" fmla="*/ 2215 h 2687"/>
              <a:gd name="T30" fmla="*/ 100 w 3165"/>
              <a:gd name="T31" fmla="*/ 2108 h 2687"/>
              <a:gd name="T32" fmla="*/ 207 w 3165"/>
              <a:gd name="T33" fmla="*/ 2036 h 2687"/>
              <a:gd name="T34" fmla="*/ 339 w 3165"/>
              <a:gd name="T35" fmla="*/ 2009 h 2687"/>
              <a:gd name="T36" fmla="*/ 3165 w 3165"/>
              <a:gd name="T37" fmla="*/ 1671 h 2687"/>
              <a:gd name="T38" fmla="*/ 339 w 3165"/>
              <a:gd name="T39" fmla="*/ 971 h 2687"/>
              <a:gd name="T40" fmla="*/ 471 w 3165"/>
              <a:gd name="T41" fmla="*/ 997 h 2687"/>
              <a:gd name="T42" fmla="*/ 578 w 3165"/>
              <a:gd name="T43" fmla="*/ 1070 h 2687"/>
              <a:gd name="T44" fmla="*/ 651 w 3165"/>
              <a:gd name="T45" fmla="*/ 1177 h 2687"/>
              <a:gd name="T46" fmla="*/ 677 w 3165"/>
              <a:gd name="T47" fmla="*/ 1308 h 2687"/>
              <a:gd name="T48" fmla="*/ 651 w 3165"/>
              <a:gd name="T49" fmla="*/ 1440 h 2687"/>
              <a:gd name="T50" fmla="*/ 578 w 3165"/>
              <a:gd name="T51" fmla="*/ 1547 h 2687"/>
              <a:gd name="T52" fmla="*/ 471 w 3165"/>
              <a:gd name="T53" fmla="*/ 1619 h 2687"/>
              <a:gd name="T54" fmla="*/ 339 w 3165"/>
              <a:gd name="T55" fmla="*/ 1646 h 2687"/>
              <a:gd name="T56" fmla="*/ 207 w 3165"/>
              <a:gd name="T57" fmla="*/ 1619 h 2687"/>
              <a:gd name="T58" fmla="*/ 100 w 3165"/>
              <a:gd name="T59" fmla="*/ 1547 h 2687"/>
              <a:gd name="T60" fmla="*/ 26 w 3165"/>
              <a:gd name="T61" fmla="*/ 1440 h 2687"/>
              <a:gd name="T62" fmla="*/ 0 w 3165"/>
              <a:gd name="T63" fmla="*/ 1308 h 2687"/>
              <a:gd name="T64" fmla="*/ 26 w 3165"/>
              <a:gd name="T65" fmla="*/ 1177 h 2687"/>
              <a:gd name="T66" fmla="*/ 100 w 3165"/>
              <a:gd name="T67" fmla="*/ 1070 h 2687"/>
              <a:gd name="T68" fmla="*/ 207 w 3165"/>
              <a:gd name="T69" fmla="*/ 997 h 2687"/>
              <a:gd name="T70" fmla="*/ 339 w 3165"/>
              <a:gd name="T71" fmla="*/ 971 h 2687"/>
              <a:gd name="T72" fmla="*/ 3165 w 3165"/>
              <a:gd name="T73" fmla="*/ 654 h 2687"/>
              <a:gd name="T74" fmla="*/ 339 w 3165"/>
              <a:gd name="T75" fmla="*/ 0 h 2687"/>
              <a:gd name="T76" fmla="*/ 471 w 3165"/>
              <a:gd name="T77" fmla="*/ 27 h 2687"/>
              <a:gd name="T78" fmla="*/ 578 w 3165"/>
              <a:gd name="T79" fmla="*/ 99 h 2687"/>
              <a:gd name="T80" fmla="*/ 651 w 3165"/>
              <a:gd name="T81" fmla="*/ 206 h 2687"/>
              <a:gd name="T82" fmla="*/ 677 w 3165"/>
              <a:gd name="T83" fmla="*/ 338 h 2687"/>
              <a:gd name="T84" fmla="*/ 651 w 3165"/>
              <a:gd name="T85" fmla="*/ 469 h 2687"/>
              <a:gd name="T86" fmla="*/ 578 w 3165"/>
              <a:gd name="T87" fmla="*/ 576 h 2687"/>
              <a:gd name="T88" fmla="*/ 471 w 3165"/>
              <a:gd name="T89" fmla="*/ 648 h 2687"/>
              <a:gd name="T90" fmla="*/ 339 w 3165"/>
              <a:gd name="T91" fmla="*/ 675 h 2687"/>
              <a:gd name="T92" fmla="*/ 207 w 3165"/>
              <a:gd name="T93" fmla="*/ 648 h 2687"/>
              <a:gd name="T94" fmla="*/ 100 w 3165"/>
              <a:gd name="T95" fmla="*/ 576 h 2687"/>
              <a:gd name="T96" fmla="*/ 26 w 3165"/>
              <a:gd name="T97" fmla="*/ 469 h 2687"/>
              <a:gd name="T98" fmla="*/ 0 w 3165"/>
              <a:gd name="T99" fmla="*/ 338 h 2687"/>
              <a:gd name="T100" fmla="*/ 26 w 3165"/>
              <a:gd name="T101" fmla="*/ 206 h 2687"/>
              <a:gd name="T102" fmla="*/ 100 w 3165"/>
              <a:gd name="T103" fmla="*/ 99 h 2687"/>
              <a:gd name="T104" fmla="*/ 207 w 3165"/>
              <a:gd name="T105" fmla="*/ 27 h 2687"/>
              <a:gd name="T106" fmla="*/ 339 w 3165"/>
              <a:gd name="T107" fmla="*/ 0 h 26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65" h="2687">
                <a:moveTo>
                  <a:pt x="1077" y="2043"/>
                </a:moveTo>
                <a:lnTo>
                  <a:pt x="3165" y="2043"/>
                </a:lnTo>
                <a:lnTo>
                  <a:pt x="3165" y="2687"/>
                </a:lnTo>
                <a:lnTo>
                  <a:pt x="1077" y="2687"/>
                </a:lnTo>
                <a:lnTo>
                  <a:pt x="1077" y="2043"/>
                </a:lnTo>
                <a:close/>
                <a:moveTo>
                  <a:pt x="339" y="2009"/>
                </a:moveTo>
                <a:lnTo>
                  <a:pt x="385" y="2013"/>
                </a:lnTo>
                <a:lnTo>
                  <a:pt x="428" y="2022"/>
                </a:lnTo>
                <a:lnTo>
                  <a:pt x="471" y="2036"/>
                </a:lnTo>
                <a:lnTo>
                  <a:pt x="510" y="2055"/>
                </a:lnTo>
                <a:lnTo>
                  <a:pt x="546" y="2080"/>
                </a:lnTo>
                <a:lnTo>
                  <a:pt x="578" y="2108"/>
                </a:lnTo>
                <a:lnTo>
                  <a:pt x="606" y="2140"/>
                </a:lnTo>
                <a:lnTo>
                  <a:pt x="630" y="2176"/>
                </a:lnTo>
                <a:lnTo>
                  <a:pt x="651" y="2215"/>
                </a:lnTo>
                <a:lnTo>
                  <a:pt x="665" y="2257"/>
                </a:lnTo>
                <a:lnTo>
                  <a:pt x="674" y="2301"/>
                </a:lnTo>
                <a:lnTo>
                  <a:pt x="677" y="2346"/>
                </a:lnTo>
                <a:lnTo>
                  <a:pt x="674" y="2392"/>
                </a:lnTo>
                <a:lnTo>
                  <a:pt x="665" y="2437"/>
                </a:lnTo>
                <a:lnTo>
                  <a:pt x="651" y="2478"/>
                </a:lnTo>
                <a:lnTo>
                  <a:pt x="630" y="2517"/>
                </a:lnTo>
                <a:lnTo>
                  <a:pt x="606" y="2553"/>
                </a:lnTo>
                <a:lnTo>
                  <a:pt x="578" y="2585"/>
                </a:lnTo>
                <a:lnTo>
                  <a:pt x="546" y="2614"/>
                </a:lnTo>
                <a:lnTo>
                  <a:pt x="510" y="2638"/>
                </a:lnTo>
                <a:lnTo>
                  <a:pt x="471" y="2658"/>
                </a:lnTo>
                <a:lnTo>
                  <a:pt x="428" y="2672"/>
                </a:lnTo>
                <a:lnTo>
                  <a:pt x="385" y="2681"/>
                </a:lnTo>
                <a:lnTo>
                  <a:pt x="339" y="2684"/>
                </a:lnTo>
                <a:lnTo>
                  <a:pt x="293" y="2681"/>
                </a:lnTo>
                <a:lnTo>
                  <a:pt x="248" y="2672"/>
                </a:lnTo>
                <a:lnTo>
                  <a:pt x="207" y="2658"/>
                </a:lnTo>
                <a:lnTo>
                  <a:pt x="168" y="2638"/>
                </a:lnTo>
                <a:lnTo>
                  <a:pt x="132" y="2614"/>
                </a:lnTo>
                <a:lnTo>
                  <a:pt x="100" y="2585"/>
                </a:lnTo>
                <a:lnTo>
                  <a:pt x="70" y="2553"/>
                </a:lnTo>
                <a:lnTo>
                  <a:pt x="46" y="2517"/>
                </a:lnTo>
                <a:lnTo>
                  <a:pt x="26" y="2478"/>
                </a:lnTo>
                <a:lnTo>
                  <a:pt x="12" y="2437"/>
                </a:lnTo>
                <a:lnTo>
                  <a:pt x="3" y="2392"/>
                </a:lnTo>
                <a:lnTo>
                  <a:pt x="0" y="2346"/>
                </a:lnTo>
                <a:lnTo>
                  <a:pt x="3" y="2301"/>
                </a:lnTo>
                <a:lnTo>
                  <a:pt x="12" y="2257"/>
                </a:lnTo>
                <a:lnTo>
                  <a:pt x="26" y="2215"/>
                </a:lnTo>
                <a:lnTo>
                  <a:pt x="46" y="2176"/>
                </a:lnTo>
                <a:lnTo>
                  <a:pt x="70" y="2140"/>
                </a:lnTo>
                <a:lnTo>
                  <a:pt x="100" y="2108"/>
                </a:lnTo>
                <a:lnTo>
                  <a:pt x="132" y="2080"/>
                </a:lnTo>
                <a:lnTo>
                  <a:pt x="168" y="2055"/>
                </a:lnTo>
                <a:lnTo>
                  <a:pt x="207" y="2036"/>
                </a:lnTo>
                <a:lnTo>
                  <a:pt x="248" y="2022"/>
                </a:lnTo>
                <a:lnTo>
                  <a:pt x="293" y="2013"/>
                </a:lnTo>
                <a:lnTo>
                  <a:pt x="339" y="2009"/>
                </a:lnTo>
                <a:close/>
                <a:moveTo>
                  <a:pt x="1077" y="1026"/>
                </a:moveTo>
                <a:lnTo>
                  <a:pt x="3165" y="1026"/>
                </a:lnTo>
                <a:lnTo>
                  <a:pt x="3165" y="1671"/>
                </a:lnTo>
                <a:lnTo>
                  <a:pt x="1077" y="1671"/>
                </a:lnTo>
                <a:lnTo>
                  <a:pt x="1077" y="1026"/>
                </a:lnTo>
                <a:close/>
                <a:moveTo>
                  <a:pt x="339" y="971"/>
                </a:moveTo>
                <a:lnTo>
                  <a:pt x="385" y="974"/>
                </a:lnTo>
                <a:lnTo>
                  <a:pt x="428" y="983"/>
                </a:lnTo>
                <a:lnTo>
                  <a:pt x="471" y="997"/>
                </a:lnTo>
                <a:lnTo>
                  <a:pt x="510" y="1017"/>
                </a:lnTo>
                <a:lnTo>
                  <a:pt x="546" y="1041"/>
                </a:lnTo>
                <a:lnTo>
                  <a:pt x="578" y="1070"/>
                </a:lnTo>
                <a:lnTo>
                  <a:pt x="606" y="1102"/>
                </a:lnTo>
                <a:lnTo>
                  <a:pt x="630" y="1138"/>
                </a:lnTo>
                <a:lnTo>
                  <a:pt x="651" y="1177"/>
                </a:lnTo>
                <a:lnTo>
                  <a:pt x="665" y="1218"/>
                </a:lnTo>
                <a:lnTo>
                  <a:pt x="674" y="1262"/>
                </a:lnTo>
                <a:lnTo>
                  <a:pt x="677" y="1308"/>
                </a:lnTo>
                <a:lnTo>
                  <a:pt x="674" y="1354"/>
                </a:lnTo>
                <a:lnTo>
                  <a:pt x="665" y="1398"/>
                </a:lnTo>
                <a:lnTo>
                  <a:pt x="651" y="1440"/>
                </a:lnTo>
                <a:lnTo>
                  <a:pt x="630" y="1479"/>
                </a:lnTo>
                <a:lnTo>
                  <a:pt x="606" y="1515"/>
                </a:lnTo>
                <a:lnTo>
                  <a:pt x="578" y="1547"/>
                </a:lnTo>
                <a:lnTo>
                  <a:pt x="546" y="1575"/>
                </a:lnTo>
                <a:lnTo>
                  <a:pt x="510" y="1600"/>
                </a:lnTo>
                <a:lnTo>
                  <a:pt x="471" y="1619"/>
                </a:lnTo>
                <a:lnTo>
                  <a:pt x="428" y="1633"/>
                </a:lnTo>
                <a:lnTo>
                  <a:pt x="385" y="1642"/>
                </a:lnTo>
                <a:lnTo>
                  <a:pt x="339" y="1646"/>
                </a:lnTo>
                <a:lnTo>
                  <a:pt x="293" y="1642"/>
                </a:lnTo>
                <a:lnTo>
                  <a:pt x="248" y="1633"/>
                </a:lnTo>
                <a:lnTo>
                  <a:pt x="207" y="1619"/>
                </a:lnTo>
                <a:lnTo>
                  <a:pt x="168" y="1600"/>
                </a:lnTo>
                <a:lnTo>
                  <a:pt x="132" y="1575"/>
                </a:lnTo>
                <a:lnTo>
                  <a:pt x="100" y="1547"/>
                </a:lnTo>
                <a:lnTo>
                  <a:pt x="70" y="1515"/>
                </a:lnTo>
                <a:lnTo>
                  <a:pt x="46" y="1479"/>
                </a:lnTo>
                <a:lnTo>
                  <a:pt x="26" y="1440"/>
                </a:lnTo>
                <a:lnTo>
                  <a:pt x="12" y="1398"/>
                </a:lnTo>
                <a:lnTo>
                  <a:pt x="3" y="1354"/>
                </a:lnTo>
                <a:lnTo>
                  <a:pt x="0" y="1308"/>
                </a:lnTo>
                <a:lnTo>
                  <a:pt x="3" y="1262"/>
                </a:lnTo>
                <a:lnTo>
                  <a:pt x="12" y="1218"/>
                </a:lnTo>
                <a:lnTo>
                  <a:pt x="26" y="1177"/>
                </a:lnTo>
                <a:lnTo>
                  <a:pt x="46" y="1138"/>
                </a:lnTo>
                <a:lnTo>
                  <a:pt x="70" y="1102"/>
                </a:lnTo>
                <a:lnTo>
                  <a:pt x="100" y="1070"/>
                </a:lnTo>
                <a:lnTo>
                  <a:pt x="132" y="1041"/>
                </a:lnTo>
                <a:lnTo>
                  <a:pt x="168" y="1017"/>
                </a:lnTo>
                <a:lnTo>
                  <a:pt x="207" y="997"/>
                </a:lnTo>
                <a:lnTo>
                  <a:pt x="248" y="983"/>
                </a:lnTo>
                <a:lnTo>
                  <a:pt x="293" y="974"/>
                </a:lnTo>
                <a:lnTo>
                  <a:pt x="339" y="971"/>
                </a:lnTo>
                <a:close/>
                <a:moveTo>
                  <a:pt x="1077" y="10"/>
                </a:moveTo>
                <a:lnTo>
                  <a:pt x="3165" y="10"/>
                </a:lnTo>
                <a:lnTo>
                  <a:pt x="3165" y="654"/>
                </a:lnTo>
                <a:lnTo>
                  <a:pt x="1077" y="654"/>
                </a:lnTo>
                <a:lnTo>
                  <a:pt x="1077" y="10"/>
                </a:lnTo>
                <a:close/>
                <a:moveTo>
                  <a:pt x="339" y="0"/>
                </a:moveTo>
                <a:lnTo>
                  <a:pt x="385" y="3"/>
                </a:lnTo>
                <a:lnTo>
                  <a:pt x="428" y="12"/>
                </a:lnTo>
                <a:lnTo>
                  <a:pt x="471" y="27"/>
                </a:lnTo>
                <a:lnTo>
                  <a:pt x="510" y="46"/>
                </a:lnTo>
                <a:lnTo>
                  <a:pt x="546" y="71"/>
                </a:lnTo>
                <a:lnTo>
                  <a:pt x="578" y="99"/>
                </a:lnTo>
                <a:lnTo>
                  <a:pt x="606" y="131"/>
                </a:lnTo>
                <a:lnTo>
                  <a:pt x="630" y="167"/>
                </a:lnTo>
                <a:lnTo>
                  <a:pt x="651" y="206"/>
                </a:lnTo>
                <a:lnTo>
                  <a:pt x="665" y="248"/>
                </a:lnTo>
                <a:lnTo>
                  <a:pt x="674" y="293"/>
                </a:lnTo>
                <a:lnTo>
                  <a:pt x="677" y="338"/>
                </a:lnTo>
                <a:lnTo>
                  <a:pt x="674" y="384"/>
                </a:lnTo>
                <a:lnTo>
                  <a:pt x="665" y="428"/>
                </a:lnTo>
                <a:lnTo>
                  <a:pt x="651" y="469"/>
                </a:lnTo>
                <a:lnTo>
                  <a:pt x="630" y="508"/>
                </a:lnTo>
                <a:lnTo>
                  <a:pt x="606" y="544"/>
                </a:lnTo>
                <a:lnTo>
                  <a:pt x="578" y="576"/>
                </a:lnTo>
                <a:lnTo>
                  <a:pt x="546" y="605"/>
                </a:lnTo>
                <a:lnTo>
                  <a:pt x="510" y="629"/>
                </a:lnTo>
                <a:lnTo>
                  <a:pt x="471" y="648"/>
                </a:lnTo>
                <a:lnTo>
                  <a:pt x="428" y="663"/>
                </a:lnTo>
                <a:lnTo>
                  <a:pt x="385" y="672"/>
                </a:lnTo>
                <a:lnTo>
                  <a:pt x="339" y="675"/>
                </a:lnTo>
                <a:lnTo>
                  <a:pt x="293" y="672"/>
                </a:lnTo>
                <a:lnTo>
                  <a:pt x="248" y="663"/>
                </a:lnTo>
                <a:lnTo>
                  <a:pt x="207" y="648"/>
                </a:lnTo>
                <a:lnTo>
                  <a:pt x="168" y="629"/>
                </a:lnTo>
                <a:lnTo>
                  <a:pt x="132" y="605"/>
                </a:lnTo>
                <a:lnTo>
                  <a:pt x="100" y="576"/>
                </a:lnTo>
                <a:lnTo>
                  <a:pt x="70" y="544"/>
                </a:lnTo>
                <a:lnTo>
                  <a:pt x="46" y="508"/>
                </a:lnTo>
                <a:lnTo>
                  <a:pt x="26" y="469"/>
                </a:lnTo>
                <a:lnTo>
                  <a:pt x="12" y="428"/>
                </a:lnTo>
                <a:lnTo>
                  <a:pt x="3" y="384"/>
                </a:lnTo>
                <a:lnTo>
                  <a:pt x="0" y="338"/>
                </a:lnTo>
                <a:lnTo>
                  <a:pt x="3" y="293"/>
                </a:lnTo>
                <a:lnTo>
                  <a:pt x="12" y="248"/>
                </a:lnTo>
                <a:lnTo>
                  <a:pt x="26" y="206"/>
                </a:lnTo>
                <a:lnTo>
                  <a:pt x="46" y="167"/>
                </a:lnTo>
                <a:lnTo>
                  <a:pt x="70" y="131"/>
                </a:lnTo>
                <a:lnTo>
                  <a:pt x="100" y="99"/>
                </a:lnTo>
                <a:lnTo>
                  <a:pt x="132" y="71"/>
                </a:lnTo>
                <a:lnTo>
                  <a:pt x="168" y="46"/>
                </a:lnTo>
                <a:lnTo>
                  <a:pt x="207" y="27"/>
                </a:lnTo>
                <a:lnTo>
                  <a:pt x="248" y="12"/>
                </a:lnTo>
                <a:lnTo>
                  <a:pt x="293" y="3"/>
                </a:lnTo>
                <a:lnTo>
                  <a:pt x="339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86846</xdr:rowOff>
    </xdr:from>
    <xdr:to>
      <xdr:col>1</xdr:col>
      <xdr:colOff>266700</xdr:colOff>
      <xdr:row>1</xdr:row>
      <xdr:rowOff>257175</xdr:rowOff>
    </xdr:to>
    <xdr:grpSp>
      <xdr:nvGrpSpPr>
        <xdr:cNvPr id="3075" name="Time Icon" descr="&quot;&quot;" title="Icône Heure"/>
        <xdr:cNvGrpSpPr>
          <a:grpSpLocks noChangeAspect="1"/>
        </xdr:cNvGrpSpPr>
      </xdr:nvGrpSpPr>
      <xdr:grpSpPr bwMode="auto">
        <a:xfrm>
          <a:off x="276225" y="258296"/>
          <a:ext cx="180975" cy="170329"/>
          <a:chOff x="30" y="8"/>
          <a:chExt cx="19" cy="94"/>
        </a:xfrm>
      </xdr:grpSpPr>
      <xdr:sp macro="" textlink="">
        <xdr:nvSpPr>
          <xdr:cNvPr id="3074" name="AutoShape 2"/>
          <xdr:cNvSpPr>
            <a:spLocks noChangeAspect="1" noChangeArrowheads="1" noTextEdit="1"/>
          </xdr:cNvSpPr>
        </xdr:nvSpPr>
        <xdr:spPr bwMode="auto">
          <a:xfrm>
            <a:off x="30" y="83"/>
            <a:ext cx="19" cy="19"/>
          </a:xfrm>
          <a:prstGeom prst="rect">
            <a:avLst/>
          </a:prstGeom>
          <a:noFill/>
          <a:ln w="9525">
            <a:solidFill>
              <a:srgbClr val="000000"/>
            </a:solidFill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6" name="Rectangle 4"/>
          <xdr:cNvSpPr>
            <a:spLocks noChangeArrowheads="1"/>
          </xdr:cNvSpPr>
        </xdr:nvSpPr>
        <xdr:spPr bwMode="auto">
          <a:xfrm>
            <a:off x="30" y="8"/>
            <a:ext cx="19" cy="94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7" name="Freeform 5"/>
          <xdr:cNvSpPr>
            <a:spLocks noEditPoints="1"/>
          </xdr:cNvSpPr>
        </xdr:nvSpPr>
        <xdr:spPr bwMode="auto">
          <a:xfrm>
            <a:off x="30" y="8"/>
            <a:ext cx="19" cy="94"/>
          </a:xfrm>
          <a:custGeom>
            <a:avLst/>
            <a:gdLst>
              <a:gd name="T0" fmla="*/ 1733 w 3307"/>
              <a:gd name="T1" fmla="*/ 675 h 3307"/>
              <a:gd name="T2" fmla="*/ 1793 w 3307"/>
              <a:gd name="T3" fmla="*/ 765 h 3307"/>
              <a:gd name="T4" fmla="*/ 2174 w 3307"/>
              <a:gd name="T5" fmla="*/ 1989 h 3307"/>
              <a:gd name="T6" fmla="*/ 2197 w 3307"/>
              <a:gd name="T7" fmla="*/ 2082 h 3307"/>
              <a:gd name="T8" fmla="*/ 2155 w 3307"/>
              <a:gd name="T9" fmla="*/ 2171 h 3307"/>
              <a:gd name="T10" fmla="*/ 2076 w 3307"/>
              <a:gd name="T11" fmla="*/ 2209 h 3307"/>
              <a:gd name="T12" fmla="*/ 1990 w 3307"/>
              <a:gd name="T13" fmla="*/ 2195 h 3307"/>
              <a:gd name="T14" fmla="*/ 1511 w 3307"/>
              <a:gd name="T15" fmla="*/ 794 h 3307"/>
              <a:gd name="T16" fmla="*/ 1553 w 3307"/>
              <a:gd name="T17" fmla="*/ 692 h 3307"/>
              <a:gd name="T18" fmla="*/ 1652 w 3307"/>
              <a:gd name="T19" fmla="*/ 651 h 3307"/>
              <a:gd name="T20" fmla="*/ 1401 w 3307"/>
              <a:gd name="T21" fmla="*/ 530 h 3307"/>
              <a:gd name="T22" fmla="*/ 1096 w 3307"/>
              <a:gd name="T23" fmla="*/ 646 h 3307"/>
              <a:gd name="T24" fmla="*/ 840 w 3307"/>
              <a:gd name="T25" fmla="*/ 840 h 3307"/>
              <a:gd name="T26" fmla="*/ 645 w 3307"/>
              <a:gd name="T27" fmla="*/ 1096 h 3307"/>
              <a:gd name="T28" fmla="*/ 529 w 3307"/>
              <a:gd name="T29" fmla="*/ 1401 h 3307"/>
              <a:gd name="T30" fmla="*/ 505 w 3307"/>
              <a:gd name="T31" fmla="*/ 1740 h 3307"/>
              <a:gd name="T32" fmla="*/ 577 w 3307"/>
              <a:gd name="T33" fmla="*/ 2063 h 3307"/>
              <a:gd name="T34" fmla="*/ 734 w 3307"/>
              <a:gd name="T35" fmla="*/ 2346 h 3307"/>
              <a:gd name="T36" fmla="*/ 961 w 3307"/>
              <a:gd name="T37" fmla="*/ 2572 h 3307"/>
              <a:gd name="T38" fmla="*/ 1244 w 3307"/>
              <a:gd name="T39" fmla="*/ 2730 h 3307"/>
              <a:gd name="T40" fmla="*/ 1567 w 3307"/>
              <a:gd name="T41" fmla="*/ 2802 h 3307"/>
              <a:gd name="T42" fmla="*/ 1906 w 3307"/>
              <a:gd name="T43" fmla="*/ 2777 h 3307"/>
              <a:gd name="T44" fmla="*/ 2211 w 3307"/>
              <a:gd name="T45" fmla="*/ 2661 h 3307"/>
              <a:gd name="T46" fmla="*/ 2467 w 3307"/>
              <a:gd name="T47" fmla="*/ 2467 h 3307"/>
              <a:gd name="T48" fmla="*/ 2662 w 3307"/>
              <a:gd name="T49" fmla="*/ 2211 h 3307"/>
              <a:gd name="T50" fmla="*/ 2778 w 3307"/>
              <a:gd name="T51" fmla="*/ 1906 h 3307"/>
              <a:gd name="T52" fmla="*/ 2802 w 3307"/>
              <a:gd name="T53" fmla="*/ 1567 h 3307"/>
              <a:gd name="T54" fmla="*/ 2730 w 3307"/>
              <a:gd name="T55" fmla="*/ 1244 h 3307"/>
              <a:gd name="T56" fmla="*/ 2573 w 3307"/>
              <a:gd name="T57" fmla="*/ 961 h 3307"/>
              <a:gd name="T58" fmla="*/ 2346 w 3307"/>
              <a:gd name="T59" fmla="*/ 734 h 3307"/>
              <a:gd name="T60" fmla="*/ 2063 w 3307"/>
              <a:gd name="T61" fmla="*/ 577 h 3307"/>
              <a:gd name="T62" fmla="*/ 1740 w 3307"/>
              <a:gd name="T63" fmla="*/ 505 h 3307"/>
              <a:gd name="T64" fmla="*/ 1853 w 3307"/>
              <a:gd name="T65" fmla="*/ 12 h 3307"/>
              <a:gd name="T66" fmla="*/ 2231 w 3307"/>
              <a:gd name="T67" fmla="*/ 103 h 3307"/>
              <a:gd name="T68" fmla="*/ 2568 w 3307"/>
              <a:gd name="T69" fmla="*/ 276 h 3307"/>
              <a:gd name="T70" fmla="*/ 2855 w 3307"/>
              <a:gd name="T71" fmla="*/ 518 h 3307"/>
              <a:gd name="T72" fmla="*/ 3082 w 3307"/>
              <a:gd name="T73" fmla="*/ 819 h 3307"/>
              <a:gd name="T74" fmla="*/ 3235 w 3307"/>
              <a:gd name="T75" fmla="*/ 1167 h 3307"/>
              <a:gd name="T76" fmla="*/ 3304 w 3307"/>
              <a:gd name="T77" fmla="*/ 1552 h 3307"/>
              <a:gd name="T78" fmla="*/ 3280 w 3307"/>
              <a:gd name="T79" fmla="*/ 1951 h 3307"/>
              <a:gd name="T80" fmla="*/ 3168 w 3307"/>
              <a:gd name="T81" fmla="*/ 2319 h 3307"/>
              <a:gd name="T82" fmla="*/ 2976 w 3307"/>
              <a:gd name="T83" fmla="*/ 2645 h 3307"/>
              <a:gd name="T84" fmla="*/ 2719 w 3307"/>
              <a:gd name="T85" fmla="*/ 2918 h 3307"/>
              <a:gd name="T86" fmla="*/ 2405 w 3307"/>
              <a:gd name="T87" fmla="*/ 3127 h 3307"/>
              <a:gd name="T88" fmla="*/ 2046 w 3307"/>
              <a:gd name="T89" fmla="*/ 3260 h 3307"/>
              <a:gd name="T90" fmla="*/ 1652 w 3307"/>
              <a:gd name="T91" fmla="*/ 3307 h 3307"/>
              <a:gd name="T92" fmla="*/ 1261 w 3307"/>
              <a:gd name="T93" fmla="*/ 3260 h 3307"/>
              <a:gd name="T94" fmla="*/ 902 w 3307"/>
              <a:gd name="T95" fmla="*/ 3127 h 3307"/>
              <a:gd name="T96" fmla="*/ 588 w 3307"/>
              <a:gd name="T97" fmla="*/ 2918 h 3307"/>
              <a:gd name="T98" fmla="*/ 331 w 3307"/>
              <a:gd name="T99" fmla="*/ 2645 h 3307"/>
              <a:gd name="T100" fmla="*/ 139 w 3307"/>
              <a:gd name="T101" fmla="*/ 2319 h 3307"/>
              <a:gd name="T102" fmla="*/ 27 w 3307"/>
              <a:gd name="T103" fmla="*/ 1951 h 3307"/>
              <a:gd name="T104" fmla="*/ 3 w 3307"/>
              <a:gd name="T105" fmla="*/ 1552 h 3307"/>
              <a:gd name="T106" fmla="*/ 72 w 3307"/>
              <a:gd name="T107" fmla="*/ 1167 h 3307"/>
              <a:gd name="T108" fmla="*/ 225 w 3307"/>
              <a:gd name="T109" fmla="*/ 819 h 3307"/>
              <a:gd name="T110" fmla="*/ 452 w 3307"/>
              <a:gd name="T111" fmla="*/ 518 h 3307"/>
              <a:gd name="T112" fmla="*/ 739 w 3307"/>
              <a:gd name="T113" fmla="*/ 276 h 3307"/>
              <a:gd name="T114" fmla="*/ 1076 w 3307"/>
              <a:gd name="T115" fmla="*/ 103 h 3307"/>
              <a:gd name="T116" fmla="*/ 1454 w 3307"/>
              <a:gd name="T117" fmla="*/ 12 h 33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307" h="3307">
                <a:moveTo>
                  <a:pt x="1652" y="651"/>
                </a:moveTo>
                <a:lnTo>
                  <a:pt x="1683" y="653"/>
                </a:lnTo>
                <a:lnTo>
                  <a:pt x="1709" y="662"/>
                </a:lnTo>
                <a:lnTo>
                  <a:pt x="1733" y="675"/>
                </a:lnTo>
                <a:lnTo>
                  <a:pt x="1754" y="692"/>
                </a:lnTo>
                <a:lnTo>
                  <a:pt x="1772" y="714"/>
                </a:lnTo>
                <a:lnTo>
                  <a:pt x="1785" y="738"/>
                </a:lnTo>
                <a:lnTo>
                  <a:pt x="1793" y="765"/>
                </a:lnTo>
                <a:lnTo>
                  <a:pt x="1796" y="794"/>
                </a:lnTo>
                <a:lnTo>
                  <a:pt x="1796" y="1595"/>
                </a:lnTo>
                <a:lnTo>
                  <a:pt x="2158" y="1969"/>
                </a:lnTo>
                <a:lnTo>
                  <a:pt x="2174" y="1989"/>
                </a:lnTo>
                <a:lnTo>
                  <a:pt x="2186" y="2011"/>
                </a:lnTo>
                <a:lnTo>
                  <a:pt x="2194" y="2034"/>
                </a:lnTo>
                <a:lnTo>
                  <a:pt x="2197" y="2058"/>
                </a:lnTo>
                <a:lnTo>
                  <a:pt x="2197" y="2082"/>
                </a:lnTo>
                <a:lnTo>
                  <a:pt x="2193" y="2106"/>
                </a:lnTo>
                <a:lnTo>
                  <a:pt x="2184" y="2130"/>
                </a:lnTo>
                <a:lnTo>
                  <a:pt x="2171" y="2151"/>
                </a:lnTo>
                <a:lnTo>
                  <a:pt x="2155" y="2171"/>
                </a:lnTo>
                <a:lnTo>
                  <a:pt x="2137" y="2185"/>
                </a:lnTo>
                <a:lnTo>
                  <a:pt x="2117" y="2196"/>
                </a:lnTo>
                <a:lnTo>
                  <a:pt x="2097" y="2204"/>
                </a:lnTo>
                <a:lnTo>
                  <a:pt x="2076" y="2209"/>
                </a:lnTo>
                <a:lnTo>
                  <a:pt x="2055" y="2211"/>
                </a:lnTo>
                <a:lnTo>
                  <a:pt x="2033" y="2209"/>
                </a:lnTo>
                <a:lnTo>
                  <a:pt x="2011" y="2204"/>
                </a:lnTo>
                <a:lnTo>
                  <a:pt x="1990" y="2195"/>
                </a:lnTo>
                <a:lnTo>
                  <a:pt x="1970" y="2183"/>
                </a:lnTo>
                <a:lnTo>
                  <a:pt x="1953" y="2167"/>
                </a:lnTo>
                <a:lnTo>
                  <a:pt x="1511" y="1712"/>
                </a:lnTo>
                <a:lnTo>
                  <a:pt x="1511" y="794"/>
                </a:lnTo>
                <a:lnTo>
                  <a:pt x="1514" y="765"/>
                </a:lnTo>
                <a:lnTo>
                  <a:pt x="1522" y="738"/>
                </a:lnTo>
                <a:lnTo>
                  <a:pt x="1535" y="714"/>
                </a:lnTo>
                <a:lnTo>
                  <a:pt x="1553" y="692"/>
                </a:lnTo>
                <a:lnTo>
                  <a:pt x="1574" y="675"/>
                </a:lnTo>
                <a:lnTo>
                  <a:pt x="1598" y="662"/>
                </a:lnTo>
                <a:lnTo>
                  <a:pt x="1624" y="653"/>
                </a:lnTo>
                <a:lnTo>
                  <a:pt x="1652" y="651"/>
                </a:lnTo>
                <a:close/>
                <a:moveTo>
                  <a:pt x="1652" y="502"/>
                </a:moveTo>
                <a:lnTo>
                  <a:pt x="1567" y="505"/>
                </a:lnTo>
                <a:lnTo>
                  <a:pt x="1483" y="514"/>
                </a:lnTo>
                <a:lnTo>
                  <a:pt x="1401" y="530"/>
                </a:lnTo>
                <a:lnTo>
                  <a:pt x="1321" y="551"/>
                </a:lnTo>
                <a:lnTo>
                  <a:pt x="1244" y="577"/>
                </a:lnTo>
                <a:lnTo>
                  <a:pt x="1168" y="609"/>
                </a:lnTo>
                <a:lnTo>
                  <a:pt x="1096" y="646"/>
                </a:lnTo>
                <a:lnTo>
                  <a:pt x="1027" y="687"/>
                </a:lnTo>
                <a:lnTo>
                  <a:pt x="961" y="734"/>
                </a:lnTo>
                <a:lnTo>
                  <a:pt x="898" y="785"/>
                </a:lnTo>
                <a:lnTo>
                  <a:pt x="840" y="840"/>
                </a:lnTo>
                <a:lnTo>
                  <a:pt x="785" y="898"/>
                </a:lnTo>
                <a:lnTo>
                  <a:pt x="734" y="961"/>
                </a:lnTo>
                <a:lnTo>
                  <a:pt x="687" y="1027"/>
                </a:lnTo>
                <a:lnTo>
                  <a:pt x="645" y="1096"/>
                </a:lnTo>
                <a:lnTo>
                  <a:pt x="609" y="1168"/>
                </a:lnTo>
                <a:lnTo>
                  <a:pt x="577" y="1244"/>
                </a:lnTo>
                <a:lnTo>
                  <a:pt x="550" y="1321"/>
                </a:lnTo>
                <a:lnTo>
                  <a:pt x="529" y="1401"/>
                </a:lnTo>
                <a:lnTo>
                  <a:pt x="514" y="1483"/>
                </a:lnTo>
                <a:lnTo>
                  <a:pt x="505" y="1567"/>
                </a:lnTo>
                <a:lnTo>
                  <a:pt x="502" y="1653"/>
                </a:lnTo>
                <a:lnTo>
                  <a:pt x="505" y="1740"/>
                </a:lnTo>
                <a:lnTo>
                  <a:pt x="514" y="1824"/>
                </a:lnTo>
                <a:lnTo>
                  <a:pt x="529" y="1906"/>
                </a:lnTo>
                <a:lnTo>
                  <a:pt x="550" y="1985"/>
                </a:lnTo>
                <a:lnTo>
                  <a:pt x="577" y="2063"/>
                </a:lnTo>
                <a:lnTo>
                  <a:pt x="609" y="2139"/>
                </a:lnTo>
                <a:lnTo>
                  <a:pt x="645" y="2211"/>
                </a:lnTo>
                <a:lnTo>
                  <a:pt x="687" y="2280"/>
                </a:lnTo>
                <a:lnTo>
                  <a:pt x="734" y="2346"/>
                </a:lnTo>
                <a:lnTo>
                  <a:pt x="785" y="2408"/>
                </a:lnTo>
                <a:lnTo>
                  <a:pt x="840" y="2467"/>
                </a:lnTo>
                <a:lnTo>
                  <a:pt x="898" y="2522"/>
                </a:lnTo>
                <a:lnTo>
                  <a:pt x="961" y="2572"/>
                </a:lnTo>
                <a:lnTo>
                  <a:pt x="1027" y="2620"/>
                </a:lnTo>
                <a:lnTo>
                  <a:pt x="1096" y="2661"/>
                </a:lnTo>
                <a:lnTo>
                  <a:pt x="1168" y="2698"/>
                </a:lnTo>
                <a:lnTo>
                  <a:pt x="1244" y="2730"/>
                </a:lnTo>
                <a:lnTo>
                  <a:pt x="1321" y="2756"/>
                </a:lnTo>
                <a:lnTo>
                  <a:pt x="1401" y="2777"/>
                </a:lnTo>
                <a:lnTo>
                  <a:pt x="1483" y="2793"/>
                </a:lnTo>
                <a:lnTo>
                  <a:pt x="1567" y="2802"/>
                </a:lnTo>
                <a:lnTo>
                  <a:pt x="1652" y="2805"/>
                </a:lnTo>
                <a:lnTo>
                  <a:pt x="1740" y="2802"/>
                </a:lnTo>
                <a:lnTo>
                  <a:pt x="1824" y="2793"/>
                </a:lnTo>
                <a:lnTo>
                  <a:pt x="1906" y="2777"/>
                </a:lnTo>
                <a:lnTo>
                  <a:pt x="1986" y="2756"/>
                </a:lnTo>
                <a:lnTo>
                  <a:pt x="2063" y="2730"/>
                </a:lnTo>
                <a:lnTo>
                  <a:pt x="2139" y="2698"/>
                </a:lnTo>
                <a:lnTo>
                  <a:pt x="2211" y="2661"/>
                </a:lnTo>
                <a:lnTo>
                  <a:pt x="2280" y="2620"/>
                </a:lnTo>
                <a:lnTo>
                  <a:pt x="2346" y="2572"/>
                </a:lnTo>
                <a:lnTo>
                  <a:pt x="2409" y="2522"/>
                </a:lnTo>
                <a:lnTo>
                  <a:pt x="2467" y="2467"/>
                </a:lnTo>
                <a:lnTo>
                  <a:pt x="2522" y="2408"/>
                </a:lnTo>
                <a:lnTo>
                  <a:pt x="2573" y="2346"/>
                </a:lnTo>
                <a:lnTo>
                  <a:pt x="2620" y="2280"/>
                </a:lnTo>
                <a:lnTo>
                  <a:pt x="2662" y="2211"/>
                </a:lnTo>
                <a:lnTo>
                  <a:pt x="2698" y="2139"/>
                </a:lnTo>
                <a:lnTo>
                  <a:pt x="2730" y="2063"/>
                </a:lnTo>
                <a:lnTo>
                  <a:pt x="2757" y="1985"/>
                </a:lnTo>
                <a:lnTo>
                  <a:pt x="2778" y="1906"/>
                </a:lnTo>
                <a:lnTo>
                  <a:pt x="2793" y="1824"/>
                </a:lnTo>
                <a:lnTo>
                  <a:pt x="2802" y="1740"/>
                </a:lnTo>
                <a:lnTo>
                  <a:pt x="2805" y="1653"/>
                </a:lnTo>
                <a:lnTo>
                  <a:pt x="2802" y="1567"/>
                </a:lnTo>
                <a:lnTo>
                  <a:pt x="2793" y="1483"/>
                </a:lnTo>
                <a:lnTo>
                  <a:pt x="2778" y="1401"/>
                </a:lnTo>
                <a:lnTo>
                  <a:pt x="2757" y="1321"/>
                </a:lnTo>
                <a:lnTo>
                  <a:pt x="2730" y="1244"/>
                </a:lnTo>
                <a:lnTo>
                  <a:pt x="2698" y="1168"/>
                </a:lnTo>
                <a:lnTo>
                  <a:pt x="2662" y="1096"/>
                </a:lnTo>
                <a:lnTo>
                  <a:pt x="2620" y="1027"/>
                </a:lnTo>
                <a:lnTo>
                  <a:pt x="2573" y="961"/>
                </a:lnTo>
                <a:lnTo>
                  <a:pt x="2522" y="898"/>
                </a:lnTo>
                <a:lnTo>
                  <a:pt x="2467" y="840"/>
                </a:lnTo>
                <a:lnTo>
                  <a:pt x="2409" y="785"/>
                </a:lnTo>
                <a:lnTo>
                  <a:pt x="2346" y="734"/>
                </a:lnTo>
                <a:lnTo>
                  <a:pt x="2280" y="687"/>
                </a:lnTo>
                <a:lnTo>
                  <a:pt x="2211" y="646"/>
                </a:lnTo>
                <a:lnTo>
                  <a:pt x="2139" y="609"/>
                </a:lnTo>
                <a:lnTo>
                  <a:pt x="2063" y="577"/>
                </a:lnTo>
                <a:lnTo>
                  <a:pt x="1986" y="551"/>
                </a:lnTo>
                <a:lnTo>
                  <a:pt x="1906" y="530"/>
                </a:lnTo>
                <a:lnTo>
                  <a:pt x="1824" y="514"/>
                </a:lnTo>
                <a:lnTo>
                  <a:pt x="1740" y="505"/>
                </a:lnTo>
                <a:lnTo>
                  <a:pt x="1652" y="502"/>
                </a:lnTo>
                <a:close/>
                <a:moveTo>
                  <a:pt x="1652" y="0"/>
                </a:moveTo>
                <a:lnTo>
                  <a:pt x="1755" y="3"/>
                </a:lnTo>
                <a:lnTo>
                  <a:pt x="1853" y="12"/>
                </a:lnTo>
                <a:lnTo>
                  <a:pt x="1951" y="27"/>
                </a:lnTo>
                <a:lnTo>
                  <a:pt x="2046" y="47"/>
                </a:lnTo>
                <a:lnTo>
                  <a:pt x="2140" y="72"/>
                </a:lnTo>
                <a:lnTo>
                  <a:pt x="2231" y="103"/>
                </a:lnTo>
                <a:lnTo>
                  <a:pt x="2319" y="139"/>
                </a:lnTo>
                <a:lnTo>
                  <a:pt x="2405" y="180"/>
                </a:lnTo>
                <a:lnTo>
                  <a:pt x="2488" y="225"/>
                </a:lnTo>
                <a:lnTo>
                  <a:pt x="2568" y="276"/>
                </a:lnTo>
                <a:lnTo>
                  <a:pt x="2646" y="331"/>
                </a:lnTo>
                <a:lnTo>
                  <a:pt x="2719" y="389"/>
                </a:lnTo>
                <a:lnTo>
                  <a:pt x="2789" y="452"/>
                </a:lnTo>
                <a:lnTo>
                  <a:pt x="2855" y="518"/>
                </a:lnTo>
                <a:lnTo>
                  <a:pt x="2918" y="588"/>
                </a:lnTo>
                <a:lnTo>
                  <a:pt x="2976" y="661"/>
                </a:lnTo>
                <a:lnTo>
                  <a:pt x="3031" y="739"/>
                </a:lnTo>
                <a:lnTo>
                  <a:pt x="3082" y="819"/>
                </a:lnTo>
                <a:lnTo>
                  <a:pt x="3127" y="902"/>
                </a:lnTo>
                <a:lnTo>
                  <a:pt x="3168" y="988"/>
                </a:lnTo>
                <a:lnTo>
                  <a:pt x="3204" y="1076"/>
                </a:lnTo>
                <a:lnTo>
                  <a:pt x="3235" y="1167"/>
                </a:lnTo>
                <a:lnTo>
                  <a:pt x="3260" y="1261"/>
                </a:lnTo>
                <a:lnTo>
                  <a:pt x="3280" y="1356"/>
                </a:lnTo>
                <a:lnTo>
                  <a:pt x="3295" y="1454"/>
                </a:lnTo>
                <a:lnTo>
                  <a:pt x="3304" y="1552"/>
                </a:lnTo>
                <a:lnTo>
                  <a:pt x="3307" y="1653"/>
                </a:lnTo>
                <a:lnTo>
                  <a:pt x="3304" y="1754"/>
                </a:lnTo>
                <a:lnTo>
                  <a:pt x="3295" y="1853"/>
                </a:lnTo>
                <a:lnTo>
                  <a:pt x="3280" y="1951"/>
                </a:lnTo>
                <a:lnTo>
                  <a:pt x="3260" y="2046"/>
                </a:lnTo>
                <a:lnTo>
                  <a:pt x="3235" y="2140"/>
                </a:lnTo>
                <a:lnTo>
                  <a:pt x="3204" y="2231"/>
                </a:lnTo>
                <a:lnTo>
                  <a:pt x="3168" y="2319"/>
                </a:lnTo>
                <a:lnTo>
                  <a:pt x="3127" y="2405"/>
                </a:lnTo>
                <a:lnTo>
                  <a:pt x="3082" y="2488"/>
                </a:lnTo>
                <a:lnTo>
                  <a:pt x="3031" y="2568"/>
                </a:lnTo>
                <a:lnTo>
                  <a:pt x="2976" y="2645"/>
                </a:lnTo>
                <a:lnTo>
                  <a:pt x="2918" y="2719"/>
                </a:lnTo>
                <a:lnTo>
                  <a:pt x="2855" y="2789"/>
                </a:lnTo>
                <a:lnTo>
                  <a:pt x="2789" y="2855"/>
                </a:lnTo>
                <a:lnTo>
                  <a:pt x="2719" y="2918"/>
                </a:lnTo>
                <a:lnTo>
                  <a:pt x="2646" y="2976"/>
                </a:lnTo>
                <a:lnTo>
                  <a:pt x="2568" y="3031"/>
                </a:lnTo>
                <a:lnTo>
                  <a:pt x="2488" y="3082"/>
                </a:lnTo>
                <a:lnTo>
                  <a:pt x="2405" y="3127"/>
                </a:lnTo>
                <a:lnTo>
                  <a:pt x="2319" y="3168"/>
                </a:lnTo>
                <a:lnTo>
                  <a:pt x="2231" y="3204"/>
                </a:lnTo>
                <a:lnTo>
                  <a:pt x="2140" y="3235"/>
                </a:lnTo>
                <a:lnTo>
                  <a:pt x="2046" y="3260"/>
                </a:lnTo>
                <a:lnTo>
                  <a:pt x="1951" y="3280"/>
                </a:lnTo>
                <a:lnTo>
                  <a:pt x="1853" y="3295"/>
                </a:lnTo>
                <a:lnTo>
                  <a:pt x="1755" y="3304"/>
                </a:lnTo>
                <a:lnTo>
                  <a:pt x="1652" y="3307"/>
                </a:lnTo>
                <a:lnTo>
                  <a:pt x="1552" y="3304"/>
                </a:lnTo>
                <a:lnTo>
                  <a:pt x="1454" y="3295"/>
                </a:lnTo>
                <a:lnTo>
                  <a:pt x="1356" y="3280"/>
                </a:lnTo>
                <a:lnTo>
                  <a:pt x="1261" y="3260"/>
                </a:lnTo>
                <a:lnTo>
                  <a:pt x="1167" y="3235"/>
                </a:lnTo>
                <a:lnTo>
                  <a:pt x="1076" y="3204"/>
                </a:lnTo>
                <a:lnTo>
                  <a:pt x="988" y="3168"/>
                </a:lnTo>
                <a:lnTo>
                  <a:pt x="902" y="3127"/>
                </a:lnTo>
                <a:lnTo>
                  <a:pt x="819" y="3082"/>
                </a:lnTo>
                <a:lnTo>
                  <a:pt x="739" y="3031"/>
                </a:lnTo>
                <a:lnTo>
                  <a:pt x="661" y="2976"/>
                </a:lnTo>
                <a:lnTo>
                  <a:pt x="588" y="2918"/>
                </a:lnTo>
                <a:lnTo>
                  <a:pt x="518" y="2855"/>
                </a:lnTo>
                <a:lnTo>
                  <a:pt x="452" y="2789"/>
                </a:lnTo>
                <a:lnTo>
                  <a:pt x="389" y="2719"/>
                </a:lnTo>
                <a:lnTo>
                  <a:pt x="331" y="2645"/>
                </a:lnTo>
                <a:lnTo>
                  <a:pt x="276" y="2568"/>
                </a:lnTo>
                <a:lnTo>
                  <a:pt x="225" y="2488"/>
                </a:lnTo>
                <a:lnTo>
                  <a:pt x="180" y="2405"/>
                </a:lnTo>
                <a:lnTo>
                  <a:pt x="139" y="2319"/>
                </a:lnTo>
                <a:lnTo>
                  <a:pt x="103" y="2231"/>
                </a:lnTo>
                <a:lnTo>
                  <a:pt x="72" y="2140"/>
                </a:lnTo>
                <a:lnTo>
                  <a:pt x="47" y="2046"/>
                </a:lnTo>
                <a:lnTo>
                  <a:pt x="27" y="1951"/>
                </a:lnTo>
                <a:lnTo>
                  <a:pt x="12" y="1853"/>
                </a:lnTo>
                <a:lnTo>
                  <a:pt x="3" y="1754"/>
                </a:lnTo>
                <a:lnTo>
                  <a:pt x="0" y="1653"/>
                </a:lnTo>
                <a:lnTo>
                  <a:pt x="3" y="1552"/>
                </a:lnTo>
                <a:lnTo>
                  <a:pt x="12" y="1454"/>
                </a:lnTo>
                <a:lnTo>
                  <a:pt x="27" y="1356"/>
                </a:lnTo>
                <a:lnTo>
                  <a:pt x="47" y="1261"/>
                </a:lnTo>
                <a:lnTo>
                  <a:pt x="72" y="1167"/>
                </a:lnTo>
                <a:lnTo>
                  <a:pt x="103" y="1076"/>
                </a:lnTo>
                <a:lnTo>
                  <a:pt x="139" y="988"/>
                </a:lnTo>
                <a:lnTo>
                  <a:pt x="180" y="902"/>
                </a:lnTo>
                <a:lnTo>
                  <a:pt x="225" y="819"/>
                </a:lnTo>
                <a:lnTo>
                  <a:pt x="276" y="739"/>
                </a:lnTo>
                <a:lnTo>
                  <a:pt x="331" y="661"/>
                </a:lnTo>
                <a:lnTo>
                  <a:pt x="389" y="588"/>
                </a:lnTo>
                <a:lnTo>
                  <a:pt x="452" y="518"/>
                </a:lnTo>
                <a:lnTo>
                  <a:pt x="518" y="452"/>
                </a:lnTo>
                <a:lnTo>
                  <a:pt x="588" y="389"/>
                </a:lnTo>
                <a:lnTo>
                  <a:pt x="661" y="331"/>
                </a:lnTo>
                <a:lnTo>
                  <a:pt x="739" y="276"/>
                </a:lnTo>
                <a:lnTo>
                  <a:pt x="819" y="225"/>
                </a:lnTo>
                <a:lnTo>
                  <a:pt x="902" y="180"/>
                </a:lnTo>
                <a:lnTo>
                  <a:pt x="988" y="139"/>
                </a:lnTo>
                <a:lnTo>
                  <a:pt x="1076" y="103"/>
                </a:lnTo>
                <a:lnTo>
                  <a:pt x="1167" y="72"/>
                </a:lnTo>
                <a:lnTo>
                  <a:pt x="1261" y="47"/>
                </a:lnTo>
                <a:lnTo>
                  <a:pt x="1356" y="27"/>
                </a:lnTo>
                <a:lnTo>
                  <a:pt x="1454" y="12"/>
                </a:lnTo>
                <a:lnTo>
                  <a:pt x="1552" y="3"/>
                </a:lnTo>
                <a:lnTo>
                  <a:pt x="1652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5" name="AgendaQuot" displayName="AgendaQuot" ref="E4:F36" headerRowCount="0" totalsRowShown="0">
  <tableColumns count="2">
    <tableColumn id="1" name="Time" headerRowDxfId="10" dataDxfId="9">
      <calculatedColumnFormula>'Intervalles de temps'!B3</calculatedColumnFormula>
    </tableColumn>
    <tableColumn id="2" name="Description" headerRowDxfId="8">
      <calculatedColumnFormula>IFERROR(INDEX(Saisie[],MATCH(DATEVALUE(ValDate)&amp;AgendaQuot[[#This Row],[Time]],RechDateEtHeure,0),3),"-")</calculatedColumnFormula>
    </tableColumn>
  </tableColumns>
  <tableStyleInfo name="Daily Schedule" showFirstColumn="0" showLastColumn="0" showRowStripes="1" showColumnStripes="0"/>
  <extLst>
    <ext xmlns:x14="http://schemas.microsoft.com/office/spreadsheetml/2009/9/main" uri="{504A1905-F514-4f6f-8877-14C23A59335A}">
      <x14:table altText="Daily Schedule" altTextSummary="List of schedule items by time interval"/>
    </ext>
  </extLst>
</table>
</file>

<file path=xl/tables/table2.xml><?xml version="1.0" encoding="utf-8"?>
<table xmlns="http://schemas.openxmlformats.org/spreadsheetml/2006/main" id="3" name="Saisie" displayName="Saisie" ref="E4:H17" totalsRowShown="0" headerRowDxfId="7" dataDxfId="6">
  <autoFilter ref="E4:H17"/>
  <tableColumns count="4">
    <tableColumn id="1" name="DATE" dataDxfId="5"/>
    <tableColumn id="2" name="HEURE" dataDxfId="4"/>
    <tableColumn id="3" name="DESCRIPTION" dataDxfId="3"/>
    <tableColumn id="4" name="UNIQUE VALUE (CALCULATED)" dataDxfId="2">
      <calculatedColumnFormula>Saisie[[#This Row],[DATE]]&amp;"|"&amp;COUNTIF($E$5:E5,E5)</calculatedColumnFormula>
    </tableColumn>
  </tableColumns>
  <tableStyleInfo name="Time Intervals" showFirstColumn="0" showLastColumn="0" showRowStripes="1" showColumnStripes="0"/>
  <extLst>
    <ext xmlns:x14="http://schemas.microsoft.com/office/spreadsheetml/2009/9/main" uri="{504A1905-F514-4f6f-8877-14C23A59335A}">
      <x14:table altText="Events" altTextSummary="List of daily events such as lunch breaks"/>
    </ext>
  </extLst>
</table>
</file>

<file path=xl/tables/table3.xml><?xml version="1.0" encoding="utf-8"?>
<table xmlns="http://schemas.openxmlformats.org/spreadsheetml/2006/main" id="2" name="Heures" displayName="Heures" ref="B2:B35" totalsRowShown="0" dataDxfId="1">
  <tableColumns count="1">
    <tableColumn id="1" name="HEURE" dataDxfId="0"/>
  </tableColumns>
  <tableStyleInfo name="Time Intervals" showFirstColumn="0" showLastColumn="0" showRowStripes="1" showColumnStripes="0"/>
  <extLst>
    <ext xmlns:x14="http://schemas.microsoft.com/office/spreadsheetml/2009/9/main" uri="{504A1905-F514-4f6f-8877-14C23A59335A}">
      <x14:table altText="Time Intervals" altTextSummary="List of time intervals that appear on the schedule, such as half hour time intervals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ecatur">
  <a:themeElements>
    <a:clrScheme name="Daily Schedule">
      <a:dk1>
        <a:srgbClr val="000000"/>
      </a:dk1>
      <a:lt1>
        <a:srgbClr val="FFFFFF"/>
      </a:lt1>
      <a:dk2>
        <a:srgbClr val="2B2A25"/>
      </a:dk2>
      <a:lt2>
        <a:srgbClr val="C3C397"/>
      </a:lt2>
      <a:accent1>
        <a:srgbClr val="1792E5"/>
      </a:accent1>
      <a:accent2>
        <a:srgbClr val="E8BA35"/>
      </a:accent2>
      <a:accent3>
        <a:srgbClr val="76B335"/>
      </a:accent3>
      <a:accent4>
        <a:srgbClr val="CE4059"/>
      </a:accent4>
      <a:accent5>
        <a:srgbClr val="2DBAA9"/>
      </a:accent5>
      <a:accent6>
        <a:srgbClr val="6A4B9C"/>
      </a:accent6>
      <a:hlink>
        <a:srgbClr val="1792E5"/>
      </a:hlink>
      <a:folHlink>
        <a:srgbClr val="6A4B9C"/>
      </a:folHlink>
    </a:clrScheme>
    <a:fontScheme name="Daily Schedule">
      <a:majorFont>
        <a:latin typeface="Arial"/>
        <a:ea typeface=""/>
        <a:cs typeface=""/>
      </a:majorFont>
      <a:minorFont>
        <a:latin typeface="Calibri"/>
        <a:ea typeface=""/>
        <a:cs typeface=""/>
      </a:minorFont>
    </a:fontScheme>
    <a:fmtScheme name="Decatur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  <a:satMod val="110000"/>
              </a:schemeClr>
            </a:gs>
            <a:gs pos="47500">
              <a:schemeClr val="phClr">
                <a:tint val="53000"/>
                <a:satMod val="120000"/>
              </a:schemeClr>
            </a:gs>
            <a:gs pos="58500">
              <a:schemeClr val="phClr">
                <a:tint val="53000"/>
                <a:satMod val="120000"/>
              </a:schemeClr>
            </a:gs>
            <a:gs pos="100000">
              <a:schemeClr val="phClr">
                <a:tint val="90000"/>
                <a:satMod val="110000"/>
              </a:schemeClr>
            </a:gs>
          </a:gsLst>
          <a:lin ang="3600000" scaled="1"/>
        </a:gradFill>
        <a:gradFill rotWithShape="1">
          <a:gsLst>
            <a:gs pos="0">
              <a:schemeClr val="phClr">
                <a:shade val="54000"/>
                <a:satMod val="105000"/>
              </a:schemeClr>
            </a:gs>
            <a:gs pos="47500">
              <a:schemeClr val="phClr">
                <a:shade val="88000"/>
                <a:satMod val="105000"/>
              </a:schemeClr>
            </a:gs>
            <a:gs pos="58500">
              <a:schemeClr val="phClr">
                <a:shade val="88000"/>
                <a:satMod val="105000"/>
              </a:schemeClr>
            </a:gs>
            <a:gs pos="100000">
              <a:schemeClr val="phClr">
                <a:shade val="54000"/>
                <a:satMod val="105000"/>
              </a:schemeClr>
            </a:gs>
          </a:gsLst>
          <a:lin ang="36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82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3600000" algn="r" rotWithShape="0">
              <a:srgbClr val="000000">
                <a:alpha val="30000"/>
              </a:srgbClr>
            </a:outerShdw>
          </a:effectLst>
        </a:effectStyle>
        <a:effectStyle>
          <a:effectLst>
            <a:outerShdw blurRad="63500" dist="25400" dir="3600000" algn="r" rotWithShape="0">
              <a:srgbClr val="000000">
                <a:alpha val="36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76200" dist="38100" dir="3600000" algn="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contourW="44450" prstMaterial="flat">
            <a:bevelT w="38100" h="50800" prst="softRound"/>
            <a:contourClr>
              <a:schemeClr val="phClr">
                <a:tint val="5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52000"/>
                <a:satMod val="105000"/>
              </a:schemeClr>
            </a:gs>
            <a:gs pos="47500">
              <a:schemeClr val="phClr">
                <a:tint val="90000"/>
                <a:shade val="89000"/>
                <a:satMod val="105000"/>
              </a:schemeClr>
            </a:gs>
            <a:gs pos="58500">
              <a:schemeClr val="phClr">
                <a:tint val="85000"/>
                <a:shade val="89000"/>
                <a:satMod val="105000"/>
              </a:schemeClr>
            </a:gs>
            <a:gs pos="100000">
              <a:schemeClr val="phClr">
                <a:tint val="100000"/>
                <a:shade val="52000"/>
                <a:satMod val="105000"/>
              </a:schemeClr>
            </a:gs>
          </a:gsLst>
          <a:lin ang="36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8000"/>
              </a:schemeClr>
              <a:schemeClr val="phClr">
                <a:shade val="85000"/>
                <a:satMod val="120000"/>
              </a:schemeClr>
            </a:duotone>
          </a:blip>
          <a:tile tx="0" ty="0" sx="52000" sy="5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2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N36"/>
  <sheetViews>
    <sheetView showGridLines="0" tabSelected="1" zoomScaleNormal="100" workbookViewId="0">
      <selection activeCell="B8" sqref="B8:C10"/>
    </sheetView>
  </sheetViews>
  <sheetFormatPr baseColWidth="10" defaultColWidth="9.33203125" defaultRowHeight="12" x14ac:dyDescent="0.2"/>
  <cols>
    <col min="1" max="1" width="5.33203125" customWidth="1"/>
    <col min="2" max="2" width="9.33203125" customWidth="1"/>
    <col min="3" max="3" width="33" customWidth="1"/>
    <col min="4" max="4" width="6.1640625" customWidth="1"/>
    <col min="5" max="5" width="12.5" customWidth="1"/>
    <col min="6" max="6" width="31.1640625" customWidth="1"/>
    <col min="7" max="7" width="2.83203125" customWidth="1"/>
    <col min="8" max="8" width="22.1640625" customWidth="1"/>
    <col min="9" max="9" width="13" customWidth="1"/>
    <col min="10" max="10" width="24.5" customWidth="1"/>
    <col min="11" max="11" width="2.83203125" customWidth="1"/>
    <col min="12" max="12" width="4.5" customWidth="1"/>
    <col min="13" max="13" width="43" customWidth="1"/>
    <col min="14" max="14" width="5.5" customWidth="1"/>
  </cols>
  <sheetData>
    <row r="1" spans="2:14" ht="14.25" customHeight="1" x14ac:dyDescent="0.2"/>
    <row r="2" spans="2:14" ht="9" customHeight="1" x14ac:dyDescent="0.2"/>
    <row r="3" spans="2:14" ht="26.25" customHeight="1" x14ac:dyDescent="0.2">
      <c r="B3" s="33">
        <f>DAY(ValDate)</f>
        <v>9</v>
      </c>
      <c r="C3" s="33"/>
      <c r="E3" s="1"/>
      <c r="F3" s="29" t="str">
        <f>IFERROR(UPPER(TEXT(DATE(AnnéeAgenda,NuméroMois,JourAgenda),"J MMMM AAAA")),"Date non valide")</f>
        <v>9 AVRIL 2012</v>
      </c>
      <c r="H3" s="45" t="s">
        <v>13</v>
      </c>
      <c r="I3" s="45"/>
      <c r="J3" s="45"/>
      <c r="L3" s="47" t="s">
        <v>7</v>
      </c>
      <c r="M3" s="47"/>
      <c r="N3" t="s">
        <v>3</v>
      </c>
    </row>
    <row r="4" spans="2:14" ht="15" customHeight="1" x14ac:dyDescent="0.25">
      <c r="B4" s="33"/>
      <c r="C4" s="33"/>
      <c r="E4" s="26">
        <f>'Intervalles de temps'!B3</f>
        <v>0.25</v>
      </c>
      <c r="F4" s="16" t="str">
        <f>IFERROR(INDEX(Saisie[],MATCH(DATEVALUE(ValDate)&amp;AgendaQuot[[#This Row],[Time]],RechDateEtHeure,0),3),"-")</f>
        <v>-</v>
      </c>
      <c r="H4" s="2" t="str">
        <f>TEXT(DATEVALUE(ValDate)+1,"jjjj")</f>
        <v>mardi</v>
      </c>
      <c r="I4" s="21">
        <f>IFERROR(INDEX(Saisie[],MATCH($H$7&amp;"|"&amp;ROW(A1),Saisie[UNIQUE VALUE (CALCULATED)],0),2),"")</f>
        <v>0.25</v>
      </c>
      <c r="J4" s="23" t="str">
        <f>IFERROR(INDEX(Saisie[],MATCH($H$7&amp;"|"&amp;ROW(A1),Saisie[UNIQUE VALUE (CALCULATED)],0),3),"")</f>
        <v>Levé</v>
      </c>
      <c r="L4" s="46" t="s">
        <v>4</v>
      </c>
      <c r="M4" s="41" t="s">
        <v>8</v>
      </c>
    </row>
    <row r="5" spans="2:14" ht="15" customHeight="1" x14ac:dyDescent="0.2">
      <c r="B5" s="33"/>
      <c r="C5" s="33"/>
      <c r="E5" s="26">
        <f>'Intervalles de temps'!B4</f>
        <v>0.27083333333333331</v>
      </c>
      <c r="F5" s="16" t="str">
        <f>IFERROR(INDEX(Saisie[],MATCH(DATEVALUE(ValDate)&amp;AgendaQuot[[#This Row],[Time]],RechDateEtHeure,0),3),"-")</f>
        <v>-</v>
      </c>
      <c r="H5" s="32" t="str">
        <f>TEXT(DATEVALUE(ValDate)+1,"j")</f>
        <v>10</v>
      </c>
      <c r="I5" s="27">
        <f>IFERROR(INDEX(Saisie[],MATCH($H$7&amp;"|"&amp;ROW(A2),Saisie[UNIQUE VALUE (CALCULATED)],0),2),"")</f>
        <v>0.27083333333333331</v>
      </c>
      <c r="J5" s="24" t="str">
        <f>IFERROR(INDEX(Saisie[],MATCH($H$7&amp;"|"&amp;ROW(A2),Saisie[UNIQUE VALUE (CALCULATED)],0),3),"")</f>
        <v>Douche</v>
      </c>
      <c r="L5" s="39"/>
      <c r="M5" s="34"/>
    </row>
    <row r="6" spans="2:14" ht="15" customHeight="1" x14ac:dyDescent="0.2">
      <c r="B6" s="33"/>
      <c r="C6" s="33"/>
      <c r="E6" s="26">
        <f>'Intervalles de temps'!B5</f>
        <v>0.29166666666666702</v>
      </c>
      <c r="F6" s="16" t="str">
        <f>IFERROR(INDEX(Saisie[],MATCH(DATEVALUE(ValDate)&amp;AgendaQuot[[#This Row],[Time]],RechDateEtHeure,0),3),"-")</f>
        <v>-</v>
      </c>
      <c r="H6" s="32"/>
      <c r="I6" s="20">
        <f>IFERROR(INDEX(Saisie[],MATCH($H$7&amp;"|"&amp;ROW(A3),Saisie[UNIQUE VALUE (CALCULATED)],0),2),"")</f>
        <v>0.3125</v>
      </c>
      <c r="J6" s="24" t="str">
        <f>IFERROR(INDEX(Saisie[],MATCH($H$7&amp;"|"&amp;ROW(A3),Saisie[UNIQUE VALUE (CALCULATED)],0),3),"")</f>
        <v>Partir travailler</v>
      </c>
      <c r="L6" s="39"/>
      <c r="M6" s="34"/>
    </row>
    <row r="7" spans="2:14" ht="15" customHeight="1" x14ac:dyDescent="0.2">
      <c r="B7" s="33"/>
      <c r="C7" s="33"/>
      <c r="E7" s="26">
        <f>'Intervalles de temps'!B6</f>
        <v>0.3125</v>
      </c>
      <c r="F7" s="16" t="str">
        <f>IFERROR(INDEX(Saisie[],MATCH(DATEVALUE(ValDate)&amp;AgendaQuot[[#This Row],[Time]],RechDateEtHeure,0),3),"-")</f>
        <v>-</v>
      </c>
      <c r="H7" s="5">
        <f>ValDate+1</f>
        <v>41009</v>
      </c>
      <c r="I7" s="20">
        <f>IFERROR(INDEX(Saisie[],MATCH($H$7&amp;"|"&amp;ROW(A4),Saisie[UNIQUE VALUE (CALCULATED)],0),2),"")</f>
        <v>0.33333333333333298</v>
      </c>
      <c r="J7" s="24" t="str">
        <f>IFERROR(INDEX(Saisie[],MATCH($H$7&amp;"|"&amp;ROW(A4),Saisie[UNIQUE VALUE (CALCULATED)],0),3),"")</f>
        <v>Commencer à travailler</v>
      </c>
      <c r="L7" s="39" t="s">
        <v>4</v>
      </c>
      <c r="M7" s="34" t="s">
        <v>9</v>
      </c>
    </row>
    <row r="8" spans="2:14" ht="15" customHeight="1" x14ac:dyDescent="0.2">
      <c r="B8" s="36" t="str">
        <f>TEXT(ValDate,"jjjj")</f>
        <v>lundi</v>
      </c>
      <c r="C8" s="36"/>
      <c r="E8" s="26">
        <f>'Intervalles de temps'!B7</f>
        <v>0.33333333333333298</v>
      </c>
      <c r="F8" s="16" t="str">
        <f>IFERROR(INDEX(Saisie[],MATCH(DATEVALUE(ValDate)&amp;AgendaQuot[[#This Row],[Time]],RechDateEtHeure,0),3),"-")</f>
        <v>-</v>
      </c>
      <c r="H8" s="3"/>
      <c r="I8" s="20">
        <f>IFERROR(INDEX(Saisie[],MATCH($H$7&amp;"|"&amp;ROW(A5),Saisie[UNIQUE VALUE (CALCULATED)],0),2),"")</f>
        <v>0.41666666666666702</v>
      </c>
      <c r="J8" s="24" t="str">
        <f>IFERROR(INDEX(Saisie[],MATCH($H$7&amp;"|"&amp;ROW(A5),Saisie[UNIQUE VALUE (CALCULATED)],0),3),"")</f>
        <v>Pause</v>
      </c>
      <c r="L8" s="39"/>
      <c r="M8" s="34"/>
    </row>
    <row r="9" spans="2:14" ht="15" customHeight="1" x14ac:dyDescent="0.2">
      <c r="B9" s="36"/>
      <c r="C9" s="36"/>
      <c r="E9" s="26">
        <f>'Intervalles de temps'!B8</f>
        <v>0.35416666666666702</v>
      </c>
      <c r="F9" s="16" t="str">
        <f>IFERROR(INDEX(Saisie[],MATCH(DATEVALUE(ValDate)&amp;AgendaQuot[[#This Row],[Time]],RechDateEtHeure,0),3),"-")</f>
        <v>-</v>
      </c>
      <c r="H9" s="4"/>
      <c r="I9" s="22">
        <f>IFERROR(INDEX(Saisie[],MATCH($H$7&amp;"|"&amp;ROW(A6),Saisie[UNIQUE VALUE (CALCULATED)],0),2),"")</f>
        <v>0.5</v>
      </c>
      <c r="J9" s="25" t="str">
        <f>IFERROR(INDEX(Saisie[],MATCH($H$7&amp;"|"&amp;ROW(A6),Saisie[UNIQUE VALUE (CALCULATED)],0),3),"")</f>
        <v>Déjeuner</v>
      </c>
      <c r="L9" s="39"/>
      <c r="M9" s="34"/>
    </row>
    <row r="10" spans="2:14" ht="15" customHeight="1" x14ac:dyDescent="0.25">
      <c r="B10" s="36"/>
      <c r="C10" s="36"/>
      <c r="E10" s="26">
        <f>'Intervalles de temps'!B9</f>
        <v>0.375</v>
      </c>
      <c r="F10" s="16" t="str">
        <f>IFERROR(INDEX(Saisie[],MATCH(DATEVALUE(ValDate)&amp;AgendaQuot[[#This Row],[Time]],RechDateEtHeure,0),3),"-")</f>
        <v>-</v>
      </c>
      <c r="H10" s="2" t="str">
        <f>TEXT(DATEVALUE(ValDate)+2,"jjjj")</f>
        <v>mercredi</v>
      </c>
      <c r="I10" s="21" t="str">
        <f>IFERROR(INDEX(Saisie[],MATCH($H$13&amp;"|"&amp;ROW(A1),Saisie[UNIQUE VALUE (CALCULATED)],0),2),"")</f>
        <v/>
      </c>
      <c r="J10" s="23" t="str">
        <f>IFERROR(INDEX(Saisie[],MATCH($H$13&amp;"|"&amp;ROW(A1),Saisie[UNIQUE VALUE (CALCULATED)],0),3),"")</f>
        <v/>
      </c>
      <c r="L10" s="39" t="s">
        <v>4</v>
      </c>
      <c r="M10" s="34"/>
    </row>
    <row r="11" spans="2:14" ht="15" customHeight="1" x14ac:dyDescent="0.2">
      <c r="E11" s="26">
        <f>'Intervalles de temps'!B10</f>
        <v>0.39583333333333298</v>
      </c>
      <c r="F11" s="16" t="str">
        <f>IFERROR(INDEX(Saisie[],MATCH(DATEVALUE(ValDate)&amp;AgendaQuot[[#This Row],[Time]],RechDateEtHeure,0),3),"-")</f>
        <v>-</v>
      </c>
      <c r="H11" s="32" t="str">
        <f>TEXT(DATEVALUE(ValDate)+2,"j")</f>
        <v>11</v>
      </c>
      <c r="I11" s="20">
        <f>IFERROR(INDEX(Saisie[],MATCH($H$13&amp;"|"&amp;ROW(A2),Saisie[UNIQUE VALUE (CALCULATED)],0),2),"")</f>
        <v>0.27083333333333331</v>
      </c>
      <c r="J11" s="24" t="str">
        <f>IFERROR(INDEX(Saisie[],MATCH($H$13&amp;"|"&amp;ROW(A2),Saisie[UNIQUE VALUE (CALCULATED)],0),3),"")</f>
        <v>Petit déjeuner</v>
      </c>
      <c r="L11" s="39"/>
      <c r="M11" s="34"/>
    </row>
    <row r="12" spans="2:14" ht="15" customHeight="1" x14ac:dyDescent="0.2">
      <c r="E12" s="26">
        <f>'Intervalles de temps'!B11</f>
        <v>0.41666666666666702</v>
      </c>
      <c r="F12" s="16" t="str">
        <f>IFERROR(INDEX(Saisie[],MATCH(DATEVALUE(ValDate)&amp;AgendaQuot[[#This Row],[Time]],RechDateEtHeure,0),3),"-")</f>
        <v>-</v>
      </c>
      <c r="H12" s="32"/>
      <c r="I12" s="20" t="str">
        <f>IFERROR(INDEX(Saisie[],MATCH($H$13&amp;"|"&amp;ROW(A3),Saisie[UNIQUE VALUE (CALCULATED)],0),2),"")</f>
        <v/>
      </c>
      <c r="J12" s="24" t="str">
        <f>IFERROR(INDEX(Saisie[],MATCH($H$13&amp;"|"&amp;ROW(A3),Saisie[UNIQUE VALUE (CALCULATED)],0),3),"")</f>
        <v/>
      </c>
      <c r="L12" s="39"/>
      <c r="M12" s="34"/>
    </row>
    <row r="13" spans="2:14" ht="15" customHeight="1" x14ac:dyDescent="0.2">
      <c r="B13" s="35" t="s">
        <v>14</v>
      </c>
      <c r="C13" s="35"/>
      <c r="E13" s="26">
        <f>'Intervalles de temps'!B12</f>
        <v>0.4375</v>
      </c>
      <c r="F13" s="16" t="str">
        <f>IFERROR(INDEX(Saisie[],MATCH(DATEVALUE(ValDate)&amp;AgendaQuot[[#This Row],[Time]],RechDateEtHeure,0),3),"-")</f>
        <v>-</v>
      </c>
      <c r="H13" s="5">
        <f>ValDate+2</f>
        <v>41010</v>
      </c>
      <c r="I13" s="20" t="str">
        <f>IFERROR(INDEX(Saisie[],MATCH($H$13&amp;"|"&amp;ROW(A4),Saisie[UNIQUE VALUE (CALCULATED)],0),2),"")</f>
        <v/>
      </c>
      <c r="J13" s="24" t="str">
        <f>IFERROR(INDEX(Saisie[],MATCH($H$13&amp;"|"&amp;ROW(A4),Saisie[UNIQUE VALUE (CALCULATED)],0),3),"")</f>
        <v/>
      </c>
      <c r="L13" s="39" t="s">
        <v>4</v>
      </c>
      <c r="M13" s="34"/>
    </row>
    <row r="14" spans="2:14" ht="15" customHeight="1" x14ac:dyDescent="0.2">
      <c r="E14" s="26">
        <f>'Intervalles de temps'!B13</f>
        <v>0.45833333333333298</v>
      </c>
      <c r="F14" s="16" t="str">
        <f>IFERROR(INDEX(Saisie[],MATCH(DATEVALUE(ValDate)&amp;AgendaQuot[[#This Row],[Time]],RechDateEtHeure,0),3),"-")</f>
        <v>-</v>
      </c>
      <c r="H14" s="3"/>
      <c r="I14" s="20" t="str">
        <f>IFERROR(INDEX(Saisie[],MATCH($H$13&amp;"|"&amp;ROW(A5),Saisie[UNIQUE VALUE (CALCULATED)],0),2),"")</f>
        <v/>
      </c>
      <c r="J14" s="24" t="str">
        <f>IFERROR(INDEX(Saisie[],MATCH($H$13&amp;"|"&amp;ROW(A5),Saisie[UNIQUE VALUE (CALCULATED)],0),3),"")</f>
        <v/>
      </c>
      <c r="L14" s="39"/>
      <c r="M14" s="34"/>
    </row>
    <row r="15" spans="2:14" ht="15" customHeight="1" x14ac:dyDescent="0.2">
      <c r="B15" s="18">
        <v>2012</v>
      </c>
      <c r="C15" s="7" t="s">
        <v>26</v>
      </c>
      <c r="E15" s="26">
        <f>'Intervalles de temps'!B14</f>
        <v>0.47916666666666602</v>
      </c>
      <c r="F15" s="16" t="str">
        <f>IFERROR(INDEX(Saisie[],MATCH(DATEVALUE(ValDate)&amp;AgendaQuot[[#This Row],[Time]],RechDateEtHeure,0),3),"-")</f>
        <v>-</v>
      </c>
      <c r="H15" s="4"/>
      <c r="I15" s="22" t="str">
        <f>IFERROR(INDEX(Saisie[],MATCH($H$13&amp;"|"&amp;ROW(A6),Saisie[UNIQUE VALUE (CALCULATED)],0),2),"")</f>
        <v/>
      </c>
      <c r="J15" s="25" t="str">
        <f>IFERROR(INDEX(Saisie[],MATCH($H$13&amp;"|"&amp;ROW(A6),Saisie[UNIQUE VALUE (CALCULATED)],0),3),"")</f>
        <v/>
      </c>
      <c r="L15" s="39"/>
      <c r="M15" s="34"/>
    </row>
    <row r="16" spans="2:14" ht="15" customHeight="1" x14ac:dyDescent="0.25">
      <c r="C16" s="8"/>
      <c r="E16" s="26">
        <f>'Intervalles de temps'!B15</f>
        <v>0.5</v>
      </c>
      <c r="F16" s="16" t="str">
        <f>IFERROR(INDEX(Saisie[],MATCH(DATEVALUE(ValDate)&amp;AgendaQuot[[#This Row],[Time]],RechDateEtHeure,0),3),"-")</f>
        <v>-</v>
      </c>
      <c r="H16" s="2" t="str">
        <f>TEXT(DATEVALUE(ValDate)+3,"jjjj")</f>
        <v>jeudi</v>
      </c>
      <c r="I16" s="21" t="str">
        <f>IFERROR(INDEX(Saisie[],MATCH($H$19&amp;"|"&amp;ROW(A1),Saisie[UNIQUE VALUE (CALCULATED)],0),2),"")</f>
        <v/>
      </c>
      <c r="J16" s="23" t="str">
        <f>IFERROR(INDEX(Saisie[],MATCH($H$19&amp;"|"&amp;ROW(A1),Saisie[UNIQUE VALUE (CALCULATED)],0),3),"")</f>
        <v/>
      </c>
      <c r="L16" s="39" t="s">
        <v>4</v>
      </c>
      <c r="M16" s="34"/>
    </row>
    <row r="17" spans="2:13" ht="15" customHeight="1" x14ac:dyDescent="0.2">
      <c r="B17" s="18" t="str">
        <f>CHOOSE(NuméroMois,"Janvier","Février","Mars","Avril","Mai","Juin","Juillet","Août","Septembre","Octobre","Novembre","Décembre")</f>
        <v>Avril</v>
      </c>
      <c r="C17" s="7" t="s">
        <v>10</v>
      </c>
      <c r="E17" s="26">
        <f>'Intervalles de temps'!B16</f>
        <v>0.52083333333333304</v>
      </c>
      <c r="F17" s="16" t="str">
        <f>IFERROR(INDEX(Saisie[],MATCH(DATEVALUE(ValDate)&amp;AgendaQuot[[#This Row],[Time]],RechDateEtHeure,0),3),"-")</f>
        <v>-</v>
      </c>
      <c r="H17" s="32" t="str">
        <f>TEXT(DATEVALUE(ValDate)+3,"j")</f>
        <v>12</v>
      </c>
      <c r="I17" s="20" t="str">
        <f>IFERROR(INDEX(Saisie[],MATCH($H$19&amp;"|"&amp;ROW(A2),Saisie[UNIQUE VALUE (CALCULATED)],0),2),"")</f>
        <v/>
      </c>
      <c r="J17" s="24" t="str">
        <f>IFERROR(INDEX(Saisie[],MATCH($H$19&amp;"|"&amp;ROW(A2),Saisie[UNIQUE VALUE (CALCULATED)],0),3),"")</f>
        <v/>
      </c>
      <c r="L17" s="39"/>
      <c r="M17" s="34"/>
    </row>
    <row r="18" spans="2:13" ht="15" customHeight="1" x14ac:dyDescent="0.2">
      <c r="B18" s="6">
        <v>4</v>
      </c>
      <c r="C18" s="8"/>
      <c r="E18" s="26">
        <f>'Intervalles de temps'!B17</f>
        <v>0.54166666666666596</v>
      </c>
      <c r="F18" s="16" t="str">
        <f>IFERROR(INDEX(Saisie[],MATCH(DATEVALUE(ValDate)&amp;AgendaQuot[[#This Row],[Time]],RechDateEtHeure,0),3),"-")</f>
        <v>-</v>
      </c>
      <c r="H18" s="32"/>
      <c r="I18" s="20" t="str">
        <f>IFERROR(INDEX(Saisie[],MATCH($H$19&amp;"|"&amp;ROW(A3),Saisie[UNIQUE VALUE (CALCULATED)],0),2),"")</f>
        <v/>
      </c>
      <c r="J18" s="24" t="str">
        <f>IFERROR(INDEX(Saisie[],MATCH($H$19&amp;"|"&amp;ROW(A3),Saisie[UNIQUE VALUE (CALCULATED)],0),3),"")</f>
        <v/>
      </c>
      <c r="L18" s="39"/>
      <c r="M18" s="34"/>
    </row>
    <row r="19" spans="2:13" ht="15" customHeight="1" x14ac:dyDescent="0.2">
      <c r="B19" s="18">
        <v>9</v>
      </c>
      <c r="C19" s="7" t="s">
        <v>11</v>
      </c>
      <c r="E19" s="26">
        <f>'Intervalles de temps'!B18</f>
        <v>0.5625</v>
      </c>
      <c r="F19" s="16" t="str">
        <f>IFERROR(INDEX(Saisie[],MATCH(DATEVALUE(ValDate)&amp;AgendaQuot[[#This Row],[Time]],RechDateEtHeure,0),3),"-")</f>
        <v>-</v>
      </c>
      <c r="H19" s="5">
        <f>ValDate+3</f>
        <v>41011</v>
      </c>
      <c r="I19" s="20" t="str">
        <f>IFERROR(INDEX(Saisie[],MATCH($H$19&amp;"|"&amp;ROW(A4),Saisie[UNIQUE VALUE (CALCULATED)],0),2),"")</f>
        <v/>
      </c>
      <c r="J19" s="24" t="str">
        <f>IFERROR(INDEX(Saisie[],MATCH($H$19&amp;"|"&amp;ROW(A4),Saisie[UNIQUE VALUE (CALCULATED)],0),3),"")</f>
        <v/>
      </c>
      <c r="L19" s="39" t="s">
        <v>4</v>
      </c>
      <c r="M19" s="34"/>
    </row>
    <row r="20" spans="2:13" ht="15" customHeight="1" x14ac:dyDescent="0.2">
      <c r="E20" s="26">
        <f>'Intervalles de temps'!B19</f>
        <v>0.58333333333333304</v>
      </c>
      <c r="F20" s="16" t="str">
        <f>IFERROR(INDEX(Saisie[],MATCH(DATEVALUE(ValDate)&amp;AgendaQuot[[#This Row],[Time]],RechDateEtHeure,0),3),"-")</f>
        <v>-</v>
      </c>
      <c r="H20" s="3"/>
      <c r="I20" s="20" t="str">
        <f>IFERROR(INDEX(Saisie[],MATCH($H$19&amp;"|"&amp;ROW(A5),Saisie[UNIQUE VALUE (CALCULATED)],0),2),"")</f>
        <v/>
      </c>
      <c r="J20" s="24" t="str">
        <f>IFERROR(INDEX(Saisie[],MATCH($H$19&amp;"|"&amp;ROW(A5),Saisie[UNIQUE VALUE (CALCULATED)],0),3),"")</f>
        <v/>
      </c>
      <c r="L20" s="39"/>
      <c r="M20" s="34"/>
    </row>
    <row r="21" spans="2:13" ht="15" customHeight="1" x14ac:dyDescent="0.2">
      <c r="E21" s="26">
        <f>'Intervalles de temps'!B20</f>
        <v>0.60416666666666596</v>
      </c>
      <c r="F21" s="16" t="str">
        <f>IFERROR(INDEX(Saisie[],MATCH(DATEVALUE(ValDate)&amp;AgendaQuot[[#This Row],[Time]],RechDateEtHeure,0),3),"-")</f>
        <v>-</v>
      </c>
      <c r="H21" s="4"/>
      <c r="I21" s="22" t="str">
        <f>IFERROR(INDEX(Saisie[],MATCH($H$19&amp;"|"&amp;ROW(A6),Saisie[UNIQUE VALUE (CALCULATED)],0),2),"")</f>
        <v/>
      </c>
      <c r="J21" s="25" t="str">
        <f>IFERROR(INDEX(Saisie[],MATCH($H$19&amp;"|"&amp;ROW(A6),Saisie[UNIQUE VALUE (CALCULATED)],0),3),"")</f>
        <v/>
      </c>
      <c r="L21" s="39"/>
      <c r="M21" s="34"/>
    </row>
    <row r="22" spans="2:13" ht="15" customHeight="1" x14ac:dyDescent="0.25">
      <c r="B22" s="35" t="s">
        <v>27</v>
      </c>
      <c r="C22" s="35"/>
      <c r="E22" s="26">
        <f>'Intervalles de temps'!B21</f>
        <v>0.625</v>
      </c>
      <c r="F22" s="16" t="str">
        <f>IFERROR(INDEX(Saisie[],MATCH(DATEVALUE(ValDate)&amp;AgendaQuot[[#This Row],[Time]],RechDateEtHeure,0),3),"-")</f>
        <v>-</v>
      </c>
      <c r="H22" s="2" t="str">
        <f>TEXT(DATEVALUE(ValDate)+4,"jjjj")</f>
        <v>vendredi</v>
      </c>
      <c r="I22" s="21" t="str">
        <f>IFERROR(INDEX(Saisie[],MATCH($H$25&amp;"|"&amp;ROW(A1),Saisie[UNIQUE VALUE (CALCULATED)],0),2),"")</f>
        <v/>
      </c>
      <c r="J22" s="23" t="str">
        <f>IFERROR(INDEX(Saisie[],MATCH($H$25&amp;"|"&amp;ROW(A1),Saisie[UNIQUE VALUE (CALCULATED)],0),3),"")</f>
        <v/>
      </c>
      <c r="L22" s="39" t="s">
        <v>4</v>
      </c>
      <c r="M22" s="34"/>
    </row>
    <row r="23" spans="2:13" ht="15" customHeight="1" x14ac:dyDescent="0.2">
      <c r="E23" s="26">
        <f>'Intervalles de temps'!B22</f>
        <v>0.64583333333333304</v>
      </c>
      <c r="F23" s="16" t="str">
        <f>IFERROR(INDEX(Saisie[],MATCH(DATEVALUE(ValDate)&amp;AgendaQuot[[#This Row],[Time]],RechDateEtHeure,0),3),"-")</f>
        <v>-</v>
      </c>
      <c r="H23" s="32" t="str">
        <f>TEXT(DATEVALUE(ValDate)+4,"j")</f>
        <v>13</v>
      </c>
      <c r="I23" s="20" t="str">
        <f>IFERROR(INDEX(Saisie[],MATCH($H$25&amp;"|"&amp;ROW(A2),Saisie[UNIQUE VALUE (CALCULATED)],0),2),"")</f>
        <v/>
      </c>
      <c r="J23" s="24" t="str">
        <f>IFERROR(INDEX(Saisie[],MATCH($H$25&amp;"|"&amp;ROW(A2),Saisie[UNIQUE VALUE (CALCULATED)],0),3),"")</f>
        <v/>
      </c>
      <c r="L23" s="39"/>
      <c r="M23" s="34"/>
    </row>
    <row r="24" spans="2:13" ht="15" customHeight="1" x14ac:dyDescent="0.2">
      <c r="E24" s="26">
        <f>'Intervalles de temps'!B23</f>
        <v>0.66666666666666596</v>
      </c>
      <c r="F24" s="16" t="str">
        <f>IFERROR(INDEX(Saisie[],MATCH(DATEVALUE(ValDate)&amp;AgendaQuot[[#This Row],[Time]],RechDateEtHeure,0),3),"-")</f>
        <v>-</v>
      </c>
      <c r="H24" s="32"/>
      <c r="I24" s="20" t="str">
        <f>IFERROR(INDEX(Saisie[],MATCH($H$25&amp;"|"&amp;ROW(A3),Saisie[UNIQUE VALUE (CALCULATED)],0),2),"")</f>
        <v/>
      </c>
      <c r="J24" s="24" t="str">
        <f>IFERROR(INDEX(Saisie[],MATCH($H$25&amp;"|"&amp;ROW(A3),Saisie[UNIQUE VALUE (CALCULATED)],0),3),"")</f>
        <v/>
      </c>
      <c r="L24" s="39"/>
      <c r="M24" s="34"/>
    </row>
    <row r="25" spans="2:13" ht="15" customHeight="1" x14ac:dyDescent="0.2">
      <c r="E25" s="26">
        <f>'Intervalles de temps'!B24</f>
        <v>0.6875</v>
      </c>
      <c r="F25" s="16" t="str">
        <f>IFERROR(INDEX(Saisie[],MATCH(DATEVALUE(ValDate)&amp;AgendaQuot[[#This Row],[Time]],RechDateEtHeure,0),3),"-")</f>
        <v>-</v>
      </c>
      <c r="H25" s="5">
        <f>ValDate+4</f>
        <v>41012</v>
      </c>
      <c r="I25" s="20" t="str">
        <f>IFERROR(INDEX(Saisie[],MATCH($H$25&amp;"|"&amp;ROW(A4),Saisie[UNIQUE VALUE (CALCULATED)],0),2),"")</f>
        <v/>
      </c>
      <c r="J25" s="24" t="str">
        <f>IFERROR(INDEX(Saisie[],MATCH($H$25&amp;"|"&amp;ROW(A4),Saisie[UNIQUE VALUE (CALCULATED)],0),3),"")</f>
        <v/>
      </c>
      <c r="L25" s="39" t="s">
        <v>4</v>
      </c>
      <c r="M25" s="34"/>
    </row>
    <row r="26" spans="2:13" ht="15" customHeight="1" x14ac:dyDescent="0.2">
      <c r="E26" s="26">
        <f>'Intervalles de temps'!B25</f>
        <v>0.70833333333333304</v>
      </c>
      <c r="F26" s="16" t="str">
        <f>IFERROR(INDEX(Saisie[],MATCH(DATEVALUE(ValDate)&amp;AgendaQuot[[#This Row],[Time]],RechDateEtHeure,0),3),"-")</f>
        <v>-</v>
      </c>
      <c r="H26" s="4"/>
      <c r="I26" s="22" t="str">
        <f>IFERROR(INDEX(Saisie[],MATCH($H$25&amp;"|"&amp;ROW(A5),Saisie[UNIQUE VALUE (CALCULATED)],0),2),"")</f>
        <v/>
      </c>
      <c r="J26" s="25" t="str">
        <f>IFERROR(INDEX(Saisie[],MATCH($H$25&amp;"|"&amp;ROW(A5),Saisie[UNIQUE VALUE (CALCULATED)],0),3),"")</f>
        <v/>
      </c>
      <c r="L26" s="39"/>
      <c r="M26" s="34"/>
    </row>
    <row r="27" spans="2:13" ht="15" customHeight="1" x14ac:dyDescent="0.25">
      <c r="E27" s="26">
        <f>'Intervalles de temps'!B26</f>
        <v>0.72916666666666596</v>
      </c>
      <c r="F27" s="16" t="str">
        <f>IFERROR(INDEX(Saisie[],MATCH(DATEVALUE(ValDate)&amp;AgendaQuot[[#This Row],[Time]],RechDateEtHeure,0),3),"-")</f>
        <v>-</v>
      </c>
      <c r="H27" s="2" t="str">
        <f>TEXT(DATEVALUE(ValDate)+5,"jjjj")</f>
        <v>samedi</v>
      </c>
      <c r="I27" s="21" t="str">
        <f>IFERROR(INDEX(Saisie[],MATCH($H$30&amp;"|"&amp;ROW(A1),Saisie[UNIQUE VALUE (CALCULATED)],0),2),"")</f>
        <v/>
      </c>
      <c r="J27" s="23" t="str">
        <f>IFERROR(INDEX(Saisie[],MATCH($H$30&amp;"|"&amp;ROW(A1),Saisie[UNIQUE VALUE (CALCULATED)],0),3),"")</f>
        <v/>
      </c>
      <c r="L27" s="39"/>
      <c r="M27" s="34"/>
    </row>
    <row r="28" spans="2:13" ht="15" customHeight="1" x14ac:dyDescent="0.2">
      <c r="E28" s="26">
        <f>'Intervalles de temps'!B27</f>
        <v>0.75</v>
      </c>
      <c r="F28" s="16" t="str">
        <f>IFERROR(INDEX(Saisie[],MATCH(DATEVALUE(ValDate)&amp;AgendaQuot[[#This Row],[Time]],RechDateEtHeure,0),3),"-")</f>
        <v>-</v>
      </c>
      <c r="H28" s="32" t="str">
        <f>TEXT(DATEVALUE(ValDate)+5,"j")</f>
        <v>14</v>
      </c>
      <c r="I28" s="20" t="str">
        <f>IFERROR(INDEX(Saisie[],MATCH($H$30&amp;"|"&amp;ROW(A2),Saisie[UNIQUE VALUE (CALCULATED)],0),2),"")</f>
        <v/>
      </c>
      <c r="J28" s="24" t="str">
        <f>IFERROR(INDEX(Saisie[],MATCH($H$30&amp;"|"&amp;ROW(A2),Saisie[UNIQUE VALUE (CALCULATED)],0),3),"")</f>
        <v/>
      </c>
      <c r="L28" s="39" t="s">
        <v>4</v>
      </c>
      <c r="M28" s="34"/>
    </row>
    <row r="29" spans="2:13" ht="15" customHeight="1" x14ac:dyDescent="0.2">
      <c r="B29" s="37" t="s">
        <v>25</v>
      </c>
      <c r="C29" s="38"/>
      <c r="E29" s="26">
        <f>'Intervalles de temps'!B28</f>
        <v>0.77083333333333304</v>
      </c>
      <c r="F29" s="16" t="str">
        <f>IFERROR(INDEX(Saisie[],MATCH(DATEVALUE(ValDate)&amp;AgendaQuot[[#This Row],[Time]],RechDateEtHeure,0),3),"-")</f>
        <v>-</v>
      </c>
      <c r="H29" s="32"/>
      <c r="I29" s="20" t="str">
        <f>IFERROR(INDEX(Saisie[],MATCH($H$30&amp;"|"&amp;ROW(A3),Saisie[UNIQUE VALUE (CALCULATED)],0),2),"")</f>
        <v/>
      </c>
      <c r="J29" s="24" t="str">
        <f>IFERROR(INDEX(Saisie[],MATCH($H$30&amp;"|"&amp;ROW(A3),Saisie[UNIQUE VALUE (CALCULATED)],0),3),"")</f>
        <v/>
      </c>
      <c r="L29" s="39"/>
      <c r="M29" s="34"/>
    </row>
    <row r="30" spans="2:13" ht="15" customHeight="1" x14ac:dyDescent="0.2">
      <c r="B30" s="30" t="s">
        <v>12</v>
      </c>
      <c r="C30" s="31"/>
      <c r="E30" s="26">
        <f>'Intervalles de temps'!B29</f>
        <v>0.79166666666666596</v>
      </c>
      <c r="F30" s="16" t="str">
        <f>IFERROR(INDEX(Saisie[],MATCH(DATEVALUE(ValDate)&amp;AgendaQuot[[#This Row],[Time]],RechDateEtHeure,0),3),"-")</f>
        <v>-</v>
      </c>
      <c r="H30" s="5">
        <f>ValDate+5</f>
        <v>41013</v>
      </c>
      <c r="I30" s="20" t="str">
        <f>IFERROR(INDEX(Saisie[],MATCH($H$30&amp;"|"&amp;ROW(A4),Saisie[UNIQUE VALUE (CALCULATED)],0),2),"")</f>
        <v/>
      </c>
      <c r="J30" s="24" t="str">
        <f>IFERROR(INDEX(Saisie[],MATCH($H$30&amp;"|"&amp;ROW(A4),Saisie[UNIQUE VALUE (CALCULATED)],0),3),"")</f>
        <v/>
      </c>
      <c r="L30" s="39"/>
      <c r="M30" s="34"/>
    </row>
    <row r="31" spans="2:13" ht="15" customHeight="1" x14ac:dyDescent="0.2">
      <c r="E31" s="26">
        <f>'Intervalles de temps'!B30</f>
        <v>0.8125</v>
      </c>
      <c r="F31" s="16" t="str">
        <f>IFERROR(INDEX(Saisie[],MATCH(DATEVALUE(ValDate)&amp;AgendaQuot[[#This Row],[Time]],RechDateEtHeure,0),3),"-")</f>
        <v>-</v>
      </c>
      <c r="H31" s="4"/>
      <c r="I31" s="22" t="str">
        <f>IFERROR(INDEX(Saisie[],MATCH($H$30&amp;"|"&amp;ROW(A5),Saisie[UNIQUE VALUE (CALCULATED)],0),2),"")</f>
        <v/>
      </c>
      <c r="J31" s="25" t="str">
        <f>IFERROR(INDEX(Saisie[],MATCH($H$30&amp;"|"&amp;ROW(A5),Saisie[UNIQUE VALUE (CALCULATED)],0),3),"")</f>
        <v/>
      </c>
      <c r="L31" s="39" t="s">
        <v>4</v>
      </c>
      <c r="M31" s="34"/>
    </row>
    <row r="32" spans="2:13" ht="15" customHeight="1" x14ac:dyDescent="0.25">
      <c r="E32" s="26">
        <f>'Intervalles de temps'!B31</f>
        <v>0.83333333333333304</v>
      </c>
      <c r="F32" s="16" t="str">
        <f>IFERROR(INDEX(Saisie[],MATCH(DATEVALUE(ValDate)&amp;AgendaQuot[[#This Row],[Time]],RechDateEtHeure,0),3),"-")</f>
        <v>-</v>
      </c>
      <c r="H32" s="2" t="str">
        <f>TEXT(DATEVALUE(ValDate)+6,"jjjj")</f>
        <v>dimanche</v>
      </c>
      <c r="I32" s="21" t="str">
        <f>IFERROR(INDEX(Saisie[],MATCH($H$35&amp;"|"&amp;ROW(A1),Saisie[UNIQUE VALUE (CALCULATED)],0),2),"")</f>
        <v/>
      </c>
      <c r="J32" s="23" t="str">
        <f>IFERROR(INDEX(Saisie[],MATCH($H$35&amp;"|"&amp;ROW(A1),Saisie[UNIQUE VALUE (CALCULATED)],0),3),"")</f>
        <v/>
      </c>
      <c r="L32" s="39"/>
      <c r="M32" s="34"/>
    </row>
    <row r="33" spans="5:13" ht="15" customHeight="1" x14ac:dyDescent="0.2">
      <c r="E33" s="26">
        <f>'Intervalles de temps'!B32</f>
        <v>0.85416666666666596</v>
      </c>
      <c r="F33" s="16" t="str">
        <f>IFERROR(INDEX(Saisie[],MATCH(DATEVALUE(ValDate)&amp;AgendaQuot[[#This Row],[Time]],RechDateEtHeure,0),3),"-")</f>
        <v>-</v>
      </c>
      <c r="H33" s="32" t="str">
        <f>TEXT(DATEVALUE(ValDate)+6,"j")</f>
        <v>15</v>
      </c>
      <c r="I33" s="20" t="str">
        <f>IFERROR(INDEX(Saisie[],MATCH($H$35&amp;"|"&amp;ROW(A2),Saisie[UNIQUE VALUE (CALCULATED)],0),2),"")</f>
        <v/>
      </c>
      <c r="J33" s="24" t="str">
        <f>IFERROR(INDEX(Saisie[],MATCH($H$35&amp;"|"&amp;ROW(A2),Saisie[UNIQUE VALUE (CALCULATED)],0),3),"")</f>
        <v/>
      </c>
      <c r="L33" s="39"/>
      <c r="M33" s="34"/>
    </row>
    <row r="34" spans="5:13" ht="15" customHeight="1" x14ac:dyDescent="0.2">
      <c r="E34" s="26">
        <f>'Intervalles de temps'!B33</f>
        <v>0.874999999999999</v>
      </c>
      <c r="F34" s="16" t="str">
        <f>IFERROR(INDEX(Saisie[],MATCH(DATEVALUE(ValDate)&amp;AgendaQuot[[#This Row],[Time]],RechDateEtHeure,0),3),"-")</f>
        <v>-</v>
      </c>
      <c r="H34" s="32"/>
      <c r="I34" s="20" t="str">
        <f>IFERROR(INDEX(Saisie[],MATCH($H$35&amp;"|"&amp;ROW(A3),Saisie[UNIQUE VALUE (CALCULATED)],0),2),"")</f>
        <v/>
      </c>
      <c r="J34" s="24" t="str">
        <f>IFERROR(INDEX(Saisie[],MATCH($H$35&amp;"|"&amp;ROW(A3),Saisie[UNIQUE VALUE (CALCULATED)],0),3),"")</f>
        <v/>
      </c>
      <c r="L34" s="42" t="s">
        <v>4</v>
      </c>
      <c r="M34" s="34"/>
    </row>
    <row r="35" spans="5:13" ht="15" customHeight="1" x14ac:dyDescent="0.2">
      <c r="E35" s="26">
        <f>'Intervalles de temps'!B34</f>
        <v>0.89583333333333304</v>
      </c>
      <c r="F35" s="16" t="str">
        <f>IFERROR(INDEX(Saisie[],MATCH(DATEVALUE(ValDate)&amp;AgendaQuot[[#This Row],[Time]],RechDateEtHeure,0),3),"-")</f>
        <v>-</v>
      </c>
      <c r="H35" s="5">
        <f>ValDate+6</f>
        <v>41014</v>
      </c>
      <c r="I35" s="20" t="str">
        <f>IFERROR(INDEX(Saisie[],MATCH($H$35&amp;"|"&amp;ROW(A4),Saisie[UNIQUE VALUE (CALCULATED)],0),2),"")</f>
        <v/>
      </c>
      <c r="J35" s="24" t="str">
        <f>IFERROR(INDEX(Saisie[],MATCH($H$35&amp;"|"&amp;ROW(A4),Saisie[UNIQUE VALUE (CALCULATED)],0),3),"")</f>
        <v/>
      </c>
      <c r="L35" s="43"/>
      <c r="M35" s="34"/>
    </row>
    <row r="36" spans="5:13" ht="15" customHeight="1" x14ac:dyDescent="0.2">
      <c r="E36" s="26">
        <f>'Intervalles de temps'!B35</f>
        <v>0.91666666666666596</v>
      </c>
      <c r="F36" s="16" t="str">
        <f>IFERROR(INDEX(Saisie[],MATCH(DATEVALUE(ValDate)&amp;AgendaQuot[[#This Row],[Time]],RechDateEtHeure,0),3),"-")</f>
        <v>-</v>
      </c>
      <c r="H36" s="4"/>
      <c r="I36" s="22" t="str">
        <f>IFERROR(INDEX(Saisie[],MATCH($H$35&amp;"|"&amp;ROW(A5),Saisie[UNIQUE VALUE (CALCULATED)],0),2),"")</f>
        <v/>
      </c>
      <c r="J36" s="25" t="str">
        <f>IFERROR(INDEX(Saisie[],MATCH($H$35&amp;"|"&amp;ROW(A5),Saisie[UNIQUE VALUE (CALCULATED)],0),3),"")</f>
        <v/>
      </c>
      <c r="L36" s="44"/>
      <c r="M36" s="40"/>
    </row>
  </sheetData>
  <mergeCells count="36">
    <mergeCell ref="H28:H29"/>
    <mergeCell ref="H3:J3"/>
    <mergeCell ref="L4:L6"/>
    <mergeCell ref="L7:L9"/>
    <mergeCell ref="L10:L12"/>
    <mergeCell ref="L13:L15"/>
    <mergeCell ref="L3:M3"/>
    <mergeCell ref="L28:L30"/>
    <mergeCell ref="M13:M15"/>
    <mergeCell ref="M34:M36"/>
    <mergeCell ref="M4:M6"/>
    <mergeCell ref="M7:M9"/>
    <mergeCell ref="M10:M12"/>
    <mergeCell ref="L16:L18"/>
    <mergeCell ref="L19:L21"/>
    <mergeCell ref="M16:M18"/>
    <mergeCell ref="L22:L24"/>
    <mergeCell ref="M22:M24"/>
    <mergeCell ref="L25:L27"/>
    <mergeCell ref="L34:L36"/>
    <mergeCell ref="B30:C30"/>
    <mergeCell ref="H33:H34"/>
    <mergeCell ref="B3:C7"/>
    <mergeCell ref="M25:M27"/>
    <mergeCell ref="M28:M30"/>
    <mergeCell ref="M31:M33"/>
    <mergeCell ref="B13:C13"/>
    <mergeCell ref="B22:C22"/>
    <mergeCell ref="H11:H12"/>
    <mergeCell ref="H17:H18"/>
    <mergeCell ref="H23:H24"/>
    <mergeCell ref="H5:H6"/>
    <mergeCell ref="M19:M21"/>
    <mergeCell ref="B8:C10"/>
    <mergeCell ref="B29:C29"/>
    <mergeCell ref="L31:L33"/>
  </mergeCells>
  <conditionalFormatting sqref="F4:F36">
    <cfRule type="expression" dxfId="11" priority="1">
      <formula>LOWER(TRIM($F4))=PointFort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3" r:id="rId5" name="Year Spinner">
              <controlPr defaultSize="0" print="0" autoPict="0" altText="Spinner Année">
                <anchor moveWithCells="1" siz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2</xdr:col>
                    <xdr:colOff>114300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Month Spinner">
              <controlPr defaultSize="0" print="0" autoPict="0" altText="Spinner Mois">
                <anchor moveWithCells="1" sizeWithCells="1">
                  <from>
                    <xdr:col>2</xdr:col>
                    <xdr:colOff>9525</xdr:colOff>
                    <xdr:row>16</xdr:row>
                    <xdr:rowOff>0</xdr:rowOff>
                  </from>
                  <to>
                    <xdr:col>2</xdr:col>
                    <xdr:colOff>114300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Day Spinner">
              <controlPr defaultSize="0" print="0" autoPict="0" altText="Spinner jour">
                <anchor moveWithCells="1" sizeWithCells="1">
                  <from>
                    <xdr:col>2</xdr:col>
                    <xdr:colOff>9525</xdr:colOff>
                    <xdr:row>18</xdr:row>
                    <xdr:rowOff>0</xdr:rowOff>
                  </from>
                  <to>
                    <xdr:col>2</xdr:col>
                    <xdr:colOff>114300</xdr:colOff>
                    <xdr:row>19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3" tint="0.749992370372631"/>
    <pageSetUpPr autoPageBreaks="0" fitToPage="1"/>
  </sheetPr>
  <dimension ref="B1:I18"/>
  <sheetViews>
    <sheetView showGridLines="0" zoomScaleNormal="100" workbookViewId="0">
      <selection activeCell="G1" sqref="G1"/>
    </sheetView>
  </sheetViews>
  <sheetFormatPr baseColWidth="10" defaultColWidth="9.33203125" defaultRowHeight="12" x14ac:dyDescent="0.2"/>
  <cols>
    <col min="1" max="1" width="4.1640625" style="13" customWidth="1"/>
    <col min="2" max="3" width="15.6640625" style="13" customWidth="1"/>
    <col min="4" max="4" width="6.5" style="13" customWidth="1"/>
    <col min="5" max="5" width="23.6640625" style="14" customWidth="1"/>
    <col min="6" max="6" width="20.1640625" style="14" customWidth="1"/>
    <col min="7" max="7" width="50.1640625" style="13" customWidth="1"/>
    <col min="8" max="8" width="21.83203125" style="13" hidden="1" customWidth="1"/>
    <col min="9" max="9" width="6.5" style="13" customWidth="1"/>
    <col min="10" max="10" width="32.83203125" style="13" customWidth="1"/>
    <col min="11" max="11" width="9.33203125" style="13" customWidth="1"/>
    <col min="12" max="16384" width="9.33203125" style="13"/>
  </cols>
  <sheetData>
    <row r="1" spans="2:9" x14ac:dyDescent="0.2">
      <c r="B1" s="48">
        <f>DAY(ValDate)</f>
        <v>9</v>
      </c>
      <c r="C1" s="48"/>
      <c r="E1" s="52" t="s">
        <v>6</v>
      </c>
      <c r="F1" s="52"/>
    </row>
    <row r="2" spans="2:9" ht="15" customHeight="1" x14ac:dyDescent="0.2">
      <c r="B2" s="48"/>
      <c r="C2" s="48"/>
      <c r="E2" s="52"/>
      <c r="F2" s="52"/>
      <c r="I2"/>
    </row>
    <row r="3" spans="2:9" ht="15" customHeight="1" x14ac:dyDescent="0.2">
      <c r="B3" s="48"/>
      <c r="C3" s="48"/>
      <c r="E3" s="52"/>
      <c r="F3" s="52"/>
      <c r="I3" s="13" t="s">
        <v>3</v>
      </c>
    </row>
    <row r="4" spans="2:9" ht="27.75" customHeight="1" x14ac:dyDescent="0.2">
      <c r="B4" s="48"/>
      <c r="C4" s="48"/>
      <c r="E4" s="19" t="s">
        <v>0</v>
      </c>
      <c r="F4" s="19" t="s">
        <v>5</v>
      </c>
      <c r="G4" s="19" t="s">
        <v>1</v>
      </c>
      <c r="H4" s="9" t="s">
        <v>2</v>
      </c>
      <c r="I4" s="13" t="s">
        <v>3</v>
      </c>
    </row>
    <row r="5" spans="2:9" ht="15" customHeight="1" x14ac:dyDescent="0.2">
      <c r="B5" s="48"/>
      <c r="C5" s="48"/>
      <c r="E5" s="10">
        <v>41009</v>
      </c>
      <c r="F5" s="28">
        <v>0.25</v>
      </c>
      <c r="G5" s="11" t="s">
        <v>15</v>
      </c>
      <c r="H5" s="12" t="str">
        <f>Saisie[[#This Row],[DATE]]&amp;"|"&amp;COUNTIF($E$5:E5,E5)</f>
        <v>41009|1</v>
      </c>
    </row>
    <row r="6" spans="2:9" ht="15" customHeight="1" x14ac:dyDescent="0.2">
      <c r="B6" s="48"/>
      <c r="C6" s="48"/>
      <c r="E6" s="10">
        <v>41009</v>
      </c>
      <c r="F6" s="28">
        <v>0.27083333333333331</v>
      </c>
      <c r="G6" s="11" t="s">
        <v>16</v>
      </c>
      <c r="H6" s="12" t="str">
        <f>Saisie[[#This Row],[DATE]]&amp;"|"&amp;COUNTIF($E$5:E6,E6)</f>
        <v>41009|2</v>
      </c>
    </row>
    <row r="7" spans="2:9" ht="15" customHeight="1" x14ac:dyDescent="0.2">
      <c r="B7" s="49" t="str">
        <f>TEXT(ValDate,"jjjj")</f>
        <v>lundi</v>
      </c>
      <c r="C7" s="49"/>
      <c r="E7" s="10">
        <v>41009</v>
      </c>
      <c r="F7" s="28">
        <v>0.3125</v>
      </c>
      <c r="G7" s="11" t="s">
        <v>17</v>
      </c>
      <c r="H7" s="12" t="str">
        <f>Saisie[[#This Row],[DATE]]&amp;"|"&amp;COUNTIF($E$5:E7,E7)</f>
        <v>41009|3</v>
      </c>
    </row>
    <row r="8" spans="2:9" ht="15" customHeight="1" x14ac:dyDescent="0.2">
      <c r="B8" s="49"/>
      <c r="C8" s="49"/>
      <c r="E8" s="10">
        <v>41009</v>
      </c>
      <c r="F8" s="28">
        <v>0.33333333333333298</v>
      </c>
      <c r="G8" s="11" t="s">
        <v>18</v>
      </c>
      <c r="H8" s="12" t="str">
        <f>Saisie[[#This Row],[DATE]]&amp;"|"&amp;COUNTIF($E$5:E8,E8)</f>
        <v>41009|4</v>
      </c>
    </row>
    <row r="9" spans="2:9" ht="15" customHeight="1" x14ac:dyDescent="0.2">
      <c r="B9" s="50" t="str">
        <f>ValDate</f>
        <v>9 AVRIL 2012</v>
      </c>
      <c r="C9" s="50"/>
      <c r="E9" s="10">
        <v>41009</v>
      </c>
      <c r="F9" s="28">
        <v>0.41666666666666702</v>
      </c>
      <c r="G9" s="11" t="s">
        <v>12</v>
      </c>
      <c r="H9" s="12" t="str">
        <f>Saisie[[#This Row],[DATE]]&amp;"|"&amp;COUNTIF($E$5:E9,E9)</f>
        <v>41009|5</v>
      </c>
    </row>
    <row r="10" spans="2:9" ht="12.75" thickBot="1" x14ac:dyDescent="0.25">
      <c r="B10" s="51"/>
      <c r="C10" s="51"/>
      <c r="E10" s="10">
        <v>41009</v>
      </c>
      <c r="F10" s="28">
        <v>0.5</v>
      </c>
      <c r="G10" s="11" t="s">
        <v>19</v>
      </c>
      <c r="H10" s="12" t="str">
        <f>Saisie[[#This Row],[DATE]]&amp;"|"&amp;COUNTIF($E$5:E10,E10)</f>
        <v>41009|6</v>
      </c>
    </row>
    <row r="11" spans="2:9" ht="15" customHeight="1" thickTop="1" x14ac:dyDescent="0.2">
      <c r="B11" s="15"/>
      <c r="C11" s="15"/>
      <c r="E11" s="10">
        <v>41009</v>
      </c>
      <c r="F11" s="28">
        <v>0.54166666666666596</v>
      </c>
      <c r="G11" s="11" t="s">
        <v>20</v>
      </c>
      <c r="H11" s="12" t="str">
        <f>Saisie[[#This Row],[DATE]]&amp;"|"&amp;COUNTIF($E$5:E11,E11)</f>
        <v>41009|7</v>
      </c>
    </row>
    <row r="12" spans="2:9" ht="15" customHeight="1" x14ac:dyDescent="0.2">
      <c r="B12" s="15"/>
      <c r="C12" s="15"/>
      <c r="E12" s="10">
        <v>41009</v>
      </c>
      <c r="F12" s="28">
        <v>0.5625</v>
      </c>
      <c r="G12" s="11" t="s">
        <v>21</v>
      </c>
      <c r="H12" s="12" t="str">
        <f>Saisie[[#This Row],[DATE]]&amp;"|"&amp;COUNTIF($E$5:E12,E12)</f>
        <v>41009|8</v>
      </c>
    </row>
    <row r="13" spans="2:9" ht="15" customHeight="1" x14ac:dyDescent="0.2">
      <c r="B13" s="15"/>
      <c r="C13" s="15"/>
      <c r="E13" s="10">
        <v>41009</v>
      </c>
      <c r="F13" s="28">
        <v>0.625</v>
      </c>
      <c r="G13" s="11" t="s">
        <v>12</v>
      </c>
      <c r="H13" s="12" t="str">
        <f>Saisie[[#This Row],[DATE]]&amp;"|"&amp;COUNTIF($E$5:E13,E13)</f>
        <v>41009|9</v>
      </c>
    </row>
    <row r="14" spans="2:9" ht="15" customHeight="1" x14ac:dyDescent="0.2">
      <c r="B14" s="15"/>
      <c r="C14" s="15"/>
      <c r="E14" s="10">
        <v>41009</v>
      </c>
      <c r="F14" s="28">
        <v>0.70833333333333304</v>
      </c>
      <c r="G14" s="11" t="s">
        <v>22</v>
      </c>
      <c r="H14" s="12" t="str">
        <f>Saisie[[#This Row],[DATE]]&amp;"|"&amp;COUNTIF($E$5:E14,E14)</f>
        <v>41009|10</v>
      </c>
    </row>
    <row r="15" spans="2:9" x14ac:dyDescent="0.2">
      <c r="B15"/>
      <c r="C15"/>
      <c r="E15" s="10">
        <v>41009</v>
      </c>
      <c r="F15" s="28">
        <v>0.75</v>
      </c>
      <c r="G15" s="11" t="s">
        <v>23</v>
      </c>
      <c r="H15" s="12" t="str">
        <f>Saisie[[#This Row],[DATE]]&amp;"|"&amp;COUNTIF($E$5:E15,E15)</f>
        <v>41009|11</v>
      </c>
    </row>
    <row r="16" spans="2:9" x14ac:dyDescent="0.2">
      <c r="B16"/>
      <c r="C16"/>
      <c r="E16" s="10">
        <v>41010</v>
      </c>
      <c r="F16" s="28">
        <v>0.27083333333333331</v>
      </c>
      <c r="G16" s="11" t="s">
        <v>24</v>
      </c>
      <c r="H16" s="12" t="str">
        <f>Saisie[[#This Row],[DATE]]&amp;"|"&amp;COUNTIF($E$5:E17,E16)</f>
        <v>41010|2</v>
      </c>
    </row>
    <row r="17" spans="2:9" x14ac:dyDescent="0.2">
      <c r="B17"/>
      <c r="C17"/>
      <c r="E17" s="10">
        <v>41010</v>
      </c>
      <c r="F17" s="28">
        <v>0.3125</v>
      </c>
      <c r="G17" s="11" t="s">
        <v>17</v>
      </c>
      <c r="H17" s="12" t="str">
        <f>Saisie[[#This Row],[DATE]]&amp;"|"&amp;COUNTIF($E$5:E17,E17)</f>
        <v>41010|2</v>
      </c>
      <c r="I17" s="13" t="s">
        <v>3</v>
      </c>
    </row>
    <row r="18" spans="2:9" x14ac:dyDescent="0.2">
      <c r="E18" s="13"/>
      <c r="F18" s="13"/>
    </row>
  </sheetData>
  <mergeCells count="4">
    <mergeCell ref="E1:F3"/>
    <mergeCell ref="B1:C6"/>
    <mergeCell ref="B7:C8"/>
    <mergeCell ref="B9:C10"/>
  </mergeCells>
  <dataValidations count="1">
    <dataValidation type="list" allowBlank="1" showInputMessage="1" showErrorMessage="1" sqref="F5:F17">
      <formula1>ListeHeure</formula1>
    </dataValidation>
  </dataValidations>
  <printOptions horizontalCentered="1"/>
  <pageMargins left="0.25" right="0.25" top="0.75" bottom="0.75" header="0.3" footer="0.3"/>
  <pageSetup fitToHeight="0" orientation="landscape" r:id="rId1"/>
  <drawing r:id="rId2"/>
  <picture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/>
    <pageSetUpPr autoPageBreaks="0"/>
  </sheetPr>
  <dimension ref="B1:B35"/>
  <sheetViews>
    <sheetView showGridLines="0" zoomScaleNormal="100" workbookViewId="0"/>
  </sheetViews>
  <sheetFormatPr baseColWidth="10" defaultColWidth="9.33203125" defaultRowHeight="18.75" customHeight="1" x14ac:dyDescent="0.2"/>
  <cols>
    <col min="1" max="1" width="3.33203125" customWidth="1"/>
    <col min="2" max="2" width="17.6640625" customWidth="1"/>
  </cols>
  <sheetData>
    <row r="1" spans="2:2" ht="13.5" customHeight="1" x14ac:dyDescent="0.2"/>
    <row r="2" spans="2:2" ht="27" customHeight="1" x14ac:dyDescent="0.2">
      <c r="B2" s="17" t="s">
        <v>5</v>
      </c>
    </row>
    <row r="3" spans="2:2" ht="18.75" customHeight="1" x14ac:dyDescent="0.2">
      <c r="B3" s="28">
        <v>0.25</v>
      </c>
    </row>
    <row r="4" spans="2:2" ht="18.75" customHeight="1" x14ac:dyDescent="0.2">
      <c r="B4" s="28">
        <v>0.27083333333333331</v>
      </c>
    </row>
    <row r="5" spans="2:2" ht="18.75" customHeight="1" x14ac:dyDescent="0.2">
      <c r="B5" s="28">
        <v>0.29166666666666702</v>
      </c>
    </row>
    <row r="6" spans="2:2" ht="18.75" customHeight="1" x14ac:dyDescent="0.2">
      <c r="B6" s="28">
        <v>0.3125</v>
      </c>
    </row>
    <row r="7" spans="2:2" ht="18.75" customHeight="1" x14ac:dyDescent="0.2">
      <c r="B7" s="28">
        <v>0.33333333333333298</v>
      </c>
    </row>
    <row r="8" spans="2:2" ht="18.75" customHeight="1" x14ac:dyDescent="0.2">
      <c r="B8" s="28">
        <v>0.35416666666666702</v>
      </c>
    </row>
    <row r="9" spans="2:2" ht="18.75" customHeight="1" x14ac:dyDescent="0.2">
      <c r="B9" s="28">
        <v>0.375</v>
      </c>
    </row>
    <row r="10" spans="2:2" ht="18.75" customHeight="1" x14ac:dyDescent="0.2">
      <c r="B10" s="28">
        <v>0.39583333333333298</v>
      </c>
    </row>
    <row r="11" spans="2:2" ht="18.75" customHeight="1" x14ac:dyDescent="0.2">
      <c r="B11" s="28">
        <v>0.41666666666666702</v>
      </c>
    </row>
    <row r="12" spans="2:2" ht="18.75" customHeight="1" x14ac:dyDescent="0.2">
      <c r="B12" s="28">
        <v>0.4375</v>
      </c>
    </row>
    <row r="13" spans="2:2" ht="18.75" customHeight="1" x14ac:dyDescent="0.2">
      <c r="B13" s="28">
        <v>0.45833333333333298</v>
      </c>
    </row>
    <row r="14" spans="2:2" ht="18.75" customHeight="1" x14ac:dyDescent="0.2">
      <c r="B14" s="28">
        <v>0.47916666666666602</v>
      </c>
    </row>
    <row r="15" spans="2:2" ht="18.75" customHeight="1" x14ac:dyDescent="0.2">
      <c r="B15" s="28">
        <v>0.5</v>
      </c>
    </row>
    <row r="16" spans="2:2" ht="18.75" customHeight="1" x14ac:dyDescent="0.2">
      <c r="B16" s="28">
        <v>0.52083333333333304</v>
      </c>
    </row>
    <row r="17" spans="2:2" ht="18.75" customHeight="1" x14ac:dyDescent="0.2">
      <c r="B17" s="28">
        <v>0.54166666666666596</v>
      </c>
    </row>
    <row r="18" spans="2:2" ht="18.75" customHeight="1" x14ac:dyDescent="0.2">
      <c r="B18" s="28">
        <v>0.5625</v>
      </c>
    </row>
    <row r="19" spans="2:2" ht="18.75" customHeight="1" x14ac:dyDescent="0.2">
      <c r="B19" s="28">
        <v>0.58333333333333304</v>
      </c>
    </row>
    <row r="20" spans="2:2" ht="18.75" customHeight="1" x14ac:dyDescent="0.2">
      <c r="B20" s="28">
        <v>0.60416666666666596</v>
      </c>
    </row>
    <row r="21" spans="2:2" ht="18.75" customHeight="1" x14ac:dyDescent="0.2">
      <c r="B21" s="28">
        <v>0.625</v>
      </c>
    </row>
    <row r="22" spans="2:2" ht="18.75" customHeight="1" x14ac:dyDescent="0.2">
      <c r="B22" s="28">
        <v>0.64583333333333304</v>
      </c>
    </row>
    <row r="23" spans="2:2" ht="18.75" customHeight="1" x14ac:dyDescent="0.2">
      <c r="B23" s="28">
        <v>0.66666666666666596</v>
      </c>
    </row>
    <row r="24" spans="2:2" ht="18.75" customHeight="1" x14ac:dyDescent="0.2">
      <c r="B24" s="28">
        <v>0.6875</v>
      </c>
    </row>
    <row r="25" spans="2:2" ht="18.75" customHeight="1" x14ac:dyDescent="0.2">
      <c r="B25" s="28">
        <v>0.70833333333333304</v>
      </c>
    </row>
    <row r="26" spans="2:2" ht="18.75" customHeight="1" x14ac:dyDescent="0.2">
      <c r="B26" s="28">
        <v>0.72916666666666596</v>
      </c>
    </row>
    <row r="27" spans="2:2" ht="18.75" customHeight="1" x14ac:dyDescent="0.2">
      <c r="B27" s="28">
        <v>0.75</v>
      </c>
    </row>
    <row r="28" spans="2:2" ht="18.75" customHeight="1" x14ac:dyDescent="0.2">
      <c r="B28" s="28">
        <v>0.77083333333333304</v>
      </c>
    </row>
    <row r="29" spans="2:2" ht="18.75" customHeight="1" x14ac:dyDescent="0.2">
      <c r="B29" s="28">
        <v>0.79166666666666596</v>
      </c>
    </row>
    <row r="30" spans="2:2" ht="18.75" customHeight="1" x14ac:dyDescent="0.2">
      <c r="B30" s="28">
        <v>0.8125</v>
      </c>
    </row>
    <row r="31" spans="2:2" ht="18.75" customHeight="1" x14ac:dyDescent="0.2">
      <c r="B31" s="28">
        <v>0.83333333333333304</v>
      </c>
    </row>
    <row r="32" spans="2:2" ht="18.75" customHeight="1" x14ac:dyDescent="0.2">
      <c r="B32" s="28">
        <v>0.85416666666666596</v>
      </c>
    </row>
    <row r="33" spans="2:2" ht="18.75" customHeight="1" x14ac:dyDescent="0.2">
      <c r="B33" s="28">
        <v>0.874999999999999</v>
      </c>
    </row>
    <row r="34" spans="2:2" ht="18.75" customHeight="1" x14ac:dyDescent="0.2">
      <c r="B34" s="28">
        <v>0.89583333333333304</v>
      </c>
    </row>
    <row r="35" spans="2:2" ht="18.75" customHeight="1" x14ac:dyDescent="0.2">
      <c r="B35" s="28">
        <v>0.91666666666666596</v>
      </c>
    </row>
  </sheetData>
  <pageMargins left="0.7" right="0.7" top="0.75" bottom="0.75" header="0.3" footer="0.3"/>
  <pageSetup orientation="landscape" r:id="rId1"/>
  <drawing r:id="rId2"/>
  <picture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Agenda quotidien</vt:lpstr>
      <vt:lpstr>Planificateur d'événements</vt:lpstr>
      <vt:lpstr>Intervalles de temps</vt:lpstr>
      <vt:lpstr>AnnéeAgenda</vt:lpstr>
      <vt:lpstr>JourAgenda</vt:lpstr>
      <vt:lpstr>ListeHeure</vt:lpstr>
      <vt:lpstr>MoisAgenda</vt:lpstr>
      <vt:lpstr>NuméroMois</vt:lpstr>
      <vt:lpstr>PointFort</vt:lpstr>
      <vt:lpstr>ValDate</vt:lpstr>
      <vt:lpstr>'Agenda quotidien'!Zone_d_impression</vt:lpstr>
      <vt:lpstr>'Intervalles de temps'!Zone_d_impression</vt:lpstr>
      <vt:lpstr>'Planificateur d''événements'!Zone_d_impression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Daily work schedule</dc:title>
  <dc:creator>Windows User</dc:creator>
  <cp:keywords/>
  <cp:lastModifiedBy>Windows User</cp:lastModifiedBy>
  <dcterms:created xsi:type="dcterms:W3CDTF">2012-12-23T16:20:18Z</dcterms:created>
  <dcterms:modified xsi:type="dcterms:W3CDTF">2012-12-23T16:20:18Z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