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195" windowWidth="24720" windowHeight="12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Feuil1!$A$1:$E$29</definedName>
  </definedNames>
  <calcPr calcId="144525" concurrentCalc="0"/>
</workbook>
</file>

<file path=xl/calcChain.xml><?xml version="1.0" encoding="utf-8"?>
<calcChain xmlns="http://schemas.openxmlformats.org/spreadsheetml/2006/main">
  <c r="F76" i="1" l="1"/>
  <c r="D2" i="1"/>
  <c r="E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E31" i="1"/>
  <c r="E33" i="1"/>
  <c r="D31" i="1"/>
  <c r="D33" i="1"/>
  <c r="C31" i="1"/>
  <c r="C33" i="1"/>
  <c r="B31" i="1"/>
  <c r="B33" i="1"/>
  <c r="E32" i="1"/>
  <c r="D32" i="1"/>
  <c r="C32" i="1"/>
  <c r="B32" i="1"/>
</calcChain>
</file>

<file path=xl/sharedStrings.xml><?xml version="1.0" encoding="utf-8"?>
<sst xmlns="http://schemas.openxmlformats.org/spreadsheetml/2006/main" count="59" uniqueCount="55">
  <si>
    <t>Totalité des subventions (2007)</t>
  </si>
  <si>
    <t>Totalité des subventions (2011)</t>
  </si>
  <si>
    <t>Différentiel</t>
  </si>
  <si>
    <t>Evolution (%)</t>
  </si>
  <si>
    <t>Minimum</t>
  </si>
  <si>
    <t>Maximum</t>
  </si>
  <si>
    <t>Moyenne</t>
  </si>
  <si>
    <t>&gt;2000000</t>
  </si>
  <si>
    <t>&gt;1500000</t>
  </si>
  <si>
    <t>&gt;3000000</t>
  </si>
  <si>
    <t>&gt;1300000</t>
  </si>
  <si>
    <t>&gt;2250000</t>
  </si>
  <si>
    <t>&gt;1400000</t>
  </si>
  <si>
    <t>&gt;1200000</t>
  </si>
  <si>
    <t>&gt;800000</t>
  </si>
  <si>
    <t>B12; B18; B24</t>
  </si>
  <si>
    <t>B7; B11; B28</t>
  </si>
  <si>
    <t>B5; B20; B4</t>
  </si>
  <si>
    <t>B6 ; B22 ; B23</t>
  </si>
  <si>
    <t>B2; B15; B16; B19</t>
  </si>
  <si>
    <t>B3; B27</t>
  </si>
  <si>
    <t>B17; B21; B25; B29</t>
  </si>
  <si>
    <t>B9; B10</t>
  </si>
  <si>
    <t>B8; B14; B26; B3</t>
  </si>
  <si>
    <t>Coordonnées Cellules Scènes</t>
  </si>
  <si>
    <t>Classement Seuils Subventions 2007</t>
  </si>
  <si>
    <t>Nombre de Scènes</t>
  </si>
  <si>
    <t>Total</t>
  </si>
  <si>
    <t xml:space="preserve"> 9 déciles</t>
  </si>
  <si>
    <t>&gt;4000000</t>
  </si>
  <si>
    <t>SN</t>
  </si>
  <si>
    <t>C</t>
  </si>
  <si>
    <t>N</t>
  </si>
  <si>
    <t>B</t>
  </si>
  <si>
    <t>S</t>
  </si>
  <si>
    <t>A</t>
  </si>
  <si>
    <t>M</t>
  </si>
  <si>
    <t>C2</t>
  </si>
  <si>
    <t>D</t>
  </si>
  <si>
    <t>O</t>
  </si>
  <si>
    <t>N2</t>
  </si>
  <si>
    <t>A2</t>
  </si>
  <si>
    <t>CG</t>
  </si>
  <si>
    <t>CEC</t>
  </si>
  <si>
    <t>A3</t>
  </si>
  <si>
    <t>H</t>
  </si>
  <si>
    <t>S4</t>
  </si>
  <si>
    <t>M2</t>
  </si>
  <si>
    <t>E</t>
  </si>
  <si>
    <t>CH</t>
  </si>
  <si>
    <t>MU</t>
  </si>
  <si>
    <t>V</t>
  </si>
  <si>
    <t>LC</t>
  </si>
  <si>
    <t>CHA</t>
  </si>
  <si>
    <t>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</si>
</sst>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1" fillId="0" borderId="1" xfId="2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 applyAlignment="1"/>
    <xf numFmtId="43" fontId="1" fillId="0" borderId="1" xfId="1" applyFont="1" applyBorder="1" applyAlignment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3" fontId="0" fillId="0" borderId="0" xfId="1" applyFont="1" applyBorder="1" applyAlignment="1"/>
    <xf numFmtId="0" fontId="2" fillId="0" borderId="0" xfId="0" applyFont="1"/>
    <xf numFmtId="0" fontId="0" fillId="0" borderId="1" xfId="2" applyFont="1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Totalité des subventions (2007)</c:v>
                </c:pt>
              </c:strCache>
            </c:strRef>
          </c:tx>
          <c:invertIfNegative val="0"/>
          <c:cat>
            <c:strRef>
              <c:f>Feuil1!$A$2:$A$29</c:f>
              <c:strCache>
                <c:ptCount val="28"/>
                <c:pt idx="0">
                  <c:v>C</c:v>
                </c:pt>
                <c:pt idx="1">
                  <c:v>N</c:v>
                </c:pt>
                <c:pt idx="2">
                  <c:v>B</c:v>
                </c:pt>
                <c:pt idx="3">
                  <c:v>S</c:v>
                </c:pt>
                <c:pt idx="4">
                  <c:v>A</c:v>
                </c:pt>
                <c:pt idx="5">
                  <c:v>M</c:v>
                </c:pt>
                <c:pt idx="6">
                  <c:v>B</c:v>
                </c:pt>
                <c:pt idx="7">
                  <c:v>C2</c:v>
                </c:pt>
                <c:pt idx="8">
                  <c:v>D</c:v>
                </c:pt>
                <c:pt idx="9">
                  <c:v>O</c:v>
                </c:pt>
                <c:pt idx="10">
                  <c:v>N2</c:v>
                </c:pt>
                <c:pt idx="11">
                  <c:v>A2</c:v>
                </c:pt>
                <c:pt idx="12">
                  <c:v>CG</c:v>
                </c:pt>
                <c:pt idx="13">
                  <c:v>SN</c:v>
                </c:pt>
                <c:pt idx="14">
                  <c:v>CEC</c:v>
                </c:pt>
                <c:pt idx="15">
                  <c:v>A3</c:v>
                </c:pt>
                <c:pt idx="16">
                  <c:v>H</c:v>
                </c:pt>
                <c:pt idx="17">
                  <c:v>M</c:v>
                </c:pt>
                <c:pt idx="18">
                  <c:v>S4</c:v>
                </c:pt>
                <c:pt idx="19">
                  <c:v>M2</c:v>
                </c:pt>
                <c:pt idx="20">
                  <c:v>E</c:v>
                </c:pt>
                <c:pt idx="21">
                  <c:v>CH</c:v>
                </c:pt>
                <c:pt idx="22">
                  <c:v>MU</c:v>
                </c:pt>
                <c:pt idx="23">
                  <c:v>V</c:v>
                </c:pt>
                <c:pt idx="24">
                  <c:v>LC</c:v>
                </c:pt>
                <c:pt idx="25">
                  <c:v>A</c:v>
                </c:pt>
                <c:pt idx="26">
                  <c:v>CHA</c:v>
                </c:pt>
                <c:pt idx="27">
                  <c:v>PQ</c:v>
                </c:pt>
              </c:strCache>
            </c:strRef>
          </c:cat>
          <c:val>
            <c:numRef>
              <c:f>Feuil1!$B$2:$B$29</c:f>
              <c:numCache>
                <c:formatCode>General</c:formatCode>
                <c:ptCount val="28"/>
                <c:pt idx="0">
                  <c:v>1617845</c:v>
                </c:pt>
                <c:pt idx="1">
                  <c:v>1496181</c:v>
                </c:pt>
                <c:pt idx="2">
                  <c:v>2260231</c:v>
                </c:pt>
                <c:pt idx="3">
                  <c:v>2777362</c:v>
                </c:pt>
                <c:pt idx="4">
                  <c:v>2071520</c:v>
                </c:pt>
                <c:pt idx="5">
                  <c:v>3435724</c:v>
                </c:pt>
                <c:pt idx="6">
                  <c:v>1089956</c:v>
                </c:pt>
                <c:pt idx="7">
                  <c:v>1230394</c:v>
                </c:pt>
                <c:pt idx="8">
                  <c:v>1209739</c:v>
                </c:pt>
                <c:pt idx="9">
                  <c:v>3103557</c:v>
                </c:pt>
                <c:pt idx="10">
                  <c:v>4000100</c:v>
                </c:pt>
                <c:pt idx="11">
                  <c:v>803110</c:v>
                </c:pt>
                <c:pt idx="12">
                  <c:v>1083860</c:v>
                </c:pt>
                <c:pt idx="13">
                  <c:v>1593875</c:v>
                </c:pt>
                <c:pt idx="14">
                  <c:v>1879558</c:v>
                </c:pt>
                <c:pt idx="15">
                  <c:v>1331688</c:v>
                </c:pt>
                <c:pt idx="16">
                  <c:v>4358446</c:v>
                </c:pt>
                <c:pt idx="17">
                  <c:v>1798382</c:v>
                </c:pt>
                <c:pt idx="18">
                  <c:v>2667936</c:v>
                </c:pt>
                <c:pt idx="19">
                  <c:v>1340258</c:v>
                </c:pt>
                <c:pt idx="20">
                  <c:v>2133767</c:v>
                </c:pt>
                <c:pt idx="21">
                  <c:v>2183285</c:v>
                </c:pt>
                <c:pt idx="22">
                  <c:v>4642415</c:v>
                </c:pt>
                <c:pt idx="23">
                  <c:v>1329198</c:v>
                </c:pt>
                <c:pt idx="24">
                  <c:v>1199720</c:v>
                </c:pt>
                <c:pt idx="25">
                  <c:v>1497340</c:v>
                </c:pt>
                <c:pt idx="26">
                  <c:v>3246327</c:v>
                </c:pt>
                <c:pt idx="27">
                  <c:v>1326667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Totalité des subventions (2011)</c:v>
                </c:pt>
              </c:strCache>
            </c:strRef>
          </c:tx>
          <c:invertIfNegative val="0"/>
          <c:cat>
            <c:strRef>
              <c:f>Feuil1!$A$2:$A$29</c:f>
              <c:strCache>
                <c:ptCount val="28"/>
                <c:pt idx="0">
                  <c:v>C</c:v>
                </c:pt>
                <c:pt idx="1">
                  <c:v>N</c:v>
                </c:pt>
                <c:pt idx="2">
                  <c:v>B</c:v>
                </c:pt>
                <c:pt idx="3">
                  <c:v>S</c:v>
                </c:pt>
                <c:pt idx="4">
                  <c:v>A</c:v>
                </c:pt>
                <c:pt idx="5">
                  <c:v>M</c:v>
                </c:pt>
                <c:pt idx="6">
                  <c:v>B</c:v>
                </c:pt>
                <c:pt idx="7">
                  <c:v>C2</c:v>
                </c:pt>
                <c:pt idx="8">
                  <c:v>D</c:v>
                </c:pt>
                <c:pt idx="9">
                  <c:v>O</c:v>
                </c:pt>
                <c:pt idx="10">
                  <c:v>N2</c:v>
                </c:pt>
                <c:pt idx="11">
                  <c:v>A2</c:v>
                </c:pt>
                <c:pt idx="12">
                  <c:v>CG</c:v>
                </c:pt>
                <c:pt idx="13">
                  <c:v>SN</c:v>
                </c:pt>
                <c:pt idx="14">
                  <c:v>CEC</c:v>
                </c:pt>
                <c:pt idx="15">
                  <c:v>A3</c:v>
                </c:pt>
                <c:pt idx="16">
                  <c:v>H</c:v>
                </c:pt>
                <c:pt idx="17">
                  <c:v>M</c:v>
                </c:pt>
                <c:pt idx="18">
                  <c:v>S4</c:v>
                </c:pt>
                <c:pt idx="19">
                  <c:v>M2</c:v>
                </c:pt>
                <c:pt idx="20">
                  <c:v>E</c:v>
                </c:pt>
                <c:pt idx="21">
                  <c:v>CH</c:v>
                </c:pt>
                <c:pt idx="22">
                  <c:v>MU</c:v>
                </c:pt>
                <c:pt idx="23">
                  <c:v>V</c:v>
                </c:pt>
                <c:pt idx="24">
                  <c:v>LC</c:v>
                </c:pt>
                <c:pt idx="25">
                  <c:v>A</c:v>
                </c:pt>
                <c:pt idx="26">
                  <c:v>CHA</c:v>
                </c:pt>
                <c:pt idx="27">
                  <c:v>PQ</c:v>
                </c:pt>
              </c:strCache>
            </c:strRef>
          </c:cat>
          <c:val>
            <c:numRef>
              <c:f>Feuil1!$C$2:$C$29</c:f>
              <c:numCache>
                <c:formatCode>General</c:formatCode>
                <c:ptCount val="28"/>
                <c:pt idx="0">
                  <c:v>2438000</c:v>
                </c:pt>
                <c:pt idx="1">
                  <c:v>1669222</c:v>
                </c:pt>
                <c:pt idx="2">
                  <c:v>2312665</c:v>
                </c:pt>
                <c:pt idx="3">
                  <c:v>2887542</c:v>
                </c:pt>
                <c:pt idx="4">
                  <c:v>2061740</c:v>
                </c:pt>
                <c:pt idx="5">
                  <c:v>3750500</c:v>
                </c:pt>
                <c:pt idx="6">
                  <c:v>1259502</c:v>
                </c:pt>
                <c:pt idx="7">
                  <c:v>1422786</c:v>
                </c:pt>
                <c:pt idx="8">
                  <c:v>1417773</c:v>
                </c:pt>
                <c:pt idx="9">
                  <c:v>3063557</c:v>
                </c:pt>
                <c:pt idx="10">
                  <c:v>3967500</c:v>
                </c:pt>
                <c:pt idx="11">
                  <c:v>910000</c:v>
                </c:pt>
                <c:pt idx="12">
                  <c:v>1169757</c:v>
                </c:pt>
                <c:pt idx="13">
                  <c:v>1820160</c:v>
                </c:pt>
                <c:pt idx="14">
                  <c:v>2784152</c:v>
                </c:pt>
                <c:pt idx="15">
                  <c:v>1438220</c:v>
                </c:pt>
                <c:pt idx="16">
                  <c:v>3959100</c:v>
                </c:pt>
                <c:pt idx="17">
                  <c:v>1906517</c:v>
                </c:pt>
                <c:pt idx="18">
                  <c:v>2812138</c:v>
                </c:pt>
                <c:pt idx="19">
                  <c:v>1339600</c:v>
                </c:pt>
                <c:pt idx="20">
                  <c:v>2305494</c:v>
                </c:pt>
                <c:pt idx="21">
                  <c:v>2266443</c:v>
                </c:pt>
                <c:pt idx="22">
                  <c:v>4918590</c:v>
                </c:pt>
                <c:pt idx="23">
                  <c:v>1411410</c:v>
                </c:pt>
                <c:pt idx="24">
                  <c:v>1247740</c:v>
                </c:pt>
                <c:pt idx="25">
                  <c:v>1642700</c:v>
                </c:pt>
                <c:pt idx="26">
                  <c:v>3265152</c:v>
                </c:pt>
                <c:pt idx="27">
                  <c:v>1394666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463680"/>
        <c:axId val="293437440"/>
      </c:barChart>
      <c:catAx>
        <c:axId val="147463680"/>
        <c:scaling>
          <c:orientation val="minMax"/>
        </c:scaling>
        <c:delete val="0"/>
        <c:axPos val="b"/>
        <c:majorTickMark val="out"/>
        <c:minorTickMark val="none"/>
        <c:tickLblPos val="nextTo"/>
        <c:crossAx val="293437440"/>
        <c:crosses val="autoZero"/>
        <c:auto val="1"/>
        <c:lblAlgn val="ctr"/>
        <c:lblOffset val="100"/>
        <c:noMultiLvlLbl val="0"/>
      </c:catAx>
      <c:valAx>
        <c:axId val="293437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74636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285161854768154"/>
          <c:y val="0.10823344998541849"/>
          <c:w val="0.63499825021872269"/>
          <c:h val="0.6274365704286963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Différentiel</c:v>
                </c:pt>
              </c:strCache>
            </c:strRef>
          </c:tx>
          <c:invertIfNegative val="0"/>
          <c:cat>
            <c:strRef>
              <c:f>Feuil1!$A$2:$A$29</c:f>
              <c:strCache>
                <c:ptCount val="28"/>
                <c:pt idx="0">
                  <c:v>C</c:v>
                </c:pt>
                <c:pt idx="1">
                  <c:v>N</c:v>
                </c:pt>
                <c:pt idx="2">
                  <c:v>B</c:v>
                </c:pt>
                <c:pt idx="3">
                  <c:v>S</c:v>
                </c:pt>
                <c:pt idx="4">
                  <c:v>A</c:v>
                </c:pt>
                <c:pt idx="5">
                  <c:v>M</c:v>
                </c:pt>
                <c:pt idx="6">
                  <c:v>B</c:v>
                </c:pt>
                <c:pt idx="7">
                  <c:v>C2</c:v>
                </c:pt>
                <c:pt idx="8">
                  <c:v>D</c:v>
                </c:pt>
                <c:pt idx="9">
                  <c:v>O</c:v>
                </c:pt>
                <c:pt idx="10">
                  <c:v>N2</c:v>
                </c:pt>
                <c:pt idx="11">
                  <c:v>A2</c:v>
                </c:pt>
                <c:pt idx="12">
                  <c:v>CG</c:v>
                </c:pt>
                <c:pt idx="13">
                  <c:v>SN</c:v>
                </c:pt>
                <c:pt idx="14">
                  <c:v>CEC</c:v>
                </c:pt>
                <c:pt idx="15">
                  <c:v>A3</c:v>
                </c:pt>
                <c:pt idx="16">
                  <c:v>H</c:v>
                </c:pt>
                <c:pt idx="17">
                  <c:v>M</c:v>
                </c:pt>
                <c:pt idx="18">
                  <c:v>S4</c:v>
                </c:pt>
                <c:pt idx="19">
                  <c:v>M2</c:v>
                </c:pt>
                <c:pt idx="20">
                  <c:v>E</c:v>
                </c:pt>
                <c:pt idx="21">
                  <c:v>CH</c:v>
                </c:pt>
                <c:pt idx="22">
                  <c:v>MU</c:v>
                </c:pt>
                <c:pt idx="23">
                  <c:v>V</c:v>
                </c:pt>
                <c:pt idx="24">
                  <c:v>LC</c:v>
                </c:pt>
                <c:pt idx="25">
                  <c:v>A</c:v>
                </c:pt>
                <c:pt idx="26">
                  <c:v>CHA</c:v>
                </c:pt>
                <c:pt idx="27">
                  <c:v>PQ</c:v>
                </c:pt>
              </c:strCache>
            </c:strRef>
          </c:cat>
          <c:val>
            <c:numRef>
              <c:f>Feuil1!$D$2:$D$29</c:f>
              <c:numCache>
                <c:formatCode>General</c:formatCode>
                <c:ptCount val="28"/>
                <c:pt idx="0">
                  <c:v>820155</c:v>
                </c:pt>
                <c:pt idx="1">
                  <c:v>173041</c:v>
                </c:pt>
                <c:pt idx="2">
                  <c:v>52434</c:v>
                </c:pt>
                <c:pt idx="3">
                  <c:v>110180</c:v>
                </c:pt>
                <c:pt idx="4">
                  <c:v>-9780</c:v>
                </c:pt>
                <c:pt idx="5">
                  <c:v>314776</c:v>
                </c:pt>
                <c:pt idx="6">
                  <c:v>169546</c:v>
                </c:pt>
                <c:pt idx="7">
                  <c:v>192392</c:v>
                </c:pt>
                <c:pt idx="8">
                  <c:v>208034</c:v>
                </c:pt>
                <c:pt idx="9">
                  <c:v>-40000</c:v>
                </c:pt>
                <c:pt idx="10">
                  <c:v>-32600</c:v>
                </c:pt>
                <c:pt idx="11">
                  <c:v>106890</c:v>
                </c:pt>
                <c:pt idx="12">
                  <c:v>85897</c:v>
                </c:pt>
                <c:pt idx="13">
                  <c:v>226285</c:v>
                </c:pt>
                <c:pt idx="14">
                  <c:v>904594</c:v>
                </c:pt>
                <c:pt idx="15">
                  <c:v>106532</c:v>
                </c:pt>
                <c:pt idx="16">
                  <c:v>-399346</c:v>
                </c:pt>
                <c:pt idx="17">
                  <c:v>108135</c:v>
                </c:pt>
                <c:pt idx="18">
                  <c:v>144202</c:v>
                </c:pt>
                <c:pt idx="19">
                  <c:v>-658</c:v>
                </c:pt>
                <c:pt idx="20">
                  <c:v>171727</c:v>
                </c:pt>
                <c:pt idx="21">
                  <c:v>83158</c:v>
                </c:pt>
                <c:pt idx="22">
                  <c:v>276175</c:v>
                </c:pt>
                <c:pt idx="23">
                  <c:v>82212</c:v>
                </c:pt>
                <c:pt idx="24">
                  <c:v>48020</c:v>
                </c:pt>
                <c:pt idx="25">
                  <c:v>145360</c:v>
                </c:pt>
                <c:pt idx="26">
                  <c:v>18825</c:v>
                </c:pt>
                <c:pt idx="27">
                  <c:v>67999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6449920"/>
        <c:axId val="293443776"/>
      </c:barChart>
      <c:catAx>
        <c:axId val="266449920"/>
        <c:scaling>
          <c:orientation val="minMax"/>
        </c:scaling>
        <c:delete val="0"/>
        <c:axPos val="b"/>
        <c:majorTickMark val="out"/>
        <c:minorTickMark val="none"/>
        <c:tickLblPos val="nextTo"/>
        <c:crossAx val="293443776"/>
        <c:crosses val="autoZero"/>
        <c:auto val="1"/>
        <c:lblAlgn val="ctr"/>
        <c:lblOffset val="100"/>
        <c:noMultiLvlLbl val="0"/>
      </c:catAx>
      <c:valAx>
        <c:axId val="293443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6449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Evolution (%)</c:v>
                </c:pt>
              </c:strCache>
            </c:strRef>
          </c:tx>
          <c:invertIfNegative val="0"/>
          <c:cat>
            <c:strRef>
              <c:f>Feuil1!$A$2:$A$29</c:f>
              <c:strCache>
                <c:ptCount val="28"/>
                <c:pt idx="0">
                  <c:v>C</c:v>
                </c:pt>
                <c:pt idx="1">
                  <c:v>N</c:v>
                </c:pt>
                <c:pt idx="2">
                  <c:v>B</c:v>
                </c:pt>
                <c:pt idx="3">
                  <c:v>S</c:v>
                </c:pt>
                <c:pt idx="4">
                  <c:v>A</c:v>
                </c:pt>
                <c:pt idx="5">
                  <c:v>M</c:v>
                </c:pt>
                <c:pt idx="6">
                  <c:v>B</c:v>
                </c:pt>
                <c:pt idx="7">
                  <c:v>C2</c:v>
                </c:pt>
                <c:pt idx="8">
                  <c:v>D</c:v>
                </c:pt>
                <c:pt idx="9">
                  <c:v>O</c:v>
                </c:pt>
                <c:pt idx="10">
                  <c:v>N2</c:v>
                </c:pt>
                <c:pt idx="11">
                  <c:v>A2</c:v>
                </c:pt>
                <c:pt idx="12">
                  <c:v>CG</c:v>
                </c:pt>
                <c:pt idx="13">
                  <c:v>SN</c:v>
                </c:pt>
                <c:pt idx="14">
                  <c:v>CEC</c:v>
                </c:pt>
                <c:pt idx="15">
                  <c:v>A3</c:v>
                </c:pt>
                <c:pt idx="16">
                  <c:v>H</c:v>
                </c:pt>
                <c:pt idx="17">
                  <c:v>M</c:v>
                </c:pt>
                <c:pt idx="18">
                  <c:v>S4</c:v>
                </c:pt>
                <c:pt idx="19">
                  <c:v>M2</c:v>
                </c:pt>
                <c:pt idx="20">
                  <c:v>E</c:v>
                </c:pt>
                <c:pt idx="21">
                  <c:v>CH</c:v>
                </c:pt>
                <c:pt idx="22">
                  <c:v>MU</c:v>
                </c:pt>
                <c:pt idx="23">
                  <c:v>V</c:v>
                </c:pt>
                <c:pt idx="24">
                  <c:v>LC</c:v>
                </c:pt>
                <c:pt idx="25">
                  <c:v>A</c:v>
                </c:pt>
                <c:pt idx="26">
                  <c:v>CHA</c:v>
                </c:pt>
                <c:pt idx="27">
                  <c:v>PQ</c:v>
                </c:pt>
              </c:strCache>
            </c:strRef>
          </c:cat>
          <c:val>
            <c:numRef>
              <c:f>Feuil1!$E$2:$E$29</c:f>
              <c:numCache>
                <c:formatCode>_(* #,##0.00_);_(* \(#,##0.00\);_(* "-"??_);_(@_)</c:formatCode>
                <c:ptCount val="28"/>
                <c:pt idx="0">
                  <c:v>50.694287771696303</c:v>
                </c:pt>
                <c:pt idx="1">
                  <c:v>11.565512461393375</c:v>
                </c:pt>
                <c:pt idx="2">
                  <c:v>2.3198513780228658</c:v>
                </c:pt>
                <c:pt idx="3">
                  <c:v>3.9670737916051273</c:v>
                </c:pt>
                <c:pt idx="4">
                  <c:v>-0.47211709276280217</c:v>
                </c:pt>
                <c:pt idx="5">
                  <c:v>9.1618535132624164</c:v>
                </c:pt>
                <c:pt idx="6">
                  <c:v>15.555306819724834</c:v>
                </c:pt>
                <c:pt idx="7">
                  <c:v>15.636617213673018</c:v>
                </c:pt>
                <c:pt idx="8">
                  <c:v>17.196601911652017</c:v>
                </c:pt>
                <c:pt idx="9">
                  <c:v>-1.2888437363966572</c:v>
                </c:pt>
                <c:pt idx="10">
                  <c:v>-0.81497962550936232</c:v>
                </c:pt>
                <c:pt idx="11">
                  <c:v>13.309509282663646</c:v>
                </c:pt>
                <c:pt idx="12">
                  <c:v>7.9251010278080196</c:v>
                </c:pt>
                <c:pt idx="13">
                  <c:v>14.197161006979846</c:v>
                </c:pt>
                <c:pt idx="14">
                  <c:v>48.128017331734377</c:v>
                </c:pt>
                <c:pt idx="15">
                  <c:v>7.9997717183003827</c:v>
                </c:pt>
                <c:pt idx="16">
                  <c:v>-9.1625776710322899</c:v>
                </c:pt>
                <c:pt idx="17">
                  <c:v>6.0129049334346094</c:v>
                </c:pt>
                <c:pt idx="18">
                  <c:v>5.4050022189437827</c:v>
                </c:pt>
                <c:pt idx="19">
                  <c:v>-4.9095024987726242E-2</c:v>
                </c:pt>
                <c:pt idx="20">
                  <c:v>8.0480671038590437</c:v>
                </c:pt>
                <c:pt idx="21">
                  <c:v>3.8088476767806312</c:v>
                </c:pt>
                <c:pt idx="22">
                  <c:v>5.9489511385776588</c:v>
                </c:pt>
                <c:pt idx="23">
                  <c:v>6.1850830350331556</c:v>
                </c:pt>
                <c:pt idx="24">
                  <c:v>4.0026006068082554</c:v>
                </c:pt>
                <c:pt idx="25">
                  <c:v>9.7078819773732086</c:v>
                </c:pt>
                <c:pt idx="26">
                  <c:v>0.57988612977066079</c:v>
                </c:pt>
                <c:pt idx="27">
                  <c:v>5.1255514759920917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2957824"/>
        <c:axId val="298291712"/>
        <c:axId val="0"/>
      </c:bar3DChart>
      <c:catAx>
        <c:axId val="2957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98291712"/>
        <c:crosses val="autoZero"/>
        <c:auto val="1"/>
        <c:lblAlgn val="ctr"/>
        <c:lblOffset val="100"/>
        <c:noMultiLvlLbl val="0"/>
      </c:catAx>
      <c:valAx>
        <c:axId val="298291712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out"/>
        <c:minorTickMark val="none"/>
        <c:tickLblPos val="nextTo"/>
        <c:crossAx val="2957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3790949</xdr:colOff>
      <xdr:row>35</xdr:row>
      <xdr:rowOff>0</xdr:rowOff>
    </xdr:from>
    <xdr:to>
      <xdr:col>6</xdr:col>
      <xdr:colOff>400049</xdr:colOff>
      <xdr:row>61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733425</xdr:colOff>
      <xdr:row>46</xdr:row>
      <xdr:rowOff>19050</xdr:rowOff>
    </xdr:from>
    <xdr:to>
      <xdr:col>1</xdr:col>
      <xdr:colOff>3419475</xdr:colOff>
      <xdr:row>59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733425</xdr:colOff>
      <xdr:row>61</xdr:row>
      <xdr:rowOff>28575</xdr:rowOff>
    </xdr:from>
    <xdr:to>
      <xdr:col>1</xdr:col>
      <xdr:colOff>3419475</xdr:colOff>
      <xdr:row>74</xdr:row>
      <xdr:rowOff>171450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workbookViewId="0">
      <selection activeCell="B36" sqref="B36"/>
    </sheetView>
  </sheetViews>
  <sheetFormatPr baseColWidth="10" defaultRowHeight="15.75" x14ac:dyDescent="0.25"/>
  <cols>
    <col min="1" max="1" width="24.75" customWidth="1"/>
    <col min="2" max="2" width="50" customWidth="1"/>
    <col min="3" max="3" width="36.75" customWidth="1"/>
    <col min="4" max="4" width="33.125" customWidth="1"/>
    <col min="5" max="5" width="28.875" customWidth="1"/>
    <col min="6" max="6" width="16.25" customWidth="1"/>
  </cols>
  <sheetData>
    <row r="1" spans="1:5" x14ac:dyDescent="0.25">
      <c r="A1" s="9" t="s">
        <v>30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9" t="s">
        <v>31</v>
      </c>
      <c r="B2" s="2">
        <v>1617845</v>
      </c>
      <c r="C2" s="2">
        <v>2438000</v>
      </c>
      <c r="D2" s="2">
        <f>C2-B2</f>
        <v>820155</v>
      </c>
      <c r="E2" s="3">
        <f>D2*100/B2</f>
        <v>50.694287771696303</v>
      </c>
    </row>
    <row r="3" spans="1:5" x14ac:dyDescent="0.25">
      <c r="A3" s="9" t="s">
        <v>32</v>
      </c>
      <c r="B3" s="2">
        <v>1496181</v>
      </c>
      <c r="C3" s="2">
        <v>1669222</v>
      </c>
      <c r="D3" s="2">
        <f>C3-B3</f>
        <v>173041</v>
      </c>
      <c r="E3" s="3">
        <f>D3*100/B3</f>
        <v>11.565512461393375</v>
      </c>
    </row>
    <row r="4" spans="1:5" x14ac:dyDescent="0.25">
      <c r="A4" s="9" t="s">
        <v>33</v>
      </c>
      <c r="B4" s="2">
        <v>2260231</v>
      </c>
      <c r="C4" s="2">
        <v>2312665</v>
      </c>
      <c r="D4" s="2">
        <f>C4-B4</f>
        <v>52434</v>
      </c>
      <c r="E4" s="3">
        <f>D4*100/B4</f>
        <v>2.3198513780228658</v>
      </c>
    </row>
    <row r="5" spans="1:5" x14ac:dyDescent="0.25">
      <c r="A5" s="9" t="s">
        <v>34</v>
      </c>
      <c r="B5" s="2">
        <v>2777362</v>
      </c>
      <c r="C5" s="2">
        <v>2887542</v>
      </c>
      <c r="D5" s="2">
        <f>C5-B5</f>
        <v>110180</v>
      </c>
      <c r="E5" s="3">
        <f>D5*100/B5</f>
        <v>3.9670737916051273</v>
      </c>
    </row>
    <row r="6" spans="1:5" x14ac:dyDescent="0.25">
      <c r="A6" s="9" t="s">
        <v>35</v>
      </c>
      <c r="B6" s="2">
        <v>2071520</v>
      </c>
      <c r="C6" s="2">
        <v>2061740</v>
      </c>
      <c r="D6" s="2">
        <f>C6-B6</f>
        <v>-9780</v>
      </c>
      <c r="E6" s="3">
        <f>D6*100/B6</f>
        <v>-0.47211709276280217</v>
      </c>
    </row>
    <row r="7" spans="1:5" x14ac:dyDescent="0.25">
      <c r="A7" s="9" t="s">
        <v>36</v>
      </c>
      <c r="B7" s="2">
        <v>3435724</v>
      </c>
      <c r="C7" s="2">
        <v>3750500</v>
      </c>
      <c r="D7" s="2">
        <f>C7-B7</f>
        <v>314776</v>
      </c>
      <c r="E7" s="3">
        <f>D7*100/B7</f>
        <v>9.1618535132624164</v>
      </c>
    </row>
    <row r="8" spans="1:5" x14ac:dyDescent="0.25">
      <c r="A8" s="9" t="s">
        <v>33</v>
      </c>
      <c r="B8" s="2">
        <v>1089956</v>
      </c>
      <c r="C8" s="2">
        <v>1259502</v>
      </c>
      <c r="D8" s="2">
        <f>C8-B8</f>
        <v>169546</v>
      </c>
      <c r="E8" s="3">
        <f>D8*100/B8</f>
        <v>15.555306819724834</v>
      </c>
    </row>
    <row r="9" spans="1:5" x14ac:dyDescent="0.25">
      <c r="A9" s="9" t="s">
        <v>37</v>
      </c>
      <c r="B9" s="2">
        <v>1230394</v>
      </c>
      <c r="C9" s="2">
        <v>1422786</v>
      </c>
      <c r="D9" s="2">
        <f>C9-B9</f>
        <v>192392</v>
      </c>
      <c r="E9" s="3">
        <f>D9*100/B9</f>
        <v>15.636617213673018</v>
      </c>
    </row>
    <row r="10" spans="1:5" x14ac:dyDescent="0.25">
      <c r="A10" s="9" t="s">
        <v>38</v>
      </c>
      <c r="B10" s="2">
        <v>1209739</v>
      </c>
      <c r="C10" s="2">
        <v>1417773</v>
      </c>
      <c r="D10" s="2">
        <f>C10-B10</f>
        <v>208034</v>
      </c>
      <c r="E10" s="3">
        <f>D10*100/B10</f>
        <v>17.196601911652017</v>
      </c>
    </row>
    <row r="11" spans="1:5" x14ac:dyDescent="0.25">
      <c r="A11" s="9" t="s">
        <v>39</v>
      </c>
      <c r="B11" s="2">
        <v>3103557</v>
      </c>
      <c r="C11" s="2">
        <v>3063557</v>
      </c>
      <c r="D11" s="2">
        <f>C11-B11</f>
        <v>-40000</v>
      </c>
      <c r="E11" s="3">
        <f>D11*100/B11</f>
        <v>-1.2888437363966572</v>
      </c>
    </row>
    <row r="12" spans="1:5" x14ac:dyDescent="0.25">
      <c r="A12" s="9" t="s">
        <v>40</v>
      </c>
      <c r="B12" s="2">
        <v>4000100</v>
      </c>
      <c r="C12" s="2">
        <v>3967500</v>
      </c>
      <c r="D12" s="2">
        <f>C12-B12</f>
        <v>-32600</v>
      </c>
      <c r="E12" s="3">
        <f>D12*100/B12</f>
        <v>-0.81497962550936232</v>
      </c>
    </row>
    <row r="13" spans="1:5" x14ac:dyDescent="0.25">
      <c r="A13" s="9" t="s">
        <v>41</v>
      </c>
      <c r="B13" s="2">
        <v>803110</v>
      </c>
      <c r="C13" s="2">
        <v>910000</v>
      </c>
      <c r="D13" s="2">
        <f>C13-B13</f>
        <v>106890</v>
      </c>
      <c r="E13" s="3">
        <f>D13*100/B13</f>
        <v>13.309509282663646</v>
      </c>
    </row>
    <row r="14" spans="1:5" x14ac:dyDescent="0.25">
      <c r="A14" s="9" t="s">
        <v>42</v>
      </c>
      <c r="B14" s="2">
        <v>1083860</v>
      </c>
      <c r="C14" s="2">
        <v>1169757</v>
      </c>
      <c r="D14" s="2">
        <f>C14-B14</f>
        <v>85897</v>
      </c>
      <c r="E14" s="3">
        <f>D14*100/B14</f>
        <v>7.9251010278080196</v>
      </c>
    </row>
    <row r="15" spans="1:5" x14ac:dyDescent="0.25">
      <c r="A15" s="9" t="s">
        <v>30</v>
      </c>
      <c r="B15" s="2">
        <v>1593875</v>
      </c>
      <c r="C15" s="2">
        <v>1820160</v>
      </c>
      <c r="D15" s="2">
        <f>C15-B15</f>
        <v>226285</v>
      </c>
      <c r="E15" s="3">
        <f>D15*100/B15</f>
        <v>14.197161006979846</v>
      </c>
    </row>
    <row r="16" spans="1:5" x14ac:dyDescent="0.25">
      <c r="A16" s="9" t="s">
        <v>43</v>
      </c>
      <c r="B16" s="2">
        <v>1879558</v>
      </c>
      <c r="C16" s="2">
        <v>2784152</v>
      </c>
      <c r="D16" s="2">
        <f>C16-B16</f>
        <v>904594</v>
      </c>
      <c r="E16" s="3">
        <f>D16*100/B16</f>
        <v>48.128017331734377</v>
      </c>
    </row>
    <row r="17" spans="1:5" x14ac:dyDescent="0.25">
      <c r="A17" s="9" t="s">
        <v>44</v>
      </c>
      <c r="B17" s="2">
        <v>1331688</v>
      </c>
      <c r="C17" s="2">
        <v>1438220</v>
      </c>
      <c r="D17" s="2">
        <f>C17-B17</f>
        <v>106532</v>
      </c>
      <c r="E17" s="3">
        <f>D17*100/B17</f>
        <v>7.9997717183003827</v>
      </c>
    </row>
    <row r="18" spans="1:5" x14ac:dyDescent="0.25">
      <c r="A18" s="9" t="s">
        <v>45</v>
      </c>
      <c r="B18" s="2">
        <v>4358446</v>
      </c>
      <c r="C18" s="2">
        <v>3959100</v>
      </c>
      <c r="D18" s="2">
        <f>C18-B18</f>
        <v>-399346</v>
      </c>
      <c r="E18" s="3">
        <f>D18*100/B18</f>
        <v>-9.1625776710322899</v>
      </c>
    </row>
    <row r="19" spans="1:5" x14ac:dyDescent="0.25">
      <c r="A19" s="9" t="s">
        <v>36</v>
      </c>
      <c r="B19" s="2">
        <v>1798382</v>
      </c>
      <c r="C19" s="2">
        <v>1906517</v>
      </c>
      <c r="D19" s="2">
        <f>C19-B19</f>
        <v>108135</v>
      </c>
      <c r="E19" s="3">
        <f>D19*100/B19</f>
        <v>6.0129049334346094</v>
      </c>
    </row>
    <row r="20" spans="1:5" x14ac:dyDescent="0.25">
      <c r="A20" s="9" t="s">
        <v>46</v>
      </c>
      <c r="B20" s="2">
        <v>2667936</v>
      </c>
      <c r="C20" s="2">
        <v>2812138</v>
      </c>
      <c r="D20" s="2">
        <f>C20-B20</f>
        <v>144202</v>
      </c>
      <c r="E20" s="3">
        <f>D20*100/B20</f>
        <v>5.4050022189437827</v>
      </c>
    </row>
    <row r="21" spans="1:5" x14ac:dyDescent="0.25">
      <c r="A21" s="9" t="s">
        <v>47</v>
      </c>
      <c r="B21" s="2">
        <v>1340258</v>
      </c>
      <c r="C21" s="2">
        <v>1339600</v>
      </c>
      <c r="D21" s="2">
        <f>C21-B21</f>
        <v>-658</v>
      </c>
      <c r="E21" s="3">
        <f>D21*100/B21</f>
        <v>-4.9095024987726242E-2</v>
      </c>
    </row>
    <row r="22" spans="1:5" x14ac:dyDescent="0.25">
      <c r="A22" s="9" t="s">
        <v>48</v>
      </c>
      <c r="B22" s="2">
        <v>2133767</v>
      </c>
      <c r="C22" s="2">
        <v>2305494</v>
      </c>
      <c r="D22" s="2">
        <f>C22-B22</f>
        <v>171727</v>
      </c>
      <c r="E22" s="3">
        <f>D22*100/B22</f>
        <v>8.0480671038590437</v>
      </c>
    </row>
    <row r="23" spans="1:5" x14ac:dyDescent="0.25">
      <c r="A23" s="9" t="s">
        <v>49</v>
      </c>
      <c r="B23" s="2">
        <v>2183285</v>
      </c>
      <c r="C23" s="2">
        <v>2266443</v>
      </c>
      <c r="D23" s="2">
        <f>C23-B23</f>
        <v>83158</v>
      </c>
      <c r="E23" s="3">
        <f>D23*100/B23</f>
        <v>3.8088476767806312</v>
      </c>
    </row>
    <row r="24" spans="1:5" x14ac:dyDescent="0.25">
      <c r="A24" s="9" t="s">
        <v>50</v>
      </c>
      <c r="B24" s="2">
        <v>4642415</v>
      </c>
      <c r="C24" s="2">
        <v>4918590</v>
      </c>
      <c r="D24" s="2">
        <f>C24-B24</f>
        <v>276175</v>
      </c>
      <c r="E24" s="3">
        <f>D24*100/B24</f>
        <v>5.9489511385776588</v>
      </c>
    </row>
    <row r="25" spans="1:5" x14ac:dyDescent="0.25">
      <c r="A25" s="9" t="s">
        <v>51</v>
      </c>
      <c r="B25" s="2">
        <v>1329198</v>
      </c>
      <c r="C25" s="2">
        <v>1411410</v>
      </c>
      <c r="D25" s="2">
        <f>C25-B25</f>
        <v>82212</v>
      </c>
      <c r="E25" s="3">
        <f>D25*100/B25</f>
        <v>6.1850830350331556</v>
      </c>
    </row>
    <row r="26" spans="1:5" x14ac:dyDescent="0.25">
      <c r="A26" s="9" t="s">
        <v>52</v>
      </c>
      <c r="B26" s="2">
        <v>1199720</v>
      </c>
      <c r="C26" s="2">
        <v>1247740</v>
      </c>
      <c r="D26" s="2">
        <f>C26-B26</f>
        <v>48020</v>
      </c>
      <c r="E26" s="3">
        <f>D26*100/B26</f>
        <v>4.0026006068082554</v>
      </c>
    </row>
    <row r="27" spans="1:5" x14ac:dyDescent="0.25">
      <c r="A27" s="9" t="s">
        <v>35</v>
      </c>
      <c r="B27" s="2">
        <v>1497340</v>
      </c>
      <c r="C27" s="2">
        <v>1642700</v>
      </c>
      <c r="D27" s="2">
        <f>C27-B27</f>
        <v>145360</v>
      </c>
      <c r="E27" s="3">
        <f>D27*100/B27</f>
        <v>9.7078819773732086</v>
      </c>
    </row>
    <row r="28" spans="1:5" x14ac:dyDescent="0.25">
      <c r="A28" s="9" t="s">
        <v>53</v>
      </c>
      <c r="B28" s="2">
        <v>3246327</v>
      </c>
      <c r="C28" s="2">
        <v>3265152</v>
      </c>
      <c r="D28" s="2">
        <f>C28-B28</f>
        <v>18825</v>
      </c>
      <c r="E28" s="3">
        <f>D28*100/B28</f>
        <v>0.57988612977066079</v>
      </c>
    </row>
    <row r="29" spans="1:5" x14ac:dyDescent="0.25">
      <c r="A29" s="9" t="s">
        <v>54</v>
      </c>
      <c r="B29" s="2">
        <v>1326667</v>
      </c>
      <c r="C29" s="2">
        <v>1394666</v>
      </c>
      <c r="D29" s="2">
        <f>C29-B29</f>
        <v>67999</v>
      </c>
      <c r="E29" s="3">
        <f>D29*100/B29</f>
        <v>5.1255514759920917</v>
      </c>
    </row>
    <row r="30" spans="1:5" x14ac:dyDescent="0.25">
      <c r="A30" s="6"/>
      <c r="B30" s="6"/>
      <c r="C30" s="6"/>
      <c r="D30" s="6"/>
      <c r="E30" s="7"/>
    </row>
    <row r="31" spans="1:5" x14ac:dyDescent="0.25">
      <c r="A31" s="2" t="s">
        <v>4</v>
      </c>
      <c r="B31" s="2">
        <f xml:space="preserve"> MIN(B2:B29)</f>
        <v>803110</v>
      </c>
      <c r="C31" s="2">
        <f>MIN(C2:C29)</f>
        <v>910000</v>
      </c>
      <c r="D31" s="2">
        <f>MIN(D2:D29)</f>
        <v>-399346</v>
      </c>
      <c r="E31" s="4">
        <f>MIN(E2:E29)</f>
        <v>-9.1625776710322899</v>
      </c>
    </row>
    <row r="32" spans="1:5" x14ac:dyDescent="0.25">
      <c r="A32" s="2" t="s">
        <v>5</v>
      </c>
      <c r="B32" s="2">
        <f>MAX(B2:B29)</f>
        <v>4642415</v>
      </c>
      <c r="C32" s="2">
        <f>MAX(C2:C29)</f>
        <v>4918590</v>
      </c>
      <c r="D32" s="2">
        <f>MAX(D2:D29)</f>
        <v>904594</v>
      </c>
      <c r="E32" s="4">
        <f>MAX(E2:E29)</f>
        <v>50.694287771696303</v>
      </c>
    </row>
    <row r="33" spans="1:5" x14ac:dyDescent="0.25">
      <c r="A33" s="2" t="s">
        <v>6</v>
      </c>
      <c r="B33" s="2">
        <f>AVERAGE(B2:B29)</f>
        <v>2096730.0357142857</v>
      </c>
      <c r="C33" s="2">
        <f>AVERAGE(C2:C29)</f>
        <v>2244379.5</v>
      </c>
      <c r="D33" s="2">
        <f>AVERAGE(D2:D29)</f>
        <v>147649.46428571429</v>
      </c>
      <c r="E33" s="4">
        <f>AVERAGE(E2:E29)</f>
        <v>9.3104938705143034</v>
      </c>
    </row>
    <row r="65" spans="3:6" x14ac:dyDescent="0.25">
      <c r="D65" t="s">
        <v>25</v>
      </c>
      <c r="E65" s="8" t="s">
        <v>24</v>
      </c>
      <c r="F65" t="s">
        <v>26</v>
      </c>
    </row>
    <row r="66" spans="3:6" x14ac:dyDescent="0.25">
      <c r="D66" s="5" t="s">
        <v>29</v>
      </c>
      <c r="E66" t="s">
        <v>15</v>
      </c>
      <c r="F66">
        <v>3</v>
      </c>
    </row>
    <row r="67" spans="3:6" x14ac:dyDescent="0.25">
      <c r="D67" s="5" t="s">
        <v>9</v>
      </c>
      <c r="E67" t="s">
        <v>16</v>
      </c>
      <c r="F67">
        <v>3</v>
      </c>
    </row>
    <row r="68" spans="3:6" x14ac:dyDescent="0.25">
      <c r="D68" s="5" t="s">
        <v>11</v>
      </c>
      <c r="E68" t="s">
        <v>17</v>
      </c>
      <c r="F68">
        <v>3</v>
      </c>
    </row>
    <row r="69" spans="3:6" x14ac:dyDescent="0.25">
      <c r="D69" s="5" t="s">
        <v>7</v>
      </c>
      <c r="E69" t="s">
        <v>18</v>
      </c>
      <c r="F69">
        <v>3</v>
      </c>
    </row>
    <row r="70" spans="3:6" x14ac:dyDescent="0.25">
      <c r="D70" s="5" t="s">
        <v>8</v>
      </c>
      <c r="E70" t="s">
        <v>19</v>
      </c>
      <c r="F70">
        <v>4</v>
      </c>
    </row>
    <row r="71" spans="3:6" x14ac:dyDescent="0.25">
      <c r="D71" s="5" t="s">
        <v>12</v>
      </c>
      <c r="E71" t="s">
        <v>20</v>
      </c>
      <c r="F71">
        <v>2</v>
      </c>
    </row>
    <row r="72" spans="3:6" x14ac:dyDescent="0.25">
      <c r="D72" s="5" t="s">
        <v>10</v>
      </c>
      <c r="E72" t="s">
        <v>21</v>
      </c>
      <c r="F72">
        <v>4</v>
      </c>
    </row>
    <row r="73" spans="3:6" x14ac:dyDescent="0.25">
      <c r="D73" s="5" t="s">
        <v>13</v>
      </c>
      <c r="E73" t="s">
        <v>22</v>
      </c>
      <c r="F73">
        <v>2</v>
      </c>
    </row>
    <row r="74" spans="3:6" x14ac:dyDescent="0.25">
      <c r="D74" s="5" t="s">
        <v>14</v>
      </c>
      <c r="E74" t="s">
        <v>23</v>
      </c>
      <c r="F74">
        <v>4</v>
      </c>
    </row>
    <row r="75" spans="3:6" x14ac:dyDescent="0.25">
      <c r="D75" s="5"/>
    </row>
    <row r="76" spans="3:6" x14ac:dyDescent="0.25">
      <c r="C76" t="s">
        <v>27</v>
      </c>
      <c r="D76" s="5" t="s">
        <v>28</v>
      </c>
      <c r="F76">
        <f>SUM(F66:F74)</f>
        <v>28</v>
      </c>
    </row>
  </sheetData>
  <conditionalFormatting sqref="B2:B29">
    <cfRule type="cellIs" dxfId="0" priority="4" operator="between">
      <formula>4642415</formula>
      <formula>4000000</formula>
    </cfRule>
    <cfRule type="cellIs" dxfId="1" priority="3" operator="between">
      <formula>4000000</formula>
      <formula>3500000</formula>
    </cfRule>
    <cfRule type="cellIs" dxfId="2" priority="1" operator="between">
      <formula>3000000</formula>
      <formula>4000000</formula>
    </cfRule>
  </conditionalFormatting>
  <conditionalFormatting sqref="E67">
    <cfRule type="cellIs" dxfId="3" priority="2" operator="between">
      <formula>4000000</formula>
      <formula>3000000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OUAKRAT</dc:creator>
  <cp:lastModifiedBy>Alan OUAKRAT</cp:lastModifiedBy>
  <dcterms:created xsi:type="dcterms:W3CDTF">2012-03-08T16:16:01Z</dcterms:created>
  <dcterms:modified xsi:type="dcterms:W3CDTF">2012-03-09T09:18:01Z</dcterms:modified>
</cp:coreProperties>
</file>