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autoCompressPictures="0"/>
  <bookViews>
    <workbookView xWindow="11076" yWindow="0" windowWidth="23256" windowHeight="13176"/>
  </bookViews>
  <sheets>
    <sheet name="Feuil1" sheetId="1" r:id="rId1"/>
    <sheet name="Feuil3" sheetId="3" r:id="rId2"/>
  </sheets>
  <definedNames>
    <definedName name="_xlnm._FilterDatabase" localSheetId="0" hidden="1">Feuil1!$B$4:$F$48</definedName>
    <definedName name="Z_1FAB7537_8480_564B_819B_24497392A15B_.wvu.FilterData" localSheetId="0" hidden="1">Feuil1!$B$4:$F$48</definedName>
    <definedName name="Z_1FAB7537_8480_564B_819B_24497392A15B_.wvu.Rows" localSheetId="0" hidden="1">Feuil1!$52:$52</definedName>
    <definedName name="Z_F0E0271B_DD54_461E_A1A3_4F136F6D4006_.wvu.FilterData" localSheetId="0" hidden="1">Feuil1!$B$4:$F$48</definedName>
    <definedName name="Z_F0E0271B_DD54_461E_A1A3_4F136F6D4006_.wvu.Rows" localSheetId="0" hidden="1">Feuil1!$52:$52</definedName>
  </definedNames>
  <calcPr calcId="145621" concurrentCalc="0"/>
  <customWorkbookViews>
    <customWorkbookView name="ECOuest ENERGIE - Affichage personnalisé" guid="{F0E0271B-DD54-461E-A1A3-4F136F6D4006}" mergeInterval="0" personalView="1" maximized="1" xWindow="1" yWindow="1" windowWidth="1596" windowHeight="670" activeSheetId="1"/>
    <customWorkbookView name="Damien Menard - Affichage personnalisé" guid="{1FAB7537-8480-564B-819B-24497392A15B}" mergeInterval="0" personalView="1" xWindow="81" yWindow="122" windowWidth="1293" windowHeight="826" activeSheetId="1" showComments="commIndAndComment"/>
  </customWorkbookViews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40" i="1" l="1"/>
  <c r="F39" i="1"/>
  <c r="F42" i="1"/>
  <c r="F41" i="1"/>
  <c r="A19" i="1"/>
  <c r="A17" i="1"/>
  <c r="A13" i="1"/>
  <c r="A32" i="1"/>
  <c r="A8" i="1"/>
  <c r="A24" i="1"/>
  <c r="A14" i="1"/>
  <c r="A22" i="1"/>
  <c r="A44" i="1"/>
  <c r="A34" i="1"/>
  <c r="A43" i="1"/>
  <c r="J13" i="1"/>
  <c r="J12" i="1"/>
  <c r="J10" i="1"/>
  <c r="J14" i="1"/>
  <c r="J15" i="1"/>
  <c r="J16" i="1"/>
  <c r="J11" i="1"/>
  <c r="J9" i="1"/>
  <c r="J17" i="1"/>
  <c r="J18" i="1"/>
  <c r="H13" i="1"/>
  <c r="H12" i="1"/>
  <c r="H10" i="1"/>
  <c r="H14" i="1"/>
  <c r="H15" i="1"/>
  <c r="H16" i="1"/>
  <c r="H11" i="1"/>
  <c r="H9" i="1"/>
  <c r="H17" i="1"/>
  <c r="H18" i="1"/>
  <c r="J19" i="1"/>
  <c r="F47" i="1"/>
  <c r="A18" i="1"/>
  <c r="A12" i="1"/>
  <c r="A11" i="1"/>
  <c r="A27" i="1"/>
  <c r="A6" i="1"/>
  <c r="A46" i="1"/>
  <c r="A26" i="1"/>
  <c r="A23" i="1"/>
  <c r="A16" i="1"/>
  <c r="A36" i="1"/>
  <c r="A30" i="1"/>
  <c r="A7" i="1"/>
  <c r="A37" i="1"/>
  <c r="A21" i="1"/>
  <c r="A33" i="1"/>
  <c r="A9" i="1"/>
  <c r="A20" i="1"/>
  <c r="A35" i="1"/>
  <c r="A45" i="1"/>
  <c r="A28" i="1"/>
  <c r="A38" i="1"/>
  <c r="A10" i="1"/>
  <c r="A25" i="1"/>
  <c r="A31" i="1"/>
  <c r="A15" i="1"/>
  <c r="A29" i="1"/>
  <c r="A39" i="1"/>
  <c r="A41" i="1"/>
  <c r="A42" i="1"/>
  <c r="A40" i="1"/>
</calcChain>
</file>

<file path=xl/comments1.xml><?xml version="1.0" encoding="utf-8"?>
<comments xmlns="http://schemas.openxmlformats.org/spreadsheetml/2006/main">
  <authors>
    <author>Damien Menard</author>
  </authors>
  <commentList>
    <comment ref="J10" authorId="0">
      <text>
        <r>
          <rPr>
            <b/>
            <sz val="9"/>
            <color indexed="81"/>
            <rFont val="Calibri"/>
            <family val="2"/>
          </rPr>
          <t>Le calcul du chiffre se fait automatiquement grâce au tableau Vendeurs...</t>
        </r>
        <r>
          <rPr>
            <sz val="9"/>
            <color indexed="81"/>
            <rFont val="Calibri"/>
            <family val="2"/>
          </rPr>
          <t xml:space="preserve">
</t>
        </r>
      </text>
    </comment>
    <comment ref="F40" authorId="0">
      <text>
        <r>
          <rPr>
            <b/>
            <sz val="9"/>
            <color indexed="81"/>
            <rFont val="Calibri"/>
            <family val="2"/>
          </rPr>
          <t xml:space="preserve">Remplir tes chiffres dans le tableau : 
CAS À PART en dessous...
</t>
        </r>
        <r>
          <rPr>
            <sz val="9"/>
            <color indexed="81"/>
            <rFont val="Calibri"/>
            <family val="2"/>
          </rPr>
          <t xml:space="preserve">
</t>
        </r>
      </text>
    </comment>
    <comment ref="F42" authorId="0">
      <text>
        <r>
          <rPr>
            <b/>
            <sz val="9"/>
            <color indexed="81"/>
            <rFont val="Calibri"/>
            <family val="2"/>
          </rPr>
          <t>Remplir tes chiffres dans le tableau : 
CAS À PART en dessous...</t>
        </r>
        <r>
          <rPr>
            <sz val="9"/>
            <color indexed="81"/>
            <rFont val="Calibri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<sst xmlns="http://schemas.openxmlformats.org/spreadsheetml/2006/main" count="179" uniqueCount="73">
  <si>
    <t>Commercial</t>
  </si>
  <si>
    <t>Agence</t>
  </si>
  <si>
    <t>Poste</t>
  </si>
  <si>
    <t>Entrée</t>
  </si>
  <si>
    <t>Chiffres A</t>
  </si>
  <si>
    <t>Sophian Jouhari</t>
  </si>
  <si>
    <t>Nordine Bendheloum</t>
  </si>
  <si>
    <t>Mazen Henni</t>
  </si>
  <si>
    <t>Rabah Barache</t>
  </si>
  <si>
    <t>Maxime Travers</t>
  </si>
  <si>
    <t>Gregory Morvan</t>
  </si>
  <si>
    <t>Yacine Ahaddar</t>
  </si>
  <si>
    <t>Dimitri Rabec</t>
  </si>
  <si>
    <t>Florian Menay</t>
  </si>
  <si>
    <t>Karl Chapelière</t>
  </si>
  <si>
    <t>Hervé Cousin</t>
  </si>
  <si>
    <t>Maxime Betton</t>
  </si>
  <si>
    <t>Valentin Voisinne</t>
  </si>
  <si>
    <t>Jean Stephane Payet</t>
  </si>
  <si>
    <t>Edouard Sury</t>
  </si>
  <si>
    <t>Said Khoumane</t>
  </si>
  <si>
    <t>Karim Khoumane</t>
  </si>
  <si>
    <t>Thomas Bidel</t>
  </si>
  <si>
    <t>Tony Leblond</t>
  </si>
  <si>
    <t>Alexandre Delahaye</t>
  </si>
  <si>
    <t>Aghilas Mezine</t>
  </si>
  <si>
    <t>Lilian Vauquelin</t>
  </si>
  <si>
    <t>Johan Marie</t>
  </si>
  <si>
    <t>Rudy Tardivel</t>
  </si>
  <si>
    <t>David Jourdain</t>
  </si>
  <si>
    <t>Simon Bidel</t>
  </si>
  <si>
    <t>Mickael Lecuirot</t>
  </si>
  <si>
    <t>Alexandre Roopina</t>
  </si>
  <si>
    <t>Jerome Plazza</t>
  </si>
  <si>
    <t>Arnaud Adam</t>
  </si>
  <si>
    <t>Valentin Queguiner</t>
  </si>
  <si>
    <t>LAVAL</t>
  </si>
  <si>
    <t>TOURS</t>
  </si>
  <si>
    <t>ANGERS</t>
  </si>
  <si>
    <t>RENNES</t>
  </si>
  <si>
    <t>ST LO</t>
  </si>
  <si>
    <t>ALENCON</t>
  </si>
  <si>
    <t>LE MANS</t>
  </si>
  <si>
    <t>CAEN</t>
  </si>
  <si>
    <t>Vrp</t>
  </si>
  <si>
    <t>Tuteur</t>
  </si>
  <si>
    <t>D.A</t>
  </si>
  <si>
    <t>Animateur</t>
  </si>
  <si>
    <t>D.R</t>
  </si>
  <si>
    <t>A.R</t>
  </si>
  <si>
    <t>Jean Philippe Colibert</t>
  </si>
  <si>
    <t>Yoann Gilles</t>
  </si>
  <si>
    <t>Faycal Tami</t>
  </si>
  <si>
    <t>Simon Deslandes</t>
  </si>
  <si>
    <t>CAS A PART : C.A DANS PLUSIEURS AGENCES</t>
  </si>
  <si>
    <r>
      <rPr>
        <sz val="14"/>
        <color theme="1"/>
        <rFont val="Calibri"/>
        <family val="2"/>
        <scheme val="minor"/>
      </rPr>
      <t>Classement provisoire Février 2012</t>
    </r>
    <r>
      <rPr>
        <sz val="11"/>
        <color theme="1"/>
        <rFont val="Calibri"/>
        <family val="2"/>
        <scheme val="minor"/>
      </rPr>
      <t xml:space="preserve"> </t>
    </r>
  </si>
  <si>
    <t>Etienne Jegouic</t>
  </si>
  <si>
    <t>TUTEUR</t>
  </si>
  <si>
    <t>Barreira Paulo</t>
  </si>
  <si>
    <t>Formateur</t>
  </si>
  <si>
    <t>Teddy Morin</t>
  </si>
  <si>
    <t>VRP</t>
  </si>
  <si>
    <t>Cyprien Letarouilly</t>
  </si>
  <si>
    <t>Thomas Bidel 2</t>
  </si>
  <si>
    <t>Simon Bidel 2</t>
  </si>
  <si>
    <t>Charles Budor 2</t>
  </si>
  <si>
    <t>CHOLET</t>
  </si>
  <si>
    <t>Edouard Sury 2</t>
  </si>
  <si>
    <t>NANTES</t>
  </si>
  <si>
    <t>Charles Budor</t>
  </si>
  <si>
    <t>TOTAL CA</t>
  </si>
  <si>
    <t>Omar Bendali</t>
  </si>
  <si>
    <t>Classement Agence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</si>
</sst>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6" formatCode="#,##0\ &quot;€&quot;;[Red]\-#,##0\ &quot;€&quot;"/>
  </numFmts>
  <fonts count="11">
    <font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color indexed="81"/>
      <name val="Calibri"/>
      <family val="2"/>
    </font>
    <font>
      <b/>
      <sz val="9"/>
      <color indexed="81"/>
      <name val="Calibri"/>
      <family val="2"/>
    </font>
    <font>
      <sz val="12"/>
      <color rgb="FF000000"/>
      <name val="Lucida Grande"/>
    </font>
    <font>
      <sz val="11"/>
      <color rgb="FF000000"/>
      <name val="Calibri"/>
      <family val="2"/>
    </font>
  </fonts>
  <fills count="17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B8CCE4"/>
        <bgColor indexed="64"/>
      </patternFill>
    </fill>
    <fill>
      <patternFill patternType="solid">
        <fgColor rgb="FF366092"/>
        <bgColor indexed="64"/>
      </patternFill>
    </fill>
    <fill>
      <patternFill patternType="solid">
        <fgColor rgb="FFFABF8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B1A0C7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6600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78">
    <xf numFmtId="0" fontId="0" fillId="0" borderId="0" xfId="0"/>
    <xf numFmtId="0" fontId="0" fillId="0" borderId="0" xfId="0" applyAlignment="1" applyProtection="1">
      <protection locked="0"/>
    </xf>
    <xf numFmtId="0" fontId="0" fillId="0" borderId="0" xfId="0" applyProtection="1">
      <protection locked="0"/>
    </xf>
    <xf numFmtId="0" fontId="0" fillId="6" borderId="1" xfId="0" applyFill="1" applyBorder="1" applyAlignment="1" applyProtection="1">
      <alignment horizontal="center"/>
      <protection locked="0"/>
    </xf>
    <xf numFmtId="0" fontId="0" fillId="5" borderId="1" xfId="0" applyFill="1" applyBorder="1" applyAlignment="1" applyProtection="1">
      <alignment horizontal="center"/>
      <protection locked="0"/>
    </xf>
    <xf numFmtId="6" fontId="0" fillId="5" borderId="1" xfId="0" applyNumberFormat="1" applyFill="1" applyBorder="1" applyProtection="1">
      <protection locked="0"/>
    </xf>
    <xf numFmtId="0" fontId="0" fillId="9" borderId="1" xfId="0" applyFill="1" applyBorder="1" applyAlignment="1" applyProtection="1">
      <alignment horizontal="center"/>
      <protection locked="0"/>
    </xf>
    <xf numFmtId="0" fontId="0" fillId="9" borderId="1" xfId="0" applyFill="1" applyBorder="1" applyAlignment="1" applyProtection="1">
      <alignment horizontal="right"/>
      <protection locked="0"/>
    </xf>
    <xf numFmtId="0" fontId="0" fillId="9" borderId="1" xfId="0" applyFill="1" applyBorder="1" applyProtection="1">
      <protection locked="0"/>
    </xf>
    <xf numFmtId="6" fontId="0" fillId="9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6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1" xfId="0" applyFill="1" applyBorder="1" applyProtection="1">
      <protection locked="0"/>
    </xf>
    <xf numFmtId="0" fontId="0" fillId="10" borderId="1" xfId="0" applyFill="1" applyBorder="1" applyAlignment="1" applyProtection="1">
      <alignment horizontal="center"/>
      <protection locked="0"/>
    </xf>
    <xf numFmtId="0" fontId="0" fillId="5" borderId="1" xfId="0" applyFill="1" applyBorder="1" applyAlignment="1" applyProtection="1">
      <alignment horizontal="right"/>
      <protection locked="0"/>
    </xf>
    <xf numFmtId="0" fontId="0" fillId="4" borderId="1" xfId="0" applyFill="1" applyBorder="1" applyAlignment="1" applyProtection="1">
      <alignment horizontal="center"/>
      <protection locked="0"/>
    </xf>
    <xf numFmtId="6" fontId="0" fillId="4" borderId="1" xfId="0" applyNumberFormat="1" applyFill="1" applyBorder="1" applyProtection="1">
      <protection locked="0"/>
    </xf>
    <xf numFmtId="0" fontId="0" fillId="4" borderId="1" xfId="0" applyFill="1" applyBorder="1" applyAlignment="1" applyProtection="1">
      <alignment horizontal="right"/>
      <protection locked="0"/>
    </xf>
    <xf numFmtId="0" fontId="0" fillId="4" borderId="1" xfId="0" applyFill="1" applyBorder="1" applyProtection="1">
      <protection locked="0"/>
    </xf>
    <xf numFmtId="0" fontId="0" fillId="11" borderId="1" xfId="0" applyFill="1" applyBorder="1" applyAlignment="1" applyProtection="1">
      <alignment horizontal="center"/>
      <protection locked="0"/>
    </xf>
    <xf numFmtId="0" fontId="0" fillId="12" borderId="1" xfId="0" applyFill="1" applyBorder="1" applyAlignment="1" applyProtection="1">
      <alignment horizontal="center"/>
      <protection locked="0"/>
    </xf>
    <xf numFmtId="0" fontId="0" fillId="3" borderId="1" xfId="0" applyFill="1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right"/>
      <protection locked="0"/>
    </xf>
    <xf numFmtId="0" fontId="1" fillId="0" borderId="1" xfId="0" applyFont="1" applyBorder="1" applyAlignment="1" applyProtection="1">
      <alignment horizontal="center"/>
      <protection locked="0"/>
    </xf>
    <xf numFmtId="0" fontId="0" fillId="0" borderId="1" xfId="0" applyBorder="1" applyProtection="1">
      <protection locked="0"/>
    </xf>
    <xf numFmtId="0" fontId="0" fillId="0" borderId="1" xfId="0" applyFill="1" applyBorder="1" applyAlignment="1" applyProtection="1">
      <alignment horizontal="center"/>
      <protection locked="0"/>
    </xf>
    <xf numFmtId="0" fontId="0" fillId="0" borderId="1" xfId="0" applyFill="1" applyBorder="1" applyAlignment="1" applyProtection="1">
      <alignment horizontal="right"/>
      <protection locked="0"/>
    </xf>
    <xf numFmtId="0" fontId="0" fillId="0" borderId="1" xfId="0" applyFill="1" applyBorder="1" applyProtection="1">
      <protection locked="0"/>
    </xf>
    <xf numFmtId="6" fontId="0" fillId="0" borderId="1" xfId="0" applyNumberFormat="1" applyFill="1" applyBorder="1" applyProtection="1"/>
    <xf numFmtId="0" fontId="0" fillId="2" borderId="1" xfId="0" applyFill="1" applyBorder="1" applyAlignment="1" applyProtection="1">
      <alignment horizontal="center"/>
    </xf>
    <xf numFmtId="0" fontId="0" fillId="5" borderId="1" xfId="0" applyFill="1" applyBorder="1" applyAlignment="1" applyProtection="1">
      <alignment horizontal="center"/>
    </xf>
    <xf numFmtId="0" fontId="0" fillId="4" borderId="1" xfId="0" applyFill="1" applyBorder="1" applyAlignment="1" applyProtection="1">
      <alignment horizontal="center"/>
    </xf>
    <xf numFmtId="0" fontId="0" fillId="3" borderId="1" xfId="0" applyFill="1" applyBorder="1" applyAlignment="1" applyProtection="1">
      <alignment horizontal="center"/>
    </xf>
    <xf numFmtId="6" fontId="0" fillId="5" borderId="1" xfId="0" applyNumberFormat="1" applyFill="1" applyBorder="1" applyProtection="1"/>
    <xf numFmtId="6" fontId="0" fillId="2" borderId="1" xfId="0" applyNumberFormat="1" applyFill="1" applyBorder="1" applyProtection="1"/>
    <xf numFmtId="6" fontId="0" fillId="9" borderId="1" xfId="0" applyNumberFormat="1" applyFill="1" applyBorder="1" applyProtection="1"/>
    <xf numFmtId="6" fontId="0" fillId="6" borderId="1" xfId="0" applyNumberFormat="1" applyFill="1" applyBorder="1" applyProtection="1"/>
    <xf numFmtId="6" fontId="0" fillId="4" borderId="1" xfId="0" applyNumberFormat="1" applyFill="1" applyBorder="1" applyProtection="1"/>
    <xf numFmtId="6" fontId="0" fillId="8" borderId="1" xfId="0" applyNumberFormat="1" applyFill="1" applyBorder="1" applyProtection="1"/>
    <xf numFmtId="6" fontId="0" fillId="3" borderId="1" xfId="0" applyNumberFormat="1" applyFill="1" applyBorder="1" applyProtection="1"/>
    <xf numFmtId="0" fontId="0" fillId="11" borderId="1" xfId="0" applyFill="1" applyBorder="1" applyAlignment="1" applyProtection="1">
      <alignment horizontal="center"/>
    </xf>
    <xf numFmtId="14" fontId="0" fillId="4" borderId="1" xfId="0" applyNumberFormat="1" applyFill="1" applyBorder="1" applyProtection="1">
      <protection locked="0"/>
    </xf>
    <xf numFmtId="14" fontId="0" fillId="5" borderId="1" xfId="0" applyNumberFormat="1" applyFill="1" applyBorder="1" applyProtection="1">
      <protection locked="0"/>
    </xf>
    <xf numFmtId="0" fontId="0" fillId="13" borderId="1" xfId="0" applyFill="1" applyBorder="1" applyAlignment="1" applyProtection="1">
      <alignment horizontal="center"/>
      <protection locked="0"/>
    </xf>
    <xf numFmtId="0" fontId="0" fillId="13" borderId="1" xfId="0" applyFill="1" applyBorder="1" applyAlignment="1" applyProtection="1">
      <alignment horizontal="right"/>
      <protection locked="0"/>
    </xf>
    <xf numFmtId="0" fontId="0" fillId="13" borderId="1" xfId="0" applyFill="1" applyBorder="1" applyProtection="1">
      <protection locked="0"/>
    </xf>
    <xf numFmtId="0" fontId="0" fillId="14" borderId="1" xfId="0" applyFill="1" applyBorder="1" applyAlignment="1" applyProtection="1">
      <alignment horizontal="center"/>
      <protection locked="0"/>
    </xf>
    <xf numFmtId="0" fontId="0" fillId="14" borderId="1" xfId="0" applyFill="1" applyBorder="1" applyAlignment="1" applyProtection="1">
      <alignment horizontal="right"/>
      <protection locked="0"/>
    </xf>
    <xf numFmtId="0" fontId="0" fillId="14" borderId="1" xfId="0" applyFill="1" applyBorder="1" applyProtection="1">
      <protection locked="0"/>
    </xf>
    <xf numFmtId="6" fontId="0" fillId="14" borderId="1" xfId="0" applyNumberFormat="1" applyFill="1" applyBorder="1" applyProtection="1">
      <protection locked="0"/>
    </xf>
    <xf numFmtId="0" fontId="0" fillId="15" borderId="1" xfId="0" applyFill="1" applyBorder="1" applyAlignment="1" applyProtection="1">
      <alignment horizontal="center" vertical="center"/>
      <protection locked="0"/>
    </xf>
    <xf numFmtId="6" fontId="1" fillId="0" borderId="1" xfId="0" applyNumberFormat="1" applyFont="1" applyBorder="1" applyAlignment="1" applyProtection="1"/>
    <xf numFmtId="6" fontId="0" fillId="7" borderId="2" xfId="0" applyNumberFormat="1" applyFill="1" applyBorder="1" applyProtection="1"/>
    <xf numFmtId="0" fontId="0" fillId="16" borderId="1" xfId="0" applyFill="1" applyBorder="1" applyAlignment="1" applyProtection="1">
      <alignment horizontal="center"/>
      <protection locked="0"/>
    </xf>
    <xf numFmtId="0" fontId="0" fillId="16" borderId="1" xfId="0" applyFill="1" applyBorder="1" applyAlignment="1" applyProtection="1">
      <alignment horizontal="center"/>
    </xf>
    <xf numFmtId="0" fontId="0" fillId="0" borderId="0" xfId="0" applyAlignment="1" applyProtection="1">
      <alignment horizontal="center"/>
      <protection locked="0"/>
    </xf>
    <xf numFmtId="14" fontId="0" fillId="0" borderId="0" xfId="0" applyNumberFormat="1" applyAlignment="1" applyProtection="1">
      <protection locked="0"/>
    </xf>
    <xf numFmtId="6" fontId="0" fillId="13" borderId="1" xfId="0" applyNumberFormat="1" applyFill="1" applyBorder="1" applyProtection="1"/>
    <xf numFmtId="6" fontId="0" fillId="0" borderId="1" xfId="0" applyNumberFormat="1" applyBorder="1" applyProtection="1"/>
    <xf numFmtId="0" fontId="0" fillId="15" borderId="1" xfId="0" applyFill="1" applyBorder="1" applyAlignment="1" applyProtection="1">
      <alignment horizontal="center"/>
    </xf>
    <xf numFmtId="0" fontId="0" fillId="10" borderId="1" xfId="0" applyFill="1" applyBorder="1" applyAlignment="1" applyProtection="1">
      <alignment horizontal="center"/>
    </xf>
    <xf numFmtId="0" fontId="0" fillId="6" borderId="1" xfId="0" applyFill="1" applyBorder="1" applyAlignment="1" applyProtection="1">
      <alignment horizontal="center"/>
    </xf>
    <xf numFmtId="0" fontId="0" fillId="12" borderId="1" xfId="0" applyFill="1" applyBorder="1" applyAlignment="1" applyProtection="1">
      <alignment horizontal="center"/>
    </xf>
    <xf numFmtId="6" fontId="0" fillId="15" borderId="1" xfId="0" applyNumberFormat="1" applyFill="1" applyBorder="1" applyProtection="1"/>
    <xf numFmtId="6" fontId="0" fillId="16" borderId="2" xfId="0" applyNumberFormat="1" applyFill="1" applyBorder="1" applyProtection="1"/>
    <xf numFmtId="0" fontId="0" fillId="0" borderId="2" xfId="0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  <xf numFmtId="0" fontId="0" fillId="0" borderId="0" xfId="0" applyAlignment="1" applyProtection="1">
      <alignment horizontal="left"/>
      <protection locked="0"/>
    </xf>
    <xf numFmtId="0" fontId="0" fillId="0" borderId="2" xfId="0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4" xfId="0" applyFont="1" applyBorder="1" applyAlignment="1" applyProtection="1">
      <alignment horizontal="right" vertical="center"/>
      <protection locked="0"/>
    </xf>
    <xf numFmtId="0" fontId="0" fillId="0" borderId="5" xfId="0" applyBorder="1" applyAlignment="1" applyProtection="1">
      <alignment horizontal="right" vertical="center"/>
      <protection locked="0"/>
    </xf>
    <xf numFmtId="0" fontId="0" fillId="0" borderId="6" xfId="0" applyBorder="1" applyAlignment="1" applyProtection="1">
      <alignment horizontal="right" vertical="center"/>
      <protection locked="0"/>
    </xf>
    <xf numFmtId="0" fontId="6" fillId="0" borderId="7" xfId="0" applyFont="1" applyBorder="1" applyAlignment="1" applyProtection="1">
      <alignment horizontal="center"/>
      <protection locked="0"/>
    </xf>
    <xf numFmtId="0" fontId="2" fillId="0" borderId="0" xfId="0" applyFont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</cellXfs>
  <cellStyles count="5">
    <cellStyle name="Lien hypertexte" xfId="1" builtinId="8" hidden="1"/>
    <cellStyle name="Lien hypertexte" xfId="3" builtinId="8" hidden="1"/>
    <cellStyle name="Lien hypertexte visité" xfId="2" builtinId="9" hidden="1"/>
    <cellStyle name="Lien hypertexte visité" xfId="4" builtinId="9" hidden="1"/>
    <cellStyle name="Normal" xfId="0" builtinId="0"/>
  </cellStyles>
  <dxfs count="540"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B8CCE4"/>
        </patternFill>
      </fill>
    </dxf>
    <dxf>
      <fill>
        <patternFill>
          <bgColor rgb="FFFABF8F"/>
        </patternFill>
      </fill>
    </dxf>
    <dxf>
      <fill>
        <patternFill>
          <bgColor rgb="FF00B050"/>
        </patternFill>
      </fill>
    </dxf>
    <dxf>
      <fill>
        <patternFill>
          <bgColor rgb="FF366092"/>
        </patternFill>
      </fill>
    </dxf>
    <dxf>
      <fill>
        <patternFill>
          <bgColor rgb="FFFF6600"/>
        </patternFill>
      </fill>
    </dxf>
    <dxf>
      <fill>
        <patternFill>
          <bgColor rgb="FFC4BD97"/>
        </patternFill>
      </fill>
    </dxf>
    <dxf>
      <fill>
        <patternFill>
          <bgColor rgb="FFB1A0C7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B8CCE4"/>
        </patternFill>
      </fill>
    </dxf>
    <dxf>
      <fill>
        <patternFill>
          <bgColor rgb="FFFABF8F"/>
        </patternFill>
      </fill>
    </dxf>
    <dxf>
      <fill>
        <patternFill>
          <bgColor rgb="FF00B050"/>
        </patternFill>
      </fill>
    </dxf>
    <dxf>
      <fill>
        <patternFill>
          <bgColor rgb="FF366092"/>
        </patternFill>
      </fill>
    </dxf>
    <dxf>
      <fill>
        <patternFill>
          <bgColor rgb="FFFF6600"/>
        </patternFill>
      </fill>
    </dxf>
    <dxf>
      <fill>
        <patternFill>
          <bgColor rgb="FFC4BD97"/>
        </patternFill>
      </fill>
    </dxf>
    <dxf>
      <fill>
        <patternFill>
          <bgColor rgb="FFB1A0C7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B8CCE4"/>
        </patternFill>
      </fill>
    </dxf>
    <dxf>
      <fill>
        <patternFill>
          <bgColor rgb="FFFABF8F"/>
        </patternFill>
      </fill>
    </dxf>
    <dxf>
      <fill>
        <patternFill>
          <bgColor rgb="FF00B050"/>
        </patternFill>
      </fill>
    </dxf>
    <dxf>
      <fill>
        <patternFill>
          <bgColor rgb="FF366092"/>
        </patternFill>
      </fill>
    </dxf>
    <dxf>
      <fill>
        <patternFill>
          <bgColor rgb="FFFF6600"/>
        </patternFill>
      </fill>
    </dxf>
    <dxf>
      <fill>
        <patternFill>
          <bgColor rgb="FFC4BD97"/>
        </patternFill>
      </fill>
    </dxf>
    <dxf>
      <fill>
        <patternFill>
          <bgColor rgb="FFB1A0C7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B8CCE4"/>
        </patternFill>
      </fill>
    </dxf>
    <dxf>
      <fill>
        <patternFill>
          <bgColor rgb="FFFABF8F"/>
        </patternFill>
      </fill>
    </dxf>
    <dxf>
      <fill>
        <patternFill>
          <bgColor rgb="FF00B050"/>
        </patternFill>
      </fill>
    </dxf>
    <dxf>
      <fill>
        <patternFill>
          <bgColor rgb="FF366092"/>
        </patternFill>
      </fill>
    </dxf>
    <dxf>
      <fill>
        <patternFill>
          <bgColor rgb="FFFF6600"/>
        </patternFill>
      </fill>
    </dxf>
    <dxf>
      <fill>
        <patternFill>
          <bgColor rgb="FFC4BD97"/>
        </patternFill>
      </fill>
    </dxf>
    <dxf>
      <fill>
        <patternFill>
          <bgColor rgb="FFB1A0C7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B8CCE4"/>
        </patternFill>
      </fill>
    </dxf>
    <dxf>
      <fill>
        <patternFill>
          <bgColor rgb="FFFABF8F"/>
        </patternFill>
      </fill>
    </dxf>
    <dxf>
      <fill>
        <patternFill>
          <bgColor rgb="FF00B050"/>
        </patternFill>
      </fill>
    </dxf>
    <dxf>
      <fill>
        <patternFill>
          <bgColor rgb="FF366092"/>
        </patternFill>
      </fill>
    </dxf>
    <dxf>
      <fill>
        <patternFill>
          <bgColor rgb="FFFF6600"/>
        </patternFill>
      </fill>
    </dxf>
    <dxf>
      <fill>
        <patternFill>
          <bgColor rgb="FFC4BD97"/>
        </patternFill>
      </fill>
    </dxf>
    <dxf>
      <fill>
        <patternFill>
          <bgColor rgb="FFB1A0C7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B8CCE4"/>
        </patternFill>
      </fill>
    </dxf>
    <dxf>
      <fill>
        <patternFill>
          <bgColor rgb="FFFABF8F"/>
        </patternFill>
      </fill>
    </dxf>
    <dxf>
      <fill>
        <patternFill>
          <bgColor rgb="FF00B050"/>
        </patternFill>
      </fill>
    </dxf>
    <dxf>
      <fill>
        <patternFill>
          <bgColor rgb="FF366092"/>
        </patternFill>
      </fill>
    </dxf>
    <dxf>
      <fill>
        <patternFill>
          <bgColor rgb="FFFF6600"/>
        </patternFill>
      </fill>
    </dxf>
    <dxf>
      <fill>
        <patternFill>
          <bgColor rgb="FFC4BD97"/>
        </patternFill>
      </fill>
    </dxf>
    <dxf>
      <fill>
        <patternFill>
          <bgColor rgb="FFB1A0C7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B8CCE4"/>
        </patternFill>
      </fill>
    </dxf>
    <dxf>
      <fill>
        <patternFill>
          <bgColor rgb="FFFABF8F"/>
        </patternFill>
      </fill>
    </dxf>
    <dxf>
      <fill>
        <patternFill>
          <bgColor rgb="FF00B050"/>
        </patternFill>
      </fill>
    </dxf>
    <dxf>
      <fill>
        <patternFill>
          <bgColor rgb="FF366092"/>
        </patternFill>
      </fill>
    </dxf>
    <dxf>
      <fill>
        <patternFill>
          <bgColor rgb="FFFF6600"/>
        </patternFill>
      </fill>
    </dxf>
    <dxf>
      <fill>
        <patternFill>
          <bgColor rgb="FFC4BD97"/>
        </patternFill>
      </fill>
    </dxf>
    <dxf>
      <fill>
        <patternFill>
          <bgColor rgb="FFB1A0C7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B8CCE4"/>
        </patternFill>
      </fill>
    </dxf>
    <dxf>
      <fill>
        <patternFill>
          <bgColor rgb="FFFABF8F"/>
        </patternFill>
      </fill>
    </dxf>
    <dxf>
      <fill>
        <patternFill>
          <bgColor rgb="FF00B050"/>
        </patternFill>
      </fill>
    </dxf>
    <dxf>
      <fill>
        <patternFill>
          <bgColor rgb="FF366092"/>
        </patternFill>
      </fill>
    </dxf>
    <dxf>
      <fill>
        <patternFill>
          <bgColor rgb="FFFF6600"/>
        </patternFill>
      </fill>
    </dxf>
    <dxf>
      <fill>
        <patternFill>
          <bgColor rgb="FFC4BD97"/>
        </patternFill>
      </fill>
    </dxf>
    <dxf>
      <fill>
        <patternFill>
          <bgColor rgb="FFB1A0C7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B8CCE4"/>
        </patternFill>
      </fill>
    </dxf>
    <dxf>
      <fill>
        <patternFill>
          <bgColor rgb="FFFABF8F"/>
        </patternFill>
      </fill>
    </dxf>
    <dxf>
      <fill>
        <patternFill>
          <bgColor rgb="FF00B050"/>
        </patternFill>
      </fill>
    </dxf>
    <dxf>
      <fill>
        <patternFill>
          <bgColor rgb="FF366092"/>
        </patternFill>
      </fill>
    </dxf>
    <dxf>
      <fill>
        <patternFill>
          <bgColor rgb="FFFF6600"/>
        </patternFill>
      </fill>
    </dxf>
    <dxf>
      <fill>
        <patternFill>
          <bgColor rgb="FFC4BD97"/>
        </patternFill>
      </fill>
    </dxf>
    <dxf>
      <fill>
        <patternFill>
          <bgColor rgb="FFB1A0C7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B8CCE4"/>
        </patternFill>
      </fill>
    </dxf>
    <dxf>
      <fill>
        <patternFill>
          <bgColor rgb="FFFABF8F"/>
        </patternFill>
      </fill>
    </dxf>
    <dxf>
      <fill>
        <patternFill>
          <bgColor rgb="FF00B050"/>
        </patternFill>
      </fill>
    </dxf>
    <dxf>
      <fill>
        <patternFill>
          <bgColor rgb="FF366092"/>
        </patternFill>
      </fill>
    </dxf>
    <dxf>
      <fill>
        <patternFill>
          <bgColor rgb="FFFF6600"/>
        </patternFill>
      </fill>
    </dxf>
    <dxf>
      <fill>
        <patternFill>
          <bgColor rgb="FFC4BD97"/>
        </patternFill>
      </fill>
    </dxf>
    <dxf>
      <fill>
        <patternFill>
          <bgColor rgb="FFB1A0C7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B8CCE4"/>
        </patternFill>
      </fill>
    </dxf>
    <dxf>
      <fill>
        <patternFill>
          <bgColor rgb="FFFABF8F"/>
        </patternFill>
      </fill>
    </dxf>
    <dxf>
      <fill>
        <patternFill>
          <bgColor rgb="FF00B050"/>
        </patternFill>
      </fill>
    </dxf>
    <dxf>
      <fill>
        <patternFill>
          <bgColor rgb="FF366092"/>
        </patternFill>
      </fill>
    </dxf>
    <dxf>
      <fill>
        <patternFill>
          <bgColor rgb="FFFF6600"/>
        </patternFill>
      </fill>
    </dxf>
    <dxf>
      <fill>
        <patternFill>
          <bgColor rgb="FFC4BD97"/>
        </patternFill>
      </fill>
    </dxf>
    <dxf>
      <fill>
        <patternFill>
          <bgColor rgb="FFB1A0C7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B8CCE4"/>
        </patternFill>
      </fill>
    </dxf>
    <dxf>
      <fill>
        <patternFill>
          <bgColor rgb="FFFABF8F"/>
        </patternFill>
      </fill>
    </dxf>
    <dxf>
      <fill>
        <patternFill>
          <bgColor rgb="FF00B050"/>
        </patternFill>
      </fill>
    </dxf>
    <dxf>
      <fill>
        <patternFill>
          <bgColor rgb="FF366092"/>
        </patternFill>
      </fill>
    </dxf>
    <dxf>
      <fill>
        <patternFill>
          <bgColor rgb="FFFF6600"/>
        </patternFill>
      </fill>
    </dxf>
    <dxf>
      <fill>
        <patternFill>
          <bgColor rgb="FFC4BD97"/>
        </patternFill>
      </fill>
    </dxf>
    <dxf>
      <fill>
        <patternFill>
          <bgColor rgb="FFB1A0C7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B8CCE4"/>
        </patternFill>
      </fill>
    </dxf>
    <dxf>
      <fill>
        <patternFill>
          <bgColor rgb="FFFABF8F"/>
        </patternFill>
      </fill>
    </dxf>
    <dxf>
      <fill>
        <patternFill>
          <bgColor rgb="FF00B050"/>
        </patternFill>
      </fill>
    </dxf>
    <dxf>
      <fill>
        <patternFill>
          <bgColor rgb="FF366092"/>
        </patternFill>
      </fill>
    </dxf>
    <dxf>
      <fill>
        <patternFill>
          <bgColor rgb="FFFF6600"/>
        </patternFill>
      </fill>
    </dxf>
    <dxf>
      <fill>
        <patternFill>
          <bgColor rgb="FFC4BD97"/>
        </patternFill>
      </fill>
    </dxf>
    <dxf>
      <fill>
        <patternFill>
          <bgColor rgb="FFB1A0C7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B8CCE4"/>
        </patternFill>
      </fill>
    </dxf>
    <dxf>
      <fill>
        <patternFill>
          <bgColor rgb="FFFABF8F"/>
        </patternFill>
      </fill>
    </dxf>
    <dxf>
      <fill>
        <patternFill>
          <bgColor rgb="FF00B050"/>
        </patternFill>
      </fill>
    </dxf>
    <dxf>
      <fill>
        <patternFill>
          <bgColor rgb="FF366092"/>
        </patternFill>
      </fill>
    </dxf>
    <dxf>
      <fill>
        <patternFill>
          <bgColor rgb="FFFF6600"/>
        </patternFill>
      </fill>
    </dxf>
    <dxf>
      <fill>
        <patternFill>
          <bgColor rgb="FFC4BD97"/>
        </patternFill>
      </fill>
    </dxf>
    <dxf>
      <fill>
        <patternFill>
          <bgColor rgb="FFB1A0C7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B8CCE4"/>
        </patternFill>
      </fill>
    </dxf>
    <dxf>
      <fill>
        <patternFill>
          <bgColor rgb="FFFABF8F"/>
        </patternFill>
      </fill>
    </dxf>
    <dxf>
      <fill>
        <patternFill>
          <bgColor rgb="FF00B050"/>
        </patternFill>
      </fill>
    </dxf>
    <dxf>
      <fill>
        <patternFill>
          <bgColor rgb="FF366092"/>
        </patternFill>
      </fill>
    </dxf>
    <dxf>
      <fill>
        <patternFill>
          <bgColor rgb="FFFF6600"/>
        </patternFill>
      </fill>
    </dxf>
    <dxf>
      <fill>
        <patternFill>
          <bgColor rgb="FFC4BD97"/>
        </patternFill>
      </fill>
    </dxf>
    <dxf>
      <fill>
        <patternFill>
          <bgColor rgb="FFB1A0C7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B8CCE4"/>
        </patternFill>
      </fill>
    </dxf>
    <dxf>
      <fill>
        <patternFill>
          <bgColor rgb="FFFABF8F"/>
        </patternFill>
      </fill>
    </dxf>
    <dxf>
      <fill>
        <patternFill>
          <bgColor rgb="FF00B050"/>
        </patternFill>
      </fill>
    </dxf>
    <dxf>
      <fill>
        <patternFill>
          <bgColor rgb="FF366092"/>
        </patternFill>
      </fill>
    </dxf>
    <dxf>
      <fill>
        <patternFill>
          <bgColor rgb="FFFF6600"/>
        </patternFill>
      </fill>
    </dxf>
    <dxf>
      <fill>
        <patternFill>
          <bgColor rgb="FFC4BD97"/>
        </patternFill>
      </fill>
    </dxf>
    <dxf>
      <fill>
        <patternFill>
          <bgColor rgb="FFB1A0C7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B8CCE4"/>
        </patternFill>
      </fill>
    </dxf>
    <dxf>
      <fill>
        <patternFill>
          <bgColor rgb="FFFABF8F"/>
        </patternFill>
      </fill>
    </dxf>
    <dxf>
      <fill>
        <patternFill>
          <bgColor rgb="FF00B050"/>
        </patternFill>
      </fill>
    </dxf>
    <dxf>
      <fill>
        <patternFill>
          <bgColor rgb="FF366092"/>
        </patternFill>
      </fill>
    </dxf>
    <dxf>
      <fill>
        <patternFill>
          <bgColor rgb="FFFF6600"/>
        </patternFill>
      </fill>
    </dxf>
    <dxf>
      <fill>
        <patternFill>
          <bgColor rgb="FFC4BD97"/>
        </patternFill>
      </fill>
    </dxf>
    <dxf>
      <fill>
        <patternFill>
          <bgColor rgb="FFB1A0C7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B8CCE4"/>
        </patternFill>
      </fill>
    </dxf>
    <dxf>
      <fill>
        <patternFill>
          <bgColor rgb="FFFABF8F"/>
        </patternFill>
      </fill>
    </dxf>
    <dxf>
      <fill>
        <patternFill>
          <bgColor rgb="FF00B050"/>
        </patternFill>
      </fill>
    </dxf>
    <dxf>
      <fill>
        <patternFill>
          <bgColor rgb="FF366092"/>
        </patternFill>
      </fill>
    </dxf>
    <dxf>
      <fill>
        <patternFill>
          <bgColor rgb="FFFF6600"/>
        </patternFill>
      </fill>
    </dxf>
    <dxf>
      <fill>
        <patternFill>
          <bgColor rgb="FFC4BD97"/>
        </patternFill>
      </fill>
    </dxf>
    <dxf>
      <fill>
        <patternFill>
          <bgColor rgb="FFB1A0C7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B8CCE4"/>
        </patternFill>
      </fill>
    </dxf>
    <dxf>
      <fill>
        <patternFill>
          <bgColor rgb="FFFABF8F"/>
        </patternFill>
      </fill>
    </dxf>
    <dxf>
      <fill>
        <patternFill>
          <bgColor rgb="FF00B050"/>
        </patternFill>
      </fill>
    </dxf>
    <dxf>
      <fill>
        <patternFill>
          <bgColor rgb="FF366092"/>
        </patternFill>
      </fill>
    </dxf>
    <dxf>
      <fill>
        <patternFill>
          <bgColor rgb="FFFF6600"/>
        </patternFill>
      </fill>
    </dxf>
    <dxf>
      <fill>
        <patternFill>
          <bgColor rgb="FFC4BD97"/>
        </patternFill>
      </fill>
    </dxf>
    <dxf>
      <fill>
        <patternFill>
          <bgColor rgb="FFB1A0C7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B8CCE4"/>
        </patternFill>
      </fill>
    </dxf>
    <dxf>
      <fill>
        <patternFill>
          <bgColor rgb="FFFABF8F"/>
        </patternFill>
      </fill>
    </dxf>
    <dxf>
      <fill>
        <patternFill>
          <bgColor rgb="FF00B050"/>
        </patternFill>
      </fill>
    </dxf>
    <dxf>
      <fill>
        <patternFill>
          <bgColor rgb="FF366092"/>
        </patternFill>
      </fill>
    </dxf>
    <dxf>
      <fill>
        <patternFill>
          <bgColor rgb="FFFF6600"/>
        </patternFill>
      </fill>
    </dxf>
    <dxf>
      <fill>
        <patternFill>
          <bgColor rgb="FFC4BD97"/>
        </patternFill>
      </fill>
    </dxf>
    <dxf>
      <fill>
        <patternFill>
          <bgColor rgb="FFB1A0C7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B8CCE4"/>
        </patternFill>
      </fill>
    </dxf>
    <dxf>
      <fill>
        <patternFill>
          <bgColor rgb="FFFABF8F"/>
        </patternFill>
      </fill>
    </dxf>
    <dxf>
      <fill>
        <patternFill>
          <bgColor rgb="FF00B050"/>
        </patternFill>
      </fill>
    </dxf>
    <dxf>
      <fill>
        <patternFill>
          <bgColor rgb="FF366092"/>
        </patternFill>
      </fill>
    </dxf>
    <dxf>
      <fill>
        <patternFill>
          <bgColor rgb="FFFF6600"/>
        </patternFill>
      </fill>
    </dxf>
    <dxf>
      <fill>
        <patternFill>
          <bgColor rgb="FFC4BD97"/>
        </patternFill>
      </fill>
    </dxf>
    <dxf>
      <fill>
        <patternFill>
          <bgColor rgb="FFB1A0C7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B8CCE4"/>
        </patternFill>
      </fill>
    </dxf>
    <dxf>
      <fill>
        <patternFill>
          <bgColor rgb="FFFABF8F"/>
        </patternFill>
      </fill>
    </dxf>
    <dxf>
      <fill>
        <patternFill>
          <bgColor rgb="FF00B050"/>
        </patternFill>
      </fill>
    </dxf>
    <dxf>
      <fill>
        <patternFill>
          <bgColor rgb="FF366092"/>
        </patternFill>
      </fill>
    </dxf>
    <dxf>
      <fill>
        <patternFill>
          <bgColor rgb="FFFF6600"/>
        </patternFill>
      </fill>
    </dxf>
    <dxf>
      <fill>
        <patternFill>
          <bgColor rgb="FFC4BD97"/>
        </patternFill>
      </fill>
    </dxf>
    <dxf>
      <fill>
        <patternFill>
          <bgColor rgb="FFB1A0C7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B8CCE4"/>
        </patternFill>
      </fill>
    </dxf>
    <dxf>
      <fill>
        <patternFill>
          <bgColor rgb="FFFABF8F"/>
        </patternFill>
      </fill>
    </dxf>
    <dxf>
      <fill>
        <patternFill>
          <bgColor rgb="FF00B050"/>
        </patternFill>
      </fill>
    </dxf>
    <dxf>
      <fill>
        <patternFill>
          <bgColor rgb="FF366092"/>
        </patternFill>
      </fill>
    </dxf>
    <dxf>
      <fill>
        <patternFill>
          <bgColor rgb="FFFF6600"/>
        </patternFill>
      </fill>
    </dxf>
    <dxf>
      <fill>
        <patternFill>
          <bgColor rgb="FFC4BD97"/>
        </patternFill>
      </fill>
    </dxf>
    <dxf>
      <fill>
        <patternFill>
          <bgColor rgb="FFB1A0C7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B8CCE4"/>
        </patternFill>
      </fill>
    </dxf>
    <dxf>
      <fill>
        <patternFill>
          <bgColor rgb="FFFABF8F"/>
        </patternFill>
      </fill>
    </dxf>
    <dxf>
      <fill>
        <patternFill>
          <bgColor rgb="FF00B050"/>
        </patternFill>
      </fill>
    </dxf>
    <dxf>
      <fill>
        <patternFill>
          <bgColor rgb="FF366092"/>
        </patternFill>
      </fill>
    </dxf>
    <dxf>
      <fill>
        <patternFill>
          <bgColor rgb="FFFF6600"/>
        </patternFill>
      </fill>
    </dxf>
    <dxf>
      <fill>
        <patternFill>
          <bgColor rgb="FFC4BD97"/>
        </patternFill>
      </fill>
    </dxf>
    <dxf>
      <fill>
        <patternFill>
          <bgColor rgb="FFB1A0C7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B8CCE4"/>
        </patternFill>
      </fill>
    </dxf>
    <dxf>
      <fill>
        <patternFill>
          <bgColor rgb="FFFABF8F"/>
        </patternFill>
      </fill>
    </dxf>
    <dxf>
      <fill>
        <patternFill>
          <bgColor rgb="FF00B050"/>
        </patternFill>
      </fill>
    </dxf>
    <dxf>
      <fill>
        <patternFill>
          <bgColor rgb="FF366092"/>
        </patternFill>
      </fill>
    </dxf>
    <dxf>
      <fill>
        <patternFill>
          <bgColor rgb="FFFF6600"/>
        </patternFill>
      </fill>
    </dxf>
    <dxf>
      <fill>
        <patternFill>
          <bgColor rgb="FFC4BD97"/>
        </patternFill>
      </fill>
    </dxf>
    <dxf>
      <fill>
        <patternFill>
          <bgColor rgb="FFB1A0C7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B8CCE4"/>
        </patternFill>
      </fill>
    </dxf>
    <dxf>
      <fill>
        <patternFill>
          <bgColor rgb="FFFABF8F"/>
        </patternFill>
      </fill>
    </dxf>
    <dxf>
      <fill>
        <patternFill>
          <bgColor rgb="FF00B050"/>
        </patternFill>
      </fill>
    </dxf>
    <dxf>
      <fill>
        <patternFill>
          <bgColor rgb="FF366092"/>
        </patternFill>
      </fill>
    </dxf>
    <dxf>
      <fill>
        <patternFill>
          <bgColor rgb="FFFF6600"/>
        </patternFill>
      </fill>
    </dxf>
    <dxf>
      <fill>
        <patternFill>
          <bgColor rgb="FFC4BD97"/>
        </patternFill>
      </fill>
    </dxf>
    <dxf>
      <fill>
        <patternFill>
          <bgColor rgb="FFB1A0C7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B8CCE4"/>
        </patternFill>
      </fill>
    </dxf>
    <dxf>
      <fill>
        <patternFill>
          <bgColor rgb="FFFABF8F"/>
        </patternFill>
      </fill>
    </dxf>
    <dxf>
      <fill>
        <patternFill>
          <bgColor rgb="FF00B050"/>
        </patternFill>
      </fill>
    </dxf>
    <dxf>
      <fill>
        <patternFill>
          <bgColor rgb="FF366092"/>
        </patternFill>
      </fill>
    </dxf>
    <dxf>
      <fill>
        <patternFill>
          <bgColor rgb="FFFF6600"/>
        </patternFill>
      </fill>
    </dxf>
    <dxf>
      <fill>
        <patternFill>
          <bgColor rgb="FFC4BD97"/>
        </patternFill>
      </fill>
    </dxf>
    <dxf>
      <fill>
        <patternFill>
          <bgColor rgb="FFB1A0C7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B8CCE4"/>
        </patternFill>
      </fill>
    </dxf>
    <dxf>
      <fill>
        <patternFill>
          <bgColor rgb="FFFABF8F"/>
        </patternFill>
      </fill>
    </dxf>
    <dxf>
      <fill>
        <patternFill>
          <bgColor rgb="FF00B050"/>
        </patternFill>
      </fill>
    </dxf>
    <dxf>
      <fill>
        <patternFill>
          <bgColor rgb="FF366092"/>
        </patternFill>
      </fill>
    </dxf>
    <dxf>
      <fill>
        <patternFill>
          <bgColor rgb="FFFF6600"/>
        </patternFill>
      </fill>
    </dxf>
    <dxf>
      <fill>
        <patternFill>
          <bgColor rgb="FFC4BD97"/>
        </patternFill>
      </fill>
    </dxf>
    <dxf>
      <fill>
        <patternFill>
          <bgColor rgb="FFB1A0C7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B8CCE4"/>
        </patternFill>
      </fill>
    </dxf>
    <dxf>
      <fill>
        <patternFill>
          <bgColor rgb="FFFABF8F"/>
        </patternFill>
      </fill>
    </dxf>
    <dxf>
      <fill>
        <patternFill>
          <bgColor rgb="FF00B050"/>
        </patternFill>
      </fill>
    </dxf>
    <dxf>
      <fill>
        <patternFill>
          <bgColor rgb="FF366092"/>
        </patternFill>
      </fill>
    </dxf>
    <dxf>
      <fill>
        <patternFill>
          <bgColor rgb="FFFF6600"/>
        </patternFill>
      </fill>
    </dxf>
    <dxf>
      <fill>
        <patternFill>
          <bgColor rgb="FFC4BD97"/>
        </patternFill>
      </fill>
    </dxf>
    <dxf>
      <fill>
        <patternFill>
          <bgColor rgb="FFB1A0C7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B8CCE4"/>
        </patternFill>
      </fill>
    </dxf>
    <dxf>
      <fill>
        <patternFill>
          <bgColor rgb="FFFABF8F"/>
        </patternFill>
      </fill>
    </dxf>
    <dxf>
      <fill>
        <patternFill>
          <bgColor rgb="FF00B050"/>
        </patternFill>
      </fill>
    </dxf>
    <dxf>
      <fill>
        <patternFill>
          <bgColor rgb="FF366092"/>
        </patternFill>
      </fill>
    </dxf>
    <dxf>
      <fill>
        <patternFill>
          <bgColor rgb="FFFF6600"/>
        </patternFill>
      </fill>
    </dxf>
    <dxf>
      <fill>
        <patternFill>
          <bgColor rgb="FFC4BD97"/>
        </patternFill>
      </fill>
    </dxf>
    <dxf>
      <fill>
        <patternFill>
          <bgColor rgb="FFB1A0C7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B8CCE4"/>
        </patternFill>
      </fill>
    </dxf>
    <dxf>
      <fill>
        <patternFill>
          <bgColor rgb="FFFABF8F"/>
        </patternFill>
      </fill>
    </dxf>
    <dxf>
      <fill>
        <patternFill>
          <bgColor rgb="FF00B050"/>
        </patternFill>
      </fill>
    </dxf>
    <dxf>
      <fill>
        <patternFill>
          <bgColor rgb="FF366092"/>
        </patternFill>
      </fill>
    </dxf>
    <dxf>
      <fill>
        <patternFill>
          <bgColor rgb="FFFF6600"/>
        </patternFill>
      </fill>
    </dxf>
    <dxf>
      <fill>
        <patternFill>
          <bgColor rgb="FFC4BD97"/>
        </patternFill>
      </fill>
    </dxf>
    <dxf>
      <fill>
        <patternFill>
          <bgColor rgb="FFB1A0C7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B8CCE4"/>
        </patternFill>
      </fill>
    </dxf>
    <dxf>
      <fill>
        <patternFill>
          <bgColor rgb="FFFABF8F"/>
        </patternFill>
      </fill>
    </dxf>
    <dxf>
      <fill>
        <patternFill>
          <bgColor rgb="FF00B050"/>
        </patternFill>
      </fill>
    </dxf>
    <dxf>
      <fill>
        <patternFill>
          <bgColor rgb="FF366092"/>
        </patternFill>
      </fill>
    </dxf>
    <dxf>
      <fill>
        <patternFill>
          <bgColor rgb="FFFF6600"/>
        </patternFill>
      </fill>
    </dxf>
    <dxf>
      <fill>
        <patternFill>
          <bgColor rgb="FFC4BD97"/>
        </patternFill>
      </fill>
    </dxf>
    <dxf>
      <fill>
        <patternFill>
          <bgColor rgb="FFB1A0C7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B8CCE4"/>
        </patternFill>
      </fill>
    </dxf>
    <dxf>
      <fill>
        <patternFill>
          <bgColor rgb="FFFABF8F"/>
        </patternFill>
      </fill>
    </dxf>
    <dxf>
      <fill>
        <patternFill>
          <bgColor rgb="FF00B050"/>
        </patternFill>
      </fill>
    </dxf>
    <dxf>
      <fill>
        <patternFill>
          <bgColor rgb="FF366092"/>
        </patternFill>
      </fill>
    </dxf>
    <dxf>
      <fill>
        <patternFill>
          <bgColor rgb="FFFF6600"/>
        </patternFill>
      </fill>
    </dxf>
    <dxf>
      <fill>
        <patternFill>
          <bgColor rgb="FFC4BD97"/>
        </patternFill>
      </fill>
    </dxf>
    <dxf>
      <fill>
        <patternFill>
          <bgColor rgb="FFB1A0C7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B8CCE4"/>
        </patternFill>
      </fill>
    </dxf>
    <dxf>
      <fill>
        <patternFill>
          <bgColor rgb="FFFABF8F"/>
        </patternFill>
      </fill>
    </dxf>
    <dxf>
      <fill>
        <patternFill>
          <bgColor rgb="FF00B050"/>
        </patternFill>
      </fill>
    </dxf>
    <dxf>
      <fill>
        <patternFill>
          <bgColor rgb="FF366092"/>
        </patternFill>
      </fill>
    </dxf>
    <dxf>
      <fill>
        <patternFill>
          <bgColor rgb="FFFF6600"/>
        </patternFill>
      </fill>
    </dxf>
    <dxf>
      <fill>
        <patternFill>
          <bgColor rgb="FFC4BD97"/>
        </patternFill>
      </fill>
    </dxf>
    <dxf>
      <fill>
        <patternFill>
          <bgColor rgb="FFB1A0C7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B8CCE4"/>
        </patternFill>
      </fill>
    </dxf>
    <dxf>
      <fill>
        <patternFill>
          <bgColor rgb="FFFABF8F"/>
        </patternFill>
      </fill>
    </dxf>
    <dxf>
      <fill>
        <patternFill>
          <bgColor rgb="FF00B050"/>
        </patternFill>
      </fill>
    </dxf>
    <dxf>
      <fill>
        <patternFill>
          <bgColor rgb="FF366092"/>
        </patternFill>
      </fill>
    </dxf>
    <dxf>
      <fill>
        <patternFill>
          <bgColor rgb="FFFF6600"/>
        </patternFill>
      </fill>
    </dxf>
    <dxf>
      <fill>
        <patternFill>
          <bgColor rgb="FFC4BD97"/>
        </patternFill>
      </fill>
    </dxf>
    <dxf>
      <fill>
        <patternFill>
          <bgColor rgb="FFB1A0C7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B8CCE4"/>
        </patternFill>
      </fill>
    </dxf>
    <dxf>
      <fill>
        <patternFill>
          <bgColor rgb="FFFABF8F"/>
        </patternFill>
      </fill>
    </dxf>
    <dxf>
      <fill>
        <patternFill>
          <bgColor rgb="FF00B050"/>
        </patternFill>
      </fill>
    </dxf>
    <dxf>
      <fill>
        <patternFill>
          <bgColor rgb="FF366092"/>
        </patternFill>
      </fill>
    </dxf>
    <dxf>
      <fill>
        <patternFill>
          <bgColor rgb="FFFF6600"/>
        </patternFill>
      </fill>
    </dxf>
    <dxf>
      <fill>
        <patternFill>
          <bgColor rgb="FFC4BD97"/>
        </patternFill>
      </fill>
    </dxf>
    <dxf>
      <fill>
        <patternFill>
          <bgColor rgb="FFB1A0C7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B8CCE4"/>
        </patternFill>
      </fill>
    </dxf>
    <dxf>
      <fill>
        <patternFill>
          <bgColor rgb="FFFABF8F"/>
        </patternFill>
      </fill>
    </dxf>
    <dxf>
      <fill>
        <patternFill>
          <bgColor rgb="FF00B050"/>
        </patternFill>
      </fill>
    </dxf>
    <dxf>
      <fill>
        <patternFill>
          <bgColor rgb="FF366092"/>
        </patternFill>
      </fill>
    </dxf>
    <dxf>
      <fill>
        <patternFill>
          <bgColor rgb="FFFF6600"/>
        </patternFill>
      </fill>
    </dxf>
    <dxf>
      <fill>
        <patternFill>
          <bgColor rgb="FFC4BD97"/>
        </patternFill>
      </fill>
    </dxf>
    <dxf>
      <fill>
        <patternFill>
          <bgColor rgb="FFB1A0C7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B8CCE4"/>
        </patternFill>
      </fill>
    </dxf>
    <dxf>
      <fill>
        <patternFill>
          <bgColor rgb="FFFABF8F"/>
        </patternFill>
      </fill>
    </dxf>
    <dxf>
      <fill>
        <patternFill>
          <bgColor rgb="FF00B050"/>
        </patternFill>
      </fill>
    </dxf>
    <dxf>
      <fill>
        <patternFill>
          <bgColor rgb="FF366092"/>
        </patternFill>
      </fill>
    </dxf>
    <dxf>
      <fill>
        <patternFill>
          <bgColor rgb="FFFF6600"/>
        </patternFill>
      </fill>
    </dxf>
    <dxf>
      <fill>
        <patternFill>
          <bgColor rgb="FFC4BD97"/>
        </patternFill>
      </fill>
    </dxf>
    <dxf>
      <fill>
        <patternFill>
          <bgColor rgb="FFB1A0C7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B8CCE4"/>
        </patternFill>
      </fill>
    </dxf>
    <dxf>
      <fill>
        <patternFill>
          <bgColor rgb="FFFABF8F"/>
        </patternFill>
      </fill>
    </dxf>
    <dxf>
      <fill>
        <patternFill>
          <bgColor rgb="FF00B050"/>
        </patternFill>
      </fill>
    </dxf>
    <dxf>
      <fill>
        <patternFill>
          <bgColor rgb="FF366092"/>
        </patternFill>
      </fill>
    </dxf>
    <dxf>
      <fill>
        <patternFill>
          <bgColor rgb="FFFF6600"/>
        </patternFill>
      </fill>
    </dxf>
    <dxf>
      <fill>
        <patternFill>
          <bgColor rgb="FFC4BD97"/>
        </patternFill>
      </fill>
    </dxf>
    <dxf>
      <fill>
        <patternFill>
          <bgColor rgb="FFB1A0C7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B8CCE4"/>
        </patternFill>
      </fill>
    </dxf>
    <dxf>
      <fill>
        <patternFill>
          <bgColor rgb="FFFABF8F"/>
        </patternFill>
      </fill>
    </dxf>
    <dxf>
      <fill>
        <patternFill>
          <bgColor rgb="FF00B050"/>
        </patternFill>
      </fill>
    </dxf>
    <dxf>
      <fill>
        <patternFill>
          <bgColor rgb="FF366092"/>
        </patternFill>
      </fill>
    </dxf>
    <dxf>
      <fill>
        <patternFill>
          <bgColor rgb="FFFF6600"/>
        </patternFill>
      </fill>
    </dxf>
    <dxf>
      <fill>
        <patternFill>
          <bgColor rgb="FFC4BD97"/>
        </patternFill>
      </fill>
    </dxf>
    <dxf>
      <fill>
        <patternFill>
          <bgColor rgb="FFB1A0C7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B8CCE4"/>
        </patternFill>
      </fill>
    </dxf>
    <dxf>
      <fill>
        <patternFill>
          <bgColor rgb="FFFABF8F"/>
        </patternFill>
      </fill>
    </dxf>
    <dxf>
      <fill>
        <patternFill>
          <bgColor rgb="FF00B050"/>
        </patternFill>
      </fill>
    </dxf>
    <dxf>
      <fill>
        <patternFill>
          <bgColor rgb="FF366092"/>
        </patternFill>
      </fill>
    </dxf>
    <dxf>
      <fill>
        <patternFill>
          <bgColor rgb="FFFF6600"/>
        </patternFill>
      </fill>
    </dxf>
    <dxf>
      <fill>
        <patternFill>
          <bgColor rgb="FFC4BD97"/>
        </patternFill>
      </fill>
    </dxf>
    <dxf>
      <fill>
        <patternFill>
          <bgColor rgb="FFB1A0C7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B8CCE4"/>
        </patternFill>
      </fill>
    </dxf>
    <dxf>
      <fill>
        <patternFill>
          <bgColor rgb="FFFABF8F"/>
        </patternFill>
      </fill>
    </dxf>
    <dxf>
      <fill>
        <patternFill>
          <bgColor rgb="FF00B050"/>
        </patternFill>
      </fill>
    </dxf>
    <dxf>
      <fill>
        <patternFill>
          <bgColor rgb="FF366092"/>
        </patternFill>
      </fill>
    </dxf>
    <dxf>
      <fill>
        <patternFill>
          <bgColor rgb="FFFF6600"/>
        </patternFill>
      </fill>
    </dxf>
    <dxf>
      <fill>
        <patternFill>
          <bgColor rgb="FFC4BD97"/>
        </patternFill>
      </fill>
    </dxf>
    <dxf>
      <fill>
        <patternFill>
          <bgColor rgb="FFB1A0C7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B8CCE4"/>
        </patternFill>
      </fill>
    </dxf>
    <dxf>
      <fill>
        <patternFill>
          <bgColor rgb="FFFABF8F"/>
        </patternFill>
      </fill>
    </dxf>
    <dxf>
      <fill>
        <patternFill>
          <bgColor rgb="FF00B050"/>
        </patternFill>
      </fill>
    </dxf>
    <dxf>
      <fill>
        <patternFill>
          <bgColor rgb="FF366092"/>
        </patternFill>
      </fill>
    </dxf>
    <dxf>
      <fill>
        <patternFill>
          <bgColor rgb="FFFF6600"/>
        </patternFill>
      </fill>
    </dxf>
    <dxf>
      <fill>
        <patternFill>
          <bgColor rgb="FFC4BD97"/>
        </patternFill>
      </fill>
    </dxf>
    <dxf>
      <fill>
        <patternFill>
          <bgColor rgb="FFB1A0C7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B8CCE4"/>
        </patternFill>
      </fill>
    </dxf>
    <dxf>
      <fill>
        <patternFill>
          <bgColor rgb="FFFABF8F"/>
        </patternFill>
      </fill>
    </dxf>
    <dxf>
      <fill>
        <patternFill>
          <bgColor rgb="FF00B050"/>
        </patternFill>
      </fill>
    </dxf>
    <dxf>
      <fill>
        <patternFill>
          <bgColor rgb="FF366092"/>
        </patternFill>
      </fill>
    </dxf>
    <dxf>
      <fill>
        <patternFill>
          <bgColor rgb="FFFF6600"/>
        </patternFill>
      </fill>
    </dxf>
    <dxf>
      <fill>
        <patternFill>
          <bgColor rgb="FFC4BD97"/>
        </patternFill>
      </fill>
    </dxf>
    <dxf>
      <fill>
        <patternFill>
          <bgColor rgb="FFB1A0C7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B8CCE4"/>
        </patternFill>
      </fill>
    </dxf>
    <dxf>
      <fill>
        <patternFill>
          <bgColor rgb="FFFABF8F"/>
        </patternFill>
      </fill>
    </dxf>
    <dxf>
      <fill>
        <patternFill>
          <bgColor rgb="FF00B050"/>
        </patternFill>
      </fill>
    </dxf>
    <dxf>
      <fill>
        <patternFill>
          <bgColor rgb="FF366092"/>
        </patternFill>
      </fill>
    </dxf>
    <dxf>
      <fill>
        <patternFill>
          <bgColor rgb="FFFF6600"/>
        </patternFill>
      </fill>
    </dxf>
    <dxf>
      <fill>
        <patternFill>
          <bgColor rgb="FFC4BD97"/>
        </patternFill>
      </fill>
    </dxf>
    <dxf>
      <fill>
        <patternFill>
          <bgColor rgb="FFB1A0C7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B8CCE4"/>
        </patternFill>
      </fill>
    </dxf>
    <dxf>
      <fill>
        <patternFill>
          <bgColor rgb="FFFABF8F"/>
        </patternFill>
      </fill>
    </dxf>
    <dxf>
      <fill>
        <patternFill>
          <bgColor rgb="FF00B050"/>
        </patternFill>
      </fill>
    </dxf>
    <dxf>
      <fill>
        <patternFill>
          <bgColor rgb="FF366092"/>
        </patternFill>
      </fill>
    </dxf>
    <dxf>
      <fill>
        <patternFill>
          <bgColor rgb="FFFF6600"/>
        </patternFill>
      </fill>
    </dxf>
    <dxf>
      <fill>
        <patternFill>
          <bgColor rgb="FFC4BD97"/>
        </patternFill>
      </fill>
    </dxf>
    <dxf>
      <fill>
        <patternFill>
          <bgColor rgb="FFB1A0C7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B8CCE4"/>
        </patternFill>
      </fill>
    </dxf>
    <dxf>
      <fill>
        <patternFill>
          <bgColor rgb="FFFABF8F"/>
        </patternFill>
      </fill>
    </dxf>
    <dxf>
      <fill>
        <patternFill>
          <bgColor rgb="FF00B050"/>
        </patternFill>
      </fill>
    </dxf>
    <dxf>
      <fill>
        <patternFill>
          <bgColor rgb="FF366092"/>
        </patternFill>
      </fill>
    </dxf>
    <dxf>
      <fill>
        <patternFill>
          <bgColor rgb="FFFF6600"/>
        </patternFill>
      </fill>
    </dxf>
    <dxf>
      <fill>
        <patternFill>
          <bgColor rgb="FFC4BD97"/>
        </patternFill>
      </fill>
    </dxf>
    <dxf>
      <fill>
        <patternFill>
          <bgColor rgb="FFB1A0C7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B8CCE4"/>
        </patternFill>
      </fill>
    </dxf>
    <dxf>
      <fill>
        <patternFill>
          <bgColor rgb="FFFABF8F"/>
        </patternFill>
      </fill>
    </dxf>
    <dxf>
      <fill>
        <patternFill>
          <bgColor rgb="FF00B050"/>
        </patternFill>
      </fill>
    </dxf>
    <dxf>
      <fill>
        <patternFill>
          <bgColor rgb="FF366092"/>
        </patternFill>
      </fill>
    </dxf>
    <dxf>
      <fill>
        <patternFill>
          <bgColor rgb="FFFF6600"/>
        </patternFill>
      </fill>
    </dxf>
    <dxf>
      <fill>
        <patternFill>
          <bgColor rgb="FFC4BD97"/>
        </patternFill>
      </fill>
    </dxf>
    <dxf>
      <fill>
        <patternFill>
          <bgColor rgb="FFB1A0C7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B8CCE4"/>
        </patternFill>
      </fill>
    </dxf>
    <dxf>
      <fill>
        <patternFill>
          <bgColor rgb="FFFABF8F"/>
        </patternFill>
      </fill>
    </dxf>
    <dxf>
      <fill>
        <patternFill>
          <bgColor rgb="FF00B050"/>
        </patternFill>
      </fill>
    </dxf>
    <dxf>
      <fill>
        <patternFill>
          <bgColor rgb="FF366092"/>
        </patternFill>
      </fill>
    </dxf>
    <dxf>
      <fill>
        <patternFill>
          <bgColor rgb="FFFF6600"/>
        </patternFill>
      </fill>
    </dxf>
    <dxf>
      <fill>
        <patternFill>
          <bgColor rgb="FFC4BD97"/>
        </patternFill>
      </fill>
    </dxf>
    <dxf>
      <fill>
        <patternFill>
          <bgColor rgb="FFB1A0C7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B8CCE4"/>
        </patternFill>
      </fill>
    </dxf>
    <dxf>
      <fill>
        <patternFill>
          <bgColor rgb="FFFABF8F"/>
        </patternFill>
      </fill>
    </dxf>
    <dxf>
      <fill>
        <patternFill>
          <bgColor rgb="FF00B050"/>
        </patternFill>
      </fill>
    </dxf>
    <dxf>
      <fill>
        <patternFill>
          <bgColor rgb="FF366092"/>
        </patternFill>
      </fill>
    </dxf>
    <dxf>
      <fill>
        <patternFill>
          <bgColor rgb="FFFF6600"/>
        </patternFill>
      </fill>
    </dxf>
    <dxf>
      <fill>
        <patternFill>
          <bgColor rgb="FFC4BD97"/>
        </patternFill>
      </fill>
    </dxf>
    <dxf>
      <fill>
        <patternFill>
          <bgColor rgb="FFB1A0C7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B8CCE4"/>
        </patternFill>
      </fill>
    </dxf>
    <dxf>
      <fill>
        <patternFill>
          <bgColor rgb="FFFABF8F"/>
        </patternFill>
      </fill>
    </dxf>
    <dxf>
      <fill>
        <patternFill>
          <bgColor rgb="FF00B050"/>
        </patternFill>
      </fill>
    </dxf>
    <dxf>
      <fill>
        <patternFill>
          <bgColor rgb="FF366092"/>
        </patternFill>
      </fill>
    </dxf>
    <dxf>
      <fill>
        <patternFill>
          <bgColor rgb="FFFF6600"/>
        </patternFill>
      </fill>
    </dxf>
    <dxf>
      <fill>
        <patternFill>
          <bgColor rgb="FFC4BD97"/>
        </patternFill>
      </fill>
    </dxf>
    <dxf>
      <fill>
        <patternFill>
          <bgColor rgb="FFB1A0C7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B8CCE4"/>
        </patternFill>
      </fill>
    </dxf>
    <dxf>
      <fill>
        <patternFill>
          <bgColor rgb="FFFABF8F"/>
        </patternFill>
      </fill>
    </dxf>
    <dxf>
      <fill>
        <patternFill>
          <bgColor rgb="FF00B050"/>
        </patternFill>
      </fill>
    </dxf>
    <dxf>
      <fill>
        <patternFill>
          <bgColor rgb="FF366092"/>
        </patternFill>
      </fill>
    </dxf>
    <dxf>
      <fill>
        <patternFill>
          <bgColor rgb="FFFF6600"/>
        </patternFill>
      </fill>
    </dxf>
    <dxf>
      <fill>
        <patternFill>
          <bgColor rgb="FFC4BD97"/>
        </patternFill>
      </fill>
    </dxf>
    <dxf>
      <fill>
        <patternFill>
          <bgColor rgb="FFB1A0C7"/>
        </patternFill>
      </fill>
    </dxf>
    <dxf>
      <fill>
        <patternFill>
          <bgColor rgb="FFB1A0C7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B8CCE4"/>
        </patternFill>
      </fill>
    </dxf>
    <dxf>
      <fill>
        <patternFill>
          <bgColor rgb="FFFABF8F"/>
        </patternFill>
      </fill>
    </dxf>
    <dxf>
      <fill>
        <patternFill>
          <bgColor rgb="FF00B050"/>
        </patternFill>
      </fill>
    </dxf>
    <dxf>
      <fill>
        <patternFill>
          <bgColor rgb="FF366092"/>
        </patternFill>
      </fill>
    </dxf>
    <dxf>
      <fill>
        <patternFill>
          <bgColor rgb="FFFF6600"/>
        </patternFill>
      </fill>
    </dxf>
    <dxf>
      <fill>
        <patternFill>
          <bgColor rgb="FFC4BD97"/>
        </patternFill>
      </fill>
    </dxf>
    <dxf>
      <fill>
        <patternFill>
          <bgColor rgb="FFB1A0C7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B8CCE4"/>
        </patternFill>
      </fill>
    </dxf>
    <dxf>
      <fill>
        <patternFill>
          <bgColor rgb="FFFABF8F"/>
        </patternFill>
      </fill>
    </dxf>
    <dxf>
      <fill>
        <patternFill>
          <bgColor rgb="FF00B050"/>
        </patternFill>
      </fill>
    </dxf>
    <dxf>
      <fill>
        <patternFill>
          <bgColor rgb="FF366092"/>
        </patternFill>
      </fill>
    </dxf>
    <dxf>
      <fill>
        <patternFill>
          <bgColor rgb="FFFF6600"/>
        </patternFill>
      </fill>
    </dxf>
    <dxf>
      <fill>
        <patternFill>
          <bgColor rgb="FFC4BD97"/>
        </patternFill>
      </fill>
    </dxf>
  </dxfs>
  <tableStyles count="0" defaultTableStyle="TableStyleMedium2" defaultPivotStyle="PivotStyleLight16"/>
  <colors>
    <mruColors>
      <color rgb="FFB1A0C7"/>
      <color rgb="FFC4BD97"/>
      <color rgb="FFFF6600"/>
      <color rgb="FF366092"/>
      <color rgb="FF00B050"/>
      <color rgb="FFFABF8F"/>
      <color rgb="FFB8CCE4"/>
      <color rgb="FFFFFF00"/>
      <color rgb="FF00B0F0"/>
      <color rgb="FF92D05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175260</xdr:colOff>
          <xdr:row>10</xdr:row>
          <xdr:rowOff>15240</xdr:rowOff>
        </xdr:from>
        <xdr:to>
          <xdr:col>7</xdr:col>
          <xdr:colOff>0</xdr:colOff>
          <xdr:row>18</xdr:row>
          <xdr:rowOff>15240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Mis-à-jour</a:t>
              </a:r>
            </a:p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Classement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220980</xdr:colOff>
          <xdr:row>19</xdr:row>
          <xdr:rowOff>7620</xdr:rowOff>
        </xdr:from>
        <xdr:to>
          <xdr:col>6</xdr:col>
          <xdr:colOff>1524000</xdr:colOff>
          <xdr:row>21</xdr:row>
          <xdr:rowOff>99060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Tout effacer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J63"/>
  <sheetViews>
    <sheetView tabSelected="1" zoomScaleNormal="100" zoomScalePageLayoutView="125" workbookViewId="0">
      <selection activeCell="F41" sqref="F41"/>
    </sheetView>
  </sheetViews>
  <sheetFormatPr baseColWidth="10" defaultColWidth="11.44140625" defaultRowHeight="14.4"/>
  <cols>
    <col min="1" max="1" width="6.44140625" style="2" customWidth="1"/>
    <col min="2" max="2" width="22.6640625" style="2" customWidth="1"/>
    <col min="3" max="5" width="11.44140625" style="2"/>
    <col min="6" max="6" width="14.44140625" style="2" bestFit="1" customWidth="1"/>
    <col min="7" max="7" width="23.33203125" style="2" customWidth="1"/>
    <col min="8" max="8" width="11.44140625" style="2"/>
    <col min="9" max="9" width="29.109375" style="2" customWidth="1"/>
    <col min="10" max="10" width="14.77734375" style="2" customWidth="1"/>
    <col min="11" max="16384" width="11.44140625" style="2"/>
  </cols>
  <sheetData>
    <row r="2" spans="1:10" ht="18">
      <c r="A2" s="69" t="s">
        <v>55</v>
      </c>
      <c r="B2" s="69"/>
      <c r="C2" s="69"/>
      <c r="D2" s="69"/>
      <c r="E2" s="69"/>
      <c r="F2" s="58"/>
    </row>
    <row r="3" spans="1:10">
      <c r="A3" s="57"/>
      <c r="B3" s="57"/>
      <c r="C3" s="57"/>
      <c r="D3" s="57"/>
      <c r="E3" s="57"/>
      <c r="F3" s="57"/>
    </row>
    <row r="4" spans="1:10">
      <c r="A4" s="67"/>
      <c r="B4" s="70" t="s">
        <v>0</v>
      </c>
      <c r="C4" s="70" t="s">
        <v>1</v>
      </c>
      <c r="D4" s="70" t="s">
        <v>2</v>
      </c>
      <c r="E4" s="70" t="s">
        <v>3</v>
      </c>
      <c r="F4" s="70" t="s">
        <v>4</v>
      </c>
    </row>
    <row r="5" spans="1:10" ht="18">
      <c r="A5" s="68"/>
      <c r="B5" s="71"/>
      <c r="C5" s="71"/>
      <c r="D5" s="71"/>
      <c r="E5" s="71"/>
      <c r="F5" s="71"/>
      <c r="G5" s="1"/>
      <c r="H5" s="76" t="s">
        <v>72</v>
      </c>
      <c r="I5" s="77"/>
      <c r="J5" s="58"/>
    </row>
    <row r="6" spans="1:10" ht="13.05" customHeight="1">
      <c r="A6" s="16">
        <f t="shared" ref="A6:A46" si="0" xml:space="preserve"> RANK(F6,$F$6:$F$46,0)</f>
        <v>1</v>
      </c>
      <c r="B6" s="16" t="s">
        <v>8</v>
      </c>
      <c r="C6" s="16" t="s">
        <v>39</v>
      </c>
      <c r="D6" s="18" t="s">
        <v>57</v>
      </c>
      <c r="E6" s="19"/>
      <c r="F6" s="17">
        <v>0</v>
      </c>
      <c r="G6" s="1"/>
      <c r="H6" s="57"/>
      <c r="I6" s="57"/>
      <c r="J6" s="57"/>
    </row>
    <row r="7" spans="1:10">
      <c r="A7" s="4">
        <f t="shared" si="0"/>
        <v>1</v>
      </c>
      <c r="B7" s="4" t="s">
        <v>71</v>
      </c>
      <c r="C7" s="16" t="s">
        <v>36</v>
      </c>
      <c r="D7" s="15" t="s">
        <v>59</v>
      </c>
      <c r="E7" s="44">
        <v>40952</v>
      </c>
      <c r="F7" s="5">
        <v>0</v>
      </c>
      <c r="H7" s="67"/>
      <c r="I7" s="70" t="s">
        <v>1</v>
      </c>
      <c r="J7" s="70" t="s">
        <v>4</v>
      </c>
    </row>
    <row r="8" spans="1:10" ht="16.05" customHeight="1">
      <c r="A8" s="4">
        <f t="shared" si="0"/>
        <v>1</v>
      </c>
      <c r="B8" s="4" t="s">
        <v>60</v>
      </c>
      <c r="C8" s="16" t="s">
        <v>36</v>
      </c>
      <c r="D8" s="15" t="s">
        <v>61</v>
      </c>
      <c r="E8" s="44"/>
      <c r="F8" s="5">
        <v>0</v>
      </c>
      <c r="H8" s="68"/>
      <c r="I8" s="71"/>
      <c r="J8" s="71"/>
    </row>
    <row r="9" spans="1:10">
      <c r="A9" s="4">
        <f t="shared" si="0"/>
        <v>1</v>
      </c>
      <c r="B9" s="4" t="s">
        <v>9</v>
      </c>
      <c r="C9" s="16" t="s">
        <v>36</v>
      </c>
      <c r="D9" s="15" t="s">
        <v>44</v>
      </c>
      <c r="E9" s="44"/>
      <c r="F9" s="5">
        <v>0</v>
      </c>
      <c r="H9" s="33">
        <f t="shared" ref="H9:H18" si="1" xml:space="preserve"> RANK(J9,$J$9:$J$18,0)</f>
        <v>1</v>
      </c>
      <c r="I9" s="16" t="s">
        <v>39</v>
      </c>
      <c r="J9" s="39">
        <f>SUMIF(C1:C86,"RENNES",F1:F86)</f>
        <v>0</v>
      </c>
    </row>
    <row r="10" spans="1:10">
      <c r="A10" s="4">
        <f t="shared" si="0"/>
        <v>1</v>
      </c>
      <c r="B10" s="4" t="s">
        <v>27</v>
      </c>
      <c r="C10" s="16" t="s">
        <v>43</v>
      </c>
      <c r="D10" s="15" t="s">
        <v>44</v>
      </c>
      <c r="E10" s="44"/>
      <c r="F10" s="5">
        <v>0</v>
      </c>
      <c r="H10" s="32">
        <f t="shared" si="1"/>
        <v>1</v>
      </c>
      <c r="I10" s="4" t="s">
        <v>36</v>
      </c>
      <c r="J10" s="35">
        <f>SUMIF(C2:C90,"LAVAL",F2:F90)</f>
        <v>0</v>
      </c>
    </row>
    <row r="11" spans="1:10">
      <c r="A11" s="4">
        <f t="shared" si="0"/>
        <v>1</v>
      </c>
      <c r="B11" s="4" t="s">
        <v>24</v>
      </c>
      <c r="C11" s="16" t="s">
        <v>36</v>
      </c>
      <c r="D11" s="15" t="s">
        <v>47</v>
      </c>
      <c r="E11" s="44"/>
      <c r="F11" s="5">
        <v>0</v>
      </c>
      <c r="H11" s="34">
        <f t="shared" si="1"/>
        <v>1</v>
      </c>
      <c r="I11" s="22" t="s">
        <v>43</v>
      </c>
      <c r="J11" s="41">
        <f>SUMIF(C1:C85,"CAEN",F1:F85)</f>
        <v>0</v>
      </c>
    </row>
    <row r="12" spans="1:10">
      <c r="A12" s="10">
        <f t="shared" si="0"/>
        <v>1</v>
      </c>
      <c r="B12" s="10" t="s">
        <v>10</v>
      </c>
      <c r="C12" s="16" t="s">
        <v>37</v>
      </c>
      <c r="D12" s="12" t="s">
        <v>46</v>
      </c>
      <c r="E12" s="13"/>
      <c r="F12" s="11">
        <v>0</v>
      </c>
      <c r="H12" s="31">
        <f t="shared" si="1"/>
        <v>1</v>
      </c>
      <c r="I12" s="10" t="s">
        <v>37</v>
      </c>
      <c r="J12" s="36">
        <f>SUMIF(C4:C91,"TOURS",F4:F91)</f>
        <v>0</v>
      </c>
    </row>
    <row r="13" spans="1:10">
      <c r="A13" s="4">
        <f t="shared" si="0"/>
        <v>1</v>
      </c>
      <c r="B13" s="4" t="s">
        <v>26</v>
      </c>
      <c r="C13" s="16" t="s">
        <v>43</v>
      </c>
      <c r="D13" s="15" t="s">
        <v>46</v>
      </c>
      <c r="E13" s="44"/>
      <c r="F13" s="5">
        <v>0</v>
      </c>
      <c r="H13" s="62">
        <f t="shared" si="1"/>
        <v>1</v>
      </c>
      <c r="I13" s="14" t="s">
        <v>40</v>
      </c>
      <c r="J13" s="37">
        <f>SUMIF(C5:C91,"ST LO",F5:F91)</f>
        <v>0</v>
      </c>
    </row>
    <row r="14" spans="1:10">
      <c r="A14" s="4">
        <f t="shared" si="0"/>
        <v>1</v>
      </c>
      <c r="B14" s="4" t="s">
        <v>52</v>
      </c>
      <c r="C14" s="16" t="s">
        <v>36</v>
      </c>
      <c r="D14" s="15" t="s">
        <v>46</v>
      </c>
      <c r="E14" s="44"/>
      <c r="F14" s="5">
        <v>0</v>
      </c>
      <c r="H14" s="64">
        <f t="shared" si="1"/>
        <v>1</v>
      </c>
      <c r="I14" s="21" t="s">
        <v>41</v>
      </c>
      <c r="J14" s="40">
        <f>SUMIF(C3:C89,"ALENCON",F3:F89)</f>
        <v>0</v>
      </c>
    </row>
    <row r="15" spans="1:10">
      <c r="A15" s="4">
        <f t="shared" si="0"/>
        <v>1</v>
      </c>
      <c r="B15" s="4" t="s">
        <v>33</v>
      </c>
      <c r="C15" s="16" t="s">
        <v>41</v>
      </c>
      <c r="D15" s="15" t="s">
        <v>44</v>
      </c>
      <c r="E15" s="44"/>
      <c r="F15" s="5">
        <v>0</v>
      </c>
      <c r="H15" s="63">
        <f t="shared" si="1"/>
        <v>1</v>
      </c>
      <c r="I15" s="3" t="s">
        <v>38</v>
      </c>
      <c r="J15" s="38">
        <f>SUMIF(C5:C91,"ANGERS",F5:F91)</f>
        <v>0</v>
      </c>
    </row>
    <row r="16" spans="1:10">
      <c r="A16" s="4">
        <f t="shared" si="0"/>
        <v>1</v>
      </c>
      <c r="B16" s="4" t="s">
        <v>32</v>
      </c>
      <c r="C16" s="16" t="s">
        <v>40</v>
      </c>
      <c r="D16" s="15" t="s">
        <v>44</v>
      </c>
      <c r="E16" s="44"/>
      <c r="F16" s="5">
        <v>0</v>
      </c>
      <c r="H16" s="61">
        <f t="shared" si="1"/>
        <v>1</v>
      </c>
      <c r="I16" s="52" t="s">
        <v>68</v>
      </c>
      <c r="J16" s="65">
        <f>SUMIF(C4:C86,"NANTES",F4:F86)</f>
        <v>0</v>
      </c>
    </row>
    <row r="17" spans="1:10">
      <c r="A17" s="4">
        <f t="shared" si="0"/>
        <v>1</v>
      </c>
      <c r="B17" s="4" t="s">
        <v>15</v>
      </c>
      <c r="C17" s="16" t="s">
        <v>41</v>
      </c>
      <c r="D17" s="15" t="s">
        <v>46</v>
      </c>
      <c r="E17" s="44"/>
      <c r="F17" s="5">
        <v>0</v>
      </c>
      <c r="H17" s="56">
        <f t="shared" si="1"/>
        <v>1</v>
      </c>
      <c r="I17" s="55" t="s">
        <v>66</v>
      </c>
      <c r="J17" s="66">
        <f>SUMIF(C4:C88,"CHOLET",F4:F88)</f>
        <v>0</v>
      </c>
    </row>
    <row r="18" spans="1:10">
      <c r="A18" s="4">
        <f t="shared" si="0"/>
        <v>1</v>
      </c>
      <c r="B18" s="4" t="s">
        <v>6</v>
      </c>
      <c r="C18" s="16" t="s">
        <v>37</v>
      </c>
      <c r="D18" s="15" t="s">
        <v>45</v>
      </c>
      <c r="E18" s="44"/>
      <c r="F18" s="5">
        <v>0</v>
      </c>
      <c r="H18" s="42">
        <f t="shared" si="1"/>
        <v>1</v>
      </c>
      <c r="I18" s="20" t="s">
        <v>42</v>
      </c>
      <c r="J18" s="54">
        <f>SUMIF(C2:C90,"LE MANS",F2:F90)</f>
        <v>0</v>
      </c>
    </row>
    <row r="19" spans="1:10" ht="18">
      <c r="A19" s="4">
        <f t="shared" si="0"/>
        <v>1</v>
      </c>
      <c r="B19" s="4" t="s">
        <v>58</v>
      </c>
      <c r="C19" s="16" t="s">
        <v>37</v>
      </c>
      <c r="D19" s="15" t="s">
        <v>44</v>
      </c>
      <c r="E19" s="44">
        <v>40953</v>
      </c>
      <c r="F19" s="5">
        <v>0</v>
      </c>
      <c r="J19" s="53">
        <f>SUM(J9:J18)</f>
        <v>0</v>
      </c>
    </row>
    <row r="20" spans="1:10" ht="13.95" customHeight="1">
      <c r="A20" s="4">
        <f t="shared" si="0"/>
        <v>1</v>
      </c>
      <c r="B20" s="4" t="s">
        <v>23</v>
      </c>
      <c r="C20" s="16" t="s">
        <v>40</v>
      </c>
      <c r="D20" s="15" t="s">
        <v>44</v>
      </c>
      <c r="E20" s="44"/>
      <c r="F20" s="5">
        <v>0</v>
      </c>
    </row>
    <row r="21" spans="1:10" ht="13.95" customHeight="1">
      <c r="A21" s="4">
        <f t="shared" si="0"/>
        <v>1</v>
      </c>
      <c r="B21" s="4" t="s">
        <v>35</v>
      </c>
      <c r="C21" s="16" t="s">
        <v>39</v>
      </c>
      <c r="D21" s="15" t="s">
        <v>44</v>
      </c>
      <c r="E21" s="44"/>
      <c r="F21" s="5">
        <v>0</v>
      </c>
    </row>
    <row r="22" spans="1:10">
      <c r="A22" s="4">
        <f t="shared" si="0"/>
        <v>1</v>
      </c>
      <c r="B22" s="4" t="s">
        <v>51</v>
      </c>
      <c r="C22" s="16" t="s">
        <v>36</v>
      </c>
      <c r="D22" s="15" t="s">
        <v>47</v>
      </c>
      <c r="E22" s="44"/>
      <c r="F22" s="5">
        <v>0</v>
      </c>
    </row>
    <row r="23" spans="1:10">
      <c r="A23" s="4">
        <f t="shared" si="0"/>
        <v>1</v>
      </c>
      <c r="B23" s="4" t="s">
        <v>16</v>
      </c>
      <c r="C23" s="16" t="s">
        <v>40</v>
      </c>
      <c r="D23" s="15" t="s">
        <v>44</v>
      </c>
      <c r="E23" s="44"/>
      <c r="F23" s="5">
        <v>0</v>
      </c>
    </row>
    <row r="24" spans="1:10">
      <c r="A24" s="4">
        <f t="shared" si="0"/>
        <v>1</v>
      </c>
      <c r="B24" s="4" t="s">
        <v>17</v>
      </c>
      <c r="C24" s="16" t="s">
        <v>36</v>
      </c>
      <c r="D24" s="15" t="s">
        <v>44</v>
      </c>
      <c r="E24" s="44"/>
      <c r="F24" s="5">
        <v>0</v>
      </c>
    </row>
    <row r="25" spans="1:10">
      <c r="A25" s="4">
        <f t="shared" si="0"/>
        <v>1</v>
      </c>
      <c r="B25" s="4" t="s">
        <v>34</v>
      </c>
      <c r="C25" s="16" t="s">
        <v>41</v>
      </c>
      <c r="D25" s="15" t="s">
        <v>44</v>
      </c>
      <c r="E25" s="44">
        <v>40932</v>
      </c>
      <c r="F25" s="5">
        <v>0</v>
      </c>
    </row>
    <row r="26" spans="1:10">
      <c r="A26" s="48">
        <f t="shared" si="0"/>
        <v>1</v>
      </c>
      <c r="B26" s="48" t="s">
        <v>29</v>
      </c>
      <c r="C26" s="16" t="s">
        <v>38</v>
      </c>
      <c r="D26" s="49" t="s">
        <v>45</v>
      </c>
      <c r="E26" s="50"/>
      <c r="F26" s="51">
        <v>0</v>
      </c>
    </row>
    <row r="27" spans="1:10">
      <c r="A27" s="4">
        <f t="shared" si="0"/>
        <v>1</v>
      </c>
      <c r="B27" s="4" t="s">
        <v>12</v>
      </c>
      <c r="C27" s="16" t="s">
        <v>40</v>
      </c>
      <c r="D27" s="15" t="s">
        <v>46</v>
      </c>
      <c r="E27" s="44"/>
      <c r="F27" s="5">
        <v>0</v>
      </c>
    </row>
    <row r="28" spans="1:10">
      <c r="A28" s="4">
        <f t="shared" si="0"/>
        <v>1</v>
      </c>
      <c r="B28" s="4" t="s">
        <v>13</v>
      </c>
      <c r="C28" s="16" t="s">
        <v>36</v>
      </c>
      <c r="D28" s="15" t="s">
        <v>44</v>
      </c>
      <c r="E28" s="44">
        <v>40918</v>
      </c>
      <c r="F28" s="5">
        <v>0</v>
      </c>
    </row>
    <row r="29" spans="1:10">
      <c r="A29" s="4">
        <f t="shared" si="0"/>
        <v>1</v>
      </c>
      <c r="B29" s="4" t="s">
        <v>31</v>
      </c>
      <c r="C29" s="16" t="s">
        <v>40</v>
      </c>
      <c r="D29" s="15" t="s">
        <v>44</v>
      </c>
      <c r="E29" s="44"/>
      <c r="F29" s="5">
        <v>0</v>
      </c>
    </row>
    <row r="30" spans="1:10">
      <c r="A30" s="4">
        <f t="shared" si="0"/>
        <v>1</v>
      </c>
      <c r="B30" s="4" t="s">
        <v>62</v>
      </c>
      <c r="C30" s="16" t="s">
        <v>40</v>
      </c>
      <c r="D30" s="15" t="s">
        <v>61</v>
      </c>
      <c r="E30" s="44"/>
      <c r="F30" s="5">
        <v>0</v>
      </c>
    </row>
    <row r="31" spans="1:10">
      <c r="A31" s="4">
        <f t="shared" si="0"/>
        <v>1</v>
      </c>
      <c r="B31" s="4" t="s">
        <v>28</v>
      </c>
      <c r="C31" s="16" t="s">
        <v>39</v>
      </c>
      <c r="D31" s="15" t="s">
        <v>44</v>
      </c>
      <c r="E31" s="44">
        <v>40941</v>
      </c>
      <c r="F31" s="5">
        <v>0</v>
      </c>
    </row>
    <row r="32" spans="1:10">
      <c r="A32" s="4">
        <f t="shared" si="0"/>
        <v>1</v>
      </c>
      <c r="B32" s="4" t="s">
        <v>18</v>
      </c>
      <c r="C32" s="16" t="s">
        <v>39</v>
      </c>
      <c r="D32" s="15" t="s">
        <v>44</v>
      </c>
      <c r="E32" s="44">
        <v>40917</v>
      </c>
      <c r="F32" s="5">
        <v>0</v>
      </c>
    </row>
    <row r="33" spans="1:6">
      <c r="A33" s="4">
        <f t="shared" si="0"/>
        <v>1</v>
      </c>
      <c r="B33" s="4" t="s">
        <v>11</v>
      </c>
      <c r="C33" s="16" t="s">
        <v>39</v>
      </c>
      <c r="D33" s="15" t="s">
        <v>46</v>
      </c>
      <c r="E33" s="44"/>
      <c r="F33" s="5">
        <v>0</v>
      </c>
    </row>
    <row r="34" spans="1:6">
      <c r="A34" s="4">
        <f t="shared" si="0"/>
        <v>1</v>
      </c>
      <c r="B34" s="4" t="s">
        <v>50</v>
      </c>
      <c r="C34" s="16" t="s">
        <v>40</v>
      </c>
      <c r="D34" s="15" t="s">
        <v>44</v>
      </c>
      <c r="E34" s="44">
        <v>40952</v>
      </c>
      <c r="F34" s="5">
        <v>0</v>
      </c>
    </row>
    <row r="35" spans="1:6">
      <c r="A35" s="4">
        <f t="shared" si="0"/>
        <v>1</v>
      </c>
      <c r="B35" s="4" t="s">
        <v>20</v>
      </c>
      <c r="C35" s="16" t="s">
        <v>37</v>
      </c>
      <c r="D35" s="15" t="s">
        <v>44</v>
      </c>
      <c r="E35" s="44"/>
      <c r="F35" s="5">
        <v>0</v>
      </c>
    </row>
    <row r="36" spans="1:6">
      <c r="A36" s="4">
        <f t="shared" si="0"/>
        <v>1</v>
      </c>
      <c r="B36" s="4" t="s">
        <v>7</v>
      </c>
      <c r="C36" s="16" t="s">
        <v>38</v>
      </c>
      <c r="D36" s="15" t="s">
        <v>46</v>
      </c>
      <c r="E36" s="44"/>
      <c r="F36" s="5">
        <v>0</v>
      </c>
    </row>
    <row r="37" spans="1:6">
      <c r="A37" s="6">
        <f t="shared" si="0"/>
        <v>1</v>
      </c>
      <c r="B37" s="6" t="s">
        <v>53</v>
      </c>
      <c r="C37" s="16" t="s">
        <v>40</v>
      </c>
      <c r="D37" s="7" t="s">
        <v>44</v>
      </c>
      <c r="E37" s="8"/>
      <c r="F37" s="9">
        <v>0</v>
      </c>
    </row>
    <row r="38" spans="1:6">
      <c r="A38" s="4">
        <f t="shared" si="0"/>
        <v>1</v>
      </c>
      <c r="B38" s="4" t="s">
        <v>25</v>
      </c>
      <c r="C38" s="16" t="s">
        <v>36</v>
      </c>
      <c r="D38" s="15" t="s">
        <v>47</v>
      </c>
      <c r="E38" s="44"/>
      <c r="F38" s="5">
        <v>0</v>
      </c>
    </row>
    <row r="39" spans="1:6">
      <c r="A39" s="45">
        <f t="shared" si="0"/>
        <v>1</v>
      </c>
      <c r="B39" s="45" t="s">
        <v>69</v>
      </c>
      <c r="C39" s="45"/>
      <c r="D39" s="46" t="s">
        <v>48</v>
      </c>
      <c r="E39" s="47"/>
      <c r="F39" s="59">
        <f>SUMIF(B33:B102,"Charles Budor 2",F33:F102)</f>
        <v>0</v>
      </c>
    </row>
    <row r="40" spans="1:6">
      <c r="A40" s="27">
        <f t="shared" si="0"/>
        <v>1</v>
      </c>
      <c r="B40" s="27" t="s">
        <v>22</v>
      </c>
      <c r="C40" s="27"/>
      <c r="D40" s="28" t="s">
        <v>48</v>
      </c>
      <c r="E40" s="29"/>
      <c r="F40" s="30">
        <f>SUMIF(B33:B101,"Thomas Bidel 2",F33:F101)</f>
        <v>0</v>
      </c>
    </row>
    <row r="41" spans="1:6">
      <c r="A41" s="23">
        <f t="shared" si="0"/>
        <v>1</v>
      </c>
      <c r="B41" s="23" t="s">
        <v>19</v>
      </c>
      <c r="C41" s="23"/>
      <c r="D41" s="24" t="s">
        <v>48</v>
      </c>
      <c r="E41" s="26"/>
      <c r="F41" s="60">
        <f>SUMIF(B33:B103,"Edouard Sury 2",F33:F103)</f>
        <v>0</v>
      </c>
    </row>
    <row r="42" spans="1:6">
      <c r="A42" s="27">
        <f t="shared" si="0"/>
        <v>1</v>
      </c>
      <c r="B42" s="27" t="s">
        <v>30</v>
      </c>
      <c r="C42" s="27"/>
      <c r="D42" s="28" t="s">
        <v>49</v>
      </c>
      <c r="E42" s="29"/>
      <c r="F42" s="30">
        <f>SUMIF(B33:B102,"Simon Bidel 2",F33:F102)</f>
        <v>0</v>
      </c>
    </row>
    <row r="43" spans="1:6">
      <c r="A43" s="16">
        <f t="shared" si="0"/>
        <v>1</v>
      </c>
      <c r="B43" s="16" t="s">
        <v>56</v>
      </c>
      <c r="C43" s="16" t="s">
        <v>39</v>
      </c>
      <c r="D43" s="18" t="s">
        <v>44</v>
      </c>
      <c r="E43" s="43">
        <v>40956</v>
      </c>
      <c r="F43" s="17">
        <v>0</v>
      </c>
    </row>
    <row r="44" spans="1:6">
      <c r="A44" s="4">
        <f t="shared" si="0"/>
        <v>1</v>
      </c>
      <c r="B44" s="4" t="s">
        <v>5</v>
      </c>
      <c r="C44" s="16" t="s">
        <v>36</v>
      </c>
      <c r="D44" s="15" t="s">
        <v>44</v>
      </c>
      <c r="E44" s="44"/>
      <c r="F44" s="5">
        <v>0</v>
      </c>
    </row>
    <row r="45" spans="1:6">
      <c r="A45" s="4">
        <f t="shared" si="0"/>
        <v>1</v>
      </c>
      <c r="B45" s="4" t="s">
        <v>21</v>
      </c>
      <c r="C45" s="16" t="s">
        <v>37</v>
      </c>
      <c r="D45" s="15" t="s">
        <v>44</v>
      </c>
      <c r="E45" s="44"/>
      <c r="F45" s="5">
        <v>0</v>
      </c>
    </row>
    <row r="46" spans="1:6">
      <c r="A46" s="4">
        <f t="shared" si="0"/>
        <v>1</v>
      </c>
      <c r="B46" s="4" t="s">
        <v>14</v>
      </c>
      <c r="C46" s="16" t="s">
        <v>39</v>
      </c>
      <c r="D46" s="15" t="s">
        <v>47</v>
      </c>
      <c r="E46" s="44"/>
      <c r="F46" s="5">
        <v>0</v>
      </c>
    </row>
    <row r="47" spans="1:6" ht="18">
      <c r="A47" s="25"/>
      <c r="B47" s="72" t="s">
        <v>70</v>
      </c>
      <c r="C47" s="73"/>
      <c r="D47" s="73"/>
      <c r="E47" s="74"/>
      <c r="F47" s="53">
        <f>SUM(F6:F46)</f>
        <v>0</v>
      </c>
    </row>
    <row r="48" spans="1:6">
      <c r="A48" s="1"/>
    </row>
    <row r="49" spans="1:6" ht="13.95" customHeight="1"/>
    <row r="50" spans="1:6" ht="16.05" customHeight="1">
      <c r="B50" s="75" t="s">
        <v>54</v>
      </c>
      <c r="C50" s="75"/>
      <c r="D50" s="75"/>
    </row>
    <row r="51" spans="1:6" ht="18.600000000000001" customHeight="1">
      <c r="A51" s="4"/>
      <c r="B51" s="4" t="s">
        <v>63</v>
      </c>
      <c r="C51" s="16" t="s">
        <v>43</v>
      </c>
      <c r="D51" s="15" t="s">
        <v>48</v>
      </c>
      <c r="E51" s="44"/>
      <c r="F51" s="5">
        <v>0</v>
      </c>
    </row>
    <row r="52" spans="1:6" ht="15.6" customHeight="1">
      <c r="A52" s="4"/>
      <c r="B52" s="4" t="s">
        <v>63</v>
      </c>
      <c r="C52" s="16" t="s">
        <v>40</v>
      </c>
      <c r="D52" s="15" t="s">
        <v>48</v>
      </c>
      <c r="E52" s="44"/>
      <c r="F52" s="5">
        <v>0</v>
      </c>
    </row>
    <row r="53" spans="1:6" ht="17.399999999999999" customHeight="1">
      <c r="A53" s="4"/>
      <c r="B53" s="4" t="s">
        <v>63</v>
      </c>
      <c r="C53" s="16" t="s">
        <v>41</v>
      </c>
      <c r="D53" s="15" t="s">
        <v>48</v>
      </c>
      <c r="E53" s="44"/>
      <c r="F53" s="5">
        <v>0</v>
      </c>
    </row>
    <row r="54" spans="1:6">
      <c r="A54" s="4"/>
      <c r="B54" s="4" t="s">
        <v>64</v>
      </c>
      <c r="C54" s="16" t="s">
        <v>43</v>
      </c>
      <c r="D54" s="15" t="s">
        <v>49</v>
      </c>
      <c r="E54" s="44"/>
      <c r="F54" s="5"/>
    </row>
    <row r="55" spans="1:6">
      <c r="A55" s="4"/>
      <c r="B55" s="4" t="s">
        <v>64</v>
      </c>
      <c r="C55" s="16" t="s">
        <v>41</v>
      </c>
      <c r="D55" s="15" t="s">
        <v>49</v>
      </c>
      <c r="E55" s="44"/>
      <c r="F55" s="5"/>
    </row>
    <row r="56" spans="1:6">
      <c r="A56" s="4"/>
      <c r="B56" s="4" t="s">
        <v>64</v>
      </c>
      <c r="C56" s="16" t="s">
        <v>40</v>
      </c>
      <c r="D56" s="15" t="s">
        <v>49</v>
      </c>
      <c r="E56" s="44"/>
      <c r="F56" s="5">
        <v>0</v>
      </c>
    </row>
    <row r="57" spans="1:6">
      <c r="A57" s="4"/>
      <c r="B57" s="4" t="s">
        <v>65</v>
      </c>
      <c r="C57" s="16" t="s">
        <v>37</v>
      </c>
      <c r="D57" s="15" t="s">
        <v>48</v>
      </c>
      <c r="E57" s="44"/>
      <c r="F57" s="5">
        <v>0</v>
      </c>
    </row>
    <row r="58" spans="1:6">
      <c r="A58" s="4"/>
      <c r="B58" s="4" t="s">
        <v>65</v>
      </c>
      <c r="C58" s="16" t="s">
        <v>38</v>
      </c>
      <c r="D58" s="15" t="s">
        <v>48</v>
      </c>
      <c r="E58" s="44"/>
      <c r="F58" s="5">
        <v>0</v>
      </c>
    </row>
    <row r="59" spans="1:6">
      <c r="A59" s="4"/>
      <c r="B59" s="4" t="s">
        <v>65</v>
      </c>
      <c r="C59" s="16" t="s">
        <v>42</v>
      </c>
      <c r="D59" s="15" t="s">
        <v>48</v>
      </c>
      <c r="E59" s="44"/>
      <c r="F59" s="5"/>
    </row>
    <row r="60" spans="1:6">
      <c r="A60" s="4"/>
      <c r="B60" s="4" t="s">
        <v>65</v>
      </c>
      <c r="C60" s="16" t="s">
        <v>66</v>
      </c>
      <c r="D60" s="15" t="s">
        <v>48</v>
      </c>
      <c r="E60" s="44"/>
      <c r="F60" s="5">
        <v>0</v>
      </c>
    </row>
    <row r="61" spans="1:6">
      <c r="A61" s="4"/>
      <c r="B61" s="4" t="s">
        <v>67</v>
      </c>
      <c r="C61" s="16" t="s">
        <v>36</v>
      </c>
      <c r="D61" s="15" t="s">
        <v>48</v>
      </c>
      <c r="E61" s="44"/>
      <c r="F61" s="5"/>
    </row>
    <row r="62" spans="1:6">
      <c r="A62" s="4"/>
      <c r="B62" s="4" t="s">
        <v>67</v>
      </c>
      <c r="C62" s="16" t="s">
        <v>39</v>
      </c>
      <c r="D62" s="15" t="s">
        <v>48</v>
      </c>
      <c r="E62" s="44"/>
      <c r="F62" s="5"/>
    </row>
    <row r="63" spans="1:6">
      <c r="A63" s="4"/>
      <c r="B63" s="4" t="s">
        <v>67</v>
      </c>
      <c r="C63" s="16" t="s">
        <v>68</v>
      </c>
      <c r="D63" s="15" t="s">
        <v>48</v>
      </c>
      <c r="E63" s="44"/>
      <c r="F63" s="5">
        <v>0</v>
      </c>
    </row>
  </sheetData>
  <sortState ref="H9:J18">
    <sortCondition descending="1" ref="J9:J18"/>
  </sortState>
  <customSheetViews>
    <customSheetView guid="{F0E0271B-DD54-461E-A1A3-4F136F6D4006}" hiddenRows="1">
      <pane ySplit="8" topLeftCell="A9" activePane="bottomLeft" state="frozenSplit"/>
      <selection pane="bottomLeft" activeCell="F12" sqref="F12"/>
      <pageMargins left="0.7" right="0.7" top="0.75" bottom="0.75" header="0.3" footer="0.3"/>
      <pageSetup paperSize="9" orientation="portrait"/>
    </customSheetView>
    <customSheetView guid="{1FAB7537-8480-564B-819B-24497392A15B}" showPageBreaks="1" hiddenRows="1">
      <pane ySplit="8.0909090909090899" topLeftCell="A9" activePane="bottomLeft" state="frozenSplit"/>
      <selection pane="bottomLeft" activeCell="G25" sqref="G25"/>
      <pageMargins left="0.7" right="0.7" top="0.75" bottom="0.75" header="0.3" footer="0.3"/>
      <pageSetup paperSize="9" orientation="portrait"/>
    </customSheetView>
  </customSheetViews>
  <mergeCells count="13">
    <mergeCell ref="B50:D50"/>
    <mergeCell ref="H5:I5"/>
    <mergeCell ref="H7:H8"/>
    <mergeCell ref="I7:I8"/>
    <mergeCell ref="J7:J8"/>
    <mergeCell ref="A4:A5"/>
    <mergeCell ref="A2:E2"/>
    <mergeCell ref="F4:F5"/>
    <mergeCell ref="E4:E5"/>
    <mergeCell ref="B47:E47"/>
    <mergeCell ref="D4:D5"/>
    <mergeCell ref="C4:C5"/>
    <mergeCell ref="B4:B5"/>
  </mergeCells>
  <phoneticPr fontId="3" type="noConversion"/>
  <conditionalFormatting sqref="J9:J18">
    <cfRule type="iconSet" priority="686">
      <iconSet iconSet="4TrafficLights">
        <cfvo type="percent" val="0"/>
        <cfvo type="percent" val="25"/>
        <cfvo type="percent" val="50"/>
        <cfvo type="percent" val="75"/>
      </iconSet>
    </cfRule>
  </conditionalFormatting>
  <conditionalFormatting sqref="F6:F11">
    <cfRule type="iconSet" priority="687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688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A6:F6">
    <cfRule type="expression" dxfId="539" priority="630">
      <formula>FIND("NANTES",$C6)</formula>
    </cfRule>
    <cfRule type="expression" dxfId="538" priority="631">
      <formula>FIND("CHOLET",$C6)</formula>
    </cfRule>
    <cfRule type="expression" dxfId="537" priority="632">
      <formula>FIND("LE MANS",$C6)</formula>
    </cfRule>
    <cfRule type="expression" dxfId="536" priority="633">
      <formula>FIND("CAEN",$C6)</formula>
    </cfRule>
    <cfRule type="expression" dxfId="535" priority="634">
      <formula>FIND("ALENCON",$C6)</formula>
    </cfRule>
    <cfRule type="expression" dxfId="534" priority="635">
      <formula>FIND("ST LO",$C6)</formula>
    </cfRule>
    <cfRule type="expression" dxfId="533" priority="636">
      <formula>FIND("LAVAL",$C6)</formula>
    </cfRule>
    <cfRule type="expression" dxfId="532" priority="641">
      <formula>FIND("TOURS",$C6)</formula>
    </cfRule>
    <cfRule type="expression" dxfId="531" priority="642">
      <formula>FIND("RENNES",$C6)</formula>
    </cfRule>
    <cfRule type="expression" dxfId="530" priority="620">
      <formula>FIND("ANGERS",$C6)</formula>
    </cfRule>
  </conditionalFormatting>
  <conditionalFormatting sqref="A7:F7">
    <cfRule type="expression" dxfId="529" priority="621">
      <formula>FIND("NANTES",$C7)</formula>
    </cfRule>
    <cfRule type="expression" dxfId="528" priority="622">
      <formula>FIND("CHOLET",$C7)</formula>
    </cfRule>
    <cfRule type="expression" dxfId="527" priority="623">
      <formula>FIND("LE MANS",$C7)</formula>
    </cfRule>
    <cfRule type="expression" dxfId="526" priority="624">
      <formula>FIND("CAEN",$C7)</formula>
    </cfRule>
    <cfRule type="expression" dxfId="525" priority="625">
      <formula>FIND("ALENCON",$C7)</formula>
    </cfRule>
    <cfRule type="expression" dxfId="524" priority="626">
      <formula>FIND("ST LO",$C7)</formula>
    </cfRule>
    <cfRule type="expression" dxfId="523" priority="627">
      <formula>FIND("LAVAL",$C7)</formula>
    </cfRule>
    <cfRule type="expression" dxfId="522" priority="628">
      <formula>FIND("TOURS",$C7)</formula>
    </cfRule>
    <cfRule type="expression" dxfId="521" priority="629">
      <formula>FIND("RENNES",$C7)</formula>
    </cfRule>
    <cfRule type="expression" dxfId="520" priority="619">
      <formula>FIND("ANGERS",$C7)</formula>
    </cfRule>
  </conditionalFormatting>
  <conditionalFormatting sqref="A8:F8">
    <cfRule type="expression" dxfId="519" priority="609">
      <formula>FIND("ANGERS",$C8)</formula>
    </cfRule>
    <cfRule type="expression" dxfId="518" priority="610">
      <formula>FIND("NANTES",$C8)</formula>
    </cfRule>
    <cfRule type="expression" dxfId="517" priority="611">
      <formula>FIND("CHOLET",$C8)</formula>
    </cfRule>
    <cfRule type="expression" dxfId="516" priority="612">
      <formula>FIND("LE MANS",$C8)</formula>
    </cfRule>
    <cfRule type="expression" dxfId="515" priority="613">
      <formula>FIND("CAEN",$C8)</formula>
    </cfRule>
    <cfRule type="expression" dxfId="514" priority="614">
      <formula>FIND("ALENCON",$C8)</formula>
    </cfRule>
    <cfRule type="expression" dxfId="513" priority="615">
      <formula>FIND("ST LO",$C8)</formula>
    </cfRule>
    <cfRule type="expression" dxfId="512" priority="616">
      <formula>FIND("LAVAL",$C8)</formula>
    </cfRule>
    <cfRule type="expression" dxfId="511" priority="617">
      <formula>FIND("TOURS",$C8)</formula>
    </cfRule>
    <cfRule type="expression" dxfId="510" priority="618">
      <formula>FIND("RENNES",$C8)</formula>
    </cfRule>
  </conditionalFormatting>
  <conditionalFormatting sqref="A9:F9">
    <cfRule type="expression" dxfId="509" priority="599">
      <formula>FIND("ANGERS",$C9)</formula>
    </cfRule>
    <cfRule type="expression" dxfId="508" priority="600">
      <formula>FIND("NANTES",$C9)</formula>
    </cfRule>
    <cfRule type="expression" dxfId="507" priority="601">
      <formula>FIND("CHOLET",$C9)</formula>
    </cfRule>
    <cfRule type="expression" dxfId="506" priority="602">
      <formula>FIND("LE MANS",$C9)</formula>
    </cfRule>
    <cfRule type="expression" dxfId="505" priority="603">
      <formula>FIND("CAEN",$C9)</formula>
    </cfRule>
    <cfRule type="expression" dxfId="504" priority="604">
      <formula>FIND("ALENCON",$C9)</formula>
    </cfRule>
    <cfRule type="expression" dxfId="503" priority="605">
      <formula>FIND("ST LO",$C9)</formula>
    </cfRule>
    <cfRule type="expression" dxfId="502" priority="606">
      <formula>FIND("LAVAL",$C9)</formula>
    </cfRule>
    <cfRule type="expression" dxfId="501" priority="607">
      <formula>FIND("TOURS",$C9)</formula>
    </cfRule>
    <cfRule type="expression" dxfId="500" priority="608">
      <formula>FIND("RENNES",$C9)</formula>
    </cfRule>
  </conditionalFormatting>
  <conditionalFormatting sqref="A10:F10">
    <cfRule type="expression" dxfId="499" priority="589">
      <formula>FIND("ANGERS",$C10)</formula>
    </cfRule>
    <cfRule type="expression" dxfId="498" priority="590">
      <formula>FIND("NANTES",$C10)</formula>
    </cfRule>
    <cfRule type="expression" dxfId="497" priority="591">
      <formula>FIND("CHOLET",$C10)</formula>
    </cfRule>
    <cfRule type="expression" dxfId="496" priority="592">
      <formula>FIND("LE MANS",$C10)</formula>
    </cfRule>
    <cfRule type="expression" dxfId="495" priority="593">
      <formula>FIND("CAEN",$C10)</formula>
    </cfRule>
    <cfRule type="expression" dxfId="494" priority="594">
      <formula>FIND("ALENCON",$C10)</formula>
    </cfRule>
    <cfRule type="expression" dxfId="493" priority="595">
      <formula>FIND("ST LO",$C10)</formula>
    </cfRule>
    <cfRule type="expression" dxfId="492" priority="596">
      <formula>FIND("LAVAL",$C10)</formula>
    </cfRule>
    <cfRule type="expression" dxfId="491" priority="597">
      <formula>FIND("TOURS",$C10)</formula>
    </cfRule>
    <cfRule type="expression" dxfId="490" priority="598">
      <formula>FIND("RENNES",$C10)</formula>
    </cfRule>
  </conditionalFormatting>
  <conditionalFormatting sqref="A11:F11">
    <cfRule type="expression" dxfId="489" priority="579">
      <formula>FIND("ANGERS",$C11)</formula>
    </cfRule>
    <cfRule type="expression" dxfId="488" priority="580">
      <formula>FIND("NANTES",$C11)</formula>
    </cfRule>
    <cfRule type="expression" dxfId="487" priority="581">
      <formula>FIND("CHOLET",$C11)</formula>
    </cfRule>
    <cfRule type="expression" dxfId="486" priority="582">
      <formula>FIND("LE MANS",$C11)</formula>
    </cfRule>
    <cfRule type="expression" dxfId="485" priority="583">
      <formula>FIND("CAEN",$C11)</formula>
    </cfRule>
    <cfRule type="expression" dxfId="484" priority="584">
      <formula>FIND("ALENCON",$C11)</formula>
    </cfRule>
    <cfRule type="expression" dxfId="483" priority="585">
      <formula>FIND("ST LO",$C11)</formula>
    </cfRule>
    <cfRule type="expression" dxfId="482" priority="586">
      <formula>FIND("LAVAL",$C11)</formula>
    </cfRule>
    <cfRule type="expression" dxfId="481" priority="587">
      <formula>FIND("TOURS",$C11)</formula>
    </cfRule>
    <cfRule type="expression" dxfId="480" priority="588">
      <formula>FIND("RENNES",$C11)</formula>
    </cfRule>
  </conditionalFormatting>
  <conditionalFormatting sqref="F12">
    <cfRule type="iconSet" priority="577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578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A12:F12">
    <cfRule type="expression" dxfId="479" priority="567">
      <formula>FIND("ANGERS",$C12)</formula>
    </cfRule>
    <cfRule type="expression" dxfId="478" priority="568">
      <formula>FIND("NANTES",$C12)</formula>
    </cfRule>
    <cfRule type="expression" dxfId="477" priority="569">
      <formula>FIND("CHOLET",$C12)</formula>
    </cfRule>
    <cfRule type="expression" dxfId="476" priority="570">
      <formula>FIND("LE MANS",$C12)</formula>
    </cfRule>
    <cfRule type="expression" dxfId="475" priority="571">
      <formula>FIND("CAEN",$C12)</formula>
    </cfRule>
    <cfRule type="expression" dxfId="474" priority="572">
      <formula>FIND("ALENCON",$C12)</formula>
    </cfRule>
    <cfRule type="expression" dxfId="473" priority="573">
      <formula>FIND("ST LO",$C12)</formula>
    </cfRule>
    <cfRule type="expression" dxfId="472" priority="574">
      <formula>FIND("LAVAL",$C12)</formula>
    </cfRule>
    <cfRule type="expression" dxfId="471" priority="575">
      <formula>FIND("TOURS",$C12)</formula>
    </cfRule>
    <cfRule type="expression" dxfId="470" priority="576">
      <formula>FIND("RENNES",$C12)</formula>
    </cfRule>
  </conditionalFormatting>
  <conditionalFormatting sqref="F13">
    <cfRule type="iconSet" priority="563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564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A13:F13">
    <cfRule type="expression" dxfId="469" priority="553">
      <formula>FIND("ANGERS",$C13)</formula>
    </cfRule>
    <cfRule type="expression" dxfId="468" priority="554">
      <formula>FIND("NANTES",$C13)</formula>
    </cfRule>
    <cfRule type="expression" dxfId="467" priority="555">
      <formula>FIND("CHOLET",$C13)</formula>
    </cfRule>
    <cfRule type="expression" dxfId="466" priority="556">
      <formula>FIND("LE MANS",$C13)</formula>
    </cfRule>
    <cfRule type="expression" dxfId="465" priority="557">
      <formula>FIND("CAEN",$C13)</formula>
    </cfRule>
    <cfRule type="expression" dxfId="464" priority="558">
      <formula>FIND("ALENCON",$C13)</formula>
    </cfRule>
    <cfRule type="expression" dxfId="463" priority="559">
      <formula>FIND("ST LO",$C13)</formula>
    </cfRule>
    <cfRule type="expression" dxfId="462" priority="560">
      <formula>FIND("LAVAL",$C13)</formula>
    </cfRule>
    <cfRule type="expression" dxfId="461" priority="561">
      <formula>FIND("TOURS",$C13)</formula>
    </cfRule>
    <cfRule type="expression" dxfId="460" priority="562">
      <formula>FIND("RENNES",$C13)</formula>
    </cfRule>
  </conditionalFormatting>
  <conditionalFormatting sqref="F14">
    <cfRule type="iconSet" priority="551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552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A14:F14">
    <cfRule type="expression" dxfId="459" priority="541">
      <formula>FIND("ANGERS",$C14)</formula>
    </cfRule>
    <cfRule type="expression" dxfId="458" priority="542">
      <formula>FIND("NANTES",$C14)</formula>
    </cfRule>
    <cfRule type="expression" dxfId="457" priority="543">
      <formula>FIND("CHOLET",$C14)</formula>
    </cfRule>
    <cfRule type="expression" dxfId="456" priority="544">
      <formula>FIND("LE MANS",$C14)</formula>
    </cfRule>
    <cfRule type="expression" dxfId="455" priority="545">
      <formula>FIND("CAEN",$C14)</formula>
    </cfRule>
    <cfRule type="expression" dxfId="454" priority="546">
      <formula>FIND("ALENCON",$C14)</formula>
    </cfRule>
    <cfRule type="expression" dxfId="453" priority="547">
      <formula>FIND("ST LO",$C14)</formula>
    </cfRule>
    <cfRule type="expression" dxfId="452" priority="548">
      <formula>FIND("LAVAL",$C14)</formula>
    </cfRule>
    <cfRule type="expression" dxfId="451" priority="549">
      <formula>FIND("TOURS",$C14)</formula>
    </cfRule>
    <cfRule type="expression" dxfId="450" priority="550">
      <formula>FIND("RENNES",$C14)</formula>
    </cfRule>
  </conditionalFormatting>
  <conditionalFormatting sqref="F15">
    <cfRule type="iconSet" priority="539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540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A15:F15">
    <cfRule type="expression" dxfId="449" priority="529">
      <formula>FIND("ANGERS",$C15)</formula>
    </cfRule>
    <cfRule type="expression" dxfId="448" priority="530">
      <formula>FIND("NANTES",$C15)</formula>
    </cfRule>
    <cfRule type="expression" dxfId="447" priority="531">
      <formula>FIND("CHOLET",$C15)</formula>
    </cfRule>
    <cfRule type="expression" dxfId="446" priority="532">
      <formula>FIND("LE MANS",$C15)</formula>
    </cfRule>
    <cfRule type="expression" dxfId="445" priority="533">
      <formula>FIND("CAEN",$C15)</formula>
    </cfRule>
    <cfRule type="expression" dxfId="444" priority="534">
      <formula>FIND("ALENCON",$C15)</formula>
    </cfRule>
    <cfRule type="expression" dxfId="443" priority="535">
      <formula>FIND("ST LO",$C15)</formula>
    </cfRule>
    <cfRule type="expression" dxfId="442" priority="536">
      <formula>FIND("LAVAL",$C15)</formula>
    </cfRule>
    <cfRule type="expression" dxfId="441" priority="537">
      <formula>FIND("TOURS",$C15)</formula>
    </cfRule>
    <cfRule type="expression" dxfId="440" priority="538">
      <formula>FIND("RENNES",$C15)</formula>
    </cfRule>
  </conditionalFormatting>
  <conditionalFormatting sqref="F16">
    <cfRule type="iconSet" priority="527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528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A16:F16">
    <cfRule type="expression" dxfId="439" priority="517">
      <formula>FIND("ANGERS",$C16)</formula>
    </cfRule>
    <cfRule type="expression" dxfId="438" priority="518">
      <formula>FIND("NANTES",$C16)</formula>
    </cfRule>
    <cfRule type="expression" dxfId="437" priority="519">
      <formula>FIND("CHOLET",$C16)</formula>
    </cfRule>
    <cfRule type="expression" dxfId="436" priority="520">
      <formula>FIND("LE MANS",$C16)</formula>
    </cfRule>
    <cfRule type="expression" dxfId="435" priority="521">
      <formula>FIND("CAEN",$C16)</formula>
    </cfRule>
    <cfRule type="expression" dxfId="434" priority="522">
      <formula>FIND("ALENCON",$C16)</formula>
    </cfRule>
    <cfRule type="expression" dxfId="433" priority="523">
      <formula>FIND("ST LO",$C16)</formula>
    </cfRule>
    <cfRule type="expression" dxfId="432" priority="524">
      <formula>FIND("LAVAL",$C16)</formula>
    </cfRule>
    <cfRule type="expression" dxfId="431" priority="525">
      <formula>FIND("TOURS",$C16)</formula>
    </cfRule>
    <cfRule type="expression" dxfId="430" priority="526">
      <formula>FIND("RENNES",$C16)</formula>
    </cfRule>
  </conditionalFormatting>
  <conditionalFormatting sqref="F17">
    <cfRule type="iconSet" priority="515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516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A17:F17">
    <cfRule type="expression" dxfId="429" priority="505">
      <formula>FIND("ANGERS",$C17)</formula>
    </cfRule>
    <cfRule type="expression" dxfId="428" priority="506">
      <formula>FIND("NANTES",$C17)</formula>
    </cfRule>
    <cfRule type="expression" dxfId="427" priority="507">
      <formula>FIND("CHOLET",$C17)</formula>
    </cfRule>
    <cfRule type="expression" dxfId="426" priority="508">
      <formula>FIND("LE MANS",$C17)</formula>
    </cfRule>
    <cfRule type="expression" dxfId="425" priority="509">
      <formula>FIND("CAEN",$C17)</formula>
    </cfRule>
    <cfRule type="expression" dxfId="424" priority="510">
      <formula>FIND("ALENCON",$C17)</formula>
    </cfRule>
    <cfRule type="expression" dxfId="423" priority="511">
      <formula>FIND("ST LO",$C17)</formula>
    </cfRule>
    <cfRule type="expression" dxfId="422" priority="512">
      <formula>FIND("LAVAL",$C17)</formula>
    </cfRule>
    <cfRule type="expression" dxfId="421" priority="513">
      <formula>FIND("TOURS",$C17)</formula>
    </cfRule>
    <cfRule type="expression" dxfId="420" priority="514">
      <formula>FIND("RENNES",$C17)</formula>
    </cfRule>
  </conditionalFormatting>
  <conditionalFormatting sqref="F18">
    <cfRule type="iconSet" priority="503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504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A18:F18">
    <cfRule type="expression" dxfId="419" priority="493">
      <formula>FIND("ANGERS",$C18)</formula>
    </cfRule>
    <cfRule type="expression" dxfId="418" priority="494">
      <formula>FIND("NANTES",$C18)</formula>
    </cfRule>
    <cfRule type="expression" dxfId="417" priority="495">
      <formula>FIND("CHOLET",$C18)</formula>
    </cfRule>
    <cfRule type="expression" dxfId="416" priority="496">
      <formula>FIND("LE MANS",$C18)</formula>
    </cfRule>
    <cfRule type="expression" dxfId="415" priority="497">
      <formula>FIND("CAEN",$C18)</formula>
    </cfRule>
    <cfRule type="expression" dxfId="414" priority="498">
      <formula>FIND("ALENCON",$C18)</formula>
    </cfRule>
    <cfRule type="expression" dxfId="413" priority="499">
      <formula>FIND("ST LO",$C18)</formula>
    </cfRule>
    <cfRule type="expression" dxfId="412" priority="500">
      <formula>FIND("LAVAL",$C18)</formula>
    </cfRule>
    <cfRule type="expression" dxfId="411" priority="501">
      <formula>FIND("TOURS",$C18)</formula>
    </cfRule>
    <cfRule type="expression" dxfId="410" priority="502">
      <formula>FIND("RENNES",$C18)</formula>
    </cfRule>
  </conditionalFormatting>
  <conditionalFormatting sqref="F19">
    <cfRule type="iconSet" priority="491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492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A19:F19">
    <cfRule type="expression" dxfId="409" priority="481">
      <formula>FIND("ANGERS",$C19)</formula>
    </cfRule>
    <cfRule type="expression" dxfId="408" priority="482">
      <formula>FIND("NANTES",$C19)</formula>
    </cfRule>
    <cfRule type="expression" dxfId="407" priority="483">
      <formula>FIND("CHOLET",$C19)</formula>
    </cfRule>
    <cfRule type="expression" dxfId="406" priority="484">
      <formula>FIND("LE MANS",$C19)</formula>
    </cfRule>
    <cfRule type="expression" dxfId="405" priority="485">
      <formula>FIND("CAEN",$C19)</formula>
    </cfRule>
    <cfRule type="expression" dxfId="404" priority="486">
      <formula>FIND("ALENCON",$C19)</formula>
    </cfRule>
    <cfRule type="expression" dxfId="403" priority="487">
      <formula>FIND("ST LO",$C19)</formula>
    </cfRule>
    <cfRule type="expression" dxfId="402" priority="488">
      <formula>FIND("LAVAL",$C19)</formula>
    </cfRule>
    <cfRule type="expression" dxfId="401" priority="489">
      <formula>FIND("TOURS",$C19)</formula>
    </cfRule>
    <cfRule type="expression" dxfId="400" priority="490">
      <formula>FIND("RENNES",$C19)</formula>
    </cfRule>
  </conditionalFormatting>
  <conditionalFormatting sqref="F21">
    <cfRule type="iconSet" priority="479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480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A21:F21">
    <cfRule type="expression" dxfId="399" priority="469">
      <formula>FIND("ANGERS",$C21)</formula>
    </cfRule>
    <cfRule type="expression" dxfId="398" priority="470">
      <formula>FIND("NANTES",$C21)</formula>
    </cfRule>
    <cfRule type="expression" dxfId="397" priority="471">
      <formula>FIND("CHOLET",$C21)</formula>
    </cfRule>
    <cfRule type="expression" dxfId="396" priority="472">
      <formula>FIND("LE MANS",$C21)</formula>
    </cfRule>
    <cfRule type="expression" dxfId="395" priority="473">
      <formula>FIND("CAEN",$C21)</formula>
    </cfRule>
    <cfRule type="expression" dxfId="394" priority="474">
      <formula>FIND("ALENCON",$C21)</formula>
    </cfRule>
    <cfRule type="expression" dxfId="393" priority="475">
      <formula>FIND("ST LO",$C21)</formula>
    </cfRule>
    <cfRule type="expression" dxfId="392" priority="476">
      <formula>FIND("LAVAL",$C21)</formula>
    </cfRule>
    <cfRule type="expression" dxfId="391" priority="477">
      <formula>FIND("TOURS",$C21)</formula>
    </cfRule>
    <cfRule type="expression" dxfId="390" priority="478">
      <formula>FIND("RENNES",$C21)</formula>
    </cfRule>
  </conditionalFormatting>
  <conditionalFormatting sqref="F22">
    <cfRule type="iconSet" priority="467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468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A22:F22">
    <cfRule type="expression" dxfId="389" priority="457">
      <formula>FIND("ANGERS",$C22)</formula>
    </cfRule>
    <cfRule type="expression" dxfId="388" priority="458">
      <formula>FIND("NANTES",$C22)</formula>
    </cfRule>
    <cfRule type="expression" dxfId="387" priority="459">
      <formula>FIND("CHOLET",$C22)</formula>
    </cfRule>
    <cfRule type="expression" dxfId="386" priority="460">
      <formula>FIND("LE MANS",$C22)</formula>
    </cfRule>
    <cfRule type="expression" dxfId="385" priority="461">
      <formula>FIND("CAEN",$C22)</formula>
    </cfRule>
    <cfRule type="expression" dxfId="384" priority="462">
      <formula>FIND("ALENCON",$C22)</formula>
    </cfRule>
    <cfRule type="expression" dxfId="383" priority="463">
      <formula>FIND("ST LO",$C22)</formula>
    </cfRule>
    <cfRule type="expression" dxfId="382" priority="464">
      <formula>FIND("LAVAL",$C22)</formula>
    </cfRule>
    <cfRule type="expression" dxfId="381" priority="465">
      <formula>FIND("TOURS",$C22)</formula>
    </cfRule>
    <cfRule type="expression" dxfId="380" priority="466">
      <formula>FIND("RENNES",$C22)</formula>
    </cfRule>
  </conditionalFormatting>
  <conditionalFormatting sqref="F23">
    <cfRule type="iconSet" priority="455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456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A23:F23">
    <cfRule type="expression" dxfId="379" priority="445">
      <formula>FIND("ANGERS",$C23)</formula>
    </cfRule>
    <cfRule type="expression" dxfId="378" priority="446">
      <formula>FIND("NANTES",$C23)</formula>
    </cfRule>
    <cfRule type="expression" dxfId="377" priority="447">
      <formula>FIND("CHOLET",$C23)</formula>
    </cfRule>
    <cfRule type="expression" dxfId="376" priority="448">
      <formula>FIND("LE MANS",$C23)</formula>
    </cfRule>
    <cfRule type="expression" dxfId="375" priority="449">
      <formula>FIND("CAEN",$C23)</formula>
    </cfRule>
    <cfRule type="expression" dxfId="374" priority="450">
      <formula>FIND("ALENCON",$C23)</formula>
    </cfRule>
    <cfRule type="expression" dxfId="373" priority="451">
      <formula>FIND("ST LO",$C23)</formula>
    </cfRule>
    <cfRule type="expression" dxfId="372" priority="452">
      <formula>FIND("LAVAL",$C23)</formula>
    </cfRule>
    <cfRule type="expression" dxfId="371" priority="453">
      <formula>FIND("TOURS",$C23)</formula>
    </cfRule>
    <cfRule type="expression" dxfId="370" priority="454">
      <formula>FIND("RENNES",$C23)</formula>
    </cfRule>
  </conditionalFormatting>
  <conditionalFormatting sqref="F24">
    <cfRule type="iconSet" priority="443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444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A24:F24">
    <cfRule type="expression" dxfId="369" priority="433">
      <formula>FIND("ANGERS",$C24)</formula>
    </cfRule>
    <cfRule type="expression" dxfId="368" priority="434">
      <formula>FIND("NANTES",$C24)</formula>
    </cfRule>
    <cfRule type="expression" dxfId="367" priority="435">
      <formula>FIND("CHOLET",$C24)</formula>
    </cfRule>
    <cfRule type="expression" dxfId="366" priority="436">
      <formula>FIND("LE MANS",$C24)</formula>
    </cfRule>
    <cfRule type="expression" dxfId="365" priority="437">
      <formula>FIND("CAEN",$C24)</formula>
    </cfRule>
    <cfRule type="expression" dxfId="364" priority="438">
      <formula>FIND("ALENCON",$C24)</formula>
    </cfRule>
    <cfRule type="expression" dxfId="363" priority="439">
      <formula>FIND("ST LO",$C24)</formula>
    </cfRule>
    <cfRule type="expression" dxfId="362" priority="440">
      <formula>FIND("LAVAL",$C24)</formula>
    </cfRule>
    <cfRule type="expression" dxfId="361" priority="441">
      <formula>FIND("TOURS",$C24)</formula>
    </cfRule>
    <cfRule type="expression" dxfId="360" priority="442">
      <formula>FIND("RENNES",$C24)</formula>
    </cfRule>
  </conditionalFormatting>
  <conditionalFormatting sqref="F25">
    <cfRule type="iconSet" priority="431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432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A25:F25">
    <cfRule type="expression" dxfId="359" priority="421">
      <formula>FIND("ANGERS",$C25)</formula>
    </cfRule>
    <cfRule type="expression" dxfId="358" priority="422">
      <formula>FIND("NANTES",$C25)</formula>
    </cfRule>
    <cfRule type="expression" dxfId="357" priority="423">
      <formula>FIND("CHOLET",$C25)</formula>
    </cfRule>
    <cfRule type="expression" dxfId="356" priority="424">
      <formula>FIND("LE MANS",$C25)</formula>
    </cfRule>
    <cfRule type="expression" dxfId="355" priority="425">
      <formula>FIND("CAEN",$C25)</formula>
    </cfRule>
    <cfRule type="expression" dxfId="354" priority="426">
      <formula>FIND("ALENCON",$C25)</formula>
    </cfRule>
    <cfRule type="expression" dxfId="353" priority="427">
      <formula>FIND("ST LO",$C25)</formula>
    </cfRule>
    <cfRule type="expression" dxfId="352" priority="428">
      <formula>FIND("LAVAL",$C25)</formula>
    </cfRule>
    <cfRule type="expression" dxfId="351" priority="429">
      <formula>FIND("TOURS",$C25)</formula>
    </cfRule>
    <cfRule type="expression" dxfId="350" priority="430">
      <formula>FIND("RENNES",$C25)</formula>
    </cfRule>
  </conditionalFormatting>
  <conditionalFormatting sqref="F26">
    <cfRule type="iconSet" priority="419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420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A26:F26">
    <cfRule type="expression" dxfId="349" priority="409">
      <formula>FIND("ANGERS",$C26)</formula>
    </cfRule>
    <cfRule type="expression" dxfId="348" priority="410">
      <formula>FIND("NANTES",$C26)</formula>
    </cfRule>
    <cfRule type="expression" dxfId="347" priority="411">
      <formula>FIND("CHOLET",$C26)</formula>
    </cfRule>
    <cfRule type="expression" dxfId="346" priority="412">
      <formula>FIND("LE MANS",$C26)</formula>
    </cfRule>
    <cfRule type="expression" dxfId="345" priority="413">
      <formula>FIND("CAEN",$C26)</formula>
    </cfRule>
    <cfRule type="expression" dxfId="344" priority="414">
      <formula>FIND("ALENCON",$C26)</formula>
    </cfRule>
    <cfRule type="expression" dxfId="343" priority="415">
      <formula>FIND("ST LO",$C26)</formula>
    </cfRule>
    <cfRule type="expression" dxfId="342" priority="416">
      <formula>FIND("LAVAL",$C26)</formula>
    </cfRule>
    <cfRule type="expression" dxfId="341" priority="417">
      <formula>FIND("TOURS",$C26)</formula>
    </cfRule>
    <cfRule type="expression" dxfId="340" priority="418">
      <formula>FIND("RENNES",$C26)</formula>
    </cfRule>
  </conditionalFormatting>
  <conditionalFormatting sqref="F27">
    <cfRule type="iconSet" priority="407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408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A27:F27">
    <cfRule type="expression" dxfId="339" priority="397">
      <formula>FIND("ANGERS",$C27)</formula>
    </cfRule>
    <cfRule type="expression" dxfId="338" priority="398">
      <formula>FIND("NANTES",$C27)</formula>
    </cfRule>
    <cfRule type="expression" dxfId="337" priority="399">
      <formula>FIND("CHOLET",$C27)</formula>
    </cfRule>
    <cfRule type="expression" dxfId="336" priority="400">
      <formula>FIND("LE MANS",$C27)</formula>
    </cfRule>
    <cfRule type="expression" dxfId="335" priority="401">
      <formula>FIND("CAEN",$C27)</formula>
    </cfRule>
    <cfRule type="expression" dxfId="334" priority="402">
      <formula>FIND("ALENCON",$C27)</formula>
    </cfRule>
    <cfRule type="expression" dxfId="333" priority="403">
      <formula>FIND("ST LO",$C27)</formula>
    </cfRule>
    <cfRule type="expression" dxfId="332" priority="404">
      <formula>FIND("LAVAL",$C27)</formula>
    </cfRule>
    <cfRule type="expression" dxfId="331" priority="405">
      <formula>FIND("TOURS",$C27)</formula>
    </cfRule>
    <cfRule type="expression" dxfId="330" priority="406">
      <formula>FIND("RENNES",$C27)</formula>
    </cfRule>
  </conditionalFormatting>
  <conditionalFormatting sqref="F28">
    <cfRule type="iconSet" priority="395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396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A28:F28">
    <cfRule type="expression" dxfId="329" priority="385">
      <formula>FIND("ANGERS",$C28)</formula>
    </cfRule>
    <cfRule type="expression" dxfId="328" priority="386">
      <formula>FIND("NANTES",$C28)</formula>
    </cfRule>
    <cfRule type="expression" dxfId="327" priority="387">
      <formula>FIND("CHOLET",$C28)</formula>
    </cfRule>
    <cfRule type="expression" dxfId="326" priority="388">
      <formula>FIND("LE MANS",$C28)</formula>
    </cfRule>
    <cfRule type="expression" dxfId="325" priority="389">
      <formula>FIND("CAEN",$C28)</formula>
    </cfRule>
    <cfRule type="expression" dxfId="324" priority="390">
      <formula>FIND("ALENCON",$C28)</formula>
    </cfRule>
    <cfRule type="expression" dxfId="323" priority="391">
      <formula>FIND("ST LO",$C28)</formula>
    </cfRule>
    <cfRule type="expression" dxfId="322" priority="392">
      <formula>FIND("LAVAL",$C28)</formula>
    </cfRule>
    <cfRule type="expression" dxfId="321" priority="393">
      <formula>FIND("TOURS",$C28)</formula>
    </cfRule>
    <cfRule type="expression" dxfId="320" priority="394">
      <formula>FIND("RENNES",$C28)</formula>
    </cfRule>
  </conditionalFormatting>
  <conditionalFormatting sqref="F32">
    <cfRule type="iconSet" priority="383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384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A32:F32">
    <cfRule type="expression" dxfId="319" priority="373">
      <formula>FIND("ANGERS",$C32)</formula>
    </cfRule>
    <cfRule type="expression" dxfId="318" priority="374">
      <formula>FIND("NANTES",$C32)</formula>
    </cfRule>
    <cfRule type="expression" dxfId="317" priority="375">
      <formula>FIND("CHOLET",$C32)</formula>
    </cfRule>
    <cfRule type="expression" dxfId="316" priority="376">
      <formula>FIND("LE MANS",$C32)</formula>
    </cfRule>
    <cfRule type="expression" dxfId="315" priority="377">
      <formula>FIND("CAEN",$C32)</formula>
    </cfRule>
    <cfRule type="expression" dxfId="314" priority="378">
      <formula>FIND("ALENCON",$C32)</formula>
    </cfRule>
    <cfRule type="expression" dxfId="313" priority="379">
      <formula>FIND("ST LO",$C32)</formula>
    </cfRule>
    <cfRule type="expression" dxfId="312" priority="380">
      <formula>FIND("LAVAL",$C32)</formula>
    </cfRule>
    <cfRule type="expression" dxfId="311" priority="381">
      <formula>FIND("TOURS",$C32)</formula>
    </cfRule>
    <cfRule type="expression" dxfId="310" priority="382">
      <formula>FIND("RENNES",$C32)</formula>
    </cfRule>
  </conditionalFormatting>
  <conditionalFormatting sqref="F33">
    <cfRule type="iconSet" priority="371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372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A33:F33">
    <cfRule type="expression" dxfId="309" priority="361">
      <formula>FIND("ANGERS",$C33)</formula>
    </cfRule>
    <cfRule type="expression" dxfId="308" priority="362">
      <formula>FIND("NANTES",$C33)</formula>
    </cfRule>
    <cfRule type="expression" dxfId="307" priority="363">
      <formula>FIND("CHOLET",$C33)</formula>
    </cfRule>
    <cfRule type="expression" dxfId="306" priority="364">
      <formula>FIND("LE MANS",$C33)</formula>
    </cfRule>
    <cfRule type="expression" dxfId="305" priority="365">
      <formula>FIND("CAEN",$C33)</formula>
    </cfRule>
    <cfRule type="expression" dxfId="304" priority="366">
      <formula>FIND("ALENCON",$C33)</formula>
    </cfRule>
    <cfRule type="expression" dxfId="303" priority="367">
      <formula>FIND("ST LO",$C33)</formula>
    </cfRule>
    <cfRule type="expression" dxfId="302" priority="368">
      <formula>FIND("LAVAL",$C33)</formula>
    </cfRule>
    <cfRule type="expression" dxfId="301" priority="369">
      <formula>FIND("TOURS",$C33)</formula>
    </cfRule>
    <cfRule type="expression" dxfId="300" priority="370">
      <formula>FIND("RENNES",$C33)</formula>
    </cfRule>
  </conditionalFormatting>
  <conditionalFormatting sqref="F34">
    <cfRule type="iconSet" priority="359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360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A34:F34">
    <cfRule type="expression" dxfId="299" priority="349">
      <formula>FIND("ANGERS",$C34)</formula>
    </cfRule>
    <cfRule type="expression" dxfId="298" priority="350">
      <formula>FIND("NANTES",$C34)</formula>
    </cfRule>
    <cfRule type="expression" dxfId="297" priority="351">
      <formula>FIND("CHOLET",$C34)</formula>
    </cfRule>
    <cfRule type="expression" dxfId="296" priority="352">
      <formula>FIND("LE MANS",$C34)</formula>
    </cfRule>
    <cfRule type="expression" dxfId="295" priority="353">
      <formula>FIND("CAEN",$C34)</formula>
    </cfRule>
    <cfRule type="expression" dxfId="294" priority="354">
      <formula>FIND("ALENCON",$C34)</formula>
    </cfRule>
    <cfRule type="expression" dxfId="293" priority="355">
      <formula>FIND("ST LO",$C34)</formula>
    </cfRule>
    <cfRule type="expression" dxfId="292" priority="356">
      <formula>FIND("LAVAL",$C34)</formula>
    </cfRule>
    <cfRule type="expression" dxfId="291" priority="357">
      <formula>FIND("TOURS",$C34)</formula>
    </cfRule>
    <cfRule type="expression" dxfId="290" priority="358">
      <formula>FIND("RENNES",$C34)</formula>
    </cfRule>
  </conditionalFormatting>
  <conditionalFormatting sqref="F35">
    <cfRule type="iconSet" priority="347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348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A35:F35">
    <cfRule type="expression" dxfId="289" priority="337">
      <formula>FIND("ANGERS",$C35)</formula>
    </cfRule>
    <cfRule type="expression" dxfId="288" priority="338">
      <formula>FIND("NANTES",$C35)</formula>
    </cfRule>
    <cfRule type="expression" dxfId="287" priority="339">
      <formula>FIND("CHOLET",$C35)</formula>
    </cfRule>
    <cfRule type="expression" dxfId="286" priority="340">
      <formula>FIND("LE MANS",$C35)</formula>
    </cfRule>
    <cfRule type="expression" dxfId="285" priority="341">
      <formula>FIND("CAEN",$C35)</formula>
    </cfRule>
    <cfRule type="expression" dxfId="284" priority="342">
      <formula>FIND("ALENCON",$C35)</formula>
    </cfRule>
    <cfRule type="expression" dxfId="283" priority="343">
      <formula>FIND("ST LO",$C35)</formula>
    </cfRule>
    <cfRule type="expression" dxfId="282" priority="344">
      <formula>FIND("LAVAL",$C35)</formula>
    </cfRule>
    <cfRule type="expression" dxfId="281" priority="345">
      <formula>FIND("TOURS",$C35)</formula>
    </cfRule>
    <cfRule type="expression" dxfId="280" priority="346">
      <formula>FIND("RENNES",$C35)</formula>
    </cfRule>
  </conditionalFormatting>
  <conditionalFormatting sqref="F36">
    <cfRule type="iconSet" priority="335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336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A36:F36">
    <cfRule type="expression" dxfId="279" priority="325">
      <formula>FIND("ANGERS",$C36)</formula>
    </cfRule>
    <cfRule type="expression" dxfId="278" priority="326">
      <formula>FIND("NANTES",$C36)</formula>
    </cfRule>
    <cfRule type="expression" dxfId="277" priority="327">
      <formula>FIND("CHOLET",$C36)</formula>
    </cfRule>
    <cfRule type="expression" dxfId="276" priority="328">
      <formula>FIND("LE MANS",$C36)</formula>
    </cfRule>
    <cfRule type="expression" dxfId="275" priority="329">
      <formula>FIND("CAEN",$C36)</formula>
    </cfRule>
    <cfRule type="expression" dxfId="274" priority="330">
      <formula>FIND("ALENCON",$C36)</formula>
    </cfRule>
    <cfRule type="expression" dxfId="273" priority="331">
      <formula>FIND("ST LO",$C36)</formula>
    </cfRule>
    <cfRule type="expression" dxfId="272" priority="332">
      <formula>FIND("LAVAL",$C36)</formula>
    </cfRule>
    <cfRule type="expression" dxfId="271" priority="333">
      <formula>FIND("TOURS",$C36)</formula>
    </cfRule>
    <cfRule type="expression" dxfId="270" priority="334">
      <formula>FIND("RENNES",$C36)</formula>
    </cfRule>
  </conditionalFormatting>
  <conditionalFormatting sqref="F37">
    <cfRule type="iconSet" priority="323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324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A37:F37">
    <cfRule type="expression" dxfId="269" priority="313">
      <formula>FIND("ANGERS",$C37)</formula>
    </cfRule>
    <cfRule type="expression" dxfId="268" priority="314">
      <formula>FIND("NANTES",$C37)</formula>
    </cfRule>
    <cfRule type="expression" dxfId="267" priority="315">
      <formula>FIND("CHOLET",$C37)</formula>
    </cfRule>
    <cfRule type="expression" dxfId="266" priority="316">
      <formula>FIND("LE MANS",$C37)</formula>
    </cfRule>
    <cfRule type="expression" dxfId="265" priority="317">
      <formula>FIND("CAEN",$C37)</formula>
    </cfRule>
    <cfRule type="expression" dxfId="264" priority="318">
      <formula>FIND("ALENCON",$C37)</formula>
    </cfRule>
    <cfRule type="expression" dxfId="263" priority="319">
      <formula>FIND("ST LO",$C37)</formula>
    </cfRule>
    <cfRule type="expression" dxfId="262" priority="320">
      <formula>FIND("LAVAL",$C37)</formula>
    </cfRule>
    <cfRule type="expression" dxfId="261" priority="321">
      <formula>FIND("TOURS",$C37)</formula>
    </cfRule>
    <cfRule type="expression" dxfId="260" priority="322">
      <formula>FIND("RENNES",$C37)</formula>
    </cfRule>
  </conditionalFormatting>
  <conditionalFormatting sqref="F38">
    <cfRule type="iconSet" priority="311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312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A38:F38">
    <cfRule type="expression" dxfId="259" priority="301">
      <formula>FIND("ANGERS",$C38)</formula>
    </cfRule>
    <cfRule type="expression" dxfId="258" priority="302">
      <formula>FIND("NANTES",$C38)</formula>
    </cfRule>
    <cfRule type="expression" dxfId="257" priority="303">
      <formula>FIND("CHOLET",$C38)</formula>
    </cfRule>
    <cfRule type="expression" dxfId="256" priority="304">
      <formula>FIND("LE MANS",$C38)</formula>
    </cfRule>
    <cfRule type="expression" dxfId="255" priority="305">
      <formula>FIND("CAEN",$C38)</formula>
    </cfRule>
    <cfRule type="expression" dxfId="254" priority="306">
      <formula>FIND("ALENCON",$C38)</formula>
    </cfRule>
    <cfRule type="expression" dxfId="253" priority="307">
      <formula>FIND("ST LO",$C38)</formula>
    </cfRule>
    <cfRule type="expression" dxfId="252" priority="308">
      <formula>FIND("LAVAL",$C38)</formula>
    </cfRule>
    <cfRule type="expression" dxfId="251" priority="309">
      <formula>FIND("TOURS",$C38)</formula>
    </cfRule>
    <cfRule type="expression" dxfId="250" priority="310">
      <formula>FIND("RENNES",$C38)</formula>
    </cfRule>
  </conditionalFormatting>
  <conditionalFormatting sqref="F39">
    <cfRule type="iconSet" priority="299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300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A39:F39">
    <cfRule type="expression" dxfId="249" priority="289">
      <formula>FIND("ANGERS",$C39)</formula>
    </cfRule>
    <cfRule type="expression" dxfId="248" priority="290">
      <formula>FIND("NANTES",$C39)</formula>
    </cfRule>
    <cfRule type="expression" dxfId="247" priority="291">
      <formula>FIND("CHOLET",$C39)</formula>
    </cfRule>
    <cfRule type="expression" dxfId="246" priority="292">
      <formula>FIND("LE MANS",$C39)</formula>
    </cfRule>
    <cfRule type="expression" dxfId="245" priority="293">
      <formula>FIND("CAEN",$C39)</formula>
    </cfRule>
    <cfRule type="expression" dxfId="244" priority="294">
      <formula>FIND("ALENCON",$C39)</formula>
    </cfRule>
    <cfRule type="expression" dxfId="243" priority="295">
      <formula>FIND("ST LO",$C39)</formula>
    </cfRule>
    <cfRule type="expression" dxfId="242" priority="296">
      <formula>FIND("LAVAL",$C39)</formula>
    </cfRule>
    <cfRule type="expression" dxfId="241" priority="297">
      <formula>FIND("TOURS",$C39)</formula>
    </cfRule>
    <cfRule type="expression" dxfId="240" priority="298">
      <formula>FIND("RENNES",$C39)</formula>
    </cfRule>
  </conditionalFormatting>
  <conditionalFormatting sqref="F40">
    <cfRule type="iconSet" priority="287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288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A40:F40">
    <cfRule type="expression" dxfId="239" priority="277">
      <formula>FIND("ANGERS",$C40)</formula>
    </cfRule>
    <cfRule type="expression" dxfId="238" priority="278">
      <formula>FIND("NANTES",$C40)</formula>
    </cfRule>
    <cfRule type="expression" dxfId="237" priority="279">
      <formula>FIND("CHOLET",$C40)</formula>
    </cfRule>
    <cfRule type="expression" dxfId="236" priority="280">
      <formula>FIND("LE MANS",$C40)</formula>
    </cfRule>
    <cfRule type="expression" dxfId="235" priority="281">
      <formula>FIND("CAEN",$C40)</formula>
    </cfRule>
    <cfRule type="expression" dxfId="234" priority="282">
      <formula>FIND("ALENCON",$C40)</formula>
    </cfRule>
    <cfRule type="expression" dxfId="233" priority="283">
      <formula>FIND("ST LO",$C40)</formula>
    </cfRule>
    <cfRule type="expression" dxfId="232" priority="284">
      <formula>FIND("LAVAL",$C40)</formula>
    </cfRule>
    <cfRule type="expression" dxfId="231" priority="285">
      <formula>FIND("TOURS",$C40)</formula>
    </cfRule>
    <cfRule type="expression" dxfId="230" priority="286">
      <formula>FIND("RENNES",$C40)</formula>
    </cfRule>
  </conditionalFormatting>
  <conditionalFormatting sqref="F41">
    <cfRule type="iconSet" priority="275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276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A41:F41">
    <cfRule type="expression" dxfId="229" priority="265">
      <formula>FIND("ANGERS",$C41)</formula>
    </cfRule>
    <cfRule type="expression" dxfId="228" priority="266">
      <formula>FIND("NANTES",$C41)</formula>
    </cfRule>
    <cfRule type="expression" dxfId="227" priority="267">
      <formula>FIND("CHOLET",$C41)</formula>
    </cfRule>
    <cfRule type="expression" dxfId="226" priority="268">
      <formula>FIND("LE MANS",$C41)</formula>
    </cfRule>
    <cfRule type="expression" dxfId="225" priority="269">
      <formula>FIND("CAEN",$C41)</formula>
    </cfRule>
    <cfRule type="expression" dxfId="224" priority="270">
      <formula>FIND("ALENCON",$C41)</formula>
    </cfRule>
    <cfRule type="expression" dxfId="223" priority="271">
      <formula>FIND("ST LO",$C41)</formula>
    </cfRule>
    <cfRule type="expression" dxfId="222" priority="272">
      <formula>FIND("LAVAL",$C41)</formula>
    </cfRule>
    <cfRule type="expression" dxfId="221" priority="273">
      <formula>FIND("TOURS",$C41)</formula>
    </cfRule>
    <cfRule type="expression" dxfId="220" priority="274">
      <formula>FIND("RENNES",$C41)</formula>
    </cfRule>
  </conditionalFormatting>
  <conditionalFormatting sqref="F42">
    <cfRule type="iconSet" priority="263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264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A42:F42">
    <cfRule type="expression" dxfId="219" priority="253">
      <formula>FIND("ANGERS",$C42)</formula>
    </cfRule>
    <cfRule type="expression" dxfId="218" priority="254">
      <formula>FIND("NANTES",$C42)</formula>
    </cfRule>
    <cfRule type="expression" dxfId="217" priority="255">
      <formula>FIND("CHOLET",$C42)</formula>
    </cfRule>
    <cfRule type="expression" dxfId="216" priority="256">
      <formula>FIND("LE MANS",$C42)</formula>
    </cfRule>
    <cfRule type="expression" dxfId="215" priority="257">
      <formula>FIND("CAEN",$C42)</formula>
    </cfRule>
    <cfRule type="expression" dxfId="214" priority="258">
      <formula>FIND("ALENCON",$C42)</formula>
    </cfRule>
    <cfRule type="expression" dxfId="213" priority="259">
      <formula>FIND("ST LO",$C42)</formula>
    </cfRule>
    <cfRule type="expression" dxfId="212" priority="260">
      <formula>FIND("LAVAL",$C42)</formula>
    </cfRule>
    <cfRule type="expression" dxfId="211" priority="261">
      <formula>FIND("TOURS",$C42)</formula>
    </cfRule>
    <cfRule type="expression" dxfId="210" priority="262">
      <formula>FIND("RENNES",$C42)</formula>
    </cfRule>
  </conditionalFormatting>
  <conditionalFormatting sqref="F43">
    <cfRule type="iconSet" priority="251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252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A43:F43">
    <cfRule type="expression" dxfId="209" priority="241">
      <formula>FIND("ANGERS",$C43)</formula>
    </cfRule>
    <cfRule type="expression" dxfId="208" priority="242">
      <formula>FIND("NANTES",$C43)</formula>
    </cfRule>
    <cfRule type="expression" dxfId="207" priority="243">
      <formula>FIND("CHOLET",$C43)</formula>
    </cfRule>
    <cfRule type="expression" dxfId="206" priority="244">
      <formula>FIND("LE MANS",$C43)</formula>
    </cfRule>
    <cfRule type="expression" dxfId="205" priority="245">
      <formula>FIND("CAEN",$C43)</formula>
    </cfRule>
    <cfRule type="expression" dxfId="204" priority="246">
      <formula>FIND("ALENCON",$C43)</formula>
    </cfRule>
    <cfRule type="expression" dxfId="203" priority="247">
      <formula>FIND("ST LO",$C43)</formula>
    </cfRule>
    <cfRule type="expression" dxfId="202" priority="248">
      <formula>FIND("LAVAL",$C43)</formula>
    </cfRule>
    <cfRule type="expression" dxfId="201" priority="249">
      <formula>FIND("TOURS",$C43)</formula>
    </cfRule>
    <cfRule type="expression" dxfId="200" priority="250">
      <formula>FIND("RENNES",$C43)</formula>
    </cfRule>
  </conditionalFormatting>
  <conditionalFormatting sqref="F44">
    <cfRule type="iconSet" priority="239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240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A44:F44">
    <cfRule type="expression" dxfId="199" priority="229">
      <formula>FIND("ANGERS",$C44)</formula>
    </cfRule>
    <cfRule type="expression" dxfId="198" priority="230">
      <formula>FIND("NANTES",$C44)</formula>
    </cfRule>
    <cfRule type="expression" dxfId="197" priority="231">
      <formula>FIND("CHOLET",$C44)</formula>
    </cfRule>
    <cfRule type="expression" dxfId="196" priority="232">
      <formula>FIND("LE MANS",$C44)</formula>
    </cfRule>
    <cfRule type="expression" dxfId="195" priority="233">
      <formula>FIND("CAEN",$C44)</formula>
    </cfRule>
    <cfRule type="expression" dxfId="194" priority="234">
      <formula>FIND("ALENCON",$C44)</formula>
    </cfRule>
    <cfRule type="expression" dxfId="193" priority="235">
      <formula>FIND("ST LO",$C44)</formula>
    </cfRule>
    <cfRule type="expression" dxfId="192" priority="236">
      <formula>FIND("LAVAL",$C44)</formula>
    </cfRule>
    <cfRule type="expression" dxfId="191" priority="237">
      <formula>FIND("TOURS",$C44)</formula>
    </cfRule>
    <cfRule type="expression" dxfId="190" priority="238">
      <formula>FIND("RENNES",$C44)</formula>
    </cfRule>
  </conditionalFormatting>
  <conditionalFormatting sqref="F45">
    <cfRule type="iconSet" priority="227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228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A45:F45">
    <cfRule type="expression" dxfId="189" priority="217">
      <formula>FIND("ANGERS",$C45)</formula>
    </cfRule>
    <cfRule type="expression" dxfId="188" priority="218">
      <formula>FIND("NANTES",$C45)</formula>
    </cfRule>
    <cfRule type="expression" dxfId="187" priority="219">
      <formula>FIND("CHOLET",$C45)</formula>
    </cfRule>
    <cfRule type="expression" dxfId="186" priority="220">
      <formula>FIND("LE MANS",$C45)</formula>
    </cfRule>
    <cfRule type="expression" dxfId="185" priority="221">
      <formula>FIND("CAEN",$C45)</formula>
    </cfRule>
    <cfRule type="expression" dxfId="184" priority="222">
      <formula>FIND("ALENCON",$C45)</formula>
    </cfRule>
    <cfRule type="expression" dxfId="183" priority="223">
      <formula>FIND("ST LO",$C45)</formula>
    </cfRule>
    <cfRule type="expression" dxfId="182" priority="224">
      <formula>FIND("LAVAL",$C45)</formula>
    </cfRule>
    <cfRule type="expression" dxfId="181" priority="225">
      <formula>FIND("TOURS",$C45)</formula>
    </cfRule>
    <cfRule type="expression" dxfId="180" priority="226">
      <formula>FIND("RENNES",$C45)</formula>
    </cfRule>
  </conditionalFormatting>
  <conditionalFormatting sqref="F46">
    <cfRule type="iconSet" priority="215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216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A46:F46">
    <cfRule type="expression" dxfId="179" priority="205">
      <formula>FIND("ANGERS",$C46)</formula>
    </cfRule>
    <cfRule type="expression" dxfId="178" priority="206">
      <formula>FIND("NANTES",$C46)</formula>
    </cfRule>
    <cfRule type="expression" dxfId="177" priority="207">
      <formula>FIND("CHOLET",$C46)</formula>
    </cfRule>
    <cfRule type="expression" dxfId="176" priority="208">
      <formula>FIND("LE MANS",$C46)</formula>
    </cfRule>
    <cfRule type="expression" dxfId="175" priority="209">
      <formula>FIND("CAEN",$C46)</formula>
    </cfRule>
    <cfRule type="expression" dxfId="174" priority="210">
      <formula>FIND("ALENCON",$C46)</formula>
    </cfRule>
    <cfRule type="expression" dxfId="173" priority="211">
      <formula>FIND("ST LO",$C46)</formula>
    </cfRule>
    <cfRule type="expression" dxfId="172" priority="212">
      <formula>FIND("LAVAL",$C46)</formula>
    </cfRule>
    <cfRule type="expression" dxfId="171" priority="213">
      <formula>FIND("TOURS",$C46)</formula>
    </cfRule>
    <cfRule type="expression" dxfId="170" priority="214">
      <formula>FIND("RENNES",$C46)</formula>
    </cfRule>
  </conditionalFormatting>
  <conditionalFormatting sqref="F51">
    <cfRule type="iconSet" priority="203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204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A51:F51">
    <cfRule type="expression" dxfId="169" priority="193">
      <formula>FIND("ANGERS",$C51)</formula>
    </cfRule>
    <cfRule type="expression" dxfId="168" priority="194">
      <formula>FIND("NANTES",$C51)</formula>
    </cfRule>
    <cfRule type="expression" dxfId="167" priority="195">
      <formula>FIND("CHOLET",$C51)</formula>
    </cfRule>
    <cfRule type="expression" dxfId="166" priority="196">
      <formula>FIND("LE MANS",$C51)</formula>
    </cfRule>
    <cfRule type="expression" dxfId="165" priority="197">
      <formula>FIND("CAEN",$C51)</formula>
    </cfRule>
    <cfRule type="expression" dxfId="164" priority="198">
      <formula>FIND("ALENCON",$C51)</formula>
    </cfRule>
    <cfRule type="expression" dxfId="163" priority="199">
      <formula>FIND("ST LO",$C51)</formula>
    </cfRule>
    <cfRule type="expression" dxfId="162" priority="200">
      <formula>FIND("LAVAL",$C51)</formula>
    </cfRule>
    <cfRule type="expression" dxfId="161" priority="201">
      <formula>FIND("TOURS",$C51)</formula>
    </cfRule>
    <cfRule type="expression" dxfId="160" priority="202">
      <formula>FIND("RENNES",$C51)</formula>
    </cfRule>
  </conditionalFormatting>
  <conditionalFormatting sqref="F52">
    <cfRule type="iconSet" priority="191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192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A52:F52">
    <cfRule type="expression" dxfId="159" priority="181">
      <formula>FIND("ANGERS",$C52)</formula>
    </cfRule>
    <cfRule type="expression" dxfId="158" priority="182">
      <formula>FIND("NANTES",$C52)</formula>
    </cfRule>
    <cfRule type="expression" dxfId="157" priority="183">
      <formula>FIND("CHOLET",$C52)</formula>
    </cfRule>
    <cfRule type="expression" dxfId="156" priority="184">
      <formula>FIND("LE MANS",$C52)</formula>
    </cfRule>
    <cfRule type="expression" dxfId="155" priority="185">
      <formula>FIND("CAEN",$C52)</formula>
    </cfRule>
    <cfRule type="expression" dxfId="154" priority="186">
      <formula>FIND("ALENCON",$C52)</formula>
    </cfRule>
    <cfRule type="expression" dxfId="153" priority="187">
      <formula>FIND("ST LO",$C52)</formula>
    </cfRule>
    <cfRule type="expression" dxfId="152" priority="188">
      <formula>FIND("LAVAL",$C52)</formula>
    </cfRule>
    <cfRule type="expression" dxfId="151" priority="189">
      <formula>FIND("TOURS",$C52)</formula>
    </cfRule>
    <cfRule type="expression" dxfId="150" priority="190">
      <formula>FIND("RENNES",$C52)</formula>
    </cfRule>
  </conditionalFormatting>
  <conditionalFormatting sqref="F53">
    <cfRule type="iconSet" priority="179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180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A53:F53">
    <cfRule type="expression" dxfId="149" priority="169">
      <formula>FIND("ANGERS",$C53)</formula>
    </cfRule>
    <cfRule type="expression" dxfId="148" priority="170">
      <formula>FIND("NANTES",$C53)</formula>
    </cfRule>
    <cfRule type="expression" dxfId="147" priority="171">
      <formula>FIND("CHOLET",$C53)</formula>
    </cfRule>
    <cfRule type="expression" dxfId="146" priority="172">
      <formula>FIND("LE MANS",$C53)</formula>
    </cfRule>
    <cfRule type="expression" dxfId="145" priority="173">
      <formula>FIND("CAEN",$C53)</formula>
    </cfRule>
    <cfRule type="expression" dxfId="144" priority="174">
      <formula>FIND("ALENCON",$C53)</formula>
    </cfRule>
    <cfRule type="expression" dxfId="143" priority="175">
      <formula>FIND("ST LO",$C53)</formula>
    </cfRule>
    <cfRule type="expression" dxfId="142" priority="176">
      <formula>FIND("LAVAL",$C53)</formula>
    </cfRule>
    <cfRule type="expression" dxfId="141" priority="177">
      <formula>FIND("TOURS",$C53)</formula>
    </cfRule>
    <cfRule type="expression" dxfId="140" priority="178">
      <formula>FIND("RENNES",$C53)</formula>
    </cfRule>
  </conditionalFormatting>
  <conditionalFormatting sqref="F54">
    <cfRule type="iconSet" priority="167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168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A54:F54">
    <cfRule type="expression" dxfId="139" priority="157">
      <formula>FIND("ANGERS",$C54)</formula>
    </cfRule>
    <cfRule type="expression" dxfId="138" priority="158">
      <formula>FIND("NANTES",$C54)</formula>
    </cfRule>
    <cfRule type="expression" dxfId="137" priority="159">
      <formula>FIND("CHOLET",$C54)</formula>
    </cfRule>
    <cfRule type="expression" dxfId="136" priority="160">
      <formula>FIND("LE MANS",$C54)</formula>
    </cfRule>
    <cfRule type="expression" dxfId="135" priority="161">
      <formula>FIND("CAEN",$C54)</formula>
    </cfRule>
    <cfRule type="expression" dxfId="134" priority="162">
      <formula>FIND("ALENCON",$C54)</formula>
    </cfRule>
    <cfRule type="expression" dxfId="133" priority="163">
      <formula>FIND("ST LO",$C54)</formula>
    </cfRule>
    <cfRule type="expression" dxfId="132" priority="164">
      <formula>FIND("LAVAL",$C54)</formula>
    </cfRule>
    <cfRule type="expression" dxfId="131" priority="165">
      <formula>FIND("TOURS",$C54)</formula>
    </cfRule>
    <cfRule type="expression" dxfId="130" priority="166">
      <formula>FIND("RENNES",$C54)</formula>
    </cfRule>
  </conditionalFormatting>
  <conditionalFormatting sqref="F55">
    <cfRule type="iconSet" priority="155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156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A55:F55">
    <cfRule type="expression" dxfId="129" priority="145">
      <formula>FIND("ANGERS",$C55)</formula>
    </cfRule>
    <cfRule type="expression" dxfId="128" priority="146">
      <formula>FIND("NANTES",$C55)</formula>
    </cfRule>
    <cfRule type="expression" dxfId="127" priority="147">
      <formula>FIND("CHOLET",$C55)</formula>
    </cfRule>
    <cfRule type="expression" dxfId="126" priority="148">
      <formula>FIND("LE MANS",$C55)</formula>
    </cfRule>
    <cfRule type="expression" dxfId="125" priority="149">
      <formula>FIND("CAEN",$C55)</formula>
    </cfRule>
    <cfRule type="expression" dxfId="124" priority="150">
      <formula>FIND("ALENCON",$C55)</formula>
    </cfRule>
    <cfRule type="expression" dxfId="123" priority="151">
      <formula>FIND("ST LO",$C55)</formula>
    </cfRule>
    <cfRule type="expression" dxfId="122" priority="152">
      <formula>FIND("LAVAL",$C55)</formula>
    </cfRule>
    <cfRule type="expression" dxfId="121" priority="153">
      <formula>FIND("TOURS",$C55)</formula>
    </cfRule>
    <cfRule type="expression" dxfId="120" priority="154">
      <formula>FIND("RENNES",$C55)</formula>
    </cfRule>
  </conditionalFormatting>
  <conditionalFormatting sqref="F56">
    <cfRule type="iconSet" priority="143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144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A56:F56">
    <cfRule type="expression" dxfId="119" priority="133">
      <formula>FIND("ANGERS",$C56)</formula>
    </cfRule>
    <cfRule type="expression" dxfId="118" priority="134">
      <formula>FIND("NANTES",$C56)</formula>
    </cfRule>
    <cfRule type="expression" dxfId="117" priority="135">
      <formula>FIND("CHOLET",$C56)</formula>
    </cfRule>
    <cfRule type="expression" dxfId="116" priority="136">
      <formula>FIND("LE MANS",$C56)</formula>
    </cfRule>
    <cfRule type="expression" dxfId="115" priority="137">
      <formula>FIND("CAEN",$C56)</formula>
    </cfRule>
    <cfRule type="expression" dxfId="114" priority="138">
      <formula>FIND("ALENCON",$C56)</formula>
    </cfRule>
    <cfRule type="expression" dxfId="113" priority="139">
      <formula>FIND("ST LO",$C56)</formula>
    </cfRule>
    <cfRule type="expression" dxfId="112" priority="140">
      <formula>FIND("LAVAL",$C56)</formula>
    </cfRule>
    <cfRule type="expression" dxfId="111" priority="141">
      <formula>FIND("TOURS",$C56)</formula>
    </cfRule>
    <cfRule type="expression" dxfId="110" priority="142">
      <formula>FIND("RENNES",$C56)</formula>
    </cfRule>
  </conditionalFormatting>
  <conditionalFormatting sqref="F57">
    <cfRule type="iconSet" priority="131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132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A57:F57">
    <cfRule type="expression" dxfId="109" priority="121">
      <formula>FIND("ANGERS",$C57)</formula>
    </cfRule>
    <cfRule type="expression" dxfId="108" priority="122">
      <formula>FIND("NANTES",$C57)</formula>
    </cfRule>
    <cfRule type="expression" dxfId="107" priority="123">
      <formula>FIND("CHOLET",$C57)</formula>
    </cfRule>
    <cfRule type="expression" dxfId="106" priority="124">
      <formula>FIND("LE MANS",$C57)</formula>
    </cfRule>
    <cfRule type="expression" dxfId="105" priority="125">
      <formula>FIND("CAEN",$C57)</formula>
    </cfRule>
    <cfRule type="expression" dxfId="104" priority="126">
      <formula>FIND("ALENCON",$C57)</formula>
    </cfRule>
    <cfRule type="expression" dxfId="103" priority="127">
      <formula>FIND("ST LO",$C57)</formula>
    </cfRule>
    <cfRule type="expression" dxfId="102" priority="128">
      <formula>FIND("LAVAL",$C57)</formula>
    </cfRule>
    <cfRule type="expression" dxfId="101" priority="129">
      <formula>FIND("TOURS",$C57)</formula>
    </cfRule>
    <cfRule type="expression" dxfId="100" priority="130">
      <formula>FIND("RENNES",$C57)</formula>
    </cfRule>
  </conditionalFormatting>
  <conditionalFormatting sqref="F58">
    <cfRule type="iconSet" priority="119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120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A58:F58">
    <cfRule type="expression" dxfId="99" priority="109">
      <formula>FIND("ANGERS",$C58)</formula>
    </cfRule>
    <cfRule type="expression" dxfId="98" priority="110">
      <formula>FIND("NANTES",$C58)</formula>
    </cfRule>
    <cfRule type="expression" dxfId="97" priority="111">
      <formula>FIND("CHOLET",$C58)</formula>
    </cfRule>
    <cfRule type="expression" dxfId="96" priority="112">
      <formula>FIND("LE MANS",$C58)</formula>
    </cfRule>
    <cfRule type="expression" dxfId="95" priority="113">
      <formula>FIND("CAEN",$C58)</formula>
    </cfRule>
    <cfRule type="expression" dxfId="94" priority="114">
      <formula>FIND("ALENCON",$C58)</formula>
    </cfRule>
    <cfRule type="expression" dxfId="93" priority="115">
      <formula>FIND("ST LO",$C58)</formula>
    </cfRule>
    <cfRule type="expression" dxfId="92" priority="116">
      <formula>FIND("LAVAL",$C58)</formula>
    </cfRule>
    <cfRule type="expression" dxfId="91" priority="117">
      <formula>FIND("TOURS",$C58)</formula>
    </cfRule>
    <cfRule type="expression" dxfId="90" priority="118">
      <formula>FIND("RENNES",$C58)</formula>
    </cfRule>
  </conditionalFormatting>
  <conditionalFormatting sqref="F59">
    <cfRule type="iconSet" priority="107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108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A59:F59">
    <cfRule type="expression" dxfId="89" priority="97">
      <formula>FIND("ANGERS",$C59)</formula>
    </cfRule>
    <cfRule type="expression" dxfId="88" priority="98">
      <formula>FIND("NANTES",$C59)</formula>
    </cfRule>
    <cfRule type="expression" dxfId="87" priority="99">
      <formula>FIND("CHOLET",$C59)</formula>
    </cfRule>
    <cfRule type="expression" dxfId="86" priority="100">
      <formula>FIND("LE MANS",$C59)</formula>
    </cfRule>
    <cfRule type="expression" dxfId="85" priority="101">
      <formula>FIND("CAEN",$C59)</formula>
    </cfRule>
    <cfRule type="expression" dxfId="84" priority="102">
      <formula>FIND("ALENCON",$C59)</formula>
    </cfRule>
    <cfRule type="expression" dxfId="83" priority="103">
      <formula>FIND("ST LO",$C59)</formula>
    </cfRule>
    <cfRule type="expression" dxfId="82" priority="104">
      <formula>FIND("LAVAL",$C59)</formula>
    </cfRule>
    <cfRule type="expression" dxfId="81" priority="105">
      <formula>FIND("TOURS",$C59)</formula>
    </cfRule>
    <cfRule type="expression" dxfId="80" priority="106">
      <formula>FIND("RENNES",$C59)</formula>
    </cfRule>
  </conditionalFormatting>
  <conditionalFormatting sqref="F60">
    <cfRule type="iconSet" priority="95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96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A60:F60">
    <cfRule type="expression" dxfId="79" priority="85">
      <formula>FIND("ANGERS",$C60)</formula>
    </cfRule>
    <cfRule type="expression" dxfId="78" priority="86">
      <formula>FIND("NANTES",$C60)</formula>
    </cfRule>
    <cfRule type="expression" dxfId="77" priority="87">
      <formula>FIND("CHOLET",$C60)</formula>
    </cfRule>
    <cfRule type="expression" dxfId="76" priority="88">
      <formula>FIND("LE MANS",$C60)</formula>
    </cfRule>
    <cfRule type="expression" dxfId="75" priority="89">
      <formula>FIND("CAEN",$C60)</formula>
    </cfRule>
    <cfRule type="expression" dxfId="74" priority="90">
      <formula>FIND("ALENCON",$C60)</formula>
    </cfRule>
    <cfRule type="expression" dxfId="73" priority="91">
      <formula>FIND("ST LO",$C60)</formula>
    </cfRule>
    <cfRule type="expression" dxfId="72" priority="92">
      <formula>FIND("LAVAL",$C60)</formula>
    </cfRule>
    <cfRule type="expression" dxfId="71" priority="93">
      <formula>FIND("TOURS",$C60)</formula>
    </cfRule>
    <cfRule type="expression" dxfId="70" priority="94">
      <formula>FIND("RENNES",$C60)</formula>
    </cfRule>
  </conditionalFormatting>
  <conditionalFormatting sqref="F61">
    <cfRule type="iconSet" priority="83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84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A61:F61">
    <cfRule type="expression" dxfId="69" priority="73">
      <formula>FIND("ANGERS",$C61)</formula>
    </cfRule>
    <cfRule type="expression" dxfId="68" priority="74">
      <formula>FIND("NANTES",$C61)</formula>
    </cfRule>
    <cfRule type="expression" dxfId="67" priority="75">
      <formula>FIND("CHOLET",$C61)</formula>
    </cfRule>
    <cfRule type="expression" dxfId="66" priority="76">
      <formula>FIND("LE MANS",$C61)</formula>
    </cfRule>
    <cfRule type="expression" dxfId="65" priority="77">
      <formula>FIND("CAEN",$C61)</formula>
    </cfRule>
    <cfRule type="expression" dxfId="64" priority="78">
      <formula>FIND("ALENCON",$C61)</formula>
    </cfRule>
    <cfRule type="expression" dxfId="63" priority="79">
      <formula>FIND("ST LO",$C61)</formula>
    </cfRule>
    <cfRule type="expression" dxfId="62" priority="80">
      <formula>FIND("LAVAL",$C61)</formula>
    </cfRule>
    <cfRule type="expression" dxfId="61" priority="81">
      <formula>FIND("TOURS",$C61)</formula>
    </cfRule>
    <cfRule type="expression" dxfId="60" priority="82">
      <formula>FIND("RENNES",$C61)</formula>
    </cfRule>
  </conditionalFormatting>
  <conditionalFormatting sqref="F62">
    <cfRule type="iconSet" priority="71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72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A62:F62">
    <cfRule type="expression" dxfId="59" priority="61">
      <formula>FIND("ANGERS",$C62)</formula>
    </cfRule>
    <cfRule type="expression" dxfId="58" priority="62">
      <formula>FIND("NANTES",$C62)</formula>
    </cfRule>
    <cfRule type="expression" dxfId="57" priority="63">
      <formula>FIND("CHOLET",$C62)</formula>
    </cfRule>
    <cfRule type="expression" dxfId="56" priority="64">
      <formula>FIND("LE MANS",$C62)</formula>
    </cfRule>
    <cfRule type="expression" dxfId="55" priority="65">
      <formula>FIND("CAEN",$C62)</formula>
    </cfRule>
    <cfRule type="expression" dxfId="54" priority="66">
      <formula>FIND("ALENCON",$C62)</formula>
    </cfRule>
    <cfRule type="expression" dxfId="53" priority="67">
      <formula>FIND("ST LO",$C62)</formula>
    </cfRule>
    <cfRule type="expression" dxfId="52" priority="68">
      <formula>FIND("LAVAL",$C62)</formula>
    </cfRule>
    <cfRule type="expression" dxfId="51" priority="69">
      <formula>FIND("TOURS",$C62)</formula>
    </cfRule>
    <cfRule type="expression" dxfId="50" priority="70">
      <formula>FIND("RENNES",$C62)</formula>
    </cfRule>
  </conditionalFormatting>
  <conditionalFormatting sqref="F63">
    <cfRule type="iconSet" priority="59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60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A63:F63">
    <cfRule type="expression" dxfId="49" priority="49">
      <formula>FIND("ANGERS",$C63)</formula>
    </cfRule>
    <cfRule type="expression" dxfId="48" priority="50">
      <formula>FIND("NANTES",$C63)</formula>
    </cfRule>
    <cfRule type="expression" dxfId="47" priority="51">
      <formula>FIND("CHOLET",$C63)</formula>
    </cfRule>
    <cfRule type="expression" dxfId="46" priority="52">
      <formula>FIND("LE MANS",$C63)</formula>
    </cfRule>
    <cfRule type="expression" dxfId="45" priority="53">
      <formula>FIND("CAEN",$C63)</formula>
    </cfRule>
    <cfRule type="expression" dxfId="44" priority="54">
      <formula>FIND("ALENCON",$C63)</formula>
    </cfRule>
    <cfRule type="expression" dxfId="43" priority="55">
      <formula>FIND("ST LO",$C63)</formula>
    </cfRule>
    <cfRule type="expression" dxfId="42" priority="56">
      <formula>FIND("LAVAL",$C63)</formula>
    </cfRule>
    <cfRule type="expression" dxfId="41" priority="57">
      <formula>FIND("TOURS",$C63)</formula>
    </cfRule>
    <cfRule type="expression" dxfId="40" priority="58">
      <formula>FIND("RENNES",$C63)</formula>
    </cfRule>
  </conditionalFormatting>
  <conditionalFormatting sqref="F20">
    <cfRule type="iconSet" priority="47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48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A20:F20">
    <cfRule type="expression" dxfId="39" priority="37">
      <formula>FIND("ANGERS",$C20)</formula>
    </cfRule>
    <cfRule type="expression" dxfId="38" priority="38">
      <formula>FIND("NANTES",$C20)</formula>
    </cfRule>
    <cfRule type="expression" dxfId="37" priority="39">
      <formula>FIND("CHOLET",$C20)</formula>
    </cfRule>
    <cfRule type="expression" dxfId="36" priority="40">
      <formula>FIND("LE MANS",$C20)</formula>
    </cfRule>
    <cfRule type="expression" dxfId="35" priority="41">
      <formula>FIND("CAEN",$C20)</formula>
    </cfRule>
    <cfRule type="expression" dxfId="34" priority="42">
      <formula>FIND("ALENCON",$C20)</formula>
    </cfRule>
    <cfRule type="expression" dxfId="33" priority="43">
      <formula>FIND("ST LO",$C20)</formula>
    </cfRule>
    <cfRule type="expression" dxfId="32" priority="44">
      <formula>FIND("LAVAL",$C20)</formula>
    </cfRule>
    <cfRule type="expression" dxfId="31" priority="45">
      <formula>FIND("TOURS",$C20)</formula>
    </cfRule>
    <cfRule type="expression" dxfId="30" priority="46">
      <formula>FIND("RENNES",$C20)</formula>
    </cfRule>
  </conditionalFormatting>
  <conditionalFormatting sqref="F29">
    <cfRule type="iconSet" priority="35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36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A29:F29">
    <cfRule type="expression" dxfId="29" priority="25">
      <formula>FIND("ANGERS",$C29)</formula>
    </cfRule>
    <cfRule type="expression" dxfId="28" priority="26">
      <formula>FIND("NANTES",$C29)</formula>
    </cfRule>
    <cfRule type="expression" dxfId="27" priority="27">
      <formula>FIND("CHOLET",$C29)</formula>
    </cfRule>
    <cfRule type="expression" dxfId="26" priority="28">
      <formula>FIND("LE MANS",$C29)</formula>
    </cfRule>
    <cfRule type="expression" dxfId="25" priority="29">
      <formula>FIND("CAEN",$C29)</formula>
    </cfRule>
    <cfRule type="expression" dxfId="24" priority="30">
      <formula>FIND("ALENCON",$C29)</formula>
    </cfRule>
    <cfRule type="expression" dxfId="23" priority="31">
      <formula>FIND("ST LO",$C29)</formula>
    </cfRule>
    <cfRule type="expression" dxfId="22" priority="32">
      <formula>FIND("LAVAL",$C29)</formula>
    </cfRule>
    <cfRule type="expression" dxfId="21" priority="33">
      <formula>FIND("TOURS",$C29)</formula>
    </cfRule>
    <cfRule type="expression" dxfId="20" priority="34">
      <formula>FIND("RENNES",$C29)</formula>
    </cfRule>
  </conditionalFormatting>
  <conditionalFormatting sqref="F30">
    <cfRule type="iconSet" priority="23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24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A30:F30">
    <cfRule type="expression" dxfId="19" priority="13">
      <formula>FIND("ANGERS",$C30)</formula>
    </cfRule>
    <cfRule type="expression" dxfId="18" priority="14">
      <formula>FIND("NANTES",$C30)</formula>
    </cfRule>
    <cfRule type="expression" dxfId="17" priority="15">
      <formula>FIND("CHOLET",$C30)</formula>
    </cfRule>
    <cfRule type="expression" dxfId="16" priority="16">
      <formula>FIND("LE MANS",$C30)</formula>
    </cfRule>
    <cfRule type="expression" dxfId="15" priority="17">
      <formula>FIND("CAEN",$C30)</formula>
    </cfRule>
    <cfRule type="expression" dxfId="14" priority="18">
      <formula>FIND("ALENCON",$C30)</formula>
    </cfRule>
    <cfRule type="expression" dxfId="13" priority="19">
      <formula>FIND("ST LO",$C30)</formula>
    </cfRule>
    <cfRule type="expression" dxfId="12" priority="20">
      <formula>FIND("LAVAL",$C30)</formula>
    </cfRule>
    <cfRule type="expression" dxfId="11" priority="21">
      <formula>FIND("TOURS",$C30)</formula>
    </cfRule>
    <cfRule type="expression" dxfId="10" priority="22">
      <formula>FIND("RENNES",$C30)</formula>
    </cfRule>
  </conditionalFormatting>
  <conditionalFormatting sqref="F31">
    <cfRule type="iconSet" priority="11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12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A31:F31">
    <cfRule type="expression" dxfId="9" priority="1">
      <formula>FIND("ANGERS",$C31)</formula>
    </cfRule>
    <cfRule type="expression" dxfId="8" priority="2">
      <formula>FIND("NANTES",$C31)</formula>
    </cfRule>
    <cfRule type="expression" dxfId="7" priority="3">
      <formula>FIND("CHOLET",$C31)</formula>
    </cfRule>
    <cfRule type="expression" dxfId="6" priority="4">
      <formula>FIND("LE MANS",$C31)</formula>
    </cfRule>
    <cfRule type="expression" dxfId="5" priority="5">
      <formula>FIND("CAEN",$C31)</formula>
    </cfRule>
    <cfRule type="expression" dxfId="4" priority="6">
      <formula>FIND("ALENCON",$C31)</formula>
    </cfRule>
    <cfRule type="expression" dxfId="3" priority="7">
      <formula>FIND("ST LO",$C31)</formula>
    </cfRule>
    <cfRule type="expression" dxfId="2" priority="8">
      <formula>FIND("LAVAL",$C31)</formula>
    </cfRule>
    <cfRule type="expression" dxfId="1" priority="9">
      <formula>FIND("TOURS",$C31)</formula>
    </cfRule>
    <cfRule type="expression" dxfId="0" priority="10">
      <formula>FIND("RENNES",$C31)</formula>
    </cfRule>
  </conditionalFormatting>
  <pageMargins left="0.75" right="0.75" top="1" bottom="1" header="0.5" footer="0.5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1" r:id="rId4" name="Button 7">
              <controlPr defaultSize="0" print="0" autoFill="0" autoPict="0" macro="[0]!Macro20">
                <anchor moveWithCells="1" sizeWithCells="1">
                  <from>
                    <xdr:col>6</xdr:col>
                    <xdr:colOff>175260</xdr:colOff>
                    <xdr:row>10</xdr:row>
                    <xdr:rowOff>15240</xdr:rowOff>
                  </from>
                  <to>
                    <xdr:col>7</xdr:col>
                    <xdr:colOff>0</xdr:colOff>
                    <xdr:row>18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5" name="Button 8">
              <controlPr defaultSize="0" print="0" autoFill="0" autoPict="0" macro="[0]!Efface">
                <anchor moveWithCells="1" sizeWithCells="1">
                  <from>
                    <xdr:col>6</xdr:col>
                    <xdr:colOff>220980</xdr:colOff>
                    <xdr:row>19</xdr:row>
                    <xdr:rowOff>7620</xdr:rowOff>
                  </from>
                  <to>
                    <xdr:col>6</xdr:col>
                    <xdr:colOff>1524000</xdr:colOff>
                    <xdr:row>21</xdr:row>
                    <xdr:rowOff>99060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4"/>
  <sheetData/>
  <customSheetViews>
    <customSheetView guid="{F0E0271B-DD54-461E-A1A3-4F136F6D4006}">
      <pageMargins left="0.7" right="0.7" top="0.75" bottom="0.75" header="0.3" footer="0.3"/>
      <pageSetup paperSize="9" orientation="portrait" horizontalDpi="4294967292" verticalDpi="4294967292"/>
    </customSheetView>
    <customSheetView guid="{1FAB7537-8480-564B-819B-24497392A15B}">
      <pageMargins left="0.7" right="0.7" top="0.75" bottom="0.75" header="0.3" footer="0.3"/>
      <pageSetup paperSize="9" orientation="portrait" horizontalDpi="4294967292" verticalDpi="4294967292"/>
    </customSheetView>
  </customSheetViews>
  <phoneticPr fontId="3" type="noConversion"/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Ecouest Energie</dc:creator>
  <cp:lastModifiedBy>Damien</cp:lastModifiedBy>
  <cp:lastPrinted>2012-03-08T17:33:04Z</cp:lastPrinted>
  <dcterms:created xsi:type="dcterms:W3CDTF">2012-02-22T09:27:28Z</dcterms:created>
  <dcterms:modified xsi:type="dcterms:W3CDTF">2012-03-09T22:44:16Z</dcterms:modified>
</cp:coreProperties>
</file>