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/>
  <bookViews>
    <workbookView xWindow="-15" yWindow="-15" windowWidth="9645" windowHeight="12180"/>
  </bookViews>
  <sheets>
    <sheet name="RC - RD" sheetId="1" r:id="rId1"/>
  </sheets>
  <definedNames>
    <definedName name="_xlnm._FilterDatabase" localSheetId="0" hidden="1">'RC - RD'!$A$2:$DH$12</definedName>
  </definedNames>
  <calcPr calcId="144525"/>
</workbook>
</file>

<file path=xl/calcChain.xml><?xml version="1.0" encoding="utf-8"?>
<calcChain xmlns="http://schemas.openxmlformats.org/spreadsheetml/2006/main">
  <c r="BJ3" i="1" l="1"/>
  <c r="BK3" i="1" s="1"/>
  <c r="BL3" i="1" s="1"/>
  <c r="BM3" i="1" s="1"/>
  <c r="BN3" i="1" s="1"/>
  <c r="BO3" i="1" s="1"/>
  <c r="BP3" i="1" s="1"/>
  <c r="BQ3" i="1" s="1"/>
  <c r="J3" i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l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R3" i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G10" i="1"/>
  <c r="H10" i="1"/>
  <c r="H9" i="1"/>
  <c r="H6" i="1"/>
  <c r="H5" i="1"/>
  <c r="CR10" i="1" l="1"/>
  <c r="CP10" i="1"/>
  <c r="CN10" i="1"/>
  <c r="CL10" i="1"/>
  <c r="CJ10" i="1"/>
  <c r="CH10" i="1"/>
  <c r="CF10" i="1"/>
  <c r="CD10" i="1"/>
  <c r="CB10" i="1"/>
  <c r="BZ10" i="1"/>
  <c r="BX10" i="1"/>
  <c r="BV10" i="1"/>
  <c r="BT10" i="1"/>
  <c r="BR10" i="1"/>
  <c r="BP10" i="1"/>
  <c r="BN10" i="1"/>
  <c r="BL10" i="1"/>
  <c r="BJ10" i="1"/>
  <c r="BB10" i="1"/>
  <c r="AZ10" i="1"/>
  <c r="AX10" i="1"/>
  <c r="AV10" i="1"/>
  <c r="AT10" i="1"/>
  <c r="AR10" i="1"/>
  <c r="AP10" i="1"/>
  <c r="AN10" i="1"/>
  <c r="AL10" i="1"/>
  <c r="AJ10" i="1"/>
  <c r="AH10" i="1"/>
  <c r="AF10" i="1"/>
  <c r="AD10" i="1"/>
  <c r="AB10" i="1"/>
  <c r="Z10" i="1"/>
  <c r="X10" i="1"/>
  <c r="V10" i="1"/>
  <c r="T10" i="1"/>
  <c r="R10" i="1"/>
  <c r="P10" i="1"/>
  <c r="N10" i="1"/>
  <c r="L10" i="1"/>
  <c r="J10" i="1"/>
  <c r="CQ10" i="1"/>
  <c r="CO10" i="1"/>
  <c r="CM10" i="1"/>
  <c r="CK10" i="1"/>
  <c r="CI10" i="1"/>
  <c r="CG10" i="1"/>
  <c r="CE10" i="1"/>
  <c r="CC10" i="1"/>
  <c r="CA10" i="1"/>
  <c r="BY10" i="1"/>
  <c r="BW10" i="1"/>
  <c r="BU10" i="1"/>
  <c r="BS10" i="1"/>
  <c r="BQ10" i="1"/>
  <c r="BO10" i="1"/>
  <c r="BM10" i="1"/>
  <c r="BK10" i="1"/>
  <c r="BI10" i="1"/>
  <c r="BA10" i="1"/>
  <c r="AY10" i="1"/>
  <c r="AW10" i="1"/>
  <c r="AU10" i="1"/>
  <c r="AS10" i="1"/>
  <c r="AQ10" i="1"/>
  <c r="AO1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CS3" i="1"/>
  <c r="CT3" i="1" s="1"/>
  <c r="BC3" i="1"/>
  <c r="BD3" i="1" s="1"/>
  <c r="G9" i="1"/>
  <c r="G6" i="1"/>
  <c r="G5" i="1"/>
  <c r="BD6" i="1" l="1"/>
  <c r="I9" i="1"/>
  <c r="M9" i="1"/>
  <c r="Q9" i="1"/>
  <c r="U9" i="1"/>
  <c r="Y9" i="1"/>
  <c r="AC9" i="1"/>
  <c r="AG9" i="1"/>
  <c r="AK9" i="1"/>
  <c r="AO9" i="1"/>
  <c r="AS9" i="1"/>
  <c r="AW9" i="1"/>
  <c r="BA9" i="1"/>
  <c r="BI9" i="1"/>
  <c r="BM9" i="1"/>
  <c r="BQ9" i="1"/>
  <c r="BU9" i="1"/>
  <c r="BY9" i="1"/>
  <c r="CC9" i="1"/>
  <c r="CG9" i="1"/>
  <c r="CK9" i="1"/>
  <c r="CO9" i="1"/>
  <c r="CS9" i="1"/>
  <c r="J9" i="1"/>
  <c r="N9" i="1"/>
  <c r="R9" i="1"/>
  <c r="V9" i="1"/>
  <c r="Z9" i="1"/>
  <c r="AD9" i="1"/>
  <c r="AH9" i="1"/>
  <c r="AL9" i="1"/>
  <c r="AP9" i="1"/>
  <c r="AT9" i="1"/>
  <c r="AX9" i="1"/>
  <c r="BB9" i="1"/>
  <c r="BJ9" i="1"/>
  <c r="BN9" i="1"/>
  <c r="BR9" i="1"/>
  <c r="BV9" i="1"/>
  <c r="BZ9" i="1"/>
  <c r="CD9" i="1"/>
  <c r="CH9" i="1"/>
  <c r="CL9" i="1"/>
  <c r="CP9" i="1"/>
  <c r="CT9" i="1"/>
  <c r="I5" i="1"/>
  <c r="M5" i="1"/>
  <c r="Q5" i="1"/>
  <c r="U5" i="1"/>
  <c r="Y5" i="1"/>
  <c r="AC5" i="1"/>
  <c r="AG5" i="1"/>
  <c r="AK5" i="1"/>
  <c r="AO5" i="1"/>
  <c r="AS5" i="1"/>
  <c r="AW5" i="1"/>
  <c r="BA5" i="1"/>
  <c r="BI5" i="1"/>
  <c r="BM5" i="1"/>
  <c r="BQ5" i="1"/>
  <c r="BU5" i="1"/>
  <c r="BY5" i="1"/>
  <c r="CC5" i="1"/>
  <c r="CG5" i="1"/>
  <c r="CK5" i="1"/>
  <c r="CO5" i="1"/>
  <c r="CS5" i="1"/>
  <c r="J5" i="1"/>
  <c r="N5" i="1"/>
  <c r="R5" i="1"/>
  <c r="V5" i="1"/>
  <c r="Z5" i="1"/>
  <c r="AD5" i="1"/>
  <c r="AH5" i="1"/>
  <c r="AL5" i="1"/>
  <c r="AP5" i="1"/>
  <c r="AT5" i="1"/>
  <c r="AX5" i="1"/>
  <c r="BB5" i="1"/>
  <c r="BJ5" i="1"/>
  <c r="BN5" i="1"/>
  <c r="BR5" i="1"/>
  <c r="BV5" i="1"/>
  <c r="BZ5" i="1"/>
  <c r="CD5" i="1"/>
  <c r="CH5" i="1"/>
  <c r="CL5" i="1"/>
  <c r="CP5" i="1"/>
  <c r="CT5" i="1"/>
  <c r="CS10" i="1"/>
  <c r="CT10" i="1"/>
  <c r="I6" i="1"/>
  <c r="M6" i="1"/>
  <c r="Q6" i="1"/>
  <c r="U6" i="1"/>
  <c r="Y6" i="1"/>
  <c r="AC6" i="1"/>
  <c r="AG6" i="1"/>
  <c r="AK6" i="1"/>
  <c r="AO6" i="1"/>
  <c r="AS6" i="1"/>
  <c r="AW6" i="1"/>
  <c r="BA6" i="1"/>
  <c r="BI6" i="1"/>
  <c r="BM6" i="1"/>
  <c r="BQ6" i="1"/>
  <c r="BU6" i="1"/>
  <c r="BY6" i="1"/>
  <c r="CC6" i="1"/>
  <c r="CG6" i="1"/>
  <c r="CK6" i="1"/>
  <c r="CO6" i="1"/>
  <c r="CS6" i="1"/>
  <c r="J6" i="1"/>
  <c r="N6" i="1"/>
  <c r="R6" i="1"/>
  <c r="V6" i="1"/>
  <c r="Z6" i="1"/>
  <c r="AD6" i="1"/>
  <c r="AH6" i="1"/>
  <c r="AL6" i="1"/>
  <c r="AP6" i="1"/>
  <c r="AT6" i="1"/>
  <c r="AX6" i="1"/>
  <c r="BB6" i="1"/>
  <c r="BJ6" i="1"/>
  <c r="BN6" i="1"/>
  <c r="BR6" i="1"/>
  <c r="BV6" i="1"/>
  <c r="BZ6" i="1"/>
  <c r="CD6" i="1"/>
  <c r="CH6" i="1"/>
  <c r="CL6" i="1"/>
  <c r="CP6" i="1"/>
  <c r="CT6" i="1"/>
  <c r="K9" i="1"/>
  <c r="O9" i="1"/>
  <c r="S9" i="1"/>
  <c r="W9" i="1"/>
  <c r="AA9" i="1"/>
  <c r="AE9" i="1"/>
  <c r="AI9" i="1"/>
  <c r="AM9" i="1"/>
  <c r="AQ9" i="1"/>
  <c r="AU9" i="1"/>
  <c r="AY9" i="1"/>
  <c r="BC9" i="1"/>
  <c r="BK9" i="1"/>
  <c r="BO9" i="1"/>
  <c r="BS9" i="1"/>
  <c r="BW9" i="1"/>
  <c r="CA9" i="1"/>
  <c r="CE9" i="1"/>
  <c r="CI9" i="1"/>
  <c r="CM9" i="1"/>
  <c r="CQ9" i="1"/>
  <c r="L9" i="1"/>
  <c r="P9" i="1"/>
  <c r="T9" i="1"/>
  <c r="X9" i="1"/>
  <c r="AB9" i="1"/>
  <c r="AF9" i="1"/>
  <c r="AJ9" i="1"/>
  <c r="AN9" i="1"/>
  <c r="AR9" i="1"/>
  <c r="AV9" i="1"/>
  <c r="AZ9" i="1"/>
  <c r="BD9" i="1"/>
  <c r="BL9" i="1"/>
  <c r="BP9" i="1"/>
  <c r="BT9" i="1"/>
  <c r="BX9" i="1"/>
  <c r="CB9" i="1"/>
  <c r="CF9" i="1"/>
  <c r="CJ9" i="1"/>
  <c r="CN9" i="1"/>
  <c r="CR9" i="1"/>
  <c r="K5" i="1"/>
  <c r="O5" i="1"/>
  <c r="S5" i="1"/>
  <c r="W5" i="1"/>
  <c r="AA5" i="1"/>
  <c r="AE5" i="1"/>
  <c r="AI5" i="1"/>
  <c r="AM5" i="1"/>
  <c r="AQ5" i="1"/>
  <c r="AU5" i="1"/>
  <c r="AY5" i="1"/>
  <c r="BC5" i="1"/>
  <c r="BK5" i="1"/>
  <c r="BO5" i="1"/>
  <c r="BS5" i="1"/>
  <c r="BW5" i="1"/>
  <c r="CA5" i="1"/>
  <c r="CE5" i="1"/>
  <c r="CI5" i="1"/>
  <c r="CM5" i="1"/>
  <c r="CQ5" i="1"/>
  <c r="L5" i="1"/>
  <c r="P5" i="1"/>
  <c r="T5" i="1"/>
  <c r="X5" i="1"/>
  <c r="AB5" i="1"/>
  <c r="AF5" i="1"/>
  <c r="AJ5" i="1"/>
  <c r="AN5" i="1"/>
  <c r="AR5" i="1"/>
  <c r="AV5" i="1"/>
  <c r="AZ5" i="1"/>
  <c r="BD5" i="1"/>
  <c r="BL5" i="1"/>
  <c r="BP5" i="1"/>
  <c r="BT5" i="1"/>
  <c r="BX5" i="1"/>
  <c r="CB5" i="1"/>
  <c r="CF5" i="1"/>
  <c r="CJ5" i="1"/>
  <c r="CN5" i="1"/>
  <c r="CR5" i="1"/>
  <c r="BC10" i="1"/>
  <c r="BD10" i="1"/>
  <c r="K6" i="1"/>
  <c r="O6" i="1"/>
  <c r="S6" i="1"/>
  <c r="W6" i="1"/>
  <c r="AA6" i="1"/>
  <c r="AE6" i="1"/>
  <c r="AI6" i="1"/>
  <c r="AM6" i="1"/>
  <c r="AQ6" i="1"/>
  <c r="AU6" i="1"/>
  <c r="AY6" i="1"/>
  <c r="BC6" i="1"/>
  <c r="BK6" i="1"/>
  <c r="BO6" i="1"/>
  <c r="BS6" i="1"/>
  <c r="BW6" i="1"/>
  <c r="CA6" i="1"/>
  <c r="CE6" i="1"/>
  <c r="CI6" i="1"/>
  <c r="CM6" i="1"/>
  <c r="CQ6" i="1"/>
  <c r="L6" i="1"/>
  <c r="P6" i="1"/>
  <c r="T6" i="1"/>
  <c r="X6" i="1"/>
  <c r="AB6" i="1"/>
  <c r="AF6" i="1"/>
  <c r="AJ6" i="1"/>
  <c r="AN6" i="1"/>
  <c r="AR6" i="1"/>
  <c r="AV6" i="1"/>
  <c r="AZ6" i="1"/>
  <c r="BL6" i="1"/>
  <c r="BP6" i="1"/>
  <c r="BT6" i="1"/>
  <c r="BX6" i="1"/>
  <c r="CB6" i="1"/>
  <c r="CF6" i="1"/>
  <c r="CJ6" i="1"/>
  <c r="CN6" i="1"/>
  <c r="CR6" i="1"/>
  <c r="CU3" i="1"/>
  <c r="BE3" i="1"/>
  <c r="CU6" i="1" l="1"/>
  <c r="CU10" i="1"/>
  <c r="CU5" i="1"/>
  <c r="CU9" i="1"/>
  <c r="BE6" i="1"/>
  <c r="BE10" i="1"/>
  <c r="BE5" i="1"/>
  <c r="BE9" i="1"/>
  <c r="CV3" i="1"/>
  <c r="BF3" i="1"/>
  <c r="CV6" i="1" l="1"/>
  <c r="CV10" i="1"/>
  <c r="CV5" i="1"/>
  <c r="CV9" i="1"/>
  <c r="BF6" i="1"/>
  <c r="BF10" i="1"/>
  <c r="BF5" i="1"/>
  <c r="BF9" i="1"/>
  <c r="CW3" i="1"/>
  <c r="BG3" i="1"/>
  <c r="BG6" i="1" l="1"/>
  <c r="BG10" i="1"/>
  <c r="BG5" i="1"/>
  <c r="BG9" i="1"/>
  <c r="CW6" i="1"/>
  <c r="CW10" i="1"/>
  <c r="CW5" i="1"/>
  <c r="CW9" i="1"/>
  <c r="CX3" i="1"/>
  <c r="BH3" i="1"/>
  <c r="BH6" i="1" l="1"/>
  <c r="BH10" i="1"/>
  <c r="BH5" i="1"/>
  <c r="BH9" i="1"/>
  <c r="CX6" i="1"/>
  <c r="CX10" i="1"/>
  <c r="CX5" i="1"/>
  <c r="CX9" i="1"/>
  <c r="CY3" i="1"/>
  <c r="CY6" i="1" l="1"/>
  <c r="CY10" i="1"/>
  <c r="CY5" i="1"/>
  <c r="CY9" i="1"/>
  <c r="CZ3" i="1"/>
  <c r="CZ6" i="1" l="1"/>
  <c r="CZ10" i="1"/>
  <c r="CZ5" i="1"/>
  <c r="CZ9" i="1"/>
  <c r="DA3" i="1"/>
  <c r="DA6" i="1" l="1"/>
  <c r="DA10" i="1"/>
  <c r="DA5" i="1"/>
  <c r="DA9" i="1"/>
  <c r="DB3" i="1"/>
  <c r="DB6" i="1" l="1"/>
  <c r="DB10" i="1"/>
  <c r="DB5" i="1"/>
  <c r="DB9" i="1"/>
  <c r="DC3" i="1"/>
  <c r="DC6" i="1" l="1"/>
  <c r="DC10" i="1"/>
  <c r="DC5" i="1"/>
  <c r="DC9" i="1"/>
  <c r="DD3" i="1"/>
  <c r="DD6" i="1" l="1"/>
  <c r="DD10" i="1"/>
  <c r="DD5" i="1"/>
  <c r="DD9" i="1"/>
  <c r="DE3" i="1"/>
  <c r="DE6" i="1" l="1"/>
  <c r="DE10" i="1"/>
  <c r="DE5" i="1"/>
  <c r="DE9" i="1"/>
  <c r="DF3" i="1"/>
  <c r="DF6" i="1" l="1"/>
  <c r="DF10" i="1"/>
  <c r="DF5" i="1"/>
  <c r="DF9" i="1"/>
  <c r="DG3" i="1"/>
  <c r="DG6" i="1" l="1"/>
  <c r="DG10" i="1"/>
  <c r="DG5" i="1"/>
  <c r="DG9" i="1"/>
  <c r="DH3" i="1"/>
  <c r="DH6" i="1" l="1"/>
  <c r="DH10" i="1"/>
  <c r="DH5" i="1"/>
  <c r="DH9" i="1"/>
</calcChain>
</file>

<file path=xl/sharedStrings.xml><?xml version="1.0" encoding="utf-8"?>
<sst xmlns="http://schemas.openxmlformats.org/spreadsheetml/2006/main" count="36" uniqueCount="27">
  <si>
    <t>Zone</t>
  </si>
  <si>
    <t>Intitulé</t>
  </si>
  <si>
    <t xml:space="preserve">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</si>
  <si>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</si>
  <si>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</si>
  <si>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</si>
  <si>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</si>
  <si>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</si>
  <si>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</si>
  <si>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</si>
  <si>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</si>
  <si>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</si>
  <si>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</si>
  <si>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</si>
  <si>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</si>
  <si>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RD</t>
  </si>
  <si>
    <t>RC</t>
  </si>
  <si>
    <t>NS</t>
  </si>
  <si>
    <t>PO RC</t>
  </si>
  <si>
    <t>PO RD</t>
  </si>
  <si>
    <t>RC - RD</t>
  </si>
  <si>
    <t>Date
prévue</t>
  </si>
  <si>
    <t>Date
Réalisée</t>
  </si>
  <si>
    <t>Semaine
prévue</t>
  </si>
  <si>
    <t>Semaine
Réalisée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</si>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</sst>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]* #,##0.00_);_([$€]* \(#,##0.00\);_([$€]* &quot;-&quot;??_);_(@_)"/>
  </numFmts>
  <fonts count="35" x14ac:knownFonts="1">
    <font>
      <sz val="10"/>
      <name val="Arial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indexed="9"/>
      <name val="Calibri"/>
      <family val="2"/>
    </font>
    <font>
      <b/>
      <sz val="8"/>
      <color indexed="22"/>
      <name val="Calibri"/>
      <family val="2"/>
    </font>
    <font>
      <sz val="8"/>
      <color indexed="22"/>
      <name val="Calibri"/>
      <family val="2"/>
    </font>
    <font>
      <sz val="10"/>
      <name val="FuturaA Bk BT"/>
      <family val="2"/>
    </font>
    <font>
      <sz val="10"/>
      <name val="Arial"/>
      <family val="2"/>
    </font>
    <font>
      <sz val="1"/>
      <color indexed="9"/>
      <name val="Calibri"/>
      <family val="2"/>
    </font>
    <font>
      <sz val="12"/>
      <color indexed="9"/>
      <name val="Calibri"/>
      <family val="2"/>
    </font>
    <font>
      <b/>
      <sz val="12"/>
      <color theme="1"/>
      <name val="Calibri"/>
      <family val="2"/>
    </font>
    <font>
      <u/>
      <sz val="12"/>
      <color indexed="12"/>
      <name val="Arial"/>
      <family val="2"/>
    </font>
    <font>
      <b/>
      <sz val="12"/>
      <name val="Cambria"/>
      <family val="1"/>
    </font>
    <font>
      <b/>
      <u/>
      <sz val="10"/>
      <color indexed="12"/>
      <name val="Cambria"/>
      <family val="1"/>
    </font>
    <font>
      <b/>
      <sz val="8"/>
      <name val="Cambria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21" borderId="3" applyNumberFormat="0" applyAlignment="0" applyProtection="0"/>
    <xf numFmtId="0" fontId="1" fillId="22" borderId="4" applyNumberFormat="0" applyFont="0" applyAlignment="0" applyProtection="0"/>
    <xf numFmtId="0" fontId="12" fillId="7" borderId="1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2" fillId="7" borderId="1" applyNumberFormat="0" applyAlignment="0" applyProtection="0"/>
    <xf numFmtId="0" fontId="8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2" applyNumberFormat="0" applyFill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6" fillId="0" borderId="0"/>
    <xf numFmtId="0" fontId="1" fillId="22" borderId="4" applyNumberFormat="0" applyFont="0" applyAlignment="0" applyProtection="0"/>
    <xf numFmtId="0" fontId="19" fillId="20" borderId="8" applyNumberFormat="0" applyAlignment="0" applyProtection="0"/>
    <xf numFmtId="0" fontId="14" fillId="4" borderId="0" applyNumberFormat="0" applyBorder="0" applyAlignment="0" applyProtection="0"/>
    <xf numFmtId="0" fontId="19" fillId="20" borderId="8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1" fillId="21" borderId="3" applyNumberFormat="0" applyAlignment="0" applyProtection="0"/>
    <xf numFmtId="0" fontId="7" fillId="0" borderId="0" applyNumberFormat="0" applyFill="0" applyBorder="0" applyAlignment="0" applyProtection="0"/>
    <xf numFmtId="0" fontId="27" fillId="0" borderId="0"/>
  </cellStyleXfs>
  <cellXfs count="110">
    <xf numFmtId="0" fontId="0" fillId="0" borderId="0" xfId="0"/>
    <xf numFmtId="0" fontId="2" fillId="24" borderId="0" xfId="0" applyFont="1" applyFill="1" applyProtection="1">
      <protection locked="0"/>
    </xf>
    <xf numFmtId="0" fontId="2" fillId="24" borderId="0" xfId="0" applyFont="1" applyFill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24" borderId="0" xfId="0" applyFont="1" applyFill="1" applyBorder="1" applyAlignment="1" applyProtection="1">
      <alignment horizontal="left"/>
      <protection locked="0"/>
    </xf>
    <xf numFmtId="0" fontId="2" fillId="24" borderId="0" xfId="0" applyFont="1" applyFill="1" applyAlignment="1" applyProtection="1">
      <protection locked="0"/>
    </xf>
    <xf numFmtId="0" fontId="2" fillId="24" borderId="0" xfId="0" applyFont="1" applyFill="1" applyBorder="1" applyProtection="1">
      <protection locked="0"/>
    </xf>
    <xf numFmtId="0" fontId="28" fillId="24" borderId="0" xfId="0" applyFont="1" applyFill="1" applyBorder="1" applyAlignment="1" applyProtection="1">
      <alignment horizontal="center"/>
      <protection locked="0"/>
    </xf>
    <xf numFmtId="0" fontId="23" fillId="24" borderId="0" xfId="0" applyFont="1" applyFill="1" applyBorder="1" applyAlignment="1" applyProtection="1">
      <alignment horizontal="center"/>
      <protection locked="0"/>
    </xf>
    <xf numFmtId="0" fontId="2" fillId="24" borderId="40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center"/>
      <protection locked="0"/>
    </xf>
    <xf numFmtId="0" fontId="3" fillId="26" borderId="18" xfId="0" applyFont="1" applyFill="1" applyBorder="1" applyAlignment="1" applyProtection="1">
      <alignment horizontal="left"/>
      <protection locked="0"/>
    </xf>
    <xf numFmtId="0" fontId="25" fillId="26" borderId="10" xfId="0" applyFont="1" applyFill="1" applyBorder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0" fontId="25" fillId="26" borderId="12" xfId="0" applyFont="1" applyFill="1" applyBorder="1" applyAlignment="1" applyProtection="1">
      <alignment horizontal="center" vertical="top"/>
      <protection locked="0"/>
    </xf>
    <xf numFmtId="0" fontId="24" fillId="25" borderId="45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3" fillId="24" borderId="0" xfId="0" applyFont="1" applyFill="1" applyProtection="1"/>
    <xf numFmtId="0" fontId="23" fillId="24" borderId="0" xfId="0" applyFont="1" applyFill="1" applyBorder="1" applyProtection="1"/>
    <xf numFmtId="0" fontId="23" fillId="0" borderId="0" xfId="0" applyFont="1" applyProtection="1"/>
    <xf numFmtId="0" fontId="3" fillId="26" borderId="10" xfId="0" applyFont="1" applyFill="1" applyBorder="1" applyAlignment="1" applyProtection="1">
      <alignment horizontal="left"/>
      <protection locked="0"/>
    </xf>
    <xf numFmtId="0" fontId="22" fillId="25" borderId="31" xfId="0" applyFont="1" applyFill="1" applyBorder="1" applyAlignment="1" applyProtection="1">
      <alignment horizontal="center"/>
      <protection locked="0"/>
    </xf>
    <xf numFmtId="0" fontId="22" fillId="25" borderId="32" xfId="0" applyFont="1" applyFill="1" applyBorder="1" applyAlignment="1" applyProtection="1">
      <alignment horizontal="center"/>
      <protection locked="0"/>
    </xf>
    <xf numFmtId="16" fontId="30" fillId="25" borderId="46" xfId="0" applyNumberFormat="1" applyFont="1" applyFill="1" applyBorder="1" applyAlignment="1" applyProtection="1">
      <alignment horizontal="center" vertical="center"/>
      <protection locked="0"/>
    </xf>
    <xf numFmtId="0" fontId="30" fillId="25" borderId="46" xfId="0" applyNumberFormat="1" applyFont="1" applyFill="1" applyBorder="1" applyAlignment="1" applyProtection="1">
      <alignment horizontal="center" vertical="center"/>
    </xf>
    <xf numFmtId="16" fontId="30" fillId="25" borderId="46" xfId="0" applyNumberFormat="1" applyFont="1" applyFill="1" applyBorder="1" applyAlignment="1" applyProtection="1">
      <alignment horizontal="center" vertical="center"/>
    </xf>
    <xf numFmtId="0" fontId="22" fillId="25" borderId="33" xfId="0" applyFont="1" applyFill="1" applyBorder="1" applyAlignment="1" applyProtection="1">
      <alignment horizontal="center"/>
      <protection locked="0"/>
    </xf>
    <xf numFmtId="0" fontId="31" fillId="26" borderId="16" xfId="60" applyFont="1" applyFill="1" applyBorder="1" applyAlignment="1" applyProtection="1">
      <alignment horizontal="center" vertical="top" wrapText="1"/>
      <protection locked="0"/>
    </xf>
    <xf numFmtId="0" fontId="3" fillId="25" borderId="57" xfId="0" applyFont="1" applyFill="1" applyBorder="1" applyAlignment="1">
      <alignment horizontal="center" vertical="center"/>
    </xf>
    <xf numFmtId="0" fontId="3" fillId="25" borderId="52" xfId="0" applyFont="1" applyFill="1" applyBorder="1" applyAlignment="1">
      <alignment horizontal="center" vertical="center"/>
    </xf>
    <xf numFmtId="0" fontId="3" fillId="25" borderId="54" xfId="0" applyFont="1" applyFill="1" applyBorder="1" applyAlignment="1">
      <alignment horizontal="center" vertical="center"/>
    </xf>
    <xf numFmtId="0" fontId="3" fillId="25" borderId="58" xfId="0" applyFont="1" applyFill="1" applyBorder="1" applyAlignment="1">
      <alignment horizontal="center" vertical="center"/>
    </xf>
    <xf numFmtId="0" fontId="3" fillId="25" borderId="51" xfId="0" applyFont="1" applyFill="1" applyBorder="1" applyAlignment="1">
      <alignment horizontal="center" vertical="center"/>
    </xf>
    <xf numFmtId="0" fontId="3" fillId="25" borderId="55" xfId="0" applyFont="1" applyFill="1" applyBorder="1" applyAlignment="1">
      <alignment horizontal="center" vertical="center"/>
    </xf>
    <xf numFmtId="0" fontId="3" fillId="27" borderId="51" xfId="0" applyFont="1" applyFill="1" applyBorder="1" applyAlignment="1">
      <alignment horizontal="center" vertical="center"/>
    </xf>
    <xf numFmtId="0" fontId="3" fillId="27" borderId="52" xfId="0" applyFont="1" applyFill="1" applyBorder="1" applyAlignment="1">
      <alignment horizontal="center" vertical="center"/>
    </xf>
    <xf numFmtId="0" fontId="3" fillId="27" borderId="55" xfId="0" applyFont="1" applyFill="1" applyBorder="1" applyAlignment="1">
      <alignment horizontal="center" vertical="center"/>
    </xf>
    <xf numFmtId="0" fontId="3" fillId="27" borderId="54" xfId="0" applyFont="1" applyFill="1" applyBorder="1" applyAlignment="1">
      <alignment horizontal="center" vertical="center"/>
    </xf>
    <xf numFmtId="0" fontId="3" fillId="27" borderId="56" xfId="0" applyFont="1" applyFill="1" applyBorder="1" applyAlignment="1">
      <alignment horizontal="center" vertical="center"/>
    </xf>
    <xf numFmtId="0" fontId="3" fillId="27" borderId="37" xfId="0" applyFont="1" applyFill="1" applyBorder="1" applyAlignment="1">
      <alignment horizontal="center" vertical="center"/>
    </xf>
    <xf numFmtId="0" fontId="3" fillId="27" borderId="53" xfId="0" applyFont="1" applyFill="1" applyBorder="1" applyAlignment="1">
      <alignment horizontal="center" vertical="center"/>
    </xf>
    <xf numFmtId="0" fontId="3" fillId="27" borderId="41" xfId="0" applyFont="1" applyFill="1" applyBorder="1" applyAlignment="1">
      <alignment horizontal="center" vertical="center"/>
    </xf>
    <xf numFmtId="0" fontId="3" fillId="27" borderId="38" xfId="0" applyFont="1" applyFill="1" applyBorder="1" applyAlignment="1">
      <alignment horizontal="center" vertical="center"/>
    </xf>
    <xf numFmtId="0" fontId="3" fillId="27" borderId="50" xfId="0" applyFont="1" applyFill="1" applyBorder="1" applyAlignment="1">
      <alignment horizontal="center" vertical="center"/>
    </xf>
    <xf numFmtId="0" fontId="32" fillId="0" borderId="19" xfId="0" applyFont="1" applyBorder="1" applyAlignment="1" applyProtection="1">
      <alignment horizontal="center" vertical="center"/>
    </xf>
    <xf numFmtId="0" fontId="32" fillId="0" borderId="18" xfId="0" applyFont="1" applyBorder="1" applyAlignment="1" applyProtection="1">
      <alignment horizontal="center" vertical="center"/>
    </xf>
    <xf numFmtId="0" fontId="32" fillId="0" borderId="17" xfId="0" applyFont="1" applyBorder="1" applyAlignment="1" applyProtection="1">
      <alignment horizontal="center" vertical="center"/>
    </xf>
    <xf numFmtId="0" fontId="32" fillId="0" borderId="16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42" xfId="0" applyFont="1" applyFill="1" applyBorder="1" applyAlignment="1" applyProtection="1">
      <alignment horizontal="center" vertical="center"/>
    </xf>
    <xf numFmtId="0" fontId="33" fillId="0" borderId="17" xfId="60" applyFont="1" applyFill="1" applyBorder="1" applyAlignment="1" applyProtection="1">
      <alignment horizontal="center" vertical="center"/>
    </xf>
    <xf numFmtId="0" fontId="33" fillId="0" borderId="18" xfId="60" applyFont="1" applyFill="1" applyBorder="1" applyAlignment="1" applyProtection="1">
      <alignment horizontal="center" vertical="center"/>
    </xf>
    <xf numFmtId="0" fontId="32" fillId="0" borderId="30" xfId="0" applyFont="1" applyFill="1" applyBorder="1" applyAlignment="1" applyProtection="1">
      <alignment horizontal="center" vertical="center"/>
    </xf>
    <xf numFmtId="0" fontId="32" fillId="0" borderId="23" xfId="0" applyFont="1" applyBorder="1" applyAlignment="1" applyProtection="1">
      <alignment horizontal="center" vertical="center"/>
    </xf>
    <xf numFmtId="0" fontId="32" fillId="0" borderId="21" xfId="0" applyFont="1" applyBorder="1" applyAlignment="1" applyProtection="1">
      <alignment horizontal="center" vertical="center"/>
    </xf>
    <xf numFmtId="0" fontId="32" fillId="0" borderId="22" xfId="0" applyFont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21" xfId="0" applyFont="1" applyFill="1" applyBorder="1" applyAlignment="1" applyProtection="1">
      <alignment horizontal="center" vertical="center"/>
    </xf>
    <xf numFmtId="0" fontId="32" fillId="0" borderId="22" xfId="0" applyFont="1" applyFill="1" applyBorder="1" applyAlignment="1" applyProtection="1">
      <alignment horizontal="center" vertical="center"/>
    </xf>
    <xf numFmtId="0" fontId="32" fillId="0" borderId="23" xfId="0" applyFont="1" applyFill="1" applyBorder="1" applyAlignment="1" applyProtection="1">
      <alignment horizontal="center" vertical="center"/>
    </xf>
    <xf numFmtId="0" fontId="32" fillId="0" borderId="33" xfId="0" applyFont="1" applyFill="1" applyBorder="1" applyAlignment="1" applyProtection="1">
      <alignment horizontal="center" vertical="center"/>
    </xf>
    <xf numFmtId="0" fontId="33" fillId="0" borderId="22" xfId="60" applyFont="1" applyFill="1" applyBorder="1" applyAlignment="1" applyProtection="1">
      <alignment horizontal="center" vertical="center"/>
    </xf>
    <xf numFmtId="0" fontId="33" fillId="0" borderId="21" xfId="60" applyFont="1" applyFill="1" applyBorder="1" applyAlignment="1" applyProtection="1">
      <alignment horizontal="center" vertical="center"/>
    </xf>
    <xf numFmtId="0" fontId="32" fillId="0" borderId="47" xfId="0" applyFont="1" applyFill="1" applyBorder="1" applyAlignment="1" applyProtection="1">
      <alignment horizontal="center" vertical="center"/>
    </xf>
    <xf numFmtId="0" fontId="34" fillId="0" borderId="14" xfId="0" applyFont="1" applyBorder="1" applyAlignment="1" applyProtection="1">
      <alignment horizontal="center" vertical="center"/>
    </xf>
    <xf numFmtId="0" fontId="34" fillId="0" borderId="10" xfId="0" applyFont="1" applyBorder="1" applyAlignment="1" applyProtection="1">
      <alignment horizontal="center" vertical="center"/>
    </xf>
    <xf numFmtId="0" fontId="34" fillId="0" borderId="11" xfId="0" applyFont="1" applyBorder="1" applyAlignment="1" applyProtection="1">
      <alignment horizontal="center" vertical="center"/>
    </xf>
    <xf numFmtId="0" fontId="34" fillId="0" borderId="26" xfId="0" applyFont="1" applyFill="1" applyBorder="1" applyAlignment="1" applyProtection="1">
      <alignment horizontal="center" vertical="center"/>
    </xf>
    <xf numFmtId="0" fontId="34" fillId="0" borderId="10" xfId="0" applyFont="1" applyFill="1" applyBorder="1" applyAlignment="1" applyProtection="1">
      <alignment horizontal="center" vertical="center"/>
    </xf>
    <xf numFmtId="0" fontId="34" fillId="0" borderId="11" xfId="0" applyFont="1" applyFill="1" applyBorder="1" applyAlignment="1" applyProtection="1">
      <alignment horizontal="center" vertical="center"/>
    </xf>
    <xf numFmtId="0" fontId="34" fillId="0" borderId="14" xfId="0" applyFont="1" applyFill="1" applyBorder="1" applyAlignment="1" applyProtection="1">
      <alignment horizontal="center" vertical="center"/>
    </xf>
    <xf numFmtId="0" fontId="34" fillId="0" borderId="31" xfId="0" applyFont="1" applyFill="1" applyBorder="1" applyAlignment="1" applyProtection="1">
      <alignment horizontal="center" vertical="center"/>
    </xf>
    <xf numFmtId="0" fontId="34" fillId="0" borderId="43" xfId="0" applyFont="1" applyFill="1" applyBorder="1" applyAlignment="1" applyProtection="1">
      <alignment horizontal="center" vertical="center"/>
    </xf>
    <xf numFmtId="0" fontId="34" fillId="0" borderId="15" xfId="0" applyFont="1" applyBorder="1" applyAlignment="1" applyProtection="1">
      <alignment horizontal="center" vertical="center"/>
    </xf>
    <xf numFmtId="0" fontId="34" fillId="0" borderId="12" xfId="0" applyFont="1" applyBorder="1" applyAlignment="1" applyProtection="1">
      <alignment horizontal="center" vertical="center"/>
    </xf>
    <xf numFmtId="0" fontId="34" fillId="0" borderId="13" xfId="0" applyFont="1" applyBorder="1" applyAlignment="1" applyProtection="1">
      <alignment horizontal="center" vertical="center"/>
    </xf>
    <xf numFmtId="0" fontId="34" fillId="0" borderId="27" xfId="0" applyFont="1" applyFill="1" applyBorder="1" applyAlignment="1" applyProtection="1">
      <alignment horizontal="center" vertical="center"/>
    </xf>
    <xf numFmtId="0" fontId="34" fillId="0" borderId="12" xfId="0" applyFont="1" applyFill="1" applyBorder="1" applyAlignment="1" applyProtection="1">
      <alignment horizontal="center" vertical="center"/>
    </xf>
    <xf numFmtId="0" fontId="34" fillId="0" borderId="13" xfId="0" applyFont="1" applyFill="1" applyBorder="1" applyAlignment="1" applyProtection="1">
      <alignment horizontal="center" vertical="center"/>
    </xf>
    <xf numFmtId="0" fontId="34" fillId="0" borderId="15" xfId="0" applyFont="1" applyFill="1" applyBorder="1" applyAlignment="1" applyProtection="1">
      <alignment horizontal="center" vertical="center"/>
    </xf>
    <xf numFmtId="0" fontId="34" fillId="0" borderId="32" xfId="0" applyFont="1" applyFill="1" applyBorder="1" applyAlignment="1" applyProtection="1">
      <alignment horizontal="center" vertical="center"/>
    </xf>
    <xf numFmtId="0" fontId="34" fillId="0" borderId="44" xfId="0" applyFont="1" applyFill="1" applyBorder="1" applyAlignment="1" applyProtection="1">
      <alignment horizontal="center" vertical="center"/>
    </xf>
    <xf numFmtId="0" fontId="29" fillId="24" borderId="0" xfId="0" applyFont="1" applyFill="1" applyBorder="1" applyAlignment="1" applyProtection="1">
      <alignment horizontal="center"/>
      <protection locked="0"/>
    </xf>
    <xf numFmtId="0" fontId="3" fillId="26" borderId="17" xfId="0" applyFont="1" applyFill="1" applyBorder="1" applyAlignment="1" applyProtection="1">
      <alignment horizontal="center"/>
      <protection locked="0"/>
    </xf>
    <xf numFmtId="0" fontId="3" fillId="26" borderId="22" xfId="0" applyFont="1" applyFill="1" applyBorder="1" applyAlignment="1" applyProtection="1">
      <alignment horizontal="center"/>
      <protection locked="0"/>
    </xf>
    <xf numFmtId="0" fontId="22" fillId="26" borderId="11" xfId="0" applyFont="1" applyFill="1" applyBorder="1" applyAlignment="1" applyProtection="1">
      <alignment horizontal="center"/>
      <protection locked="0"/>
    </xf>
    <xf numFmtId="0" fontId="22" fillId="26" borderId="13" xfId="0" applyFont="1" applyFill="1" applyBorder="1" applyAlignment="1" applyProtection="1">
      <alignment horizontal="center"/>
      <protection locked="0"/>
    </xf>
    <xf numFmtId="0" fontId="25" fillId="26" borderId="26" xfId="0" applyFont="1" applyFill="1" applyBorder="1" applyAlignment="1" applyProtection="1">
      <alignment horizontal="center" vertical="top"/>
      <protection locked="0"/>
    </xf>
    <xf numFmtId="17" fontId="3" fillId="27" borderId="34" xfId="0" applyNumberFormat="1" applyFont="1" applyFill="1" applyBorder="1" applyAlignment="1">
      <alignment horizontal="center"/>
    </xf>
    <xf numFmtId="0" fontId="0" fillId="27" borderId="35" xfId="0" applyFill="1" applyBorder="1" applyAlignment="1">
      <alignment horizontal="center"/>
    </xf>
    <xf numFmtId="0" fontId="0" fillId="27" borderId="36" xfId="0" applyFill="1" applyBorder="1" applyAlignment="1">
      <alignment horizontal="center"/>
    </xf>
    <xf numFmtId="17" fontId="3" fillId="27" borderId="39" xfId="0" applyNumberFormat="1" applyFont="1" applyFill="1" applyBorder="1" applyAlignment="1">
      <alignment horizontal="center"/>
    </xf>
    <xf numFmtId="0" fontId="0" fillId="27" borderId="39" xfId="0" applyFill="1" applyBorder="1" applyAlignment="1">
      <alignment horizontal="center"/>
    </xf>
    <xf numFmtId="0" fontId="3" fillId="25" borderId="63" xfId="0" applyFont="1" applyFill="1" applyBorder="1" applyAlignment="1">
      <alignment horizontal="center"/>
    </xf>
    <xf numFmtId="0" fontId="3" fillId="25" borderId="60" xfId="0" applyFont="1" applyFill="1" applyBorder="1" applyAlignment="1">
      <alignment horizontal="center"/>
    </xf>
    <xf numFmtId="0" fontId="3" fillId="25" borderId="61" xfId="0" applyFont="1" applyFill="1" applyBorder="1" applyAlignment="1">
      <alignment horizontal="center"/>
    </xf>
    <xf numFmtId="0" fontId="3" fillId="27" borderId="39" xfId="0" applyFont="1" applyFill="1" applyBorder="1" applyAlignment="1">
      <alignment horizontal="center"/>
    </xf>
    <xf numFmtId="0" fontId="3" fillId="25" borderId="49" xfId="0" applyFont="1" applyFill="1" applyBorder="1" applyAlignment="1" applyProtection="1">
      <alignment horizontal="center" vertical="center"/>
      <protection locked="0"/>
    </xf>
    <xf numFmtId="0" fontId="3" fillId="25" borderId="25" xfId="0" applyFont="1" applyFill="1" applyBorder="1" applyAlignment="1" applyProtection="1">
      <alignment horizontal="center" vertical="center"/>
      <protection locked="0"/>
    </xf>
    <xf numFmtId="0" fontId="3" fillId="25" borderId="62" xfId="0" applyFont="1" applyFill="1" applyBorder="1" applyAlignment="1">
      <alignment horizontal="center"/>
    </xf>
    <xf numFmtId="0" fontId="3" fillId="25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 applyAlignment="1">
      <alignment horizontal="center" vertical="center" wrapText="1"/>
    </xf>
    <xf numFmtId="0" fontId="3" fillId="25" borderId="48" xfId="0" applyFont="1" applyFill="1" applyBorder="1" applyAlignment="1" applyProtection="1">
      <alignment horizontal="center" vertical="center"/>
      <protection locked="0"/>
    </xf>
    <xf numFmtId="0" fontId="3" fillId="25" borderId="20" xfId="0" applyFont="1" applyFill="1" applyBorder="1" applyAlignment="1" applyProtection="1">
      <alignment horizontal="center" vertical="center"/>
      <protection locked="0"/>
    </xf>
    <xf numFmtId="0" fontId="3" fillId="25" borderId="59" xfId="0" applyFont="1" applyFill="1" applyBorder="1" applyAlignment="1">
      <alignment horizontal="center"/>
    </xf>
    <xf numFmtId="0" fontId="3" fillId="25" borderId="65" xfId="0" applyFont="1" applyFill="1" applyBorder="1" applyAlignment="1" applyProtection="1">
      <alignment horizontal="center" vertical="center"/>
      <protection locked="0"/>
    </xf>
    <xf numFmtId="0" fontId="0" fillId="0" borderId="66" xfId="0" applyBorder="1" applyAlignment="1">
      <alignment horizontal="center" vertical="center"/>
    </xf>
    <xf numFmtId="0" fontId="3" fillId="25" borderId="64" xfId="0" applyFont="1" applyFill="1" applyBorder="1" applyAlignment="1">
      <alignment horizontal="center"/>
    </xf>
  </cellXfs>
  <cellStyles count="8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vertissement" xfId="43" builtinId="11" customBuiltin="1"/>
    <cellStyle name="Bad" xfId="44"/>
    <cellStyle name="Calcul" xfId="45" builtinId="22" customBuiltin="1"/>
    <cellStyle name="Calculation" xfId="46"/>
    <cellStyle name="Cellule liée" xfId="47" builtinId="24" customBuiltin="1"/>
    <cellStyle name="Check Cell" xfId="48"/>
    <cellStyle name="Commentaire" xfId="49" builtinId="10" customBuiltin="1"/>
    <cellStyle name="Entrée" xfId="50" builtinId="20" customBuiltin="1"/>
    <cellStyle name="Euro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" xfId="59" builtinId="27" customBuiltin="1"/>
    <cellStyle name="Lien hypertexte" xfId="60" builtinId="8"/>
    <cellStyle name="Linked Cell" xfId="61"/>
    <cellStyle name="Neutral" xfId="62"/>
    <cellStyle name="Neutre" xfId="63" builtinId="28" customBuiltin="1"/>
    <cellStyle name="Normal" xfId="0" builtinId="0"/>
    <cellStyle name="Normale_New_Ipo_CRC_040715cx" xfId="64"/>
    <cellStyle name="Note" xfId="65"/>
    <cellStyle name="Output" xfId="66"/>
    <cellStyle name="Satisfaisant" xfId="67" builtinId="26" customBuiltin="1"/>
    <cellStyle name="Sortie" xfId="68" builtinId="21" customBuiltin="1"/>
    <cellStyle name="Texte explicatif" xfId="69" builtinId="53" customBuiltin="1"/>
    <cellStyle name="Title" xfId="70"/>
    <cellStyle name="Titre" xfId="71" builtinId="15" customBuiltin="1"/>
    <cellStyle name="Titre 1" xfId="72" builtinId="16" customBuiltin="1"/>
    <cellStyle name="Titre 2" xfId="73" builtinId="17" customBuiltin="1"/>
    <cellStyle name="Titre 3" xfId="74" builtinId="18" customBuiltin="1"/>
    <cellStyle name="Titre 4" xfId="75" builtinId="19" customBuiltin="1"/>
    <cellStyle name="Total" xfId="76" builtinId="25" customBuiltin="1"/>
    <cellStyle name="Vérification" xfId="77" builtinId="23" customBuiltin="1"/>
    <cellStyle name="Warning Text" xfId="78"/>
    <cellStyle name="標準_SE640766-DocReg-Rashidiya - Rev A" xfId="79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0</xdr:row>
      <xdr:rowOff>0</xdr:rowOff>
    </xdr:from>
    <xdr:to>
      <xdr:col>4</xdr:col>
      <xdr:colOff>266700</xdr:colOff>
      <xdr:row>0</xdr:row>
      <xdr:rowOff>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CGR</a:t>
          </a:r>
        </a:p>
      </xdr:txBody>
    </xdr:sp>
    <xdr:clientData/>
  </xdr:twoCellAnchor>
  <xdr:twoCellAnchor>
    <xdr:from>
      <xdr:col>4</xdr:col>
      <xdr:colOff>942975</xdr:colOff>
      <xdr:row>0</xdr:row>
      <xdr:rowOff>0</xdr:rowOff>
    </xdr:from>
    <xdr:to>
      <xdr:col>4</xdr:col>
      <xdr:colOff>266700</xdr:colOff>
      <xdr:row>0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FTIQA</a:t>
          </a:r>
        </a:p>
      </xdr:txBody>
    </xdr:sp>
    <xdr:clientData/>
  </xdr:twoCellAnchor>
  <xdr:twoCellAnchor>
    <xdr:from>
      <xdr:col>4</xdr:col>
      <xdr:colOff>1981200</xdr:colOff>
      <xdr:row>0</xdr:row>
      <xdr:rowOff>0</xdr:rowOff>
    </xdr:from>
    <xdr:to>
      <xdr:col>4</xdr:col>
      <xdr:colOff>266700</xdr:colOff>
      <xdr:row>0</xdr:row>
      <xdr:rowOff>0</xdr:rowOff>
    </xdr:to>
    <xdr:sp macro="" textlink="">
      <xdr:nvSpPr>
        <xdr:cNvPr id="1035" name="Rectangle 11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IQA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25"/>
  <sheetViews>
    <sheetView tabSelected="1" zoomScale="85" zoomScaleNormal="85" zoomScaleSheetLayoutView="80" workbookViewId="0">
      <pane ySplit="3" topLeftCell="A4" activePane="bottomLeft" state="frozen"/>
      <selection pane="bottomLeft" activeCell="C23" sqref="C23"/>
    </sheetView>
  </sheetViews>
  <sheetFormatPr baseColWidth="10" defaultColWidth="4.7109375" defaultRowHeight="15.75" x14ac:dyDescent="0.25"/>
  <cols>
    <col min="1" max="1" width="2.85546875" style="19" customWidth="1"/>
    <col min="2" max="2" width="24" style="3" customWidth="1"/>
    <col min="3" max="3" width="74.7109375" style="3" customWidth="1"/>
    <col min="4" max="4" width="8.28515625" style="16" customWidth="1"/>
    <col min="5" max="5" width="13" style="3" customWidth="1"/>
    <col min="6" max="6" width="13.5703125" style="3" customWidth="1"/>
    <col min="7" max="7" width="10.42578125" style="3" customWidth="1"/>
    <col min="8" max="8" width="12" style="3" customWidth="1"/>
    <col min="9" max="65" width="5.7109375" style="3" customWidth="1"/>
    <col min="66" max="66" width="5.7109375" style="16" customWidth="1"/>
    <col min="67" max="112" width="5.7109375" style="3" customWidth="1"/>
    <col min="113" max="16384" width="4.7109375" style="3"/>
  </cols>
  <sheetData>
    <row r="1" spans="1:112" s="1" customFormat="1" ht="4.5" customHeight="1" thickBot="1" x14ac:dyDescent="0.3">
      <c r="A1" s="17"/>
      <c r="B1" s="4"/>
      <c r="C1" s="4"/>
      <c r="D1" s="10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2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112" ht="15.75" customHeight="1" thickBot="1" x14ac:dyDescent="0.3">
      <c r="A2" s="17" t="s">
        <v>17</v>
      </c>
      <c r="B2" s="99" t="s">
        <v>0</v>
      </c>
      <c r="C2" s="104" t="s">
        <v>1</v>
      </c>
      <c r="D2" s="107" t="s">
        <v>20</v>
      </c>
      <c r="E2" s="102" t="s">
        <v>21</v>
      </c>
      <c r="F2" s="102" t="s">
        <v>22</v>
      </c>
      <c r="G2" s="102" t="s">
        <v>23</v>
      </c>
      <c r="H2" s="102" t="s">
        <v>24</v>
      </c>
      <c r="I2" s="106" t="s">
        <v>14</v>
      </c>
      <c r="J2" s="96"/>
      <c r="K2" s="96"/>
      <c r="L2" s="97"/>
      <c r="M2" s="101" t="s">
        <v>3</v>
      </c>
      <c r="N2" s="96"/>
      <c r="O2" s="96"/>
      <c r="P2" s="97"/>
      <c r="Q2" s="95" t="s">
        <v>4</v>
      </c>
      <c r="R2" s="96"/>
      <c r="S2" s="96"/>
      <c r="T2" s="96"/>
      <c r="U2" s="97"/>
      <c r="V2" s="95" t="s">
        <v>5</v>
      </c>
      <c r="W2" s="96"/>
      <c r="X2" s="96"/>
      <c r="Y2" s="97"/>
      <c r="Z2" s="95" t="s">
        <v>6</v>
      </c>
      <c r="AA2" s="96"/>
      <c r="AB2" s="96"/>
      <c r="AC2" s="97"/>
      <c r="AD2" s="95" t="s">
        <v>7</v>
      </c>
      <c r="AE2" s="96"/>
      <c r="AF2" s="96"/>
      <c r="AG2" s="96"/>
      <c r="AH2" s="97"/>
      <c r="AI2" s="95" t="s">
        <v>8</v>
      </c>
      <c r="AJ2" s="96"/>
      <c r="AK2" s="96"/>
      <c r="AL2" s="97"/>
      <c r="AM2" s="95" t="s">
        <v>9</v>
      </c>
      <c r="AN2" s="96"/>
      <c r="AO2" s="96"/>
      <c r="AP2" s="96"/>
      <c r="AQ2" s="97"/>
      <c r="AR2" s="95" t="s">
        <v>10</v>
      </c>
      <c r="AS2" s="96"/>
      <c r="AT2" s="96"/>
      <c r="AU2" s="97"/>
      <c r="AV2" s="95" t="s">
        <v>11</v>
      </c>
      <c r="AW2" s="96"/>
      <c r="AX2" s="96"/>
      <c r="AY2" s="97"/>
      <c r="AZ2" s="95" t="s">
        <v>12</v>
      </c>
      <c r="BA2" s="96"/>
      <c r="BB2" s="96"/>
      <c r="BC2" s="96"/>
      <c r="BD2" s="97"/>
      <c r="BE2" s="95" t="s">
        <v>13</v>
      </c>
      <c r="BF2" s="96"/>
      <c r="BG2" s="96"/>
      <c r="BH2" s="109"/>
      <c r="BI2" s="93">
        <v>40909</v>
      </c>
      <c r="BJ2" s="98"/>
      <c r="BK2" s="98"/>
      <c r="BL2" s="98"/>
      <c r="BM2" s="93">
        <v>40940</v>
      </c>
      <c r="BN2" s="94"/>
      <c r="BO2" s="94"/>
      <c r="BP2" s="94"/>
      <c r="BQ2" s="94"/>
      <c r="BR2" s="93">
        <v>40969</v>
      </c>
      <c r="BS2" s="94"/>
      <c r="BT2" s="94"/>
      <c r="BU2" s="94"/>
      <c r="BV2" s="93">
        <v>41000</v>
      </c>
      <c r="BW2" s="94"/>
      <c r="BX2" s="94"/>
      <c r="BY2" s="94"/>
      <c r="BZ2" s="93">
        <v>41030</v>
      </c>
      <c r="CA2" s="94"/>
      <c r="CB2" s="94"/>
      <c r="CC2" s="94"/>
      <c r="CD2" s="94"/>
      <c r="CE2" s="93">
        <v>41061</v>
      </c>
      <c r="CF2" s="94"/>
      <c r="CG2" s="94"/>
      <c r="CH2" s="94"/>
      <c r="CI2" s="93">
        <v>41091</v>
      </c>
      <c r="CJ2" s="94"/>
      <c r="CK2" s="94"/>
      <c r="CL2" s="94"/>
      <c r="CM2" s="90">
        <v>41122</v>
      </c>
      <c r="CN2" s="91"/>
      <c r="CO2" s="91"/>
      <c r="CP2" s="91"/>
      <c r="CQ2" s="92"/>
      <c r="CR2" s="90">
        <v>41153</v>
      </c>
      <c r="CS2" s="91"/>
      <c r="CT2" s="91"/>
      <c r="CU2" s="92"/>
      <c r="CV2" s="90">
        <v>41183</v>
      </c>
      <c r="CW2" s="91"/>
      <c r="CX2" s="91"/>
      <c r="CY2" s="91"/>
      <c r="CZ2" s="92"/>
      <c r="DA2" s="90">
        <v>41214</v>
      </c>
      <c r="DB2" s="91"/>
      <c r="DC2" s="91"/>
      <c r="DD2" s="92"/>
      <c r="DE2" s="90">
        <v>41244</v>
      </c>
      <c r="DF2" s="91"/>
      <c r="DG2" s="91"/>
      <c r="DH2" s="92"/>
    </row>
    <row r="3" spans="1:112" ht="23.25" customHeight="1" thickBot="1" x14ac:dyDescent="0.3">
      <c r="A3" s="17">
        <v>1</v>
      </c>
      <c r="B3" s="100"/>
      <c r="C3" s="105"/>
      <c r="D3" s="108"/>
      <c r="E3" s="103"/>
      <c r="F3" s="103"/>
      <c r="G3" s="103"/>
      <c r="H3" s="103"/>
      <c r="I3" s="28">
        <v>1</v>
      </c>
      <c r="J3" s="29">
        <f>+I3+1</f>
        <v>2</v>
      </c>
      <c r="K3" s="29">
        <f>+J3+1</f>
        <v>3</v>
      </c>
      <c r="L3" s="30">
        <f>+K3+1</f>
        <v>4</v>
      </c>
      <c r="M3" s="31">
        <f>+L3+1</f>
        <v>5</v>
      </c>
      <c r="N3" s="29">
        <f>+M3+1</f>
        <v>6</v>
      </c>
      <c r="O3" s="29">
        <f t="shared" ref="O3:BH3" si="0">+N3+1</f>
        <v>7</v>
      </c>
      <c r="P3" s="30">
        <f t="shared" si="0"/>
        <v>8</v>
      </c>
      <c r="Q3" s="32">
        <f t="shared" si="0"/>
        <v>9</v>
      </c>
      <c r="R3" s="29">
        <f t="shared" si="0"/>
        <v>10</v>
      </c>
      <c r="S3" s="29">
        <f t="shared" si="0"/>
        <v>11</v>
      </c>
      <c r="T3" s="29">
        <f t="shared" si="0"/>
        <v>12</v>
      </c>
      <c r="U3" s="30">
        <f t="shared" si="0"/>
        <v>13</v>
      </c>
      <c r="V3" s="32">
        <f t="shared" si="0"/>
        <v>14</v>
      </c>
      <c r="W3" s="29">
        <f t="shared" si="0"/>
        <v>15</v>
      </c>
      <c r="X3" s="29">
        <f t="shared" si="0"/>
        <v>16</v>
      </c>
      <c r="Y3" s="30">
        <f t="shared" si="0"/>
        <v>17</v>
      </c>
      <c r="Z3" s="32">
        <f t="shared" si="0"/>
        <v>18</v>
      </c>
      <c r="AA3" s="29">
        <f t="shared" si="0"/>
        <v>19</v>
      </c>
      <c r="AB3" s="29">
        <f t="shared" si="0"/>
        <v>20</v>
      </c>
      <c r="AC3" s="30">
        <f t="shared" si="0"/>
        <v>21</v>
      </c>
      <c r="AD3" s="32">
        <f t="shared" si="0"/>
        <v>22</v>
      </c>
      <c r="AE3" s="29">
        <f t="shared" si="0"/>
        <v>23</v>
      </c>
      <c r="AF3" s="29">
        <f t="shared" si="0"/>
        <v>24</v>
      </c>
      <c r="AG3" s="29">
        <f t="shared" si="0"/>
        <v>25</v>
      </c>
      <c r="AH3" s="30">
        <f t="shared" si="0"/>
        <v>26</v>
      </c>
      <c r="AI3" s="32">
        <f t="shared" si="0"/>
        <v>27</v>
      </c>
      <c r="AJ3" s="29">
        <f t="shared" si="0"/>
        <v>28</v>
      </c>
      <c r="AK3" s="29">
        <f t="shared" si="0"/>
        <v>29</v>
      </c>
      <c r="AL3" s="30">
        <f t="shared" si="0"/>
        <v>30</v>
      </c>
      <c r="AM3" s="32">
        <f t="shared" si="0"/>
        <v>31</v>
      </c>
      <c r="AN3" s="29">
        <f t="shared" si="0"/>
        <v>32</v>
      </c>
      <c r="AO3" s="29">
        <f t="shared" si="0"/>
        <v>33</v>
      </c>
      <c r="AP3" s="29">
        <f t="shared" si="0"/>
        <v>34</v>
      </c>
      <c r="AQ3" s="30">
        <f t="shared" si="0"/>
        <v>35</v>
      </c>
      <c r="AR3" s="32">
        <f t="shared" si="0"/>
        <v>36</v>
      </c>
      <c r="AS3" s="29">
        <f t="shared" si="0"/>
        <v>37</v>
      </c>
      <c r="AT3" s="29">
        <f t="shared" si="0"/>
        <v>38</v>
      </c>
      <c r="AU3" s="30">
        <f t="shared" si="0"/>
        <v>39</v>
      </c>
      <c r="AV3" s="32">
        <f t="shared" si="0"/>
        <v>40</v>
      </c>
      <c r="AW3" s="29">
        <f t="shared" si="0"/>
        <v>41</v>
      </c>
      <c r="AX3" s="29">
        <f t="shared" si="0"/>
        <v>42</v>
      </c>
      <c r="AY3" s="30">
        <f t="shared" si="0"/>
        <v>43</v>
      </c>
      <c r="AZ3" s="32">
        <f t="shared" si="0"/>
        <v>44</v>
      </c>
      <c r="BA3" s="29">
        <f t="shared" si="0"/>
        <v>45</v>
      </c>
      <c r="BB3" s="29">
        <f t="shared" si="0"/>
        <v>46</v>
      </c>
      <c r="BC3" s="29">
        <f t="shared" si="0"/>
        <v>47</v>
      </c>
      <c r="BD3" s="30">
        <f t="shared" si="0"/>
        <v>48</v>
      </c>
      <c r="BE3" s="32">
        <f t="shared" si="0"/>
        <v>49</v>
      </c>
      <c r="BF3" s="30">
        <f t="shared" si="0"/>
        <v>50</v>
      </c>
      <c r="BG3" s="29">
        <f t="shared" si="0"/>
        <v>51</v>
      </c>
      <c r="BH3" s="33">
        <f t="shared" si="0"/>
        <v>52</v>
      </c>
      <c r="BI3" s="34">
        <v>1</v>
      </c>
      <c r="BJ3" s="35">
        <f>+BI3+1</f>
        <v>2</v>
      </c>
      <c r="BK3" s="35">
        <f t="shared" ref="BK3:DH3" si="1">+BJ3+1</f>
        <v>3</v>
      </c>
      <c r="BL3" s="36">
        <f t="shared" si="1"/>
        <v>4</v>
      </c>
      <c r="BM3" s="37">
        <f t="shared" si="1"/>
        <v>5</v>
      </c>
      <c r="BN3" s="34">
        <f t="shared" si="1"/>
        <v>6</v>
      </c>
      <c r="BO3" s="34">
        <f t="shared" si="1"/>
        <v>7</v>
      </c>
      <c r="BP3" s="35">
        <f t="shared" si="1"/>
        <v>8</v>
      </c>
      <c r="BQ3" s="37">
        <f t="shared" si="1"/>
        <v>9</v>
      </c>
      <c r="BR3" s="37">
        <f t="shared" si="1"/>
        <v>10</v>
      </c>
      <c r="BS3" s="35">
        <f t="shared" si="1"/>
        <v>11</v>
      </c>
      <c r="BT3" s="35">
        <f t="shared" si="1"/>
        <v>12</v>
      </c>
      <c r="BU3" s="35">
        <f t="shared" si="1"/>
        <v>13</v>
      </c>
      <c r="BV3" s="37">
        <f t="shared" si="1"/>
        <v>14</v>
      </c>
      <c r="BW3" s="35">
        <f t="shared" si="1"/>
        <v>15</v>
      </c>
      <c r="BX3" s="34">
        <f t="shared" si="1"/>
        <v>16</v>
      </c>
      <c r="BY3" s="36">
        <f t="shared" si="1"/>
        <v>17</v>
      </c>
      <c r="BZ3" s="37">
        <f t="shared" si="1"/>
        <v>18</v>
      </c>
      <c r="CA3" s="34">
        <f t="shared" si="1"/>
        <v>19</v>
      </c>
      <c r="CB3" s="35">
        <f t="shared" si="1"/>
        <v>20</v>
      </c>
      <c r="CC3" s="35">
        <f t="shared" si="1"/>
        <v>21</v>
      </c>
      <c r="CD3" s="38">
        <f t="shared" si="1"/>
        <v>22</v>
      </c>
      <c r="CE3" s="39">
        <f t="shared" si="1"/>
        <v>23</v>
      </c>
      <c r="CF3" s="34">
        <f t="shared" si="1"/>
        <v>24</v>
      </c>
      <c r="CG3" s="35">
        <f t="shared" si="1"/>
        <v>25</v>
      </c>
      <c r="CH3" s="40">
        <f t="shared" si="1"/>
        <v>26</v>
      </c>
      <c r="CI3" s="39">
        <f t="shared" si="1"/>
        <v>27</v>
      </c>
      <c r="CJ3" s="34">
        <f t="shared" si="1"/>
        <v>28</v>
      </c>
      <c r="CK3" s="34">
        <f t="shared" si="1"/>
        <v>29</v>
      </c>
      <c r="CL3" s="40">
        <f t="shared" si="1"/>
        <v>30</v>
      </c>
      <c r="CM3" s="41">
        <f t="shared" si="1"/>
        <v>31</v>
      </c>
      <c r="CN3" s="42">
        <f t="shared" si="1"/>
        <v>32</v>
      </c>
      <c r="CO3" s="42">
        <f t="shared" si="1"/>
        <v>33</v>
      </c>
      <c r="CP3" s="42">
        <f t="shared" si="1"/>
        <v>34</v>
      </c>
      <c r="CQ3" s="43">
        <f t="shared" si="1"/>
        <v>35</v>
      </c>
      <c r="CR3" s="41">
        <f t="shared" si="1"/>
        <v>36</v>
      </c>
      <c r="CS3" s="42">
        <f t="shared" si="1"/>
        <v>37</v>
      </c>
      <c r="CT3" s="42">
        <f t="shared" si="1"/>
        <v>38</v>
      </c>
      <c r="CU3" s="43">
        <f t="shared" si="1"/>
        <v>39</v>
      </c>
      <c r="CV3" s="41">
        <f t="shared" si="1"/>
        <v>40</v>
      </c>
      <c r="CW3" s="42">
        <f t="shared" si="1"/>
        <v>41</v>
      </c>
      <c r="CX3" s="42">
        <f t="shared" si="1"/>
        <v>42</v>
      </c>
      <c r="CY3" s="42">
        <f t="shared" si="1"/>
        <v>43</v>
      </c>
      <c r="CZ3" s="43">
        <f t="shared" si="1"/>
        <v>44</v>
      </c>
      <c r="DA3" s="34">
        <f t="shared" si="1"/>
        <v>45</v>
      </c>
      <c r="DB3" s="35">
        <f t="shared" si="1"/>
        <v>46</v>
      </c>
      <c r="DC3" s="35">
        <f t="shared" si="1"/>
        <v>47</v>
      </c>
      <c r="DD3" s="43">
        <f t="shared" si="1"/>
        <v>48</v>
      </c>
      <c r="DE3" s="34">
        <f t="shared" si="1"/>
        <v>49</v>
      </c>
      <c r="DF3" s="35">
        <f t="shared" si="1"/>
        <v>50</v>
      </c>
      <c r="DG3" s="35">
        <f t="shared" si="1"/>
        <v>51</v>
      </c>
      <c r="DH3" s="40">
        <f t="shared" si="1"/>
        <v>52</v>
      </c>
    </row>
    <row r="4" spans="1:112" s="6" customFormat="1" ht="6" customHeight="1" x14ac:dyDescent="0.25">
      <c r="A4" s="18">
        <v>1</v>
      </c>
      <c r="B4" s="6" t="s">
        <v>2</v>
      </c>
      <c r="D4" s="84"/>
      <c r="H4" s="7"/>
      <c r="I4" s="8"/>
      <c r="J4" s="8"/>
      <c r="K4" s="8"/>
      <c r="L4" s="8"/>
      <c r="AC4" s="9"/>
      <c r="BN4" s="10"/>
    </row>
    <row r="5" spans="1:112" x14ac:dyDescent="0.25">
      <c r="A5" s="17">
        <v>1</v>
      </c>
      <c r="B5" s="27">
        <v>1</v>
      </c>
      <c r="C5" s="11" t="s">
        <v>25</v>
      </c>
      <c r="D5" s="85" t="s">
        <v>16</v>
      </c>
      <c r="E5" s="25">
        <v>40564</v>
      </c>
      <c r="F5" s="25">
        <v>40908</v>
      </c>
      <c r="G5" s="24">
        <f>IF(E5="","",WEEKNUM(E5,2)-(WEEKDAY(DATE(YEAR(E5),1,4),2)&lt;4)*1)</f>
        <v>3</v>
      </c>
      <c r="H5" s="24">
        <f>IF(F5="","",WEEKNUM(F5,2)-(WEEKDAY(DATE(YEAR(F5),1,4),2)&lt;4)*1)</f>
        <v>52</v>
      </c>
      <c r="I5" s="44" t="str">
        <f xml:space="preserve"> IF(($H5=I$3)*AND(YEAR($F5)=2011),"RCr", IF(($G5=I$3)*AND(YEAR($E5)=2011),"RCp",""))</f>
        <v/>
      </c>
      <c r="J5" s="45" t="str">
        <f t="shared" ref="J5:Y5" si="2" xml:space="preserve"> IF(($H5=J$3)*AND(YEAR($F5)=2011),"RCr", IF(($G5=J$3)*AND(YEAR($E5)=2011),"RCp",""))</f>
        <v/>
      </c>
      <c r="K5" s="45" t="str">
        <f t="shared" si="2"/>
        <v>RCp</v>
      </c>
      <c r="L5" s="46" t="str">
        <f t="shared" si="2"/>
        <v/>
      </c>
      <c r="M5" s="47" t="str">
        <f t="shared" si="2"/>
        <v/>
      </c>
      <c r="N5" s="48" t="str">
        <f t="shared" si="2"/>
        <v/>
      </c>
      <c r="O5" s="48" t="str">
        <f t="shared" si="2"/>
        <v/>
      </c>
      <c r="P5" s="49" t="str">
        <f t="shared" si="2"/>
        <v/>
      </c>
      <c r="Q5" s="50" t="str">
        <f t="shared" si="2"/>
        <v/>
      </c>
      <c r="R5" s="48" t="str">
        <f t="shared" si="2"/>
        <v/>
      </c>
      <c r="S5" s="48" t="str">
        <f t="shared" si="2"/>
        <v/>
      </c>
      <c r="T5" s="48" t="str">
        <f t="shared" si="2"/>
        <v/>
      </c>
      <c r="U5" s="49" t="str">
        <f t="shared" si="2"/>
        <v/>
      </c>
      <c r="V5" s="50" t="str">
        <f t="shared" si="2"/>
        <v/>
      </c>
      <c r="W5" s="48" t="str">
        <f t="shared" si="2"/>
        <v/>
      </c>
      <c r="X5" s="48" t="str">
        <f t="shared" si="2"/>
        <v/>
      </c>
      <c r="Y5" s="49" t="str">
        <f t="shared" si="2"/>
        <v/>
      </c>
      <c r="Z5" s="48" t="str">
        <f t="shared" ref="Z5:AO5" si="3" xml:space="preserve"> IF(($H5=Z$3)*AND(YEAR($F5)=2011),"RCr", IF(($G5=Z$3)*AND(YEAR($E5)=2011),"RCp",""))</f>
        <v/>
      </c>
      <c r="AA5" s="48" t="str">
        <f t="shared" si="3"/>
        <v/>
      </c>
      <c r="AB5" s="48" t="str">
        <f t="shared" si="3"/>
        <v/>
      </c>
      <c r="AC5" s="49" t="str">
        <f t="shared" si="3"/>
        <v/>
      </c>
      <c r="AD5" s="47" t="str">
        <f t="shared" si="3"/>
        <v/>
      </c>
      <c r="AE5" s="48" t="str">
        <f t="shared" si="3"/>
        <v/>
      </c>
      <c r="AF5" s="48" t="str">
        <f t="shared" si="3"/>
        <v/>
      </c>
      <c r="AG5" s="48" t="str">
        <f t="shared" si="3"/>
        <v/>
      </c>
      <c r="AH5" s="49" t="str">
        <f t="shared" si="3"/>
        <v/>
      </c>
      <c r="AI5" s="50" t="str">
        <f t="shared" si="3"/>
        <v/>
      </c>
      <c r="AJ5" s="50" t="str">
        <f t="shared" si="3"/>
        <v/>
      </c>
      <c r="AK5" s="50" t="str">
        <f t="shared" si="3"/>
        <v/>
      </c>
      <c r="AL5" s="49" t="str">
        <f t="shared" si="3"/>
        <v/>
      </c>
      <c r="AM5" s="50" t="str">
        <f t="shared" si="3"/>
        <v/>
      </c>
      <c r="AN5" s="50" t="str">
        <f t="shared" si="3"/>
        <v/>
      </c>
      <c r="AO5" s="50" t="str">
        <f t="shared" si="3"/>
        <v/>
      </c>
      <c r="AP5" s="48" t="str">
        <f t="shared" ref="AP5:BE5" si="4" xml:space="preserve"> IF(($H5=AP$3)*AND(YEAR($F5)=2011),"RCr", IF(($G5=AP$3)*AND(YEAR($E5)=2011),"RCp",""))</f>
        <v/>
      </c>
      <c r="AQ5" s="51" t="str">
        <f t="shared" si="4"/>
        <v/>
      </c>
      <c r="AR5" s="50" t="str">
        <f t="shared" si="4"/>
        <v/>
      </c>
      <c r="AS5" s="48" t="str">
        <f t="shared" si="4"/>
        <v/>
      </c>
      <c r="AT5" s="48" t="str">
        <f t="shared" si="4"/>
        <v/>
      </c>
      <c r="AU5" s="49" t="str">
        <f t="shared" si="4"/>
        <v/>
      </c>
      <c r="AV5" s="50" t="str">
        <f t="shared" si="4"/>
        <v/>
      </c>
      <c r="AW5" s="48" t="str">
        <f t="shared" si="4"/>
        <v/>
      </c>
      <c r="AX5" s="48" t="str">
        <f t="shared" si="4"/>
        <v/>
      </c>
      <c r="AY5" s="52" t="str">
        <f t="shared" si="4"/>
        <v/>
      </c>
      <c r="AZ5" s="50" t="str">
        <f t="shared" si="4"/>
        <v/>
      </c>
      <c r="BA5" s="48" t="str">
        <f t="shared" si="4"/>
        <v/>
      </c>
      <c r="BB5" s="48" t="str">
        <f t="shared" si="4"/>
        <v/>
      </c>
      <c r="BC5" s="53" t="str">
        <f t="shared" si="4"/>
        <v/>
      </c>
      <c r="BD5" s="49" t="str">
        <f t="shared" si="4"/>
        <v/>
      </c>
      <c r="BE5" s="50" t="str">
        <f t="shared" si="4"/>
        <v/>
      </c>
      <c r="BF5" s="48" t="str">
        <f t="shared" ref="BF5:BH5" si="5" xml:space="preserve"> IF(($H5=BF$3)*AND(YEAR($F5)=2011),"RCr", IF(($G5=BF$3)*AND(YEAR($E5)=2011),"RCp",""))</f>
        <v/>
      </c>
      <c r="BG5" s="48" t="str">
        <f t="shared" si="5"/>
        <v/>
      </c>
      <c r="BH5" s="54" t="str">
        <f t="shared" si="5"/>
        <v>RCr</v>
      </c>
      <c r="BI5" s="47" t="str">
        <f xml:space="preserve"> IF(($H5=BI$3)*AND(YEAR($F5)=2012),"RCr", IF(($G5=BI$3)*AND(YEAR($E5)=2012),"RCp",""))</f>
        <v/>
      </c>
      <c r="BJ5" s="48" t="str">
        <f t="shared" ref="BJ5:BY5" si="6" xml:space="preserve"> IF(($H5=BJ$3)*AND(YEAR($F5)=2012),"RCr", IF(($G5=BJ$3)*AND(YEAR($E5)=2012),"RCp",""))</f>
        <v/>
      </c>
      <c r="BK5" s="48" t="str">
        <f t="shared" si="6"/>
        <v/>
      </c>
      <c r="BL5" s="49" t="str">
        <f t="shared" si="6"/>
        <v/>
      </c>
      <c r="BM5" s="50" t="str">
        <f t="shared" si="6"/>
        <v/>
      </c>
      <c r="BN5" s="50" t="str">
        <f t="shared" si="6"/>
        <v/>
      </c>
      <c r="BO5" s="48" t="str">
        <f t="shared" si="6"/>
        <v/>
      </c>
      <c r="BP5" s="48" t="str">
        <f t="shared" si="6"/>
        <v/>
      </c>
      <c r="BQ5" s="49" t="str">
        <f t="shared" si="6"/>
        <v/>
      </c>
      <c r="BR5" s="50" t="str">
        <f t="shared" si="6"/>
        <v/>
      </c>
      <c r="BS5" s="48" t="str">
        <f t="shared" si="6"/>
        <v/>
      </c>
      <c r="BT5" s="48" t="str">
        <f t="shared" si="6"/>
        <v/>
      </c>
      <c r="BU5" s="49" t="str">
        <f t="shared" si="6"/>
        <v/>
      </c>
      <c r="BV5" s="50" t="str">
        <f t="shared" si="6"/>
        <v/>
      </c>
      <c r="BW5" s="48" t="str">
        <f t="shared" si="6"/>
        <v/>
      </c>
      <c r="BX5" s="48" t="str">
        <f t="shared" si="6"/>
        <v/>
      </c>
      <c r="BY5" s="49" t="str">
        <f t="shared" si="6"/>
        <v/>
      </c>
      <c r="BZ5" s="50" t="str">
        <f t="shared" ref="BZ5:CO5" si="7" xml:space="preserve"> IF(($H5=BZ$3)*AND(YEAR($F5)=2012),"RCr", IF(($G5=BZ$3)*AND(YEAR($E5)=2012),"RCp",""))</f>
        <v/>
      </c>
      <c r="CA5" s="48" t="str">
        <f t="shared" si="7"/>
        <v/>
      </c>
      <c r="CB5" s="48" t="str">
        <f t="shared" si="7"/>
        <v/>
      </c>
      <c r="CC5" s="48" t="str">
        <f t="shared" si="7"/>
        <v/>
      </c>
      <c r="CD5" s="49" t="str">
        <f t="shared" si="7"/>
        <v/>
      </c>
      <c r="CE5" s="50" t="str">
        <f t="shared" si="7"/>
        <v/>
      </c>
      <c r="CF5" s="48" t="str">
        <f t="shared" si="7"/>
        <v/>
      </c>
      <c r="CG5" s="48" t="str">
        <f t="shared" si="7"/>
        <v/>
      </c>
      <c r="CH5" s="49" t="str">
        <f t="shared" si="7"/>
        <v/>
      </c>
      <c r="CI5" s="50" t="str">
        <f t="shared" si="7"/>
        <v/>
      </c>
      <c r="CJ5" s="48" t="str">
        <f t="shared" si="7"/>
        <v/>
      </c>
      <c r="CK5" s="48" t="str">
        <f t="shared" si="7"/>
        <v/>
      </c>
      <c r="CL5" s="49" t="str">
        <f t="shared" si="7"/>
        <v/>
      </c>
      <c r="CM5" s="50" t="str">
        <f t="shared" si="7"/>
        <v/>
      </c>
      <c r="CN5" s="48" t="str">
        <f t="shared" si="7"/>
        <v/>
      </c>
      <c r="CO5" s="48" t="str">
        <f t="shared" si="7"/>
        <v/>
      </c>
      <c r="CP5" s="48" t="str">
        <f t="shared" ref="CP5:DE5" si="8" xml:space="preserve"> IF(($H5=CP$3)*AND(YEAR($F5)=2012),"RCr", IF(($G5=CP$3)*AND(YEAR($E5)=2012),"RCp",""))</f>
        <v/>
      </c>
      <c r="CQ5" s="49" t="str">
        <f t="shared" si="8"/>
        <v/>
      </c>
      <c r="CR5" s="50" t="str">
        <f t="shared" si="8"/>
        <v/>
      </c>
      <c r="CS5" s="48" t="str">
        <f t="shared" si="8"/>
        <v/>
      </c>
      <c r="CT5" s="48" t="str">
        <f t="shared" si="8"/>
        <v/>
      </c>
      <c r="CU5" s="49" t="str">
        <f t="shared" si="8"/>
        <v/>
      </c>
      <c r="CV5" s="50" t="str">
        <f t="shared" si="8"/>
        <v/>
      </c>
      <c r="CW5" s="48" t="str">
        <f t="shared" si="8"/>
        <v/>
      </c>
      <c r="CX5" s="48" t="str">
        <f t="shared" si="8"/>
        <v/>
      </c>
      <c r="CY5" s="48" t="str">
        <f t="shared" si="8"/>
        <v/>
      </c>
      <c r="CZ5" s="49" t="str">
        <f t="shared" si="8"/>
        <v/>
      </c>
      <c r="DA5" s="50" t="str">
        <f t="shared" si="8"/>
        <v/>
      </c>
      <c r="DB5" s="48" t="str">
        <f t="shared" si="8"/>
        <v/>
      </c>
      <c r="DC5" s="48" t="str">
        <f t="shared" si="8"/>
        <v/>
      </c>
      <c r="DD5" s="49" t="str">
        <f t="shared" si="8"/>
        <v/>
      </c>
      <c r="DE5" s="50" t="str">
        <f t="shared" si="8"/>
        <v/>
      </c>
      <c r="DF5" s="48" t="str">
        <f t="shared" ref="DF5:DH5" si="9" xml:space="preserve"> IF(($H5=DF$3)*AND(YEAR($F5)=2012),"RCr", IF(($G5=DF$3)*AND(YEAR($E5)=2012),"RCp",""))</f>
        <v/>
      </c>
      <c r="DG5" s="48" t="str">
        <f t="shared" si="9"/>
        <v/>
      </c>
      <c r="DH5" s="49" t="str">
        <f t="shared" si="9"/>
        <v/>
      </c>
    </row>
    <row r="6" spans="1:112" x14ac:dyDescent="0.25">
      <c r="A6" s="17">
        <v>1</v>
      </c>
      <c r="B6" s="89"/>
      <c r="C6" s="20" t="s">
        <v>25</v>
      </c>
      <c r="D6" s="86" t="s">
        <v>15</v>
      </c>
      <c r="E6" s="25">
        <v>40624</v>
      </c>
      <c r="F6" s="25"/>
      <c r="G6" s="24">
        <f>IF(E6="","",WEEKNUM(E6,2)-(WEEKDAY(DATE(YEAR(E6),1,4),2)&lt;4)*1)</f>
        <v>12</v>
      </c>
      <c r="H6" s="24" t="str">
        <f>IF(F6="","",WEEKNUM(F6,2)-(WEEKDAY(DATE(YEAR(F6),1,4),2)&lt;4)*1)</f>
        <v/>
      </c>
      <c r="I6" s="55" t="str">
        <f xml:space="preserve"> IF(($H6=I$3)*AND(YEAR($F6)=2011),"RDr", IF(($G6=I$3)*AND(YEAR($E6)=2011),"RDp",""))</f>
        <v/>
      </c>
      <c r="J6" s="56" t="str">
        <f t="shared" ref="J6:Y6" si="10" xml:space="preserve"> IF(($H6=J$3)*AND(YEAR($F6)=2011),"RDr", IF(($G6=J$3)*AND(YEAR($E6)=2011),"RDp",""))</f>
        <v/>
      </c>
      <c r="K6" s="56" t="str">
        <f t="shared" si="10"/>
        <v/>
      </c>
      <c r="L6" s="57" t="str">
        <f t="shared" si="10"/>
        <v/>
      </c>
      <c r="M6" s="58" t="str">
        <f t="shared" si="10"/>
        <v/>
      </c>
      <c r="N6" s="59" t="str">
        <f t="shared" si="10"/>
        <v/>
      </c>
      <c r="O6" s="59" t="str">
        <f t="shared" si="10"/>
        <v/>
      </c>
      <c r="P6" s="60" t="str">
        <f t="shared" si="10"/>
        <v/>
      </c>
      <c r="Q6" s="61" t="str">
        <f t="shared" si="10"/>
        <v/>
      </c>
      <c r="R6" s="59" t="str">
        <f t="shared" si="10"/>
        <v/>
      </c>
      <c r="S6" s="59" t="str">
        <f t="shared" si="10"/>
        <v/>
      </c>
      <c r="T6" s="59" t="str">
        <f t="shared" si="10"/>
        <v>RDp</v>
      </c>
      <c r="U6" s="60" t="str">
        <f t="shared" si="10"/>
        <v/>
      </c>
      <c r="V6" s="61" t="str">
        <f t="shared" si="10"/>
        <v/>
      </c>
      <c r="W6" s="59" t="str">
        <f t="shared" si="10"/>
        <v/>
      </c>
      <c r="X6" s="59" t="str">
        <f t="shared" si="10"/>
        <v/>
      </c>
      <c r="Y6" s="60" t="str">
        <f t="shared" si="10"/>
        <v/>
      </c>
      <c r="Z6" s="61" t="str">
        <f t="shared" ref="Z6:AO6" si="11" xml:space="preserve"> IF(($H6=Z$3)*AND(YEAR($F6)=2011),"RDr", IF(($G6=Z$3)*AND(YEAR($E6)=2011),"RDp",""))</f>
        <v/>
      </c>
      <c r="AA6" s="61" t="str">
        <f t="shared" si="11"/>
        <v/>
      </c>
      <c r="AB6" s="61" t="str">
        <f t="shared" si="11"/>
        <v/>
      </c>
      <c r="AC6" s="62" t="str">
        <f t="shared" si="11"/>
        <v/>
      </c>
      <c r="AD6" s="61" t="str">
        <f t="shared" si="11"/>
        <v/>
      </c>
      <c r="AE6" s="61" t="str">
        <f t="shared" si="11"/>
        <v/>
      </c>
      <c r="AF6" s="59" t="str">
        <f t="shared" si="11"/>
        <v/>
      </c>
      <c r="AG6" s="59" t="str">
        <f t="shared" si="11"/>
        <v/>
      </c>
      <c r="AH6" s="60" t="str">
        <f t="shared" si="11"/>
        <v/>
      </c>
      <c r="AI6" s="61" t="str">
        <f t="shared" si="11"/>
        <v/>
      </c>
      <c r="AJ6" s="61" t="str">
        <f t="shared" si="11"/>
        <v/>
      </c>
      <c r="AK6" s="61" t="str">
        <f t="shared" si="11"/>
        <v/>
      </c>
      <c r="AL6" s="60" t="str">
        <f t="shared" si="11"/>
        <v/>
      </c>
      <c r="AM6" s="61" t="str">
        <f t="shared" si="11"/>
        <v/>
      </c>
      <c r="AN6" s="61" t="str">
        <f t="shared" si="11"/>
        <v/>
      </c>
      <c r="AO6" s="61" t="str">
        <f t="shared" si="11"/>
        <v/>
      </c>
      <c r="AP6" s="59" t="str">
        <f t="shared" ref="AP6:BE6" si="12" xml:space="preserve"> IF(($H6=AP$3)*AND(YEAR($F6)=2011),"RDr", IF(($G6=AP$3)*AND(YEAR($E6)=2011),"RDp",""))</f>
        <v/>
      </c>
      <c r="AQ6" s="62" t="str">
        <f t="shared" si="12"/>
        <v/>
      </c>
      <c r="AR6" s="61" t="str">
        <f t="shared" si="12"/>
        <v/>
      </c>
      <c r="AS6" s="59" t="str">
        <f t="shared" si="12"/>
        <v/>
      </c>
      <c r="AT6" s="59" t="str">
        <f t="shared" si="12"/>
        <v/>
      </c>
      <c r="AU6" s="60" t="str">
        <f t="shared" si="12"/>
        <v/>
      </c>
      <c r="AV6" s="61" t="str">
        <f t="shared" si="12"/>
        <v/>
      </c>
      <c r="AW6" s="59" t="str">
        <f t="shared" si="12"/>
        <v/>
      </c>
      <c r="AX6" s="59" t="str">
        <f t="shared" si="12"/>
        <v/>
      </c>
      <c r="AY6" s="63" t="str">
        <f t="shared" si="12"/>
        <v/>
      </c>
      <c r="AZ6" s="61" t="str">
        <f t="shared" si="12"/>
        <v/>
      </c>
      <c r="BA6" s="59" t="str">
        <f t="shared" si="12"/>
        <v/>
      </c>
      <c r="BB6" s="59" t="str">
        <f t="shared" si="12"/>
        <v/>
      </c>
      <c r="BC6" s="64" t="str">
        <f t="shared" si="12"/>
        <v/>
      </c>
      <c r="BD6" s="60" t="str">
        <f t="shared" si="12"/>
        <v/>
      </c>
      <c r="BE6" s="61" t="str">
        <f t="shared" si="12"/>
        <v/>
      </c>
      <c r="BF6" s="59" t="str">
        <f t="shared" ref="BF6:BH6" si="13" xml:space="preserve"> IF(($H6=BF$3)*AND(YEAR($F6)=2011),"RDr", IF(($G6=BF$3)*AND(YEAR($E6)=2011),"RDp",""))</f>
        <v/>
      </c>
      <c r="BG6" s="59" t="str">
        <f t="shared" si="13"/>
        <v/>
      </c>
      <c r="BH6" s="65" t="str">
        <f t="shared" si="13"/>
        <v/>
      </c>
      <c r="BI6" s="58" t="str">
        <f xml:space="preserve"> IF(($H6=BI$3)*AND(YEAR($F6)=2012),"RDr", IF(($G6=BI$3)*AND(YEAR($E6)=2012),"RDp",""))</f>
        <v/>
      </c>
      <c r="BJ6" s="59" t="str">
        <f t="shared" ref="BJ6:BY6" si="14" xml:space="preserve"> IF(($H6=BJ$3)*AND(YEAR($F6)=2012),"RDr", IF(($G6=BJ$3)*AND(YEAR($E6)=2012),"RDp",""))</f>
        <v/>
      </c>
      <c r="BK6" s="59" t="str">
        <f t="shared" si="14"/>
        <v/>
      </c>
      <c r="BL6" s="60" t="str">
        <f t="shared" si="14"/>
        <v/>
      </c>
      <c r="BM6" s="61" t="str">
        <f t="shared" si="14"/>
        <v/>
      </c>
      <c r="BN6" s="61" t="str">
        <f t="shared" si="14"/>
        <v/>
      </c>
      <c r="BO6" s="59" t="str">
        <f t="shared" si="14"/>
        <v/>
      </c>
      <c r="BP6" s="59" t="str">
        <f t="shared" si="14"/>
        <v/>
      </c>
      <c r="BQ6" s="60" t="str">
        <f t="shared" si="14"/>
        <v/>
      </c>
      <c r="BR6" s="61" t="str">
        <f t="shared" si="14"/>
        <v/>
      </c>
      <c r="BS6" s="59" t="str">
        <f t="shared" si="14"/>
        <v/>
      </c>
      <c r="BT6" s="59" t="str">
        <f t="shared" si="14"/>
        <v/>
      </c>
      <c r="BU6" s="60" t="str">
        <f t="shared" si="14"/>
        <v/>
      </c>
      <c r="BV6" s="61" t="str">
        <f t="shared" si="14"/>
        <v/>
      </c>
      <c r="BW6" s="59" t="str">
        <f t="shared" si="14"/>
        <v/>
      </c>
      <c r="BX6" s="59" t="str">
        <f t="shared" si="14"/>
        <v/>
      </c>
      <c r="BY6" s="60" t="str">
        <f t="shared" si="14"/>
        <v/>
      </c>
      <c r="BZ6" s="61" t="str">
        <f t="shared" ref="BZ6:CO6" si="15" xml:space="preserve"> IF(($H6=BZ$3)*AND(YEAR($F6)=2012),"RDr", IF(($G6=BZ$3)*AND(YEAR($E6)=2012),"RDp",""))</f>
        <v/>
      </c>
      <c r="CA6" s="59" t="str">
        <f t="shared" si="15"/>
        <v/>
      </c>
      <c r="CB6" s="59" t="str">
        <f t="shared" si="15"/>
        <v/>
      </c>
      <c r="CC6" s="59" t="str">
        <f t="shared" si="15"/>
        <v/>
      </c>
      <c r="CD6" s="60" t="str">
        <f t="shared" si="15"/>
        <v/>
      </c>
      <c r="CE6" s="61" t="str">
        <f t="shared" si="15"/>
        <v/>
      </c>
      <c r="CF6" s="59" t="str">
        <f t="shared" si="15"/>
        <v/>
      </c>
      <c r="CG6" s="59" t="str">
        <f t="shared" si="15"/>
        <v/>
      </c>
      <c r="CH6" s="60" t="str">
        <f t="shared" si="15"/>
        <v/>
      </c>
      <c r="CI6" s="61" t="str">
        <f t="shared" si="15"/>
        <v/>
      </c>
      <c r="CJ6" s="59" t="str">
        <f t="shared" si="15"/>
        <v/>
      </c>
      <c r="CK6" s="59" t="str">
        <f t="shared" si="15"/>
        <v/>
      </c>
      <c r="CL6" s="60" t="str">
        <f t="shared" si="15"/>
        <v/>
      </c>
      <c r="CM6" s="61" t="str">
        <f t="shared" si="15"/>
        <v/>
      </c>
      <c r="CN6" s="59" t="str">
        <f t="shared" si="15"/>
        <v/>
      </c>
      <c r="CO6" s="59" t="str">
        <f t="shared" si="15"/>
        <v/>
      </c>
      <c r="CP6" s="59" t="str">
        <f t="shared" ref="CP6:DE6" si="16" xml:space="preserve"> IF(($H6=CP$3)*AND(YEAR($F6)=2012),"RDr", IF(($G6=CP$3)*AND(YEAR($E6)=2012),"RDp",""))</f>
        <v/>
      </c>
      <c r="CQ6" s="60" t="str">
        <f t="shared" si="16"/>
        <v/>
      </c>
      <c r="CR6" s="61" t="str">
        <f t="shared" si="16"/>
        <v/>
      </c>
      <c r="CS6" s="59" t="str">
        <f t="shared" si="16"/>
        <v/>
      </c>
      <c r="CT6" s="59" t="str">
        <f t="shared" si="16"/>
        <v/>
      </c>
      <c r="CU6" s="60" t="str">
        <f t="shared" si="16"/>
        <v/>
      </c>
      <c r="CV6" s="61" t="str">
        <f t="shared" si="16"/>
        <v/>
      </c>
      <c r="CW6" s="59" t="str">
        <f t="shared" si="16"/>
        <v/>
      </c>
      <c r="CX6" s="59" t="str">
        <f t="shared" si="16"/>
        <v/>
      </c>
      <c r="CY6" s="59" t="str">
        <f t="shared" si="16"/>
        <v/>
      </c>
      <c r="CZ6" s="60" t="str">
        <f t="shared" si="16"/>
        <v/>
      </c>
      <c r="DA6" s="61" t="str">
        <f t="shared" si="16"/>
        <v/>
      </c>
      <c r="DB6" s="59" t="str">
        <f t="shared" si="16"/>
        <v/>
      </c>
      <c r="DC6" s="59" t="str">
        <f t="shared" si="16"/>
        <v/>
      </c>
      <c r="DD6" s="60" t="str">
        <f t="shared" si="16"/>
        <v/>
      </c>
      <c r="DE6" s="61" t="str">
        <f t="shared" si="16"/>
        <v/>
      </c>
      <c r="DF6" s="59" t="str">
        <f t="shared" ref="DF6:DH6" si="17" xml:space="preserve"> IF(($H6=DF$3)*AND(YEAR($F6)=2012),"RDr", IF(($G6=DF$3)*AND(YEAR($E6)=2012),"RDp",""))</f>
        <v/>
      </c>
      <c r="DG6" s="59" t="str">
        <f t="shared" si="17"/>
        <v/>
      </c>
      <c r="DH6" s="60" t="str">
        <f t="shared" si="17"/>
        <v/>
      </c>
    </row>
    <row r="7" spans="1:112" s="13" customFormat="1" ht="11.25" customHeight="1" x14ac:dyDescent="0.25">
      <c r="A7" s="17">
        <v>1</v>
      </c>
      <c r="B7" s="89"/>
      <c r="C7" s="12" t="s">
        <v>25</v>
      </c>
      <c r="D7" s="87" t="s">
        <v>18</v>
      </c>
      <c r="E7" s="21"/>
      <c r="F7" s="26"/>
      <c r="G7" s="26"/>
      <c r="H7" s="23"/>
      <c r="I7" s="66"/>
      <c r="J7" s="67"/>
      <c r="K7" s="67"/>
      <c r="L7" s="68"/>
      <c r="M7" s="69"/>
      <c r="N7" s="70"/>
      <c r="O7" s="70"/>
      <c r="P7" s="71"/>
      <c r="Q7" s="72"/>
      <c r="R7" s="70"/>
      <c r="S7" s="70"/>
      <c r="T7" s="70"/>
      <c r="U7" s="71"/>
      <c r="V7" s="72"/>
      <c r="W7" s="70"/>
      <c r="X7" s="70"/>
      <c r="Y7" s="71"/>
      <c r="Z7" s="72"/>
      <c r="AA7" s="72"/>
      <c r="AB7" s="72"/>
      <c r="AC7" s="73"/>
      <c r="AD7" s="72"/>
      <c r="AE7" s="72"/>
      <c r="AF7" s="70"/>
      <c r="AG7" s="70"/>
      <c r="AH7" s="71"/>
      <c r="AI7" s="72"/>
      <c r="AJ7" s="72"/>
      <c r="AK7" s="72"/>
      <c r="AL7" s="71"/>
      <c r="AM7" s="72"/>
      <c r="AN7" s="72"/>
      <c r="AO7" s="72"/>
      <c r="AP7" s="70"/>
      <c r="AQ7" s="73"/>
      <c r="AR7" s="72"/>
      <c r="AS7" s="70"/>
      <c r="AT7" s="70"/>
      <c r="AU7" s="71"/>
      <c r="AV7" s="72"/>
      <c r="AW7" s="70"/>
      <c r="AX7" s="70"/>
      <c r="AY7" s="71"/>
      <c r="AZ7" s="72"/>
      <c r="BA7" s="70"/>
      <c r="BB7" s="70"/>
      <c r="BC7" s="70"/>
      <c r="BD7" s="71"/>
      <c r="BE7" s="72"/>
      <c r="BF7" s="70"/>
      <c r="BG7" s="70"/>
      <c r="BH7" s="74"/>
      <c r="BI7" s="69"/>
      <c r="BJ7" s="70"/>
      <c r="BK7" s="70"/>
      <c r="BL7" s="71"/>
      <c r="BM7" s="72"/>
      <c r="BN7" s="72"/>
      <c r="BO7" s="70"/>
      <c r="BP7" s="70"/>
      <c r="BQ7" s="71"/>
      <c r="BR7" s="72"/>
      <c r="BS7" s="70"/>
      <c r="BT7" s="70"/>
      <c r="BU7" s="71"/>
      <c r="BV7" s="72"/>
      <c r="BW7" s="70"/>
      <c r="BX7" s="70"/>
      <c r="BY7" s="71"/>
      <c r="BZ7" s="72"/>
      <c r="CA7" s="70"/>
      <c r="CB7" s="70"/>
      <c r="CC7" s="70"/>
      <c r="CD7" s="71"/>
      <c r="CE7" s="72"/>
      <c r="CF7" s="70"/>
      <c r="CG7" s="70"/>
      <c r="CH7" s="71"/>
      <c r="CI7" s="72"/>
      <c r="CJ7" s="70"/>
      <c r="CK7" s="70"/>
      <c r="CL7" s="71"/>
      <c r="CM7" s="72"/>
      <c r="CN7" s="70"/>
      <c r="CO7" s="70"/>
      <c r="CP7" s="70"/>
      <c r="CQ7" s="71"/>
      <c r="CR7" s="72"/>
      <c r="CS7" s="70"/>
      <c r="CT7" s="70"/>
      <c r="CU7" s="71"/>
      <c r="CV7" s="72"/>
      <c r="CW7" s="70"/>
      <c r="CX7" s="70"/>
      <c r="CY7" s="70"/>
      <c r="CZ7" s="71"/>
      <c r="DA7" s="72"/>
      <c r="DB7" s="70"/>
      <c r="DC7" s="70"/>
      <c r="DD7" s="71"/>
      <c r="DE7" s="72"/>
      <c r="DF7" s="70"/>
      <c r="DG7" s="70"/>
      <c r="DH7" s="71"/>
    </row>
    <row r="8" spans="1:112" s="13" customFormat="1" ht="11.25" customHeight="1" x14ac:dyDescent="0.25">
      <c r="A8" s="17">
        <v>1</v>
      </c>
      <c r="B8" s="89"/>
      <c r="C8" s="14"/>
      <c r="D8" s="88" t="s">
        <v>19</v>
      </c>
      <c r="E8" s="22"/>
      <c r="F8" s="22"/>
      <c r="G8" s="22"/>
      <c r="H8" s="15"/>
      <c r="I8" s="75"/>
      <c r="J8" s="76"/>
      <c r="K8" s="76"/>
      <c r="L8" s="77"/>
      <c r="M8" s="78"/>
      <c r="N8" s="79"/>
      <c r="O8" s="79"/>
      <c r="P8" s="80"/>
      <c r="Q8" s="81"/>
      <c r="R8" s="79"/>
      <c r="S8" s="79"/>
      <c r="T8" s="79"/>
      <c r="U8" s="80"/>
      <c r="V8" s="81"/>
      <c r="W8" s="79"/>
      <c r="X8" s="79"/>
      <c r="Y8" s="80"/>
      <c r="Z8" s="81"/>
      <c r="AA8" s="81"/>
      <c r="AB8" s="81"/>
      <c r="AC8" s="82"/>
      <c r="AD8" s="81"/>
      <c r="AE8" s="81"/>
      <c r="AF8" s="79"/>
      <c r="AG8" s="79"/>
      <c r="AH8" s="80"/>
      <c r="AI8" s="81"/>
      <c r="AJ8" s="81"/>
      <c r="AK8" s="81"/>
      <c r="AL8" s="80"/>
      <c r="AM8" s="81"/>
      <c r="AN8" s="81"/>
      <c r="AO8" s="81"/>
      <c r="AP8" s="79"/>
      <c r="AQ8" s="82"/>
      <c r="AR8" s="81"/>
      <c r="AS8" s="79"/>
      <c r="AT8" s="79"/>
      <c r="AU8" s="80"/>
      <c r="AV8" s="81"/>
      <c r="AW8" s="79"/>
      <c r="AX8" s="79"/>
      <c r="AY8" s="80"/>
      <c r="AZ8" s="81"/>
      <c r="BA8" s="79"/>
      <c r="BB8" s="79"/>
      <c r="BC8" s="79"/>
      <c r="BD8" s="80"/>
      <c r="BE8" s="81"/>
      <c r="BF8" s="79"/>
      <c r="BG8" s="79"/>
      <c r="BH8" s="83"/>
      <c r="BI8" s="78"/>
      <c r="BJ8" s="79"/>
      <c r="BK8" s="79"/>
      <c r="BL8" s="80"/>
      <c r="BM8" s="81"/>
      <c r="BN8" s="81"/>
      <c r="BO8" s="79"/>
      <c r="BP8" s="79"/>
      <c r="BQ8" s="80"/>
      <c r="BR8" s="81"/>
      <c r="BS8" s="79"/>
      <c r="BT8" s="79"/>
      <c r="BU8" s="80"/>
      <c r="BV8" s="81"/>
      <c r="BW8" s="79"/>
      <c r="BX8" s="79"/>
      <c r="BY8" s="80"/>
      <c r="BZ8" s="81"/>
      <c r="CA8" s="79"/>
      <c r="CB8" s="79"/>
      <c r="CC8" s="79"/>
      <c r="CD8" s="80"/>
      <c r="CE8" s="81"/>
      <c r="CF8" s="79"/>
      <c r="CG8" s="79"/>
      <c r="CH8" s="80"/>
      <c r="CI8" s="81"/>
      <c r="CJ8" s="79"/>
      <c r="CK8" s="79"/>
      <c r="CL8" s="80"/>
      <c r="CM8" s="81"/>
      <c r="CN8" s="79"/>
      <c r="CO8" s="79"/>
      <c r="CP8" s="79"/>
      <c r="CQ8" s="80"/>
      <c r="CR8" s="81"/>
      <c r="CS8" s="79"/>
      <c r="CT8" s="79"/>
      <c r="CU8" s="80"/>
      <c r="CV8" s="81"/>
      <c r="CW8" s="79"/>
      <c r="CX8" s="79"/>
      <c r="CY8" s="79"/>
      <c r="CZ8" s="80"/>
      <c r="DA8" s="81"/>
      <c r="DB8" s="79"/>
      <c r="DC8" s="79"/>
      <c r="DD8" s="80"/>
      <c r="DE8" s="81"/>
      <c r="DF8" s="79"/>
      <c r="DG8" s="79"/>
      <c r="DH8" s="80"/>
    </row>
    <row r="9" spans="1:112" x14ac:dyDescent="0.25">
      <c r="A9" s="17">
        <v>1</v>
      </c>
      <c r="B9" s="27"/>
      <c r="C9" s="20" t="s">
        <v>26</v>
      </c>
      <c r="D9" s="85" t="s">
        <v>16</v>
      </c>
      <c r="E9" s="25">
        <v>40544</v>
      </c>
      <c r="F9" s="25"/>
      <c r="G9" s="24">
        <f>IF(E9="","",WEEKNUM(E9,2)-(WEEKDAY(DATE(YEAR(E9),1,4),2)&lt;4)*1)</f>
        <v>0</v>
      </c>
      <c r="H9" s="24" t="str">
        <f>IF(F9="","",WEEKNUM(F9,2)-(WEEKDAY(DATE(YEAR(F9),1,4),2)&lt;4)*1)</f>
        <v/>
      </c>
      <c r="I9" s="44" t="str">
        <f xml:space="preserve"> IF(($H9=I$3)*AND(YEAR($F9)=2011),"RCr", IF(($G9=I$3)*AND(YEAR($E9)=2011),"RCp",""))</f>
        <v/>
      </c>
      <c r="J9" s="45" t="str">
        <f t="shared" ref="J9:Y9" si="18" xml:space="preserve"> IF(($H9=J$3)*AND(YEAR($F9)=2011),"RCr", IF(($G9=J$3)*AND(YEAR($E9)=2011),"RCp",""))</f>
        <v/>
      </c>
      <c r="K9" s="45" t="str">
        <f t="shared" si="18"/>
        <v/>
      </c>
      <c r="L9" s="46" t="str">
        <f t="shared" si="18"/>
        <v/>
      </c>
      <c r="M9" s="47" t="str">
        <f t="shared" si="18"/>
        <v/>
      </c>
      <c r="N9" s="48" t="str">
        <f t="shared" si="18"/>
        <v/>
      </c>
      <c r="O9" s="48" t="str">
        <f t="shared" si="18"/>
        <v/>
      </c>
      <c r="P9" s="49" t="str">
        <f t="shared" si="18"/>
        <v/>
      </c>
      <c r="Q9" s="50" t="str">
        <f t="shared" si="18"/>
        <v/>
      </c>
      <c r="R9" s="48" t="str">
        <f t="shared" si="18"/>
        <v/>
      </c>
      <c r="S9" s="48" t="str">
        <f t="shared" si="18"/>
        <v/>
      </c>
      <c r="T9" s="48" t="str">
        <f t="shared" si="18"/>
        <v/>
      </c>
      <c r="U9" s="49" t="str">
        <f t="shared" si="18"/>
        <v/>
      </c>
      <c r="V9" s="50" t="str">
        <f t="shared" si="18"/>
        <v/>
      </c>
      <c r="W9" s="48" t="str">
        <f t="shared" si="18"/>
        <v/>
      </c>
      <c r="X9" s="48" t="str">
        <f t="shared" si="18"/>
        <v/>
      </c>
      <c r="Y9" s="49" t="str">
        <f t="shared" si="18"/>
        <v/>
      </c>
      <c r="Z9" s="48" t="str">
        <f t="shared" ref="Z9:AO9" si="19" xml:space="preserve"> IF(($H9=Z$3)*AND(YEAR($F9)=2011),"RCr", IF(($G9=Z$3)*AND(YEAR($E9)=2011),"RCp",""))</f>
        <v/>
      </c>
      <c r="AA9" s="48" t="str">
        <f t="shared" si="19"/>
        <v/>
      </c>
      <c r="AB9" s="48" t="str">
        <f t="shared" si="19"/>
        <v/>
      </c>
      <c r="AC9" s="49" t="str">
        <f t="shared" si="19"/>
        <v/>
      </c>
      <c r="AD9" s="47" t="str">
        <f t="shared" si="19"/>
        <v/>
      </c>
      <c r="AE9" s="48" t="str">
        <f t="shared" si="19"/>
        <v/>
      </c>
      <c r="AF9" s="48" t="str">
        <f t="shared" si="19"/>
        <v/>
      </c>
      <c r="AG9" s="48" t="str">
        <f t="shared" si="19"/>
        <v/>
      </c>
      <c r="AH9" s="49" t="str">
        <f t="shared" si="19"/>
        <v/>
      </c>
      <c r="AI9" s="50" t="str">
        <f t="shared" si="19"/>
        <v/>
      </c>
      <c r="AJ9" s="50" t="str">
        <f t="shared" si="19"/>
        <v/>
      </c>
      <c r="AK9" s="50" t="str">
        <f t="shared" si="19"/>
        <v/>
      </c>
      <c r="AL9" s="49" t="str">
        <f t="shared" si="19"/>
        <v/>
      </c>
      <c r="AM9" s="50" t="str">
        <f t="shared" si="19"/>
        <v/>
      </c>
      <c r="AN9" s="50" t="str">
        <f t="shared" si="19"/>
        <v/>
      </c>
      <c r="AO9" s="50" t="str">
        <f t="shared" si="19"/>
        <v/>
      </c>
      <c r="AP9" s="48" t="str">
        <f t="shared" ref="AP9:BE9" si="20" xml:space="preserve"> IF(($H9=AP$3)*AND(YEAR($F9)=2011),"RCr", IF(($G9=AP$3)*AND(YEAR($E9)=2011),"RCp",""))</f>
        <v/>
      </c>
      <c r="AQ9" s="51" t="str">
        <f t="shared" si="20"/>
        <v/>
      </c>
      <c r="AR9" s="50" t="str">
        <f t="shared" si="20"/>
        <v/>
      </c>
      <c r="AS9" s="48" t="str">
        <f t="shared" si="20"/>
        <v/>
      </c>
      <c r="AT9" s="48" t="str">
        <f t="shared" si="20"/>
        <v/>
      </c>
      <c r="AU9" s="49" t="str">
        <f t="shared" si="20"/>
        <v/>
      </c>
      <c r="AV9" s="50" t="str">
        <f t="shared" si="20"/>
        <v/>
      </c>
      <c r="AW9" s="48" t="str">
        <f t="shared" si="20"/>
        <v/>
      </c>
      <c r="AX9" s="48" t="str">
        <f t="shared" si="20"/>
        <v/>
      </c>
      <c r="AY9" s="52" t="str">
        <f t="shared" si="20"/>
        <v/>
      </c>
      <c r="AZ9" s="50" t="str">
        <f t="shared" si="20"/>
        <v/>
      </c>
      <c r="BA9" s="48" t="str">
        <f t="shared" si="20"/>
        <v/>
      </c>
      <c r="BB9" s="48" t="str">
        <f t="shared" si="20"/>
        <v/>
      </c>
      <c r="BC9" s="53" t="str">
        <f t="shared" si="20"/>
        <v/>
      </c>
      <c r="BD9" s="49" t="str">
        <f t="shared" si="20"/>
        <v/>
      </c>
      <c r="BE9" s="50" t="str">
        <f t="shared" si="20"/>
        <v/>
      </c>
      <c r="BF9" s="48" t="str">
        <f t="shared" ref="BF9:BH9" si="21" xml:space="preserve"> IF(($H9=BF$3)*AND(YEAR($F9)=2011),"RCr", IF(($G9=BF$3)*AND(YEAR($E9)=2011),"RCp",""))</f>
        <v/>
      </c>
      <c r="BG9" s="48" t="str">
        <f t="shared" si="21"/>
        <v/>
      </c>
      <c r="BH9" s="54" t="str">
        <f t="shared" si="21"/>
        <v/>
      </c>
      <c r="BI9" s="47" t="str">
        <f xml:space="preserve"> IF(($H9=BI$3)*AND(YEAR($F9)=2012),"RCr", IF(($G9=BI$3)*AND(YEAR($E9)=2012),"RCp",""))</f>
        <v/>
      </c>
      <c r="BJ9" s="48" t="str">
        <f t="shared" ref="BJ9:BY9" si="22" xml:space="preserve"> IF(($H9=BJ$3)*AND(YEAR($F9)=2012),"RCr", IF(($G9=BJ$3)*AND(YEAR($E9)=2012),"RCp",""))</f>
        <v/>
      </c>
      <c r="BK9" s="48" t="str">
        <f t="shared" si="22"/>
        <v/>
      </c>
      <c r="BL9" s="49" t="str">
        <f t="shared" si="22"/>
        <v/>
      </c>
      <c r="BM9" s="50" t="str">
        <f t="shared" si="22"/>
        <v/>
      </c>
      <c r="BN9" s="50" t="str">
        <f t="shared" si="22"/>
        <v/>
      </c>
      <c r="BO9" s="48" t="str">
        <f t="shared" si="22"/>
        <v/>
      </c>
      <c r="BP9" s="48" t="str">
        <f t="shared" si="22"/>
        <v/>
      </c>
      <c r="BQ9" s="49" t="str">
        <f t="shared" si="22"/>
        <v/>
      </c>
      <c r="BR9" s="50" t="str">
        <f t="shared" si="22"/>
        <v/>
      </c>
      <c r="BS9" s="48" t="str">
        <f t="shared" si="22"/>
        <v/>
      </c>
      <c r="BT9" s="48" t="str">
        <f t="shared" si="22"/>
        <v/>
      </c>
      <c r="BU9" s="49" t="str">
        <f t="shared" si="22"/>
        <v/>
      </c>
      <c r="BV9" s="50" t="str">
        <f t="shared" si="22"/>
        <v/>
      </c>
      <c r="BW9" s="48" t="str">
        <f t="shared" si="22"/>
        <v/>
      </c>
      <c r="BX9" s="48" t="str">
        <f t="shared" si="22"/>
        <v/>
      </c>
      <c r="BY9" s="49" t="str">
        <f t="shared" si="22"/>
        <v/>
      </c>
      <c r="BZ9" s="50" t="str">
        <f t="shared" ref="BZ9:CO9" si="23" xml:space="preserve"> IF(($H9=BZ$3)*AND(YEAR($F9)=2012),"RCr", IF(($G9=BZ$3)*AND(YEAR($E9)=2012),"RCp",""))</f>
        <v/>
      </c>
      <c r="CA9" s="48" t="str">
        <f t="shared" si="23"/>
        <v/>
      </c>
      <c r="CB9" s="48" t="str">
        <f t="shared" si="23"/>
        <v/>
      </c>
      <c r="CC9" s="48" t="str">
        <f t="shared" si="23"/>
        <v/>
      </c>
      <c r="CD9" s="49" t="str">
        <f t="shared" si="23"/>
        <v/>
      </c>
      <c r="CE9" s="50" t="str">
        <f t="shared" si="23"/>
        <v/>
      </c>
      <c r="CF9" s="48" t="str">
        <f t="shared" si="23"/>
        <v/>
      </c>
      <c r="CG9" s="48" t="str">
        <f t="shared" si="23"/>
        <v/>
      </c>
      <c r="CH9" s="49" t="str">
        <f t="shared" si="23"/>
        <v/>
      </c>
      <c r="CI9" s="50" t="str">
        <f t="shared" si="23"/>
        <v/>
      </c>
      <c r="CJ9" s="48" t="str">
        <f t="shared" si="23"/>
        <v/>
      </c>
      <c r="CK9" s="48" t="str">
        <f t="shared" si="23"/>
        <v/>
      </c>
      <c r="CL9" s="49" t="str">
        <f t="shared" si="23"/>
        <v/>
      </c>
      <c r="CM9" s="50" t="str">
        <f t="shared" si="23"/>
        <v/>
      </c>
      <c r="CN9" s="48" t="str">
        <f t="shared" si="23"/>
        <v/>
      </c>
      <c r="CO9" s="48" t="str">
        <f t="shared" si="23"/>
        <v/>
      </c>
      <c r="CP9" s="48" t="str">
        <f t="shared" ref="CP9:DE9" si="24" xml:space="preserve"> IF(($H9=CP$3)*AND(YEAR($F9)=2012),"RCr", IF(($G9=CP$3)*AND(YEAR($E9)=2012),"RCp",""))</f>
        <v/>
      </c>
      <c r="CQ9" s="49" t="str">
        <f t="shared" si="24"/>
        <v/>
      </c>
      <c r="CR9" s="50" t="str">
        <f t="shared" si="24"/>
        <v/>
      </c>
      <c r="CS9" s="48" t="str">
        <f t="shared" si="24"/>
        <v/>
      </c>
      <c r="CT9" s="48" t="str">
        <f t="shared" si="24"/>
        <v/>
      </c>
      <c r="CU9" s="49" t="str">
        <f t="shared" si="24"/>
        <v/>
      </c>
      <c r="CV9" s="50" t="str">
        <f t="shared" si="24"/>
        <v/>
      </c>
      <c r="CW9" s="48" t="str">
        <f t="shared" si="24"/>
        <v/>
      </c>
      <c r="CX9" s="48" t="str">
        <f t="shared" si="24"/>
        <v/>
      </c>
      <c r="CY9" s="48" t="str">
        <f t="shared" si="24"/>
        <v/>
      </c>
      <c r="CZ9" s="49" t="str">
        <f t="shared" si="24"/>
        <v/>
      </c>
      <c r="DA9" s="50" t="str">
        <f t="shared" si="24"/>
        <v/>
      </c>
      <c r="DB9" s="48" t="str">
        <f t="shared" si="24"/>
        <v/>
      </c>
      <c r="DC9" s="48" t="str">
        <f t="shared" si="24"/>
        <v/>
      </c>
      <c r="DD9" s="49" t="str">
        <f t="shared" si="24"/>
        <v/>
      </c>
      <c r="DE9" s="50" t="str">
        <f t="shared" si="24"/>
        <v/>
      </c>
      <c r="DF9" s="48" t="str">
        <f t="shared" ref="DF9:DH9" si="25" xml:space="preserve"> IF(($H9=DF$3)*AND(YEAR($F9)=2012),"RCr", IF(($G9=DF$3)*AND(YEAR($E9)=2012),"RCp",""))</f>
        <v/>
      </c>
      <c r="DG9" s="48" t="str">
        <f t="shared" si="25"/>
        <v/>
      </c>
      <c r="DH9" s="49" t="str">
        <f t="shared" si="25"/>
        <v/>
      </c>
    </row>
    <row r="10" spans="1:112" x14ac:dyDescent="0.25">
      <c r="A10" s="17">
        <v>1</v>
      </c>
      <c r="B10" s="89"/>
      <c r="C10" s="20" t="s">
        <v>26</v>
      </c>
      <c r="D10" s="86" t="s">
        <v>15</v>
      </c>
      <c r="E10" s="25">
        <v>41274</v>
      </c>
      <c r="F10" s="25"/>
      <c r="G10" s="24">
        <f>IF(E10="","",WEEKNUM(E10,2)-(WEEKDAY(DATE(YEAR(E10),1,4),2)&lt;4)*1)</f>
        <v>53</v>
      </c>
      <c r="H10" s="24" t="str">
        <f>IF(F10="","",WEEKNUM(F10,2)-(WEEKDAY(DATE(YEAR(F10),1,4),2)&lt;4)*1)</f>
        <v/>
      </c>
      <c r="I10" s="55" t="str">
        <f xml:space="preserve"> IF(($H10=I$3)*AND(YEAR($F10)=2011),"RDr", IF(($G10=I$3)*AND(YEAR($E10)=2011),"RDp",""))</f>
        <v/>
      </c>
      <c r="J10" s="56" t="str">
        <f t="shared" ref="J10:Y10" si="26" xml:space="preserve"> IF(($H10=J$3)*AND(YEAR($F10)=2011),"RDr", IF(($G10=J$3)*AND(YEAR($E10)=2011),"RDp",""))</f>
        <v/>
      </c>
      <c r="K10" s="56" t="str">
        <f t="shared" si="26"/>
        <v/>
      </c>
      <c r="L10" s="57" t="str">
        <f t="shared" si="26"/>
        <v/>
      </c>
      <c r="M10" s="58" t="str">
        <f t="shared" si="26"/>
        <v/>
      </c>
      <c r="N10" s="59" t="str">
        <f t="shared" si="26"/>
        <v/>
      </c>
      <c r="O10" s="59" t="str">
        <f t="shared" si="26"/>
        <v/>
      </c>
      <c r="P10" s="60" t="str">
        <f t="shared" si="26"/>
        <v/>
      </c>
      <c r="Q10" s="61" t="str">
        <f t="shared" si="26"/>
        <v/>
      </c>
      <c r="R10" s="59" t="str">
        <f t="shared" si="26"/>
        <v/>
      </c>
      <c r="S10" s="59" t="str">
        <f t="shared" si="26"/>
        <v/>
      </c>
      <c r="T10" s="59" t="str">
        <f t="shared" si="26"/>
        <v/>
      </c>
      <c r="U10" s="60" t="str">
        <f t="shared" si="26"/>
        <v/>
      </c>
      <c r="V10" s="61" t="str">
        <f t="shared" si="26"/>
        <v/>
      </c>
      <c r="W10" s="59" t="str">
        <f t="shared" si="26"/>
        <v/>
      </c>
      <c r="X10" s="59" t="str">
        <f t="shared" si="26"/>
        <v/>
      </c>
      <c r="Y10" s="60" t="str">
        <f t="shared" si="26"/>
        <v/>
      </c>
      <c r="Z10" s="61" t="str">
        <f t="shared" ref="Z10:AO10" si="27" xml:space="preserve"> IF(($H10=Z$3)*AND(YEAR($F10)=2011),"RDr", IF(($G10=Z$3)*AND(YEAR($E10)=2011),"RDp",""))</f>
        <v/>
      </c>
      <c r="AA10" s="61" t="str">
        <f t="shared" si="27"/>
        <v/>
      </c>
      <c r="AB10" s="61" t="str">
        <f t="shared" si="27"/>
        <v/>
      </c>
      <c r="AC10" s="62" t="str">
        <f t="shared" si="27"/>
        <v/>
      </c>
      <c r="AD10" s="61" t="str">
        <f t="shared" si="27"/>
        <v/>
      </c>
      <c r="AE10" s="61" t="str">
        <f t="shared" si="27"/>
        <v/>
      </c>
      <c r="AF10" s="59" t="str">
        <f t="shared" si="27"/>
        <v/>
      </c>
      <c r="AG10" s="59" t="str">
        <f t="shared" si="27"/>
        <v/>
      </c>
      <c r="AH10" s="60" t="str">
        <f t="shared" si="27"/>
        <v/>
      </c>
      <c r="AI10" s="61" t="str">
        <f t="shared" si="27"/>
        <v/>
      </c>
      <c r="AJ10" s="61" t="str">
        <f t="shared" si="27"/>
        <v/>
      </c>
      <c r="AK10" s="61" t="str">
        <f t="shared" si="27"/>
        <v/>
      </c>
      <c r="AL10" s="60" t="str">
        <f t="shared" si="27"/>
        <v/>
      </c>
      <c r="AM10" s="61" t="str">
        <f t="shared" si="27"/>
        <v/>
      </c>
      <c r="AN10" s="61" t="str">
        <f t="shared" si="27"/>
        <v/>
      </c>
      <c r="AO10" s="61" t="str">
        <f t="shared" si="27"/>
        <v/>
      </c>
      <c r="AP10" s="59" t="str">
        <f t="shared" ref="AP10:BE10" si="28" xml:space="preserve"> IF(($H10=AP$3)*AND(YEAR($F10)=2011),"RDr", IF(($G10=AP$3)*AND(YEAR($E10)=2011),"RDp",""))</f>
        <v/>
      </c>
      <c r="AQ10" s="62" t="str">
        <f t="shared" si="28"/>
        <v/>
      </c>
      <c r="AR10" s="61" t="str">
        <f t="shared" si="28"/>
        <v/>
      </c>
      <c r="AS10" s="59" t="str">
        <f t="shared" si="28"/>
        <v/>
      </c>
      <c r="AT10" s="59" t="str">
        <f t="shared" si="28"/>
        <v/>
      </c>
      <c r="AU10" s="60" t="str">
        <f t="shared" si="28"/>
        <v/>
      </c>
      <c r="AV10" s="61" t="str">
        <f t="shared" si="28"/>
        <v/>
      </c>
      <c r="AW10" s="59" t="str">
        <f t="shared" si="28"/>
        <v/>
      </c>
      <c r="AX10" s="59" t="str">
        <f t="shared" si="28"/>
        <v/>
      </c>
      <c r="AY10" s="63" t="str">
        <f t="shared" si="28"/>
        <v/>
      </c>
      <c r="AZ10" s="61" t="str">
        <f t="shared" si="28"/>
        <v/>
      </c>
      <c r="BA10" s="59" t="str">
        <f t="shared" si="28"/>
        <v/>
      </c>
      <c r="BB10" s="59" t="str">
        <f t="shared" si="28"/>
        <v/>
      </c>
      <c r="BC10" s="64" t="str">
        <f t="shared" si="28"/>
        <v/>
      </c>
      <c r="BD10" s="60" t="str">
        <f t="shared" si="28"/>
        <v/>
      </c>
      <c r="BE10" s="61" t="str">
        <f t="shared" si="28"/>
        <v/>
      </c>
      <c r="BF10" s="59" t="str">
        <f t="shared" ref="BF10:BH10" si="29" xml:space="preserve"> IF(($H10=BF$3)*AND(YEAR($F10)=2011),"RDr", IF(($G10=BF$3)*AND(YEAR($E10)=2011),"RDp",""))</f>
        <v/>
      </c>
      <c r="BG10" s="59" t="str">
        <f t="shared" si="29"/>
        <v/>
      </c>
      <c r="BH10" s="65" t="str">
        <f t="shared" si="29"/>
        <v/>
      </c>
      <c r="BI10" s="58" t="str">
        <f xml:space="preserve"> IF(($H10=BI$3)*AND(YEAR($F10)=2012),"RDr", IF(($G10=BI$3)*AND(YEAR($E10)=2012),"RDp",""))</f>
        <v/>
      </c>
      <c r="BJ10" s="59" t="str">
        <f t="shared" ref="BJ10:BY10" si="30" xml:space="preserve"> IF(($H10=BJ$3)*AND(YEAR($F10)=2012),"RDr", IF(($G10=BJ$3)*AND(YEAR($E10)=2012),"RDp",""))</f>
        <v/>
      </c>
      <c r="BK10" s="59" t="str">
        <f t="shared" si="30"/>
        <v/>
      </c>
      <c r="BL10" s="60" t="str">
        <f t="shared" si="30"/>
        <v/>
      </c>
      <c r="BM10" s="61" t="str">
        <f t="shared" si="30"/>
        <v/>
      </c>
      <c r="BN10" s="61" t="str">
        <f t="shared" si="30"/>
        <v/>
      </c>
      <c r="BO10" s="59" t="str">
        <f t="shared" si="30"/>
        <v/>
      </c>
      <c r="BP10" s="59" t="str">
        <f t="shared" si="30"/>
        <v/>
      </c>
      <c r="BQ10" s="60" t="str">
        <f t="shared" si="30"/>
        <v/>
      </c>
      <c r="BR10" s="61" t="str">
        <f t="shared" si="30"/>
        <v/>
      </c>
      <c r="BS10" s="59" t="str">
        <f t="shared" si="30"/>
        <v/>
      </c>
      <c r="BT10" s="59" t="str">
        <f t="shared" si="30"/>
        <v/>
      </c>
      <c r="BU10" s="60" t="str">
        <f t="shared" si="30"/>
        <v/>
      </c>
      <c r="BV10" s="61" t="str">
        <f t="shared" si="30"/>
        <v/>
      </c>
      <c r="BW10" s="59" t="str">
        <f t="shared" si="30"/>
        <v/>
      </c>
      <c r="BX10" s="59" t="str">
        <f t="shared" si="30"/>
        <v/>
      </c>
      <c r="BY10" s="60" t="str">
        <f t="shared" si="30"/>
        <v/>
      </c>
      <c r="BZ10" s="61" t="str">
        <f t="shared" ref="BZ10:CO10" si="31" xml:space="preserve"> IF(($H10=BZ$3)*AND(YEAR($F10)=2012),"RDr", IF(($G10=BZ$3)*AND(YEAR($E10)=2012),"RDp",""))</f>
        <v/>
      </c>
      <c r="CA10" s="59" t="str">
        <f t="shared" si="31"/>
        <v/>
      </c>
      <c r="CB10" s="59" t="str">
        <f t="shared" si="31"/>
        <v/>
      </c>
      <c r="CC10" s="59" t="str">
        <f t="shared" si="31"/>
        <v/>
      </c>
      <c r="CD10" s="60" t="str">
        <f t="shared" si="31"/>
        <v/>
      </c>
      <c r="CE10" s="61" t="str">
        <f t="shared" si="31"/>
        <v/>
      </c>
      <c r="CF10" s="59" t="str">
        <f t="shared" si="31"/>
        <v/>
      </c>
      <c r="CG10" s="59" t="str">
        <f t="shared" si="31"/>
        <v/>
      </c>
      <c r="CH10" s="60" t="str">
        <f t="shared" si="31"/>
        <v/>
      </c>
      <c r="CI10" s="61" t="str">
        <f t="shared" si="31"/>
        <v/>
      </c>
      <c r="CJ10" s="59" t="str">
        <f t="shared" si="31"/>
        <v/>
      </c>
      <c r="CK10" s="59" t="str">
        <f t="shared" si="31"/>
        <v/>
      </c>
      <c r="CL10" s="60" t="str">
        <f t="shared" si="31"/>
        <v/>
      </c>
      <c r="CM10" s="61" t="str">
        <f t="shared" si="31"/>
        <v/>
      </c>
      <c r="CN10" s="59" t="str">
        <f t="shared" si="31"/>
        <v/>
      </c>
      <c r="CO10" s="59" t="str">
        <f t="shared" si="31"/>
        <v/>
      </c>
      <c r="CP10" s="59" t="str">
        <f t="shared" ref="CP10:DE10" si="32" xml:space="preserve"> IF(($H10=CP$3)*AND(YEAR($F10)=2012),"RDr", IF(($G10=CP$3)*AND(YEAR($E10)=2012),"RDp",""))</f>
        <v/>
      </c>
      <c r="CQ10" s="60" t="str">
        <f t="shared" si="32"/>
        <v/>
      </c>
      <c r="CR10" s="61" t="str">
        <f t="shared" si="32"/>
        <v/>
      </c>
      <c r="CS10" s="59" t="str">
        <f t="shared" si="32"/>
        <v/>
      </c>
      <c r="CT10" s="59" t="str">
        <f t="shared" si="32"/>
        <v/>
      </c>
      <c r="CU10" s="60" t="str">
        <f t="shared" si="32"/>
        <v/>
      </c>
      <c r="CV10" s="61" t="str">
        <f t="shared" si="32"/>
        <v/>
      </c>
      <c r="CW10" s="59" t="str">
        <f t="shared" si="32"/>
        <v/>
      </c>
      <c r="CX10" s="59" t="str">
        <f t="shared" si="32"/>
        <v/>
      </c>
      <c r="CY10" s="59" t="str">
        <f t="shared" si="32"/>
        <v/>
      </c>
      <c r="CZ10" s="60" t="str">
        <f t="shared" si="32"/>
        <v/>
      </c>
      <c r="DA10" s="61" t="str">
        <f t="shared" si="32"/>
        <v/>
      </c>
      <c r="DB10" s="59" t="str">
        <f t="shared" si="32"/>
        <v/>
      </c>
      <c r="DC10" s="59" t="str">
        <f t="shared" si="32"/>
        <v/>
      </c>
      <c r="DD10" s="60" t="str">
        <f t="shared" si="32"/>
        <v/>
      </c>
      <c r="DE10" s="61" t="str">
        <f t="shared" si="32"/>
        <v/>
      </c>
      <c r="DF10" s="59" t="str">
        <f t="shared" ref="DF10:DH10" si="33" xml:space="preserve"> IF(($H10=DF$3)*AND(YEAR($F10)=2012),"RDr", IF(($G10=DF$3)*AND(YEAR($E10)=2012),"RDp",""))</f>
        <v/>
      </c>
      <c r="DG10" s="59" t="str">
        <f t="shared" si="33"/>
        <v/>
      </c>
      <c r="DH10" s="60" t="str">
        <f t="shared" si="33"/>
        <v/>
      </c>
    </row>
    <row r="11" spans="1:112" s="13" customFormat="1" ht="11.25" customHeight="1" x14ac:dyDescent="0.25">
      <c r="A11" s="17">
        <v>1</v>
      </c>
      <c r="B11" s="89"/>
      <c r="C11" s="12" t="s">
        <v>26</v>
      </c>
      <c r="D11" s="87" t="s">
        <v>18</v>
      </c>
      <c r="E11" s="21"/>
      <c r="F11" s="26"/>
      <c r="G11" s="26"/>
      <c r="H11" s="23"/>
      <c r="I11" s="66"/>
      <c r="J11" s="67"/>
      <c r="K11" s="67"/>
      <c r="L11" s="68"/>
      <c r="M11" s="69"/>
      <c r="N11" s="70"/>
      <c r="O11" s="70"/>
      <c r="P11" s="71"/>
      <c r="Q11" s="72"/>
      <c r="R11" s="70"/>
      <c r="S11" s="70"/>
      <c r="T11" s="70"/>
      <c r="U11" s="71"/>
      <c r="V11" s="72"/>
      <c r="W11" s="70"/>
      <c r="X11" s="70"/>
      <c r="Y11" s="71"/>
      <c r="Z11" s="72"/>
      <c r="AA11" s="72"/>
      <c r="AB11" s="72"/>
      <c r="AC11" s="73"/>
      <c r="AD11" s="72"/>
      <c r="AE11" s="72"/>
      <c r="AF11" s="70"/>
      <c r="AG11" s="70"/>
      <c r="AH11" s="71"/>
      <c r="AI11" s="72"/>
      <c r="AJ11" s="72"/>
      <c r="AK11" s="72"/>
      <c r="AL11" s="71"/>
      <c r="AM11" s="72"/>
      <c r="AN11" s="72"/>
      <c r="AO11" s="72"/>
      <c r="AP11" s="70"/>
      <c r="AQ11" s="73"/>
      <c r="AR11" s="72"/>
      <c r="AS11" s="70"/>
      <c r="AT11" s="70"/>
      <c r="AU11" s="71"/>
      <c r="AV11" s="72"/>
      <c r="AW11" s="70"/>
      <c r="AX11" s="70"/>
      <c r="AY11" s="71"/>
      <c r="AZ11" s="72"/>
      <c r="BA11" s="70"/>
      <c r="BB11" s="70"/>
      <c r="BC11" s="70"/>
      <c r="BD11" s="71"/>
      <c r="BE11" s="72"/>
      <c r="BF11" s="70"/>
      <c r="BG11" s="70"/>
      <c r="BH11" s="74"/>
      <c r="BI11" s="69"/>
      <c r="BJ11" s="70"/>
      <c r="BK11" s="70"/>
      <c r="BL11" s="71"/>
      <c r="BM11" s="72"/>
      <c r="BN11" s="72"/>
      <c r="BO11" s="70"/>
      <c r="BP11" s="70"/>
      <c r="BQ11" s="71"/>
      <c r="BR11" s="72"/>
      <c r="BS11" s="70"/>
      <c r="BT11" s="70"/>
      <c r="BU11" s="71"/>
      <c r="BV11" s="72"/>
      <c r="BW11" s="70"/>
      <c r="BX11" s="70"/>
      <c r="BY11" s="71"/>
      <c r="BZ11" s="72"/>
      <c r="CA11" s="70"/>
      <c r="CB11" s="70"/>
      <c r="CC11" s="70"/>
      <c r="CD11" s="71"/>
      <c r="CE11" s="72"/>
      <c r="CF11" s="70"/>
      <c r="CG11" s="70"/>
      <c r="CH11" s="71"/>
      <c r="CI11" s="72"/>
      <c r="CJ11" s="70"/>
      <c r="CK11" s="70"/>
      <c r="CL11" s="71"/>
      <c r="CM11" s="72"/>
      <c r="CN11" s="70"/>
      <c r="CO11" s="70"/>
      <c r="CP11" s="70"/>
      <c r="CQ11" s="71"/>
      <c r="CR11" s="72"/>
      <c r="CS11" s="70"/>
      <c r="CT11" s="70"/>
      <c r="CU11" s="71"/>
      <c r="CV11" s="72"/>
      <c r="CW11" s="70"/>
      <c r="CX11" s="70"/>
      <c r="CY11" s="70"/>
      <c r="CZ11" s="71"/>
      <c r="DA11" s="72"/>
      <c r="DB11" s="70"/>
      <c r="DC11" s="70"/>
      <c r="DD11" s="71"/>
      <c r="DE11" s="72"/>
      <c r="DF11" s="70"/>
      <c r="DG11" s="70"/>
      <c r="DH11" s="71"/>
    </row>
    <row r="12" spans="1:112" s="13" customFormat="1" ht="11.25" customHeight="1" x14ac:dyDescent="0.25">
      <c r="A12" s="17">
        <v>1</v>
      </c>
      <c r="B12" s="89"/>
      <c r="C12" s="14" t="s">
        <v>26</v>
      </c>
      <c r="D12" s="88" t="s">
        <v>19</v>
      </c>
      <c r="E12" s="22"/>
      <c r="F12" s="22"/>
      <c r="G12" s="22"/>
      <c r="H12" s="15"/>
      <c r="I12" s="75"/>
      <c r="J12" s="76"/>
      <c r="K12" s="76"/>
      <c r="L12" s="77"/>
      <c r="M12" s="78"/>
      <c r="N12" s="79"/>
      <c r="O12" s="79"/>
      <c r="P12" s="80"/>
      <c r="Q12" s="81"/>
      <c r="R12" s="79"/>
      <c r="S12" s="79"/>
      <c r="T12" s="79"/>
      <c r="U12" s="80"/>
      <c r="V12" s="81"/>
      <c r="W12" s="79"/>
      <c r="X12" s="79"/>
      <c r="Y12" s="80"/>
      <c r="Z12" s="81"/>
      <c r="AA12" s="81"/>
      <c r="AB12" s="81"/>
      <c r="AC12" s="82"/>
      <c r="AD12" s="81"/>
      <c r="AE12" s="81"/>
      <c r="AF12" s="79"/>
      <c r="AG12" s="79"/>
      <c r="AH12" s="80"/>
      <c r="AI12" s="81"/>
      <c r="AJ12" s="81"/>
      <c r="AK12" s="81"/>
      <c r="AL12" s="80"/>
      <c r="AM12" s="81"/>
      <c r="AN12" s="81"/>
      <c r="AO12" s="81"/>
      <c r="AP12" s="79"/>
      <c r="AQ12" s="82"/>
      <c r="AR12" s="81"/>
      <c r="AS12" s="79"/>
      <c r="AT12" s="79"/>
      <c r="AU12" s="80"/>
      <c r="AV12" s="81"/>
      <c r="AW12" s="79"/>
      <c r="AX12" s="79"/>
      <c r="AY12" s="80"/>
      <c r="AZ12" s="81"/>
      <c r="BA12" s="79"/>
      <c r="BB12" s="79"/>
      <c r="BC12" s="79"/>
      <c r="BD12" s="80"/>
      <c r="BE12" s="81"/>
      <c r="BF12" s="79"/>
      <c r="BG12" s="79"/>
      <c r="BH12" s="83"/>
      <c r="BI12" s="78"/>
      <c r="BJ12" s="79"/>
      <c r="BK12" s="79"/>
      <c r="BL12" s="80"/>
      <c r="BM12" s="81"/>
      <c r="BN12" s="81"/>
      <c r="BO12" s="79"/>
      <c r="BP12" s="79"/>
      <c r="BQ12" s="80"/>
      <c r="BR12" s="81"/>
      <c r="BS12" s="79"/>
      <c r="BT12" s="79"/>
      <c r="BU12" s="80"/>
      <c r="BV12" s="81"/>
      <c r="BW12" s="79"/>
      <c r="BX12" s="79"/>
      <c r="BY12" s="80"/>
      <c r="BZ12" s="81"/>
      <c r="CA12" s="79"/>
      <c r="CB12" s="79"/>
      <c r="CC12" s="79"/>
      <c r="CD12" s="80"/>
      <c r="CE12" s="81"/>
      <c r="CF12" s="79"/>
      <c r="CG12" s="79"/>
      <c r="CH12" s="80"/>
      <c r="CI12" s="81"/>
      <c r="CJ12" s="79"/>
      <c r="CK12" s="79"/>
      <c r="CL12" s="80"/>
      <c r="CM12" s="81"/>
      <c r="CN12" s="79"/>
      <c r="CO12" s="79"/>
      <c r="CP12" s="79"/>
      <c r="CQ12" s="80"/>
      <c r="CR12" s="81"/>
      <c r="CS12" s="79"/>
      <c r="CT12" s="79"/>
      <c r="CU12" s="80"/>
      <c r="CV12" s="81"/>
      <c r="CW12" s="79"/>
      <c r="CX12" s="79"/>
      <c r="CY12" s="79"/>
      <c r="CZ12" s="80"/>
      <c r="DA12" s="81"/>
      <c r="DB12" s="79"/>
      <c r="DC12" s="79"/>
      <c r="DD12" s="80"/>
      <c r="DE12" s="81"/>
      <c r="DF12" s="79"/>
      <c r="DG12" s="79"/>
      <c r="DH12" s="80"/>
    </row>
    <row r="84" spans="9:9" x14ac:dyDescent="0.25">
      <c r="I84" s="3">
        <v>40961</v>
      </c>
    </row>
    <row r="85" spans="9:9" x14ac:dyDescent="0.25">
      <c r="I85" s="3">
        <v>40961</v>
      </c>
    </row>
    <row r="86" spans="9:9" x14ac:dyDescent="0.25">
      <c r="I86" s="3">
        <v>40961</v>
      </c>
    </row>
    <row r="87" spans="9:9" x14ac:dyDescent="0.25">
      <c r="I87" s="3">
        <v>40961</v>
      </c>
    </row>
    <row r="88" spans="9:9" x14ac:dyDescent="0.25">
      <c r="I88" s="3">
        <v>40961</v>
      </c>
    </row>
    <row r="89" spans="9:9" x14ac:dyDescent="0.25">
      <c r="I89" s="3">
        <v>40961</v>
      </c>
    </row>
    <row r="118" spans="9:9" x14ac:dyDescent="0.25">
      <c r="I118" s="3">
        <v>40941</v>
      </c>
    </row>
    <row r="119" spans="9:9" x14ac:dyDescent="0.25">
      <c r="I119" s="3">
        <v>40941</v>
      </c>
    </row>
    <row r="120" spans="9:9" x14ac:dyDescent="0.25">
      <c r="I120" s="3">
        <v>40927</v>
      </c>
    </row>
    <row r="121" spans="9:9" x14ac:dyDescent="0.25">
      <c r="I121" s="3">
        <v>40935</v>
      </c>
    </row>
    <row r="122" spans="9:9" x14ac:dyDescent="0.25">
      <c r="I122" s="3">
        <v>40962</v>
      </c>
    </row>
    <row r="123" spans="9:9" x14ac:dyDescent="0.25">
      <c r="I123" s="3">
        <v>40955</v>
      </c>
    </row>
    <row r="124" spans="9:9" x14ac:dyDescent="0.25">
      <c r="I124" s="3">
        <v>40955</v>
      </c>
    </row>
    <row r="125" spans="9:9" x14ac:dyDescent="0.25">
      <c r="I125" s="3">
        <v>40956</v>
      </c>
    </row>
  </sheetData>
  <sheetProtection formatColumns="0" formatRows="0" insertHyperlinks="0" autoFilter="0"/>
  <autoFilter ref="A2:DH12"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2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3" showButton="0"/>
    <filterColumn colId="44" showButton="0"/>
    <filterColumn colId="45" showButton="0"/>
    <filterColumn colId="47" showButton="0"/>
    <filterColumn colId="48" showButton="0"/>
    <filterColumn colId="49" showButton="0"/>
    <filterColumn colId="51" showButton="0"/>
    <filterColumn colId="52" showButton="0"/>
    <filterColumn colId="53" showButton="0"/>
    <filterColumn colId="54" showButton="0"/>
    <filterColumn colId="56" showButton="0"/>
    <filterColumn colId="57" showButton="0"/>
    <filterColumn colId="58" showButton="0"/>
    <filterColumn colId="60" showButton="0"/>
    <filterColumn colId="61" showButton="0"/>
    <filterColumn colId="62" showButton="0"/>
    <filterColumn colId="64" showButton="0"/>
    <filterColumn colId="65" showButton="0"/>
    <filterColumn colId="66" showButton="0"/>
    <filterColumn colId="67" showButton="0"/>
    <filterColumn colId="69" showButton="0"/>
    <filterColumn colId="70" showButton="0"/>
    <filterColumn colId="71" showButton="0"/>
    <filterColumn colId="73" showButton="0"/>
    <filterColumn colId="74" showButton="0"/>
    <filterColumn colId="75" showButton="0"/>
    <filterColumn colId="77" showButton="0"/>
    <filterColumn colId="78" showButton="0"/>
    <filterColumn colId="79" showButton="0"/>
    <filterColumn colId="80" showButton="0"/>
    <filterColumn colId="82" showButton="0"/>
    <filterColumn colId="83" showButton="0"/>
    <filterColumn colId="84" showButton="0"/>
    <filterColumn colId="86" showButton="0"/>
    <filterColumn colId="87" showButton="0"/>
    <filterColumn colId="88" showButton="0"/>
    <filterColumn colId="90" showButton="0"/>
    <filterColumn colId="91" showButton="0"/>
    <filterColumn colId="92" showButton="0"/>
    <filterColumn colId="93" showButton="0"/>
    <filterColumn colId="95" showButton="0"/>
    <filterColumn colId="96" showButton="0"/>
    <filterColumn colId="97" showButton="0"/>
    <filterColumn colId="99" showButton="0"/>
    <filterColumn colId="100" showButton="0"/>
    <filterColumn colId="101" showButton="0"/>
    <filterColumn colId="102" showButton="0"/>
    <filterColumn colId="104" showButton="0"/>
    <filterColumn colId="105" showButton="0"/>
    <filterColumn colId="106" showButton="0"/>
    <filterColumn colId="108" showButton="0"/>
    <filterColumn colId="109" showButton="0"/>
    <filterColumn colId="110" showButton="0"/>
  </autoFilter>
  <mergeCells count="31">
    <mergeCell ref="V2:Y2"/>
    <mergeCell ref="C2:C3"/>
    <mergeCell ref="I2:L2"/>
    <mergeCell ref="E2:E3"/>
    <mergeCell ref="Q2:U2"/>
    <mergeCell ref="D2:D3"/>
    <mergeCell ref="B2:B3"/>
    <mergeCell ref="M2:P2"/>
    <mergeCell ref="F2:F3"/>
    <mergeCell ref="G2:G3"/>
    <mergeCell ref="H2:H3"/>
    <mergeCell ref="Z2:AC2"/>
    <mergeCell ref="BR2:BU2"/>
    <mergeCell ref="CE2:CH2"/>
    <mergeCell ref="BZ2:CD2"/>
    <mergeCell ref="BI2:BL2"/>
    <mergeCell ref="BV2:BY2"/>
    <mergeCell ref="BM2:BQ2"/>
    <mergeCell ref="AM2:AQ2"/>
    <mergeCell ref="AD2:AH2"/>
    <mergeCell ref="AV2:AY2"/>
    <mergeCell ref="AZ2:BD2"/>
    <mergeCell ref="BE2:BH2"/>
    <mergeCell ref="AI2:AL2"/>
    <mergeCell ref="AR2:AU2"/>
    <mergeCell ref="CM2:CQ2"/>
    <mergeCell ref="DE2:DH2"/>
    <mergeCell ref="CV2:CZ2"/>
    <mergeCell ref="DA2:DD2"/>
    <mergeCell ref="CI2:CL2"/>
    <mergeCell ref="CR2:CU2"/>
  </mergeCells>
  <phoneticPr fontId="0" type="noConversion"/>
  <conditionalFormatting sqref="AD10:AU10">
    <cfRule type="containsText" dxfId="1" priority="100" operator="containsText" text="RCorRD">
      <formula>NOT(ISERROR(SEARCH("RCorRD",AD10)))</formula>
    </cfRule>
  </conditionalFormatting>
  <conditionalFormatting sqref="AD6:AU6">
    <cfRule type="containsText" dxfId="0" priority="1" operator="containsText" text="RCorRD">
      <formula>NOT(ISERROR(SEARCH("RCorRD",AD6)))</formula>
    </cfRule>
  </conditionalFormatting>
  <pageMargins left="0.25" right="0.25" top="0.75" bottom="0.75" header="0.3" footer="0.3"/>
  <pageSetup paperSize="8" scale="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 - RD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DIEZ Ronan -EXT</cp:lastModifiedBy>
  <cp:lastPrinted>2012-02-28T07:57:41Z</cp:lastPrinted>
  <dcterms:created xsi:type="dcterms:W3CDTF">2011-05-06T14:43:53Z</dcterms:created>
  <dcterms:modified xsi:type="dcterms:W3CDTF">2012-03-08T17:28:26Z</dcterms:modified>
</cp:coreProperties>
</file>