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/>
  </bookViews>
  <sheets>
    <sheet name="Séquence" sheetId="47" r:id="rId1"/>
    <sheet name="Résultats Regroupés" sheetId="39" r:id="rId2"/>
  </sheets>
  <functionGroups builtInGroupCount="18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Regroupés'!$N$9</definedName>
    <definedName name="LARG_ROL">Séquence!$U$1</definedName>
    <definedName name="LONG_ROL">Séquence!$W$1</definedName>
    <definedName name="ROL">'Résultats Regroupés'!$N$8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47" l="1"/>
  <c r="Q9" i="47"/>
  <c r="P9" i="47"/>
  <c r="B8" i="47"/>
  <c r="B7" i="47"/>
  <c r="B6" i="47"/>
  <c r="B5" i="47"/>
  <c r="B4" i="47"/>
  <c r="B3" i="47"/>
  <c r="B2" i="47"/>
  <c r="K3" i="39"/>
  <c r="K4" i="39"/>
  <c r="K5" i="39"/>
  <c r="K6" i="39"/>
  <c r="K2" i="39"/>
  <c r="O9" i="39"/>
  <c r="N8" i="39"/>
  <c r="W1" i="47" l="1"/>
  <c r="U1" i="47"/>
</calcChain>
</file>

<file path=xl/sharedStrings.xml><?xml version="1.0" encoding="utf-8"?>
<sst xmlns="http://schemas.openxmlformats.org/spreadsheetml/2006/main" count="81" uniqueCount="49">
  <si>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</si>
  <si>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</si>
  <si>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</si>
  <si>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</si>
  <si>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</si>
  <si>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</si>
  <si>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</si>
  <si>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</si>
  <si>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</si>
  <si>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100,0x5,0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</si>
  <si>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</si>
  <si>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</si>
  <si>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</si>
  <si>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</si>
  <si>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</si>
  <si>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</si>
  <si>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</si>
  <si>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</si>
  <si>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</si>
  <si>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</si>
  <si>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</si>
  <si>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</si>
  <si>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-</t>
  </si>
  <si>
    <t>OK</t>
  </si>
  <si>
    <t>STATS</t>
  </si>
  <si>
    <t>m² MAX</t>
  </si>
  <si>
    <t>m² SEQ</t>
  </si>
  <si>
    <t>R.</t>
  </si>
  <si>
    <t>Longueur</t>
  </si>
  <si>
    <t>Mettrage Demandé</t>
  </si>
  <si>
    <t>SEQ 1</t>
  </si>
  <si>
    <t>93,78 %</t>
  </si>
  <si>
    <t>SEQ 2</t>
  </si>
  <si>
    <t>91,11 %</t>
  </si>
  <si>
    <t>SEQ 3</t>
  </si>
  <si>
    <t>92,44 %</t>
  </si>
  <si>
    <t>SEQ 4</t>
  </si>
  <si>
    <t>69,33 %</t>
  </si>
  <si>
    <t>Perdus</t>
  </si>
  <si>
    <t>Équivalent/rouleaux</t>
  </si>
  <si>
    <t>81,11 %</t>
  </si>
  <si>
    <t>99,56 %</t>
  </si>
  <si>
    <t>SEQ 5</t>
  </si>
  <si>
    <t>80,22 %</t>
  </si>
  <si>
    <t>SEQ 6</t>
  </si>
  <si>
    <t>SEQ 7</t>
  </si>
  <si>
    <t>91,65 %</t>
  </si>
  <si>
    <t>08,35 %</t>
  </si>
  <si>
    <t>3,59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</si>
</sst>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19"/>
      <name val="Calibri"/>
      <family val="2"/>
      <scheme val="minor"/>
    </font>
    <font>
      <sz val="11"/>
      <color indexed="20"/>
      <name val="Calibri"/>
      <family val="2"/>
      <scheme val="minor"/>
    </font>
    <font>
      <sz val="8"/>
      <name val="Calibri"/>
      <family val="2"/>
      <scheme val="minor"/>
    </font>
    <font>
      <sz val="11"/>
      <color indexed="21"/>
      <name val="Calibri"/>
      <family val="2"/>
      <scheme val="minor"/>
    </font>
    <font>
      <sz val="11"/>
      <color indexed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5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1"/>
  <sheetViews>
    <sheetView tabSelected="1" workbookViewId="0">
      <selection activeCell="I27" sqref="I27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9" t="s">
        <v>24</v>
      </c>
      <c r="P1" s="10" t="s">
        <v>27</v>
      </c>
      <c r="Q1" s="10" t="s">
        <v>26</v>
      </c>
      <c r="R1" s="10" t="s">
        <v>25</v>
      </c>
      <c r="T1" s="10" t="s">
        <v>10</v>
      </c>
      <c r="U1" s="11">
        <f>'Résultats Regroupés'!A2</f>
        <v>450</v>
      </c>
      <c r="V1" s="10" t="s">
        <v>28</v>
      </c>
      <c r="W1" s="11">
        <f>'Résultats Regroupés'!F2</f>
        <v>500</v>
      </c>
    </row>
    <row r="2" spans="1:23" x14ac:dyDescent="0.25">
      <c r="A2" s="13" t="s">
        <v>30</v>
      </c>
      <c r="B2" s="14">
        <f>SUM(D2:M2)</f>
        <v>365</v>
      </c>
      <c r="C2" s="19">
        <v>3000</v>
      </c>
      <c r="D2" s="14">
        <v>200</v>
      </c>
      <c r="E2" s="14">
        <v>165</v>
      </c>
      <c r="F2" s="14"/>
      <c r="G2" s="14"/>
      <c r="H2" s="14"/>
      <c r="I2" s="14"/>
      <c r="J2" s="14"/>
      <c r="K2" s="14"/>
      <c r="L2" s="14"/>
      <c r="M2" s="15"/>
      <c r="O2" s="13" t="s">
        <v>40</v>
      </c>
      <c r="P2" s="22">
        <v>6</v>
      </c>
      <c r="Q2" s="22">
        <v>1095000</v>
      </c>
      <c r="R2" s="23">
        <v>1350000</v>
      </c>
    </row>
    <row r="3" spans="1:23" x14ac:dyDescent="0.25">
      <c r="A3" s="13" t="s">
        <v>32</v>
      </c>
      <c r="B3" s="14">
        <f>SUM(D3:M3)</f>
        <v>422</v>
      </c>
      <c r="C3" s="20">
        <v>3000</v>
      </c>
      <c r="D3" s="14">
        <v>165</v>
      </c>
      <c r="E3" s="14">
        <v>153</v>
      </c>
      <c r="F3" s="14">
        <v>104</v>
      </c>
      <c r="G3" s="14"/>
      <c r="H3" s="14"/>
      <c r="I3" s="14"/>
      <c r="J3" s="14"/>
      <c r="K3" s="14"/>
      <c r="L3" s="14"/>
      <c r="M3" s="15"/>
      <c r="O3" s="13" t="s">
        <v>31</v>
      </c>
      <c r="P3" s="22">
        <v>6</v>
      </c>
      <c r="Q3" s="22">
        <v>1266000</v>
      </c>
      <c r="R3" s="23">
        <v>1350000</v>
      </c>
    </row>
    <row r="4" spans="1:23" x14ac:dyDescent="0.25">
      <c r="A4" s="13" t="s">
        <v>34</v>
      </c>
      <c r="B4" s="14">
        <f>SUM(D4:M4)</f>
        <v>448</v>
      </c>
      <c r="C4" s="20">
        <v>4500</v>
      </c>
      <c r="D4" s="14">
        <v>153</v>
      </c>
      <c r="E4" s="14">
        <v>104</v>
      </c>
      <c r="F4" s="14">
        <v>104</v>
      </c>
      <c r="G4" s="14">
        <v>87</v>
      </c>
      <c r="H4" s="14"/>
      <c r="I4" s="14"/>
      <c r="J4" s="14"/>
      <c r="K4" s="14"/>
      <c r="L4" s="14"/>
      <c r="M4" s="15"/>
      <c r="O4" s="13" t="s">
        <v>41</v>
      </c>
      <c r="P4" s="22">
        <v>9</v>
      </c>
      <c r="Q4" s="22">
        <v>2016000</v>
      </c>
      <c r="R4" s="23">
        <v>2025000</v>
      </c>
    </row>
    <row r="5" spans="1:23" x14ac:dyDescent="0.25">
      <c r="A5" s="13" t="s">
        <v>36</v>
      </c>
      <c r="B5" s="14">
        <f>SUM(D5:M5)</f>
        <v>410</v>
      </c>
      <c r="C5" s="20">
        <v>1000</v>
      </c>
      <c r="D5" s="14">
        <v>153</v>
      </c>
      <c r="E5" s="14">
        <v>153</v>
      </c>
      <c r="F5" s="14">
        <v>104</v>
      </c>
      <c r="G5" s="14"/>
      <c r="H5" s="14"/>
      <c r="I5" s="14"/>
      <c r="J5" s="14"/>
      <c r="K5" s="14"/>
      <c r="L5" s="14"/>
      <c r="M5" s="15"/>
      <c r="O5" s="13" t="s">
        <v>33</v>
      </c>
      <c r="P5" s="22">
        <v>2</v>
      </c>
      <c r="Q5" s="22">
        <v>410000</v>
      </c>
      <c r="R5" s="23">
        <v>450000</v>
      </c>
    </row>
    <row r="6" spans="1:23" x14ac:dyDescent="0.25">
      <c r="A6" s="13" t="s">
        <v>42</v>
      </c>
      <c r="B6" s="14">
        <f>SUM(D6:M6)</f>
        <v>361</v>
      </c>
      <c r="C6" s="20">
        <v>500</v>
      </c>
      <c r="D6" s="14">
        <v>153</v>
      </c>
      <c r="E6" s="14">
        <v>104</v>
      </c>
      <c r="F6" s="14">
        <v>104</v>
      </c>
      <c r="G6" s="14"/>
      <c r="H6" s="14"/>
      <c r="I6" s="14"/>
      <c r="J6" s="14"/>
      <c r="K6" s="14"/>
      <c r="L6" s="14"/>
      <c r="M6" s="15"/>
      <c r="O6" s="13" t="s">
        <v>43</v>
      </c>
      <c r="P6" s="22">
        <v>1</v>
      </c>
      <c r="Q6" s="22">
        <v>180500</v>
      </c>
      <c r="R6" s="23">
        <v>225000</v>
      </c>
    </row>
    <row r="7" spans="1:23" x14ac:dyDescent="0.25">
      <c r="A7" s="13" t="s">
        <v>44</v>
      </c>
      <c r="B7" s="14">
        <f>SUM(D7:M7)</f>
        <v>416</v>
      </c>
      <c r="C7" s="20">
        <v>9000</v>
      </c>
      <c r="D7" s="14">
        <v>104</v>
      </c>
      <c r="E7" s="14">
        <v>104</v>
      </c>
      <c r="F7" s="14">
        <v>104</v>
      </c>
      <c r="G7" s="14">
        <v>104</v>
      </c>
      <c r="H7" s="14"/>
      <c r="I7" s="14"/>
      <c r="J7" s="14"/>
      <c r="K7" s="14"/>
      <c r="L7" s="14"/>
      <c r="M7" s="15"/>
      <c r="O7" s="13" t="s">
        <v>35</v>
      </c>
      <c r="P7" s="22">
        <v>18</v>
      </c>
      <c r="Q7" s="22">
        <v>3744000</v>
      </c>
      <c r="R7" s="23">
        <v>4050000</v>
      </c>
    </row>
    <row r="8" spans="1:23" x14ac:dyDescent="0.25">
      <c r="A8" s="16" t="s">
        <v>45</v>
      </c>
      <c r="B8" s="17">
        <f>SUM(D8:M8)</f>
        <v>312</v>
      </c>
      <c r="C8" s="21">
        <v>500</v>
      </c>
      <c r="D8" s="17">
        <v>104</v>
      </c>
      <c r="E8" s="17">
        <v>104</v>
      </c>
      <c r="F8" s="17">
        <v>104</v>
      </c>
      <c r="G8" s="17"/>
      <c r="H8" s="17"/>
      <c r="I8" s="17"/>
      <c r="J8" s="17"/>
      <c r="K8" s="17"/>
      <c r="L8" s="17"/>
      <c r="M8" s="18"/>
      <c r="O8" s="13" t="s">
        <v>37</v>
      </c>
      <c r="P8" s="22">
        <v>1</v>
      </c>
      <c r="Q8" s="22">
        <v>156000</v>
      </c>
      <c r="R8" s="23">
        <v>225000</v>
      </c>
    </row>
    <row r="9" spans="1:23" x14ac:dyDescent="0.25">
      <c r="O9" s="9" t="s">
        <v>46</v>
      </c>
      <c r="P9" s="24">
        <f>SUM(P2:P8)</f>
        <v>43</v>
      </c>
      <c r="Q9" s="24">
        <f>SUM(Q2:Q8)</f>
        <v>8867500</v>
      </c>
      <c r="R9" s="24">
        <f>SUM(R2:R8)</f>
        <v>9675000</v>
      </c>
    </row>
    <row r="10" spans="1:23" x14ac:dyDescent="0.25">
      <c r="O10" t="s">
        <v>47</v>
      </c>
      <c r="P10" s="25"/>
      <c r="Q10" s="25" t="s">
        <v>38</v>
      </c>
      <c r="R10" s="25">
        <v>807500</v>
      </c>
    </row>
    <row r="11" spans="1:23" x14ac:dyDescent="0.25">
      <c r="P11" s="25"/>
      <c r="Q11" s="25" t="s">
        <v>39</v>
      </c>
      <c r="R11" s="25" t="s">
        <v>48</v>
      </c>
    </row>
  </sheetData>
  <autoFilter ref="A1:M8">
    <sortState ref="A2:M8">
      <sortCondition ref="A1:A8"/>
    </sortState>
  </autoFilter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1"/>
  <sheetViews>
    <sheetView workbookViewId="0">
      <selection activeCell="F19" sqref="F19"/>
    </sheetView>
  </sheetViews>
  <sheetFormatPr baseColWidth="10" defaultRowHeight="15" x14ac:dyDescent="0.25"/>
  <cols>
    <col min="1" max="9" width="11.5703125" customWidth="1"/>
    <col min="10" max="10" width="4" bestFit="1" customWidth="1"/>
    <col min="11" max="11" width="2" bestFit="1" customWidth="1"/>
    <col min="12" max="12" width="4" bestFit="1" customWidth="1"/>
    <col min="13" max="13" width="6" bestFit="1" customWidth="1"/>
    <col min="14" max="14" width="3.5703125" bestFit="1" customWidth="1"/>
    <col min="15" max="15" width="3" bestFit="1" customWidth="1"/>
    <col min="16" max="19" width="2" bestFit="1" customWidth="1"/>
    <col min="20" max="20" width="3" bestFit="1" customWidth="1"/>
    <col min="21" max="52" width="2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29</v>
      </c>
      <c r="I1" t="s">
        <v>8</v>
      </c>
    </row>
    <row r="2" spans="1:21" x14ac:dyDescent="0.25">
      <c r="A2">
        <v>450</v>
      </c>
      <c r="B2">
        <v>200000</v>
      </c>
      <c r="C2">
        <v>151000</v>
      </c>
      <c r="D2">
        <v>200</v>
      </c>
      <c r="E2" t="s">
        <v>9</v>
      </c>
      <c r="F2">
        <v>500</v>
      </c>
      <c r="G2">
        <v>6000</v>
      </c>
      <c r="H2">
        <v>3000</v>
      </c>
      <c r="J2">
        <v>6</v>
      </c>
      <c r="K2">
        <f>IF($N2=0,0,COUNTIF($N$2:$N$6,$N2))</f>
        <v>0</v>
      </c>
      <c r="L2">
        <v>200</v>
      </c>
      <c r="M2">
        <v>3000</v>
      </c>
      <c r="N2" s="6">
        <v>0</v>
      </c>
      <c r="O2">
        <v>6</v>
      </c>
      <c r="P2" t="s">
        <v>22</v>
      </c>
      <c r="Q2" t="s">
        <v>22</v>
      </c>
      <c r="R2" t="s">
        <v>22</v>
      </c>
      <c r="S2" t="s">
        <v>22</v>
      </c>
      <c r="T2" t="s">
        <v>22</v>
      </c>
      <c r="U2" t="s">
        <v>22</v>
      </c>
    </row>
    <row r="3" spans="1:21" x14ac:dyDescent="0.25">
      <c r="A3">
        <v>450</v>
      </c>
      <c r="B3">
        <v>200000</v>
      </c>
      <c r="C3">
        <v>160000</v>
      </c>
      <c r="D3">
        <v>165</v>
      </c>
      <c r="E3" t="s">
        <v>9</v>
      </c>
      <c r="F3">
        <v>500</v>
      </c>
      <c r="G3">
        <v>9900</v>
      </c>
      <c r="H3">
        <v>6000</v>
      </c>
      <c r="J3">
        <v>12</v>
      </c>
      <c r="K3">
        <f>IF($N3=0,0,COUNTIF($N$2:$N$6,$N3))</f>
        <v>0</v>
      </c>
      <c r="L3">
        <v>165</v>
      </c>
      <c r="M3">
        <v>6000</v>
      </c>
      <c r="N3" s="7">
        <v>0</v>
      </c>
      <c r="O3">
        <v>6</v>
      </c>
      <c r="P3">
        <v>6</v>
      </c>
      <c r="Q3" t="s">
        <v>22</v>
      </c>
      <c r="R3" t="s">
        <v>22</v>
      </c>
      <c r="S3" t="s">
        <v>22</v>
      </c>
      <c r="T3" t="s">
        <v>22</v>
      </c>
      <c r="U3" t="s">
        <v>22</v>
      </c>
    </row>
    <row r="4" spans="1:21" x14ac:dyDescent="0.25">
      <c r="A4">
        <v>450</v>
      </c>
      <c r="B4">
        <v>200000</v>
      </c>
      <c r="C4">
        <v>170000</v>
      </c>
      <c r="D4">
        <v>153</v>
      </c>
      <c r="E4" t="s">
        <v>9</v>
      </c>
      <c r="F4">
        <v>500</v>
      </c>
      <c r="G4">
        <v>15300</v>
      </c>
      <c r="H4">
        <v>10000</v>
      </c>
      <c r="J4">
        <v>20</v>
      </c>
      <c r="K4">
        <f>IF($N4=0,0,COUNTIF($N$2:$N$6,$N4))</f>
        <v>0</v>
      </c>
      <c r="L4">
        <v>153</v>
      </c>
      <c r="M4">
        <v>10000</v>
      </c>
      <c r="N4" s="7">
        <v>0</v>
      </c>
      <c r="O4" t="s">
        <v>22</v>
      </c>
      <c r="P4">
        <v>6</v>
      </c>
      <c r="Q4">
        <v>9</v>
      </c>
      <c r="R4" s="4">
        <v>2</v>
      </c>
      <c r="S4">
        <v>1</v>
      </c>
      <c r="T4" t="s">
        <v>22</v>
      </c>
      <c r="U4" t="s">
        <v>22</v>
      </c>
    </row>
    <row r="5" spans="1:21" x14ac:dyDescent="0.25">
      <c r="A5">
        <v>450</v>
      </c>
      <c r="B5">
        <v>200000</v>
      </c>
      <c r="C5">
        <v>185000</v>
      </c>
      <c r="D5">
        <v>104</v>
      </c>
      <c r="E5" t="s">
        <v>9</v>
      </c>
      <c r="F5">
        <v>500</v>
      </c>
      <c r="G5">
        <v>53560</v>
      </c>
      <c r="H5">
        <v>51500</v>
      </c>
      <c r="J5">
        <v>103</v>
      </c>
      <c r="K5">
        <f>IF($N5=0,0,COUNTIF($N$2:$N$6,$N5))</f>
        <v>0</v>
      </c>
      <c r="L5">
        <v>104</v>
      </c>
      <c r="M5">
        <v>51500</v>
      </c>
      <c r="N5" s="7">
        <v>0</v>
      </c>
      <c r="O5" t="s">
        <v>22</v>
      </c>
      <c r="P5">
        <v>6</v>
      </c>
      <c r="Q5" s="4">
        <v>9</v>
      </c>
      <c r="R5">
        <v>2</v>
      </c>
      <c r="S5" s="4">
        <v>1</v>
      </c>
      <c r="T5" s="12">
        <v>18</v>
      </c>
      <c r="U5" s="5">
        <v>1</v>
      </c>
    </row>
    <row r="6" spans="1:21" x14ac:dyDescent="0.25">
      <c r="A6">
        <v>450</v>
      </c>
      <c r="B6">
        <v>200000</v>
      </c>
      <c r="C6">
        <v>110000</v>
      </c>
      <c r="D6">
        <v>87</v>
      </c>
      <c r="E6" t="s">
        <v>9</v>
      </c>
      <c r="F6">
        <v>500</v>
      </c>
      <c r="G6">
        <v>3915</v>
      </c>
      <c r="H6">
        <v>4500</v>
      </c>
      <c r="J6">
        <v>9</v>
      </c>
      <c r="K6">
        <f>IF($N6=0,0,COUNTIF($N$2:$N$6,$N6))</f>
        <v>0</v>
      </c>
      <c r="L6">
        <v>87</v>
      </c>
      <c r="M6">
        <v>4500</v>
      </c>
      <c r="N6" s="7">
        <v>0</v>
      </c>
      <c r="O6" t="s">
        <v>22</v>
      </c>
      <c r="P6" t="s">
        <v>22</v>
      </c>
      <c r="Q6">
        <v>9</v>
      </c>
      <c r="R6" t="s">
        <v>22</v>
      </c>
      <c r="S6" t="s">
        <v>22</v>
      </c>
      <c r="T6" t="s">
        <v>22</v>
      </c>
      <c r="U6" t="s">
        <v>22</v>
      </c>
    </row>
    <row r="7" spans="1:21" ht="15" customHeight="1" x14ac:dyDescent="0.25">
      <c r="J7">
        <v>0</v>
      </c>
      <c r="N7" s="8">
        <v>0</v>
      </c>
      <c r="O7" t="s">
        <v>22</v>
      </c>
      <c r="P7" t="s">
        <v>22</v>
      </c>
      <c r="Q7" t="s">
        <v>22</v>
      </c>
      <c r="R7" t="s">
        <v>22</v>
      </c>
      <c r="S7" t="s">
        <v>22</v>
      </c>
      <c r="T7" t="s">
        <v>22</v>
      </c>
      <c r="U7" t="s">
        <v>22</v>
      </c>
    </row>
    <row r="8" spans="1:21" ht="15" customHeight="1" x14ac:dyDescent="0.25">
      <c r="N8">
        <f>SUM(N2:N6)</f>
        <v>0</v>
      </c>
      <c r="O8">
        <v>6</v>
      </c>
      <c r="P8">
        <v>6</v>
      </c>
      <c r="Q8">
        <v>9</v>
      </c>
      <c r="R8">
        <v>2</v>
      </c>
      <c r="S8">
        <v>1</v>
      </c>
      <c r="T8">
        <v>18</v>
      </c>
      <c r="U8">
        <v>1</v>
      </c>
    </row>
    <row r="9" spans="1:21" ht="15" customHeight="1" x14ac:dyDescent="0.25">
      <c r="N9" t="s">
        <v>23</v>
      </c>
      <c r="O9">
        <f>SUM(O8:Z8)</f>
        <v>43</v>
      </c>
    </row>
    <row r="10" spans="1:21" ht="15" customHeight="1" x14ac:dyDescent="0.25"/>
    <row r="11" spans="1:21" ht="15" customHeight="1" x14ac:dyDescent="0.25"/>
    <row r="12" spans="1:21" ht="15" customHeight="1" x14ac:dyDescent="0.25"/>
    <row r="13" spans="1:21" ht="15" customHeight="1" x14ac:dyDescent="0.25"/>
    <row r="14" spans="1:21" ht="15" customHeight="1" x14ac:dyDescent="0.25"/>
    <row r="15" spans="1:21" ht="15" customHeight="1" x14ac:dyDescent="0.25"/>
    <row r="16" spans="1:2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ref="J3:U7">
    <sortCondition descending="1" ref="L2"/>
  </sortState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Séquence</vt:lpstr>
      <vt:lpstr>Résultats Regroupés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2025-01-28T13:03:45Z</dcterms:modified>
</cp:coreProperties>
</file>