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J:\Mandrins\"/>
    </mc:Choice>
  </mc:AlternateContent>
  <bookViews>
    <workbookView xWindow="1380" yWindow="3540" windowWidth="27690" windowHeight="1012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" i="1" l="1" a="1"/>
  <c r="K7" i="1" s="1"/>
  <c r="G7" i="1" s="1"/>
  <c r="K6" i="1" a="1"/>
  <c r="K6" i="1" s="1"/>
  <c r="G10" i="1" l="1"/>
  <c r="G9" i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<sst xmlns="http://schemas.openxmlformats.org/spreadsheetml/2006/main" count="8" uniqueCount="8">
  <si>
    <t>Mandrins 76x86 mm à disposition</t>
  </si>
  <si>
    <t>mm</t>
  </si>
  <si>
    <t>Article à utiliser</t>
  </si>
  <si>
    <t>Mandrin à utiliser (mm):</t>
  </si>
  <si>
    <t>Pertes, chutes (%)</t>
  </si>
  <si>
    <t>Laize souhaité(mm):</t>
  </si>
  <si>
    <t>Nombre de coupe dans un mandrin</t>
  </si>
  <si>
    <t>Proposition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</si>
</sst>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5"/>
      <color theme="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7" fillId="0" borderId="2" applyNumberFormat="0" applyFill="0" applyAlignment="0" applyProtection="0"/>
  </cellStyleXfs>
  <cellXfs count="16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/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/>
    <xf numFmtId="0" fontId="7" fillId="0" borderId="2" xfId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5" fillId="2" borderId="1" xfId="0" applyNumberFormat="1" applyFont="1" applyFill="1" applyBorder="1" applyAlignment="1">
      <alignment horizontal="center"/>
    </xf>
  </cellXfs>
  <cellStyles count="2">
    <cellStyle name="Normal" xfId="0" builtinId="0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15"/>
  <sheetViews>
    <sheetView showGridLines="0" tabSelected="1" workbookViewId="0">
      <selection activeCell="G10" sqref="G10:H10"/>
    </sheetView>
  </sheetViews>
  <sheetFormatPr baseColWidth="10" defaultRowHeight="15" x14ac:dyDescent="0.25"/>
  <cols>
    <col min="1" max="1" width="30.85546875" bestFit="1" customWidth="1"/>
    <col min="6" max="6" width="41.5703125" customWidth="1"/>
    <col min="7" max="7" width="57.28515625" customWidth="1"/>
    <col min="11" max="11" width="15.28515625" bestFit="1" customWidth="1"/>
  </cols>
  <sheetData>
    <row r="3" spans="1:11" ht="20.25" thickBot="1" x14ac:dyDescent="0.35">
      <c r="K3" s="8" t="s">
        <v>7</v>
      </c>
    </row>
    <row r="4" spans="1:11" ht="15.75" thickTop="1" x14ac:dyDescent="0.25"/>
    <row r="5" spans="1:11" ht="26.25" x14ac:dyDescent="0.4">
      <c r="A5" s="1" t="s">
        <v>0</v>
      </c>
      <c r="B5" s="3" t="s">
        <v>1</v>
      </c>
      <c r="C5" s="1"/>
      <c r="D5" s="1"/>
      <c r="E5" s="1"/>
      <c r="F5" s="4" t="s">
        <v>5</v>
      </c>
      <c r="G5" s="11">
        <v>470</v>
      </c>
      <c r="H5" s="11"/>
      <c r="I5" s="1"/>
      <c r="J5" s="1"/>
    </row>
    <row r="6" spans="1:11" ht="26.25" x14ac:dyDescent="0.4">
      <c r="A6" s="2">
        <v>111111</v>
      </c>
      <c r="B6" s="3">
        <v>455</v>
      </c>
      <c r="F6" s="4" t="s">
        <v>2</v>
      </c>
      <c r="G6" s="12">
        <v>111117</v>
      </c>
      <c r="H6" s="12"/>
      <c r="K6" s="9" cm="1">
        <f t="array" ref="K6">INDEX(A6:A15,MATCH(TRUE,B6:B15&gt;=G5*G8,0))</f>
        <v>111113</v>
      </c>
    </row>
    <row r="7" spans="1:11" ht="21" x14ac:dyDescent="0.35">
      <c r="A7" s="2">
        <v>111112</v>
      </c>
      <c r="B7" s="3">
        <v>800</v>
      </c>
      <c r="F7" s="5" t="s">
        <v>3</v>
      </c>
      <c r="G7" s="13">
        <f>K7</f>
        <v>1000</v>
      </c>
      <c r="H7" s="13"/>
      <c r="K7" s="10" cm="1">
        <f t="array" ref="K7">INDEX(B6:B15,MATCH(TRUE,B6:B15&gt;=G5*G8,0))</f>
        <v>1000</v>
      </c>
    </row>
    <row r="8" spans="1:11" ht="26.25" x14ac:dyDescent="0.4">
      <c r="A8" s="2">
        <v>111113</v>
      </c>
      <c r="B8" s="3">
        <v>1000</v>
      </c>
      <c r="F8" s="6" t="s">
        <v>6</v>
      </c>
      <c r="G8" s="14">
        <v>2</v>
      </c>
      <c r="H8" s="14"/>
    </row>
    <row r="9" spans="1:11" ht="18.75" x14ac:dyDescent="0.3">
      <c r="A9" s="2">
        <v>111114</v>
      </c>
      <c r="B9" s="3">
        <v>1050</v>
      </c>
      <c r="F9" s="7" t="s">
        <v>4</v>
      </c>
      <c r="G9" s="15">
        <f>IF((((G7)/G8/(G5+((G8-1)*5)))-1)&gt;0,(((G7)/G8/(G5+((G8-1)*5)))-1),"Impossible")</f>
        <v>5.2631578947368363E-2</v>
      </c>
      <c r="H9" s="15"/>
    </row>
    <row r="10" spans="1:11" ht="18.75" x14ac:dyDescent="0.3">
      <c r="A10" s="2">
        <v>111115</v>
      </c>
      <c r="B10" s="3">
        <v>1300</v>
      </c>
      <c r="G10" s="15">
        <f>IF((G7-(G5*G8)-((G8-1)*5))&gt;0,(G7-(G5*G8)-((G8-1)*5)),"impossible")</f>
        <v>55</v>
      </c>
      <c r="H10" s="15"/>
    </row>
    <row r="11" spans="1:11" x14ac:dyDescent="0.25">
      <c r="A11" s="2">
        <v>111116</v>
      </c>
      <c r="B11" s="3">
        <v>1400</v>
      </c>
    </row>
    <row r="12" spans="1:11" x14ac:dyDescent="0.25">
      <c r="A12" s="2">
        <v>111117</v>
      </c>
      <c r="B12" s="3">
        <v>1600</v>
      </c>
    </row>
    <row r="13" spans="1:11" x14ac:dyDescent="0.25">
      <c r="A13" s="2">
        <v>111118</v>
      </c>
      <c r="B13" s="3">
        <v>1750</v>
      </c>
    </row>
    <row r="14" spans="1:11" x14ac:dyDescent="0.25">
      <c r="A14" s="2">
        <v>111119</v>
      </c>
      <c r="B14" s="3">
        <v>2250</v>
      </c>
    </row>
    <row r="15" spans="1:11" x14ac:dyDescent="0.25">
      <c r="A15" s="2">
        <v>111120</v>
      </c>
      <c r="B15" s="3">
        <v>2700</v>
      </c>
    </row>
  </sheetData>
  <dataConsolidate/>
  <mergeCells count="6">
    <mergeCell ref="G10:H10"/>
    <mergeCell ref="G5:H5"/>
    <mergeCell ref="G6:H6"/>
    <mergeCell ref="G7:H7"/>
    <mergeCell ref="G8:H8"/>
    <mergeCell ref="G9:H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Olivier Dilé</cp:lastModifiedBy>
  <dcterms:created xsi:type="dcterms:W3CDTF">2023-11-13T12:41:37Z</dcterms:created>
  <dcterms:modified xsi:type="dcterms:W3CDTF">2023-11-14T16:35:12Z</dcterms:modified>
</cp:coreProperties>
</file>