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-720" yWindow="420" windowWidth="19215" windowHeight="11505"/>
  </bookViews>
  <sheets>
    <sheet name="Suivi tarification" sheetId="3" r:id="rId1"/>
    <sheet name="liste ao" sheetId="4" r:id="rId2"/>
  </sheets>
  <calcPr calcId="145621"/>
</workbook>
</file>

<file path=xl/calcChain.xml><?xml version="1.0" encoding="utf-8"?>
<calcChain xmlns="http://schemas.openxmlformats.org/spreadsheetml/2006/main">
  <c r="F63" i="3" l="1"/>
  <c r="F62" i="3"/>
  <c r="F61" i="3"/>
  <c r="F60" i="3"/>
  <c r="F59" i="3"/>
</calcChain>
</file>

<file path=xl/sharedStrings.xml><?xml version="1.0" encoding="utf-8"?>
<sst xmlns="http://schemas.openxmlformats.org/spreadsheetml/2006/main" count="576" uniqueCount="140">
  <si>
    <t>Client</t>
  </si>
  <si>
    <t>Classe d'actifs</t>
  </si>
  <si>
    <t>Taille</t>
  </si>
  <si>
    <t>Date</t>
  </si>
  <si>
    <t>Gagné/perdu</t>
  </si>
  <si>
    <t>Tarification</t>
  </si>
  <si>
    <t>Fdg fixes</t>
  </si>
  <si>
    <t>% surperformance</t>
  </si>
  <si>
    <t>Consultant</t>
  </si>
  <si>
    <t>TARIFICATION APPELS D'OFFRES DEPUIS 2011</t>
  </si>
  <si>
    <t xml:space="preserve">Appels d'offres 2011 </t>
  </si>
  <si>
    <t xml:space="preserve">Client </t>
  </si>
  <si>
    <t>Type de client</t>
  </si>
  <si>
    <t>Consultants</t>
  </si>
  <si>
    <t>Date de lancement</t>
  </si>
  <si>
    <t>Service</t>
  </si>
  <si>
    <t>Classe d'actif</t>
  </si>
  <si>
    <t xml:space="preserve">Taille du mandat (AO) m€  </t>
  </si>
  <si>
    <t>Oral: non/oui gagné/perdu</t>
  </si>
  <si>
    <t>CRCA Acquitaine</t>
  </si>
  <si>
    <t>Banque</t>
  </si>
  <si>
    <t>janvier</t>
  </si>
  <si>
    <t>France</t>
  </si>
  <si>
    <t>Gestion aggregate</t>
  </si>
  <si>
    <t>non</t>
  </si>
  <si>
    <t>Unéo</t>
  </si>
  <si>
    <t>Mutuelle</t>
  </si>
  <si>
    <t>Actions</t>
  </si>
  <si>
    <t>Obligations émergentes</t>
  </si>
  <si>
    <t>oui : Gagné</t>
  </si>
  <si>
    <t>Obligations high yield</t>
  </si>
  <si>
    <t>Fonds de Garantie des Dépôts</t>
  </si>
  <si>
    <t>Fonds de garantie</t>
  </si>
  <si>
    <t>Insti7</t>
  </si>
  <si>
    <t>BforBank</t>
  </si>
  <si>
    <t>Distribution</t>
  </si>
  <si>
    <t>février</t>
  </si>
  <si>
    <t>Immobilier</t>
  </si>
  <si>
    <t>oui : perdu</t>
  </si>
  <si>
    <t>Novalis Taitbout</t>
  </si>
  <si>
    <t>IRP</t>
  </si>
  <si>
    <t>Fixage</t>
  </si>
  <si>
    <t>mars</t>
  </si>
  <si>
    <t>Diversifiés</t>
  </si>
  <si>
    <t>CNP</t>
  </si>
  <si>
    <t>Assurance, prévoyance</t>
  </si>
  <si>
    <t>Médicis</t>
  </si>
  <si>
    <t>avril</t>
  </si>
  <si>
    <t>Pictet</t>
  </si>
  <si>
    <t>Gestion privée</t>
  </si>
  <si>
    <t>mai</t>
  </si>
  <si>
    <t>International</t>
  </si>
  <si>
    <t>Diversifiée</t>
  </si>
  <si>
    <t>CARCDSF</t>
  </si>
  <si>
    <t>Indép'AM</t>
  </si>
  <si>
    <t>Obligations indexées</t>
  </si>
  <si>
    <t>Metro</t>
  </si>
  <si>
    <t>Fonchim</t>
  </si>
  <si>
    <t>Prometeia</t>
  </si>
  <si>
    <t>Diversifiée équilibré</t>
  </si>
  <si>
    <t>Diversifiée dynamique</t>
  </si>
  <si>
    <t>ERAFP</t>
  </si>
  <si>
    <t>Sinteo</t>
  </si>
  <si>
    <t>août</t>
  </si>
  <si>
    <t>Immobilier ISR</t>
  </si>
  <si>
    <t>RSI</t>
  </si>
  <si>
    <t>Crédit inv grade</t>
  </si>
  <si>
    <t>en cours</t>
  </si>
  <si>
    <t>Ircantec</t>
  </si>
  <si>
    <t>Cedrus Partners</t>
  </si>
  <si>
    <t>septembre</t>
  </si>
  <si>
    <t>Actions ISR</t>
  </si>
  <si>
    <t>en cours : 2nd tour</t>
  </si>
  <si>
    <t>Diversifiés ISR</t>
  </si>
  <si>
    <t>OCIRP</t>
  </si>
  <si>
    <t>novembre</t>
  </si>
  <si>
    <t>Obligataire assurantiel</t>
  </si>
  <si>
    <t>La France Mutualiste</t>
  </si>
  <si>
    <t>Actions internationales</t>
  </si>
  <si>
    <t>oui : gagné</t>
  </si>
  <si>
    <t>CDC</t>
  </si>
  <si>
    <t>Caisse des dépôts</t>
  </si>
  <si>
    <t>Immobilier (logements)</t>
  </si>
  <si>
    <t>Immobilier logements, bureaux, commerces)</t>
  </si>
  <si>
    <t>FRR</t>
  </si>
  <si>
    <t>Fonds de réserve pour les retraites</t>
  </si>
  <si>
    <t>décembre</t>
  </si>
  <si>
    <t>Actions europe thématique émergente</t>
  </si>
  <si>
    <t xml:space="preserve">Appels d'offres 2012 </t>
  </si>
  <si>
    <t>Fonds de fonds actions monde thématique
(développement durable)</t>
  </si>
  <si>
    <t>Fonds actions nouvelle croissance durable</t>
  </si>
  <si>
    <t>MIP</t>
  </si>
  <si>
    <t>Instit7</t>
  </si>
  <si>
    <t>Diversifié prudent</t>
  </si>
  <si>
    <t>Diversifié équilibré</t>
  </si>
  <si>
    <t>Diversifié flexible</t>
  </si>
  <si>
    <t>Obligations à échéance</t>
  </si>
  <si>
    <t>35 ou 130 (2 lots)</t>
  </si>
  <si>
    <t>Véolia</t>
  </si>
  <si>
    <t>Epargne salariale</t>
  </si>
  <si>
    <t>EPS Partenaires</t>
  </si>
  <si>
    <t>Actions euro "traditionnelles" ou ISR</t>
  </si>
  <si>
    <t>13 à 29</t>
  </si>
  <si>
    <t>Obligations euro "traditionnelles" ou ISR</t>
  </si>
  <si>
    <t>5 à 8</t>
  </si>
  <si>
    <t>RAVGDT</t>
  </si>
  <si>
    <t>gestion diversifiée</t>
  </si>
  <si>
    <t>La Mutuelle Générale</t>
  </si>
  <si>
    <t>Gestion assurantielle</t>
  </si>
  <si>
    <t>?</t>
  </si>
  <si>
    <t>Anonyme</t>
  </si>
  <si>
    <t>Instit Europe</t>
  </si>
  <si>
    <t>Bfinance</t>
  </si>
  <si>
    <t>Multigestion alternative</t>
  </si>
  <si>
    <t>Priamo</t>
  </si>
  <si>
    <t>CCI Finance</t>
  </si>
  <si>
    <t>IPE</t>
  </si>
  <si>
    <t>Actions Europe</t>
  </si>
  <si>
    <t>Multigestion alternative (Multiarb)</t>
  </si>
  <si>
    <t>Instit Allemagne</t>
  </si>
  <si>
    <t>Norgesbank IM</t>
  </si>
  <si>
    <t>Asset manager</t>
  </si>
  <si>
    <t>Gagné</t>
  </si>
  <si>
    <t>Perdu</t>
  </si>
  <si>
    <t>n.a</t>
  </si>
  <si>
    <t>Oral : Perdu</t>
  </si>
  <si>
    <t>0,14% ou 0,10%</t>
  </si>
  <si>
    <t>2,9% HT</t>
  </si>
  <si>
    <t>n,a</t>
  </si>
  <si>
    <t>0,2% ou 0,13% si 20% investissement en fonds la Française AM</t>
  </si>
  <si>
    <t xml:space="preserve">Perdu </t>
  </si>
  <si>
    <t>Classe</t>
  </si>
  <si>
    <t>Monétaire</t>
  </si>
  <si>
    <t>Taux/Obligataire</t>
  </si>
  <si>
    <t>Multigestion Alternative</t>
  </si>
  <si>
    <t>Capital Garanti</t>
  </si>
  <si>
    <t>FCPE</t>
  </si>
  <si>
    <t>ISR</t>
  </si>
  <si>
    <t>Répartition par classes d'actifs (total)</t>
  </si>
  <si>
    <t>Obtenu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</si>
</sst>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$-40C]mmmm\-yy;@"/>
    <numFmt numFmtId="165" formatCode="0.0%"/>
    <numFmt numFmtId="166" formatCode="0.000%"/>
    <numFmt numFmtId="167" formatCode="0.0000%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sz val="10"/>
      <name val="Calibri"/>
      <family val="2"/>
      <scheme val="minor"/>
    </font>
    <font>
      <b/>
      <sz val="11"/>
      <name val="Calibri"/>
      <family val="2"/>
    </font>
    <font>
      <b/>
      <sz val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9" tint="-0.499984740745262"/>
      </left>
      <right style="dashed">
        <color indexed="16"/>
      </right>
      <top style="thin">
        <color theme="9" tint="-0.499984740745262"/>
      </top>
      <bottom style="medium">
        <color indexed="16"/>
      </bottom>
      <diagonal/>
    </border>
    <border>
      <left/>
      <right style="dashed">
        <color indexed="16"/>
      </right>
      <top style="thin">
        <color theme="9" tint="-0.499984740745262"/>
      </top>
      <bottom style="medium">
        <color indexed="16"/>
      </bottom>
      <diagonal/>
    </border>
    <border>
      <left style="dashed">
        <color indexed="16"/>
      </left>
      <right style="dashed">
        <color indexed="16"/>
      </right>
      <top style="thin">
        <color theme="9" tint="-0.499984740745262"/>
      </top>
      <bottom style="medium">
        <color indexed="16"/>
      </bottom>
      <diagonal/>
    </border>
    <border>
      <left style="dashed">
        <color indexed="16"/>
      </left>
      <right style="medium">
        <color indexed="16"/>
      </right>
      <top style="thin">
        <color theme="9" tint="-0.499984740745262"/>
      </top>
      <bottom style="medium">
        <color indexed="16"/>
      </bottom>
      <diagonal/>
    </border>
    <border>
      <left style="medium">
        <color indexed="16"/>
      </left>
      <right style="dashed">
        <color indexed="16"/>
      </right>
      <top style="thin">
        <color theme="9" tint="-0.499984740745262"/>
      </top>
      <bottom style="medium">
        <color indexed="16"/>
      </bottom>
      <diagonal/>
    </border>
    <border>
      <left style="dashed">
        <color indexed="16"/>
      </left>
      <right style="thin">
        <color theme="9" tint="-0.499984740745262"/>
      </right>
      <top style="thin">
        <color theme="9" tint="-0.499984740745262"/>
      </top>
      <bottom style="medium">
        <color indexed="16"/>
      </bottom>
      <diagonal/>
    </border>
    <border>
      <left style="thin">
        <color theme="9" tint="-0.499984740745262"/>
      </left>
      <right style="dashed">
        <color indexed="16"/>
      </right>
      <top style="dashed">
        <color indexed="16"/>
      </top>
      <bottom style="dashed">
        <color indexed="16"/>
      </bottom>
      <diagonal/>
    </border>
    <border>
      <left/>
      <right style="dashed">
        <color indexed="16"/>
      </right>
      <top style="dashed">
        <color indexed="16"/>
      </top>
      <bottom style="dashed">
        <color indexed="16"/>
      </bottom>
      <diagonal/>
    </border>
    <border>
      <left style="dashed">
        <color indexed="16"/>
      </left>
      <right style="dashed">
        <color indexed="16"/>
      </right>
      <top style="dashed">
        <color indexed="16"/>
      </top>
      <bottom style="dashed">
        <color indexed="16"/>
      </bottom>
      <diagonal/>
    </border>
    <border>
      <left style="dashed">
        <color indexed="16"/>
      </left>
      <right style="dashed">
        <color indexed="16"/>
      </right>
      <top style="dashed">
        <color indexed="16"/>
      </top>
      <bottom style="dotted">
        <color indexed="16"/>
      </bottom>
      <diagonal/>
    </border>
    <border>
      <left style="dashed">
        <color indexed="16"/>
      </left>
      <right style="thin">
        <color theme="9" tint="-0.499984740745262"/>
      </right>
      <top style="dashed">
        <color indexed="16"/>
      </top>
      <bottom style="dashed">
        <color indexed="16"/>
      </bottom>
      <diagonal/>
    </border>
    <border>
      <left style="dashed">
        <color indexed="16"/>
      </left>
      <right style="thin">
        <color theme="9" tint="-0.499984740745262"/>
      </right>
      <top style="dashed">
        <color indexed="16"/>
      </top>
      <bottom/>
      <diagonal/>
    </border>
    <border>
      <left style="thin">
        <color theme="9" tint="-0.499984740745262"/>
      </left>
      <right style="thin">
        <color theme="9" tint="-0.499984740745262"/>
      </right>
      <top style="medium">
        <color indexed="16"/>
      </top>
      <bottom style="dashed">
        <color indexed="16"/>
      </bottom>
      <diagonal/>
    </border>
    <border>
      <left style="thin">
        <color theme="9" tint="-0.499984740745262"/>
      </left>
      <right style="thin">
        <color theme="9" tint="-0.499984740745262"/>
      </right>
      <top style="dashed">
        <color indexed="16"/>
      </top>
      <bottom style="dashed">
        <color indexed="16"/>
      </bottom>
      <diagonal/>
    </border>
    <border>
      <left style="medium">
        <color indexed="64"/>
      </left>
      <right style="dashed">
        <color indexed="16"/>
      </right>
      <top style="medium">
        <color indexed="64"/>
      </top>
      <bottom style="medium">
        <color indexed="16"/>
      </bottom>
      <diagonal/>
    </border>
    <border>
      <left/>
      <right style="dashed">
        <color indexed="16"/>
      </right>
      <top style="medium">
        <color indexed="64"/>
      </top>
      <bottom style="medium">
        <color indexed="16"/>
      </bottom>
      <diagonal/>
    </border>
    <border>
      <left style="dashed">
        <color indexed="16"/>
      </left>
      <right style="dashed">
        <color indexed="16"/>
      </right>
      <top style="medium">
        <color indexed="64"/>
      </top>
      <bottom style="medium">
        <color indexed="16"/>
      </bottom>
      <diagonal/>
    </border>
    <border>
      <left style="dashed">
        <color indexed="16"/>
      </left>
      <right style="medium">
        <color indexed="16"/>
      </right>
      <top style="medium">
        <color indexed="64"/>
      </top>
      <bottom style="medium">
        <color indexed="16"/>
      </bottom>
      <diagonal/>
    </border>
    <border>
      <left style="medium">
        <color indexed="16"/>
      </left>
      <right style="dashed">
        <color indexed="16"/>
      </right>
      <top style="medium">
        <color indexed="64"/>
      </top>
      <bottom style="medium">
        <color indexed="16"/>
      </bottom>
      <diagonal/>
    </border>
    <border>
      <left style="dashed">
        <color indexed="16"/>
      </left>
      <right style="medium">
        <color indexed="64"/>
      </right>
      <top style="medium">
        <color indexed="64"/>
      </top>
      <bottom style="medium">
        <color indexed="16"/>
      </bottom>
      <diagonal/>
    </border>
    <border>
      <left style="medium">
        <color indexed="64"/>
      </left>
      <right style="dashed">
        <color indexed="16"/>
      </right>
      <top style="dashed">
        <color indexed="16"/>
      </top>
      <bottom style="dashed">
        <color indexed="16"/>
      </bottom>
      <diagonal/>
    </border>
    <border>
      <left style="thin">
        <color theme="9" tint="-0.499984740745262"/>
      </left>
      <right style="medium">
        <color indexed="64"/>
      </right>
      <top style="dashed">
        <color indexed="16"/>
      </top>
      <bottom style="dashed">
        <color indexed="16"/>
      </bottom>
      <diagonal/>
    </border>
    <border>
      <left style="medium">
        <color indexed="64"/>
      </left>
      <right style="dashed">
        <color indexed="16"/>
      </right>
      <top style="dashed">
        <color indexed="16"/>
      </top>
      <bottom style="medium">
        <color indexed="64"/>
      </bottom>
      <diagonal/>
    </border>
    <border>
      <left style="thin">
        <color theme="9" tint="-0.499984740745262"/>
      </left>
      <right style="dashed">
        <color indexed="16"/>
      </right>
      <top style="dashed">
        <color indexed="16"/>
      </top>
      <bottom style="medium">
        <color indexed="64"/>
      </bottom>
      <diagonal/>
    </border>
    <border>
      <left style="dashed">
        <color indexed="16"/>
      </left>
      <right style="dashed">
        <color indexed="16"/>
      </right>
      <top style="dashed">
        <color indexed="16"/>
      </top>
      <bottom style="medium">
        <color indexed="64"/>
      </bottom>
      <diagonal/>
    </border>
    <border>
      <left style="thin">
        <color theme="9" tint="-0.499984740745262"/>
      </left>
      <right style="medium">
        <color indexed="64"/>
      </right>
      <top style="dashed">
        <color indexed="16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164" fontId="0" fillId="0" borderId="0"/>
    <xf numFmtId="164" fontId="1" fillId="0" borderId="0" applyFont="0" applyFill="0" applyBorder="0" applyAlignment="0" applyProtection="0"/>
    <xf numFmtId="164" fontId="1" fillId="0" borderId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2" fillId="0" borderId="0"/>
    <xf numFmtId="9" fontId="4" fillId="0" borderId="0" applyFont="0" applyFill="0" applyBorder="0" applyAlignment="0" applyProtection="0"/>
  </cellStyleXfs>
  <cellXfs count="106">
    <xf numFmtId="164" fontId="0" fillId="0" borderId="0" xfId="0"/>
    <xf numFmtId="164" fontId="0" fillId="0" borderId="0" xfId="0" applyAlignment="1">
      <alignment horizontal="center"/>
    </xf>
    <xf numFmtId="164" fontId="0" fillId="0" borderId="1" xfId="0" applyBorder="1" applyAlignment="1">
      <alignment horizontal="center"/>
    </xf>
    <xf numFmtId="164" fontId="0" fillId="0" borderId="2" xfId="0" applyBorder="1" applyAlignment="1">
      <alignment horizontal="center"/>
    </xf>
    <xf numFmtId="164" fontId="0" fillId="0" borderId="3" xfId="0" applyBorder="1" applyAlignment="1">
      <alignment horizontal="center"/>
    </xf>
    <xf numFmtId="164" fontId="0" fillId="0" borderId="5" xfId="0" applyBorder="1"/>
    <xf numFmtId="164" fontId="0" fillId="0" borderId="0" xfId="0" applyBorder="1"/>
    <xf numFmtId="164" fontId="0" fillId="0" borderId="4" xfId="0" applyBorder="1" applyAlignment="1">
      <alignment horizontal="center"/>
    </xf>
    <xf numFmtId="164" fontId="0" fillId="0" borderId="6" xfId="0" applyBorder="1"/>
    <xf numFmtId="164" fontId="6" fillId="2" borderId="0" xfId="2" applyFont="1" applyFill="1" applyBorder="1" applyAlignment="1">
      <alignment horizontal="center" vertical="center" wrapText="1"/>
    </xf>
    <xf numFmtId="164" fontId="6" fillId="2" borderId="0" xfId="2" applyFont="1" applyFill="1" applyAlignment="1">
      <alignment vertical="center" wrapText="1"/>
    </xf>
    <xf numFmtId="164" fontId="7" fillId="2" borderId="0" xfId="2" applyFont="1" applyFill="1"/>
    <xf numFmtId="164" fontId="7" fillId="2" borderId="0" xfId="2" applyFont="1" applyFill="1" applyAlignment="1">
      <alignment horizontal="center"/>
    </xf>
    <xf numFmtId="164" fontId="6" fillId="2" borderId="8" xfId="2" applyFont="1" applyFill="1" applyBorder="1" applyAlignment="1">
      <alignment horizontal="center" vertical="center" wrapText="1"/>
    </xf>
    <xf numFmtId="164" fontId="6" fillId="2" borderId="9" xfId="2" applyFont="1" applyFill="1" applyBorder="1" applyAlignment="1">
      <alignment horizontal="center" vertical="center" wrapText="1"/>
    </xf>
    <xf numFmtId="164" fontId="6" fillId="2" borderId="10" xfId="2" applyFont="1" applyFill="1" applyBorder="1" applyAlignment="1">
      <alignment horizontal="center" vertical="center" wrapText="1"/>
    </xf>
    <xf numFmtId="164" fontId="6" fillId="2" borderId="11" xfId="2" applyFont="1" applyFill="1" applyBorder="1" applyAlignment="1">
      <alignment horizontal="center" vertical="center" wrapText="1"/>
    </xf>
    <xf numFmtId="164" fontId="6" fillId="2" borderId="13" xfId="2" applyFont="1" applyFill="1" applyBorder="1" applyAlignment="1">
      <alignment horizontal="center" vertical="center" wrapText="1"/>
    </xf>
    <xf numFmtId="164" fontId="8" fillId="2" borderId="14" xfId="5" applyFont="1" applyFill="1" applyBorder="1" applyAlignment="1">
      <alignment horizontal="left" vertical="center"/>
    </xf>
    <xf numFmtId="164" fontId="8" fillId="2" borderId="15" xfId="5" applyFont="1" applyFill="1" applyBorder="1"/>
    <xf numFmtId="164" fontId="8" fillId="2" borderId="16" xfId="5" applyFont="1" applyFill="1" applyBorder="1" applyAlignment="1">
      <alignment horizontal="center" vertical="center"/>
    </xf>
    <xf numFmtId="164" fontId="8" fillId="2" borderId="16" xfId="5" applyFont="1" applyFill="1" applyBorder="1" applyAlignment="1">
      <alignment horizontal="left" vertical="center"/>
    </xf>
    <xf numFmtId="3" fontId="8" fillId="2" borderId="17" xfId="5" applyNumberFormat="1" applyFont="1" applyFill="1" applyBorder="1" applyAlignment="1">
      <alignment horizontal="center" vertical="center"/>
    </xf>
    <xf numFmtId="164" fontId="8" fillId="2" borderId="18" xfId="5" applyFont="1" applyFill="1" applyBorder="1" applyAlignment="1">
      <alignment horizontal="center"/>
    </xf>
    <xf numFmtId="164" fontId="8" fillId="2" borderId="15" xfId="5" applyFont="1" applyFill="1" applyBorder="1" applyAlignment="1">
      <alignment horizontal="left"/>
    </xf>
    <xf numFmtId="164" fontId="9" fillId="0" borderId="19" xfId="5" applyFont="1" applyFill="1" applyBorder="1" applyAlignment="1">
      <alignment horizontal="center" vertical="center" wrapText="1"/>
    </xf>
    <xf numFmtId="164" fontId="8" fillId="0" borderId="14" xfId="5" applyFont="1" applyFill="1" applyBorder="1" applyAlignment="1">
      <alignment horizontal="left" vertical="center"/>
    </xf>
    <xf numFmtId="164" fontId="8" fillId="0" borderId="15" xfId="5" applyFont="1" applyFill="1" applyBorder="1"/>
    <xf numFmtId="164" fontId="8" fillId="0" borderId="16" xfId="5" applyFont="1" applyFill="1" applyBorder="1" applyAlignment="1">
      <alignment horizontal="center" vertical="center"/>
    </xf>
    <xf numFmtId="164" fontId="8" fillId="0" borderId="16" xfId="5" applyFont="1" applyFill="1" applyBorder="1" applyAlignment="1">
      <alignment horizontal="left" vertical="center"/>
    </xf>
    <xf numFmtId="164" fontId="8" fillId="0" borderId="15" xfId="5" applyFont="1" applyFill="1" applyBorder="1" applyAlignment="1">
      <alignment horizontal="left"/>
    </xf>
    <xf numFmtId="3" fontId="8" fillId="0" borderId="17" xfId="5" applyNumberFormat="1" applyFont="1" applyFill="1" applyBorder="1" applyAlignment="1">
      <alignment horizontal="center" vertical="center"/>
    </xf>
    <xf numFmtId="164" fontId="8" fillId="0" borderId="18" xfId="5" applyFont="1" applyFill="1" applyBorder="1" applyAlignment="1">
      <alignment horizontal="center"/>
    </xf>
    <xf numFmtId="164" fontId="8" fillId="2" borderId="14" xfId="5" applyFont="1" applyFill="1" applyBorder="1"/>
    <xf numFmtId="164" fontId="9" fillId="2" borderId="18" xfId="5" applyFont="1" applyFill="1" applyBorder="1" applyAlignment="1">
      <alignment horizontal="center"/>
    </xf>
    <xf numFmtId="164" fontId="8" fillId="0" borderId="14" xfId="5" applyFont="1" applyFill="1" applyBorder="1" applyAlignment="1">
      <alignment horizontal="center" vertical="center"/>
    </xf>
    <xf numFmtId="164" fontId="10" fillId="2" borderId="0" xfId="0" applyFont="1" applyFill="1" applyAlignment="1">
      <alignment horizontal="center"/>
    </xf>
    <xf numFmtId="164" fontId="5" fillId="2" borderId="0" xfId="2" applyFont="1" applyFill="1" applyBorder="1" applyAlignment="1">
      <alignment horizontal="center" vertical="center" wrapText="1"/>
    </xf>
    <xf numFmtId="164" fontId="8" fillId="0" borderId="20" xfId="5" applyFont="1" applyFill="1" applyBorder="1" applyAlignment="1">
      <alignment horizontal="left" vertical="center"/>
    </xf>
    <xf numFmtId="164" fontId="8" fillId="0" borderId="15" xfId="5" applyFont="1" applyFill="1" applyBorder="1" applyAlignment="1">
      <alignment horizontal="left" vertical="center"/>
    </xf>
    <xf numFmtId="164" fontId="8" fillId="0" borderId="14" xfId="5" applyFont="1" applyFill="1" applyBorder="1" applyAlignment="1">
      <alignment horizontal="left" vertical="center" wrapText="1"/>
    </xf>
    <xf numFmtId="164" fontId="8" fillId="0" borderId="21" xfId="5" applyFont="1" applyFill="1" applyBorder="1" applyAlignment="1">
      <alignment horizontal="left" vertical="center"/>
    </xf>
    <xf numFmtId="164" fontId="12" fillId="2" borderId="0" xfId="0" applyFont="1" applyFill="1" applyBorder="1"/>
    <xf numFmtId="164" fontId="12" fillId="2" borderId="0" xfId="0" applyFont="1" applyFill="1" applyBorder="1" applyAlignment="1">
      <alignment horizontal="center"/>
    </xf>
    <xf numFmtId="43" fontId="12" fillId="2" borderId="0" xfId="4" applyFont="1" applyFill="1" applyBorder="1" applyAlignment="1">
      <alignment horizontal="center"/>
    </xf>
    <xf numFmtId="164" fontId="6" fillId="2" borderId="22" xfId="2" applyFont="1" applyFill="1" applyBorder="1" applyAlignment="1">
      <alignment horizontal="center" vertical="center" wrapText="1"/>
    </xf>
    <xf numFmtId="164" fontId="6" fillId="2" borderId="23" xfId="2" applyFont="1" applyFill="1" applyBorder="1" applyAlignment="1">
      <alignment horizontal="center" vertical="center" wrapText="1"/>
    </xf>
    <xf numFmtId="164" fontId="6" fillId="2" borderId="24" xfId="2" applyFont="1" applyFill="1" applyBorder="1" applyAlignment="1">
      <alignment horizontal="center" vertical="center" wrapText="1"/>
    </xf>
    <xf numFmtId="164" fontId="6" fillId="2" borderId="25" xfId="2" applyFont="1" applyFill="1" applyBorder="1" applyAlignment="1">
      <alignment horizontal="center" vertical="center" wrapText="1"/>
    </xf>
    <xf numFmtId="164" fontId="6" fillId="2" borderId="27" xfId="2" applyFont="1" applyFill="1" applyBorder="1" applyAlignment="1">
      <alignment horizontal="center" vertical="center" wrapText="1"/>
    </xf>
    <xf numFmtId="164" fontId="8" fillId="0" borderId="28" xfId="5" applyFont="1" applyFill="1" applyBorder="1" applyAlignment="1">
      <alignment horizontal="left" vertical="center"/>
    </xf>
    <xf numFmtId="164" fontId="8" fillId="0" borderId="29" xfId="5" applyFont="1" applyFill="1" applyBorder="1" applyAlignment="1">
      <alignment horizontal="center" vertical="center"/>
    </xf>
    <xf numFmtId="164" fontId="11" fillId="0" borderId="29" xfId="5" applyFont="1" applyFill="1" applyBorder="1" applyAlignment="1">
      <alignment horizontal="center" vertical="center"/>
    </xf>
    <xf numFmtId="164" fontId="8" fillId="0" borderId="30" xfId="5" applyFont="1" applyFill="1" applyBorder="1" applyAlignment="1">
      <alignment horizontal="left" vertical="center"/>
    </xf>
    <xf numFmtId="164" fontId="8" fillId="0" borderId="31" xfId="5" applyFont="1" applyFill="1" applyBorder="1" applyAlignment="1">
      <alignment horizontal="left" vertical="center"/>
    </xf>
    <xf numFmtId="164" fontId="8" fillId="0" borderId="31" xfId="5" applyFont="1" applyFill="1" applyBorder="1" applyAlignment="1">
      <alignment horizontal="center" vertical="center"/>
    </xf>
    <xf numFmtId="164" fontId="8" fillId="0" borderId="32" xfId="5" applyFont="1" applyFill="1" applyBorder="1" applyAlignment="1">
      <alignment horizontal="left" vertical="center"/>
    </xf>
    <xf numFmtId="3" fontId="8" fillId="0" borderId="32" xfId="5" applyNumberFormat="1" applyFont="1" applyFill="1" applyBorder="1" applyAlignment="1">
      <alignment horizontal="center" vertical="center"/>
    </xf>
    <xf numFmtId="164" fontId="11" fillId="0" borderId="33" xfId="5" applyFont="1" applyFill="1" applyBorder="1" applyAlignment="1">
      <alignment horizontal="center" vertical="center"/>
    </xf>
    <xf numFmtId="164" fontId="7" fillId="2" borderId="0" xfId="2" applyFont="1" applyFill="1" applyAlignment="1">
      <alignment horizontal="left"/>
    </xf>
    <xf numFmtId="164" fontId="6" fillId="2" borderId="12" xfId="2" applyFont="1" applyFill="1" applyBorder="1" applyAlignment="1">
      <alignment horizontal="left" vertical="center" wrapText="1"/>
    </xf>
    <xf numFmtId="164" fontId="8" fillId="2" borderId="16" xfId="5" applyFont="1" applyFill="1" applyBorder="1" applyAlignment="1">
      <alignment horizontal="left" vertical="center" wrapText="1"/>
    </xf>
    <xf numFmtId="164" fontId="8" fillId="0" borderId="16" xfId="5" applyFont="1" applyFill="1" applyBorder="1" applyAlignment="1">
      <alignment horizontal="left" vertical="center" wrapText="1"/>
    </xf>
    <xf numFmtId="164" fontId="6" fillId="2" borderId="0" xfId="2" applyFont="1" applyFill="1" applyBorder="1" applyAlignment="1">
      <alignment horizontal="left" vertical="center" wrapText="1"/>
    </xf>
    <xf numFmtId="164" fontId="6" fillId="2" borderId="26" xfId="2" applyFont="1" applyFill="1" applyBorder="1" applyAlignment="1">
      <alignment horizontal="left" vertical="center" wrapText="1"/>
    </xf>
    <xf numFmtId="164" fontId="12" fillId="2" borderId="0" xfId="0" applyFont="1" applyFill="1" applyBorder="1" applyAlignment="1">
      <alignment horizontal="left"/>
    </xf>
    <xf numFmtId="164" fontId="0" fillId="0" borderId="0" xfId="0" applyAlignment="1">
      <alignment horizontal="left"/>
    </xf>
    <xf numFmtId="164" fontId="0" fillId="0" borderId="7" xfId="0" applyBorder="1" applyAlignment="1">
      <alignment horizontal="center" vertical="center"/>
    </xf>
    <xf numFmtId="164" fontId="13" fillId="0" borderId="7" xfId="0" applyFont="1" applyBorder="1" applyAlignment="1">
      <alignment horizontal="center" vertical="center"/>
    </xf>
    <xf numFmtId="9" fontId="0" fillId="0" borderId="7" xfId="6" applyFont="1" applyBorder="1" applyAlignment="1">
      <alignment horizontal="center" vertical="center"/>
    </xf>
    <xf numFmtId="10" fontId="0" fillId="0" borderId="5" xfId="6" applyNumberFormat="1" applyFont="1" applyBorder="1" applyAlignment="1">
      <alignment horizontal="center" vertical="center"/>
    </xf>
    <xf numFmtId="165" fontId="0" fillId="0" borderId="5" xfId="6" applyNumberFormat="1" applyFont="1" applyBorder="1" applyAlignment="1">
      <alignment horizontal="center" vertical="center"/>
    </xf>
    <xf numFmtId="10" fontId="0" fillId="0" borderId="7" xfId="6" applyNumberFormat="1" applyFont="1" applyBorder="1" applyAlignment="1">
      <alignment horizontal="center" vertical="center"/>
    </xf>
    <xf numFmtId="10" fontId="0" fillId="0" borderId="0" xfId="6" applyNumberFormat="1" applyFont="1" applyBorder="1" applyAlignment="1">
      <alignment horizontal="center" vertical="center"/>
    </xf>
    <xf numFmtId="166" fontId="0" fillId="0" borderId="5" xfId="6" applyNumberFormat="1" applyFont="1" applyBorder="1" applyAlignment="1">
      <alignment horizontal="center" vertical="center"/>
    </xf>
    <xf numFmtId="166" fontId="0" fillId="0" borderId="7" xfId="6" applyNumberFormat="1" applyFont="1" applyBorder="1" applyAlignment="1">
      <alignment horizontal="center" vertical="center"/>
    </xf>
    <xf numFmtId="9" fontId="0" fillId="0" borderId="7" xfId="6" applyNumberFormat="1" applyFont="1" applyBorder="1" applyAlignment="1">
      <alignment horizontal="center" vertical="center"/>
    </xf>
    <xf numFmtId="164" fontId="0" fillId="0" borderId="6" xfId="0" applyFill="1" applyBorder="1"/>
    <xf numFmtId="164" fontId="0" fillId="0" borderId="0" xfId="0" applyFill="1" applyBorder="1"/>
    <xf numFmtId="1" fontId="0" fillId="0" borderId="0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64" fontId="0" fillId="0" borderId="5" xfId="0" applyBorder="1" applyAlignment="1">
      <alignment horizontal="center" vertical="center"/>
    </xf>
    <xf numFmtId="164" fontId="0" fillId="0" borderId="0" xfId="0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9" fontId="0" fillId="0" borderId="0" xfId="6" applyFont="1" applyBorder="1" applyAlignment="1">
      <alignment horizontal="center" vertical="center"/>
    </xf>
    <xf numFmtId="164" fontId="0" fillId="0" borderId="0" xfId="0" applyAlignment="1">
      <alignment horizontal="center" vertical="center"/>
    </xf>
    <xf numFmtId="164" fontId="0" fillId="0" borderId="35" xfId="0" applyBorder="1" applyAlignment="1">
      <alignment horizontal="center" vertical="center"/>
    </xf>
    <xf numFmtId="164" fontId="0" fillId="0" borderId="34" xfId="0" applyBorder="1"/>
    <xf numFmtId="1" fontId="0" fillId="0" borderId="34" xfId="0" applyNumberFormat="1" applyBorder="1" applyAlignment="1">
      <alignment horizontal="center" vertical="center"/>
    </xf>
    <xf numFmtId="164" fontId="0" fillId="0" borderId="36" xfId="0" applyBorder="1" applyAlignment="1">
      <alignment horizontal="center" vertical="center"/>
    </xf>
    <xf numFmtId="164" fontId="0" fillId="0" borderId="37" xfId="0" applyBorder="1" applyAlignment="1">
      <alignment horizontal="center" vertical="center"/>
    </xf>
    <xf numFmtId="164" fontId="13" fillId="0" borderId="37" xfId="0" applyFont="1" applyBorder="1" applyAlignment="1">
      <alignment horizontal="center" vertical="center"/>
    </xf>
    <xf numFmtId="167" fontId="0" fillId="0" borderId="0" xfId="6" applyNumberFormat="1" applyFont="1" applyBorder="1" applyAlignment="1">
      <alignment horizontal="center" vertical="center"/>
    </xf>
    <xf numFmtId="164" fontId="0" fillId="0" borderId="1" xfId="0" applyBorder="1" applyAlignment="1">
      <alignment horizontal="center" vertical="center"/>
    </xf>
    <xf numFmtId="164" fontId="0" fillId="0" borderId="0" xfId="0" applyFill="1" applyBorder="1" applyAlignment="1">
      <alignment horizontal="center"/>
    </xf>
    <xf numFmtId="164" fontId="16" fillId="0" borderId="0" xfId="0" applyFont="1"/>
    <xf numFmtId="164" fontId="15" fillId="0" borderId="0" xfId="0" applyFont="1"/>
    <xf numFmtId="164" fontId="0" fillId="0" borderId="0" xfId="0" applyFont="1"/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164" fontId="0" fillId="0" borderId="1" xfId="0" applyBorder="1" applyAlignment="1">
      <alignment horizontal="center"/>
    </xf>
    <xf numFmtId="164" fontId="0" fillId="0" borderId="3" xfId="0" applyBorder="1" applyAlignment="1">
      <alignment horizontal="center"/>
    </xf>
    <xf numFmtId="164" fontId="3" fillId="0" borderId="0" xfId="0" applyFont="1" applyAlignment="1">
      <alignment horizontal="center"/>
    </xf>
    <xf numFmtId="164" fontId="5" fillId="2" borderId="0" xfId="2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" fontId="0" fillId="0" borderId="5" xfId="6" applyNumberFormat="1" applyFont="1" applyBorder="1" applyAlignment="1">
      <alignment horizontal="center" vertical="center"/>
    </xf>
  </cellXfs>
  <cellStyles count="7">
    <cellStyle name="Euro" xfId="1"/>
    <cellStyle name="Milliers" xfId="4" builtinId="3"/>
    <cellStyle name="Normal" xfId="0" builtinId="0"/>
    <cellStyle name="Normal 3" xfId="2"/>
    <cellStyle name="Normal_AO gagnés" xfId="5"/>
    <cellStyle name="Pourcentage" xfId="6" builtinId="5"/>
    <cellStyle name="Pourcentage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11</xdr:row>
          <xdr:rowOff>28575</xdr:rowOff>
        </xdr:from>
        <xdr:to>
          <xdr:col>5</xdr:col>
          <xdr:colOff>1104900</xdr:colOff>
          <xdr:row>11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Détails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13</xdr:row>
          <xdr:rowOff>0</xdr:rowOff>
        </xdr:from>
        <xdr:to>
          <xdr:col>5</xdr:col>
          <xdr:colOff>1095375</xdr:colOff>
          <xdr:row>13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Détails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14</xdr:row>
          <xdr:rowOff>9525</xdr:rowOff>
        </xdr:from>
        <xdr:to>
          <xdr:col>5</xdr:col>
          <xdr:colOff>1104900</xdr:colOff>
          <xdr:row>14</xdr:row>
          <xdr:rowOff>161925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Détails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15</xdr:row>
          <xdr:rowOff>38100</xdr:rowOff>
        </xdr:from>
        <xdr:to>
          <xdr:col>5</xdr:col>
          <xdr:colOff>1104900</xdr:colOff>
          <xdr:row>15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Détails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18</xdr:row>
          <xdr:rowOff>19050</xdr:rowOff>
        </xdr:from>
        <xdr:to>
          <xdr:col>5</xdr:col>
          <xdr:colOff>1104900</xdr:colOff>
          <xdr:row>18</xdr:row>
          <xdr:rowOff>161925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Détails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22</xdr:row>
          <xdr:rowOff>19050</xdr:rowOff>
        </xdr:from>
        <xdr:to>
          <xdr:col>5</xdr:col>
          <xdr:colOff>1085850</xdr:colOff>
          <xdr:row>22</xdr:row>
          <xdr:rowOff>161925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Détails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23</xdr:row>
          <xdr:rowOff>28575</xdr:rowOff>
        </xdr:from>
        <xdr:to>
          <xdr:col>5</xdr:col>
          <xdr:colOff>1095375</xdr:colOff>
          <xdr:row>23</xdr:row>
          <xdr:rowOff>171450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Détails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24</xdr:row>
          <xdr:rowOff>28575</xdr:rowOff>
        </xdr:from>
        <xdr:to>
          <xdr:col>5</xdr:col>
          <xdr:colOff>1104900</xdr:colOff>
          <xdr:row>24</xdr:row>
          <xdr:rowOff>171450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Détails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25</xdr:row>
          <xdr:rowOff>19050</xdr:rowOff>
        </xdr:from>
        <xdr:to>
          <xdr:col>5</xdr:col>
          <xdr:colOff>1104900</xdr:colOff>
          <xdr:row>25</xdr:row>
          <xdr:rowOff>161925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Détails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27</xdr:row>
          <xdr:rowOff>9525</xdr:rowOff>
        </xdr:from>
        <xdr:to>
          <xdr:col>5</xdr:col>
          <xdr:colOff>1104900</xdr:colOff>
          <xdr:row>27</xdr:row>
          <xdr:rowOff>161925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Détails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56</xdr:row>
          <xdr:rowOff>76200</xdr:rowOff>
        </xdr:from>
        <xdr:to>
          <xdr:col>8</xdr:col>
          <xdr:colOff>241300</xdr:colOff>
          <xdr:row>58</xdr:row>
          <xdr:rowOff>76200</xdr:rowOff>
        </xdr:to>
        <xdr:sp macro="" textlink="">
          <xdr:nvSpPr>
            <xdr:cNvPr id="1054" name="CommandButton1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190500</xdr:colOff>
          <xdr:row>59</xdr:row>
          <xdr:rowOff>180975</xdr:rowOff>
        </xdr:from>
        <xdr:to>
          <xdr:col>8</xdr:col>
          <xdr:colOff>219075</xdr:colOff>
          <xdr:row>61</xdr:row>
          <xdr:rowOff>180975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66"/>
  <sheetViews>
    <sheetView tabSelected="1" topLeftCell="A28" zoomScale="75" zoomScaleNormal="75" workbookViewId="0">
      <selection activeCell="F63" sqref="F60:F63"/>
    </sheetView>
  </sheetViews>
  <sheetFormatPr baseColWidth="10" defaultRowHeight="15" x14ac:dyDescent="0.25"/>
  <cols>
    <col min="1" max="1" width="16.28515625" bestFit="1" customWidth="1"/>
    <col min="2" max="2" width="27.7109375" bestFit="1" customWidth="1"/>
    <col min="3" max="3" width="23.42578125" bestFit="1" customWidth="1"/>
    <col min="4" max="4" width="64.28515625" bestFit="1" customWidth="1"/>
    <col min="5" max="5" width="23" bestFit="1" customWidth="1"/>
    <col min="6" max="6" width="16.7109375" style="85" customWidth="1"/>
    <col min="7" max="7" width="19.42578125" customWidth="1"/>
    <col min="8" max="8" width="17.42578125" bestFit="1" customWidth="1"/>
    <col min="9" max="9" width="23" bestFit="1" customWidth="1"/>
    <col min="11" max="11" width="23" bestFit="1" customWidth="1"/>
  </cols>
  <sheetData>
    <row r="1" spans="1:12" x14ac:dyDescent="0.25">
      <c r="K1" s="96" t="s">
        <v>132</v>
      </c>
      <c r="L1" s="95"/>
    </row>
    <row r="2" spans="1:12" x14ac:dyDescent="0.25">
      <c r="K2" s="96" t="s">
        <v>133</v>
      </c>
      <c r="L2" s="95"/>
    </row>
    <row r="3" spans="1:12" x14ac:dyDescent="0.25">
      <c r="K3" s="96" t="s">
        <v>43</v>
      </c>
      <c r="L3" s="95"/>
    </row>
    <row r="4" spans="1:12" x14ac:dyDescent="0.25">
      <c r="A4" s="102" t="s">
        <v>9</v>
      </c>
      <c r="B4" s="102"/>
      <c r="C4" s="102"/>
      <c r="D4" s="102"/>
      <c r="E4" s="102"/>
      <c r="F4" s="102"/>
      <c r="G4" s="102"/>
      <c r="H4" s="102"/>
      <c r="K4" s="96" t="s">
        <v>27</v>
      </c>
      <c r="L4" s="95"/>
    </row>
    <row r="5" spans="1:12" x14ac:dyDescent="0.25">
      <c r="K5" s="96" t="s">
        <v>134</v>
      </c>
      <c r="L5" s="95"/>
    </row>
    <row r="6" spans="1:12" x14ac:dyDescent="0.25">
      <c r="B6" s="1"/>
      <c r="C6" s="1"/>
      <c r="D6" s="1"/>
      <c r="E6" s="1"/>
      <c r="F6" s="100" t="s">
        <v>5</v>
      </c>
      <c r="G6" s="101"/>
      <c r="H6" s="1"/>
      <c r="K6" s="96" t="s">
        <v>135</v>
      </c>
      <c r="L6" s="97"/>
    </row>
    <row r="7" spans="1:12" x14ac:dyDescent="0.25">
      <c r="A7" s="2" t="s">
        <v>3</v>
      </c>
      <c r="B7" s="7" t="s">
        <v>0</v>
      </c>
      <c r="C7" s="3" t="s">
        <v>8</v>
      </c>
      <c r="D7" s="7" t="s">
        <v>1</v>
      </c>
      <c r="E7" s="3" t="s">
        <v>2</v>
      </c>
      <c r="F7" s="93" t="s">
        <v>6</v>
      </c>
      <c r="G7" s="4" t="s">
        <v>7</v>
      </c>
      <c r="H7" s="4" t="s">
        <v>4</v>
      </c>
      <c r="I7" s="94" t="s">
        <v>131</v>
      </c>
      <c r="K7" s="96" t="s">
        <v>136</v>
      </c>
      <c r="L7" s="95"/>
    </row>
    <row r="8" spans="1:12" x14ac:dyDescent="0.25">
      <c r="A8" s="81">
        <v>40544</v>
      </c>
      <c r="B8" s="8" t="s">
        <v>19</v>
      </c>
      <c r="C8" s="6"/>
      <c r="D8" s="8" t="s">
        <v>23</v>
      </c>
      <c r="E8" s="79">
        <v>30</v>
      </c>
      <c r="F8" s="70" t="s">
        <v>129</v>
      </c>
      <c r="G8" s="75" t="s">
        <v>124</v>
      </c>
      <c r="H8" s="67" t="s">
        <v>123</v>
      </c>
      <c r="I8" t="s">
        <v>134</v>
      </c>
      <c r="K8" s="96" t="s">
        <v>137</v>
      </c>
      <c r="L8" s="95"/>
    </row>
    <row r="9" spans="1:12" x14ac:dyDescent="0.25">
      <c r="A9" s="81">
        <v>40544</v>
      </c>
      <c r="B9" s="8" t="s">
        <v>25</v>
      </c>
      <c r="C9" s="6"/>
      <c r="D9" s="8" t="s">
        <v>27</v>
      </c>
      <c r="E9" s="79">
        <v>5</v>
      </c>
      <c r="F9" s="74">
        <v>1.495E-2</v>
      </c>
      <c r="G9" s="76">
        <v>0.25</v>
      </c>
      <c r="H9" s="67" t="s">
        <v>123</v>
      </c>
      <c r="I9" t="s">
        <v>27</v>
      </c>
      <c r="K9" s="96" t="s">
        <v>37</v>
      </c>
      <c r="L9" s="95"/>
    </row>
    <row r="10" spans="1:12" x14ac:dyDescent="0.25">
      <c r="A10" s="81">
        <v>40544</v>
      </c>
      <c r="B10" s="77" t="s">
        <v>25</v>
      </c>
      <c r="C10" s="78"/>
      <c r="D10" s="77" t="s">
        <v>28</v>
      </c>
      <c r="E10" s="79">
        <v>5</v>
      </c>
      <c r="F10" s="70">
        <v>1.2500000000000001E-2</v>
      </c>
      <c r="G10" s="69">
        <v>0.25</v>
      </c>
      <c r="H10" s="68" t="s">
        <v>122</v>
      </c>
      <c r="I10" t="s">
        <v>133</v>
      </c>
    </row>
    <row r="11" spans="1:12" x14ac:dyDescent="0.25">
      <c r="A11" s="81">
        <v>40544</v>
      </c>
      <c r="B11" s="77" t="s">
        <v>25</v>
      </c>
      <c r="C11" s="78"/>
      <c r="D11" s="77" t="s">
        <v>30</v>
      </c>
      <c r="E11" s="79">
        <v>5</v>
      </c>
      <c r="F11" s="71">
        <v>1.4999999999999999E-2</v>
      </c>
      <c r="G11" s="76">
        <v>0.2</v>
      </c>
      <c r="H11" s="68" t="s">
        <v>122</v>
      </c>
      <c r="I11" t="s">
        <v>133</v>
      </c>
    </row>
    <row r="12" spans="1:12" x14ac:dyDescent="0.25">
      <c r="A12" s="81">
        <v>40544</v>
      </c>
      <c r="B12" s="8" t="s">
        <v>31</v>
      </c>
      <c r="C12" s="6"/>
      <c r="D12" s="8" t="s">
        <v>27</v>
      </c>
      <c r="E12" s="79">
        <v>25</v>
      </c>
      <c r="F12" s="70"/>
      <c r="G12" s="72" t="s">
        <v>128</v>
      </c>
      <c r="H12" s="67" t="s">
        <v>123</v>
      </c>
      <c r="I12" t="s">
        <v>27</v>
      </c>
    </row>
    <row r="13" spans="1:12" x14ac:dyDescent="0.25">
      <c r="A13" s="81">
        <v>40575</v>
      </c>
      <c r="B13" s="8" t="s">
        <v>34</v>
      </c>
      <c r="C13" s="6"/>
      <c r="D13" s="8" t="s">
        <v>37</v>
      </c>
      <c r="E13" s="79"/>
      <c r="F13" s="70">
        <v>0.1</v>
      </c>
      <c r="G13" s="72" t="s">
        <v>124</v>
      </c>
      <c r="H13" s="67" t="s">
        <v>130</v>
      </c>
      <c r="I13" t="s">
        <v>37</v>
      </c>
    </row>
    <row r="14" spans="1:12" x14ac:dyDescent="0.25">
      <c r="A14" s="81">
        <v>40603</v>
      </c>
      <c r="B14" s="8" t="s">
        <v>39</v>
      </c>
      <c r="C14" s="6" t="s">
        <v>41</v>
      </c>
      <c r="D14" s="8" t="s">
        <v>43</v>
      </c>
      <c r="E14" s="79">
        <v>200</v>
      </c>
      <c r="F14" s="74"/>
      <c r="G14" s="72" t="s">
        <v>124</v>
      </c>
      <c r="H14" s="68" t="s">
        <v>122</v>
      </c>
      <c r="I14" t="s">
        <v>43</v>
      </c>
    </row>
    <row r="15" spans="1:12" x14ac:dyDescent="0.25">
      <c r="A15" s="81">
        <v>40603</v>
      </c>
      <c r="B15" s="8" t="s">
        <v>44</v>
      </c>
      <c r="C15" s="6"/>
      <c r="D15" s="8" t="s">
        <v>37</v>
      </c>
      <c r="E15" s="79"/>
      <c r="F15" s="70"/>
      <c r="G15" s="72" t="s">
        <v>124</v>
      </c>
      <c r="H15" s="67" t="s">
        <v>123</v>
      </c>
      <c r="I15" t="s">
        <v>37</v>
      </c>
    </row>
    <row r="16" spans="1:12" x14ac:dyDescent="0.25">
      <c r="A16" s="81">
        <v>40634</v>
      </c>
      <c r="B16" s="8" t="s">
        <v>46</v>
      </c>
      <c r="C16" s="6"/>
      <c r="D16" s="8" t="s">
        <v>37</v>
      </c>
      <c r="E16" s="79">
        <v>187</v>
      </c>
      <c r="F16" s="70"/>
      <c r="G16" s="72" t="s">
        <v>124</v>
      </c>
      <c r="H16" s="67" t="s">
        <v>123</v>
      </c>
      <c r="I16" t="s">
        <v>37</v>
      </c>
    </row>
    <row r="17" spans="1:9" x14ac:dyDescent="0.25">
      <c r="A17" s="81">
        <v>40664</v>
      </c>
      <c r="B17" s="8" t="s">
        <v>48</v>
      </c>
      <c r="C17" s="6"/>
      <c r="D17" s="8" t="s">
        <v>52</v>
      </c>
      <c r="E17" s="79">
        <v>50</v>
      </c>
      <c r="F17" s="70">
        <v>3.5000000000000001E-3</v>
      </c>
      <c r="G17" s="72" t="s">
        <v>124</v>
      </c>
      <c r="H17" s="67" t="s">
        <v>123</v>
      </c>
      <c r="I17" t="s">
        <v>43</v>
      </c>
    </row>
    <row r="18" spans="1:9" x14ac:dyDescent="0.25">
      <c r="A18" s="81">
        <v>40664</v>
      </c>
      <c r="B18" s="8" t="s">
        <v>53</v>
      </c>
      <c r="C18" s="6" t="s">
        <v>54</v>
      </c>
      <c r="D18" s="8" t="s">
        <v>55</v>
      </c>
      <c r="E18" s="79">
        <v>140</v>
      </c>
      <c r="F18" s="70">
        <v>1.2999999999999999E-3</v>
      </c>
      <c r="G18" s="72" t="s">
        <v>124</v>
      </c>
      <c r="H18" s="67" t="s">
        <v>123</v>
      </c>
      <c r="I18" t="s">
        <v>133</v>
      </c>
    </row>
    <row r="19" spans="1:9" x14ac:dyDescent="0.25">
      <c r="A19" s="81">
        <v>40664</v>
      </c>
      <c r="B19" s="8" t="s">
        <v>56</v>
      </c>
      <c r="C19" s="6"/>
      <c r="D19" s="8" t="s">
        <v>37</v>
      </c>
      <c r="E19" s="79">
        <v>500</v>
      </c>
      <c r="F19" s="70"/>
      <c r="G19" s="72" t="s">
        <v>128</v>
      </c>
      <c r="H19" s="67" t="s">
        <v>123</v>
      </c>
      <c r="I19" t="s">
        <v>37</v>
      </c>
    </row>
    <row r="20" spans="1:9" x14ac:dyDescent="0.25">
      <c r="A20" s="81">
        <v>40664</v>
      </c>
      <c r="B20" s="5" t="s">
        <v>57</v>
      </c>
      <c r="C20" s="5" t="s">
        <v>58</v>
      </c>
      <c r="D20" s="8" t="s">
        <v>59</v>
      </c>
      <c r="E20" s="80">
        <v>280</v>
      </c>
      <c r="F20" s="73">
        <v>1E-3</v>
      </c>
      <c r="G20" s="76">
        <v>0.05</v>
      </c>
      <c r="H20" s="67" t="s">
        <v>123</v>
      </c>
      <c r="I20" t="s">
        <v>43</v>
      </c>
    </row>
    <row r="21" spans="1:9" x14ac:dyDescent="0.25">
      <c r="A21" s="81">
        <v>40664</v>
      </c>
      <c r="B21" s="5" t="s">
        <v>57</v>
      </c>
      <c r="C21" s="5" t="s">
        <v>58</v>
      </c>
      <c r="D21" s="8" t="s">
        <v>60</v>
      </c>
      <c r="E21" s="80">
        <v>90</v>
      </c>
      <c r="F21" s="73">
        <v>1.4E-3</v>
      </c>
      <c r="G21" s="76">
        <v>0.05</v>
      </c>
      <c r="H21" s="67" t="s">
        <v>123</v>
      </c>
      <c r="I21" t="s">
        <v>43</v>
      </c>
    </row>
    <row r="22" spans="1:9" x14ac:dyDescent="0.25">
      <c r="A22" s="81">
        <v>40756</v>
      </c>
      <c r="B22" s="5" t="s">
        <v>61</v>
      </c>
      <c r="C22" s="5" t="s">
        <v>62</v>
      </c>
      <c r="D22" s="8" t="s">
        <v>64</v>
      </c>
      <c r="E22" s="80">
        <v>40</v>
      </c>
      <c r="F22" s="73"/>
      <c r="G22" s="72"/>
      <c r="H22" s="67"/>
      <c r="I22" t="s">
        <v>37</v>
      </c>
    </row>
    <row r="23" spans="1:9" x14ac:dyDescent="0.25">
      <c r="A23" s="81">
        <v>40756</v>
      </c>
      <c r="B23" s="5" t="s">
        <v>65</v>
      </c>
      <c r="C23" s="5" t="s">
        <v>33</v>
      </c>
      <c r="D23" s="8" t="s">
        <v>66</v>
      </c>
      <c r="E23" s="80">
        <v>200</v>
      </c>
      <c r="F23" s="73"/>
      <c r="G23" s="72" t="s">
        <v>128</v>
      </c>
      <c r="H23" s="67" t="s">
        <v>67</v>
      </c>
      <c r="I23" t="s">
        <v>133</v>
      </c>
    </row>
    <row r="24" spans="1:9" x14ac:dyDescent="0.25">
      <c r="A24" s="81">
        <v>40787</v>
      </c>
      <c r="B24" s="5" t="s">
        <v>68</v>
      </c>
      <c r="C24" s="5" t="s">
        <v>69</v>
      </c>
      <c r="D24" s="8" t="s">
        <v>71</v>
      </c>
      <c r="E24" s="80">
        <v>150</v>
      </c>
      <c r="F24" s="73"/>
      <c r="G24" s="72" t="s">
        <v>124</v>
      </c>
      <c r="H24" s="67" t="s">
        <v>72</v>
      </c>
      <c r="I24" t="s">
        <v>27</v>
      </c>
    </row>
    <row r="25" spans="1:9" x14ac:dyDescent="0.25">
      <c r="A25" s="81">
        <v>40787</v>
      </c>
      <c r="B25" s="5" t="s">
        <v>68</v>
      </c>
      <c r="C25" s="5" t="s">
        <v>69</v>
      </c>
      <c r="D25" s="8" t="s">
        <v>73</v>
      </c>
      <c r="E25" s="80">
        <v>200</v>
      </c>
      <c r="F25" s="73"/>
      <c r="G25" s="72" t="s">
        <v>124</v>
      </c>
      <c r="H25" s="67" t="s">
        <v>72</v>
      </c>
      <c r="I25" t="s">
        <v>43</v>
      </c>
    </row>
    <row r="26" spans="1:9" x14ac:dyDescent="0.25">
      <c r="A26" s="81">
        <v>40787</v>
      </c>
      <c r="B26" s="5" t="s">
        <v>68</v>
      </c>
      <c r="C26" s="5" t="s">
        <v>69</v>
      </c>
      <c r="D26" s="8" t="s">
        <v>55</v>
      </c>
      <c r="E26" s="80">
        <v>200</v>
      </c>
      <c r="F26" s="73"/>
      <c r="G26" s="72" t="s">
        <v>124</v>
      </c>
      <c r="H26" s="67" t="s">
        <v>72</v>
      </c>
      <c r="I26" t="s">
        <v>133</v>
      </c>
    </row>
    <row r="27" spans="1:9" x14ac:dyDescent="0.25">
      <c r="A27" s="81">
        <v>40848</v>
      </c>
      <c r="B27" s="5" t="s">
        <v>74</v>
      </c>
      <c r="C27" s="5" t="s">
        <v>41</v>
      </c>
      <c r="D27" s="8" t="s">
        <v>76</v>
      </c>
      <c r="E27" s="80">
        <v>500</v>
      </c>
      <c r="F27" s="92">
        <v>5.9800000000000001E-4</v>
      </c>
      <c r="G27" s="72" t="s">
        <v>124</v>
      </c>
      <c r="H27" s="85" t="s">
        <v>123</v>
      </c>
      <c r="I27" t="s">
        <v>133</v>
      </c>
    </row>
    <row r="28" spans="1:9" x14ac:dyDescent="0.25">
      <c r="A28" s="81">
        <v>40848</v>
      </c>
      <c r="B28" s="5" t="s">
        <v>77</v>
      </c>
      <c r="C28" s="5"/>
      <c r="D28" s="8" t="s">
        <v>78</v>
      </c>
      <c r="E28" s="80">
        <v>35</v>
      </c>
      <c r="F28" s="73"/>
      <c r="G28" s="72" t="s">
        <v>124</v>
      </c>
      <c r="H28" s="68" t="s">
        <v>122</v>
      </c>
      <c r="I28" t="s">
        <v>27</v>
      </c>
    </row>
    <row r="29" spans="1:9" x14ac:dyDescent="0.25">
      <c r="A29" s="81">
        <v>40848</v>
      </c>
      <c r="B29" s="5" t="s">
        <v>80</v>
      </c>
      <c r="C29" s="5"/>
      <c r="D29" s="8" t="s">
        <v>82</v>
      </c>
      <c r="E29" s="80">
        <v>800</v>
      </c>
      <c r="F29" s="73"/>
      <c r="G29" s="72"/>
      <c r="H29" s="67"/>
      <c r="I29" t="s">
        <v>37</v>
      </c>
    </row>
    <row r="30" spans="1:9" x14ac:dyDescent="0.25">
      <c r="A30" s="81">
        <v>40848</v>
      </c>
      <c r="B30" s="5" t="s">
        <v>80</v>
      </c>
      <c r="C30" s="5"/>
      <c r="D30" s="8" t="s">
        <v>83</v>
      </c>
      <c r="E30" s="80">
        <v>250</v>
      </c>
      <c r="F30" s="73"/>
      <c r="G30" s="72"/>
      <c r="H30" s="67"/>
      <c r="I30" t="s">
        <v>37</v>
      </c>
    </row>
    <row r="31" spans="1:9" x14ac:dyDescent="0.25">
      <c r="A31" s="81">
        <v>40878</v>
      </c>
      <c r="B31" s="5" t="s">
        <v>84</v>
      </c>
      <c r="C31" s="5"/>
      <c r="D31" s="8" t="s">
        <v>87</v>
      </c>
      <c r="E31" s="80">
        <v>200</v>
      </c>
      <c r="F31" s="73"/>
      <c r="G31" s="72"/>
      <c r="H31" s="67"/>
      <c r="I31" t="s">
        <v>27</v>
      </c>
    </row>
    <row r="32" spans="1:9" x14ac:dyDescent="0.25">
      <c r="A32" s="81" t="s">
        <v>21</v>
      </c>
      <c r="B32" s="5" t="s">
        <v>84</v>
      </c>
      <c r="C32" s="5"/>
      <c r="D32" s="8" t="s">
        <v>89</v>
      </c>
      <c r="E32" s="80">
        <v>150</v>
      </c>
      <c r="F32" s="73"/>
      <c r="G32" s="72"/>
      <c r="H32" s="67"/>
      <c r="I32" t="s">
        <v>27</v>
      </c>
    </row>
    <row r="33" spans="1:9" x14ac:dyDescent="0.25">
      <c r="A33" s="81" t="s">
        <v>21</v>
      </c>
      <c r="B33" s="5" t="s">
        <v>84</v>
      </c>
      <c r="C33" s="5"/>
      <c r="D33" s="8" t="s">
        <v>90</v>
      </c>
      <c r="E33" s="80">
        <v>200</v>
      </c>
      <c r="F33" s="73"/>
      <c r="G33" s="72"/>
      <c r="H33" s="67"/>
      <c r="I33" t="s">
        <v>27</v>
      </c>
    </row>
    <row r="34" spans="1:9" x14ac:dyDescent="0.25">
      <c r="A34" s="81" t="s">
        <v>21</v>
      </c>
      <c r="B34" s="5" t="s">
        <v>91</v>
      </c>
      <c r="C34" s="5" t="s">
        <v>92</v>
      </c>
      <c r="D34" s="8" t="s">
        <v>93</v>
      </c>
      <c r="E34" s="80">
        <v>60</v>
      </c>
      <c r="F34" s="73">
        <v>1.1999999999999999E-3</v>
      </c>
      <c r="G34" s="72" t="s">
        <v>124</v>
      </c>
      <c r="H34" s="67" t="s">
        <v>125</v>
      </c>
      <c r="I34" t="s">
        <v>43</v>
      </c>
    </row>
    <row r="35" spans="1:9" x14ac:dyDescent="0.25">
      <c r="A35" s="81" t="s">
        <v>21</v>
      </c>
      <c r="B35" s="5" t="s">
        <v>91</v>
      </c>
      <c r="C35" s="5" t="s">
        <v>92</v>
      </c>
      <c r="D35" s="8" t="s">
        <v>94</v>
      </c>
      <c r="E35" s="80">
        <v>60</v>
      </c>
      <c r="F35" s="73">
        <v>1.8E-3</v>
      </c>
      <c r="G35" s="72" t="s">
        <v>124</v>
      </c>
      <c r="H35" s="67" t="s">
        <v>123</v>
      </c>
      <c r="I35" t="s">
        <v>43</v>
      </c>
    </row>
    <row r="36" spans="1:9" x14ac:dyDescent="0.25">
      <c r="A36" s="81" t="s">
        <v>36</v>
      </c>
      <c r="B36" s="5" t="s">
        <v>46</v>
      </c>
      <c r="C36" s="5" t="s">
        <v>92</v>
      </c>
      <c r="D36" s="8" t="s">
        <v>95</v>
      </c>
      <c r="E36" s="80">
        <v>55</v>
      </c>
      <c r="F36" s="73">
        <v>1.9E-3</v>
      </c>
      <c r="G36" s="72" t="s">
        <v>124</v>
      </c>
      <c r="H36" s="67" t="s">
        <v>123</v>
      </c>
      <c r="I36" t="s">
        <v>43</v>
      </c>
    </row>
    <row r="37" spans="1:9" x14ac:dyDescent="0.25">
      <c r="A37" s="81" t="s">
        <v>36</v>
      </c>
      <c r="B37" s="5" t="s">
        <v>46</v>
      </c>
      <c r="C37" s="5" t="s">
        <v>92</v>
      </c>
      <c r="D37" s="8" t="s">
        <v>87</v>
      </c>
      <c r="E37" s="80">
        <v>35</v>
      </c>
      <c r="F37" s="73">
        <v>3.5000000000000001E-3</v>
      </c>
      <c r="G37" s="72" t="s">
        <v>124</v>
      </c>
      <c r="H37" s="68" t="s">
        <v>122</v>
      </c>
      <c r="I37" t="s">
        <v>27</v>
      </c>
    </row>
    <row r="38" spans="1:9" x14ac:dyDescent="0.25">
      <c r="A38" s="81" t="s">
        <v>36</v>
      </c>
      <c r="B38" s="5" t="s">
        <v>46</v>
      </c>
      <c r="C38" s="5" t="s">
        <v>92</v>
      </c>
      <c r="D38" s="8" t="s">
        <v>96</v>
      </c>
      <c r="E38" s="80">
        <v>35</v>
      </c>
      <c r="F38" s="73" t="s">
        <v>126</v>
      </c>
      <c r="G38" s="72" t="s">
        <v>124</v>
      </c>
      <c r="H38" s="67" t="s">
        <v>123</v>
      </c>
      <c r="I38" t="s">
        <v>133</v>
      </c>
    </row>
    <row r="39" spans="1:9" x14ac:dyDescent="0.25">
      <c r="A39" s="81" t="s">
        <v>36</v>
      </c>
      <c r="B39" s="5" t="s">
        <v>98</v>
      </c>
      <c r="C39" s="5" t="s">
        <v>100</v>
      </c>
      <c r="D39" s="8" t="s">
        <v>101</v>
      </c>
      <c r="E39" s="80">
        <v>13</v>
      </c>
      <c r="F39" s="73">
        <v>6.7999999999999996E-3</v>
      </c>
      <c r="G39" s="72" t="s">
        <v>124</v>
      </c>
      <c r="H39" s="67" t="s">
        <v>123</v>
      </c>
      <c r="I39" t="s">
        <v>27</v>
      </c>
    </row>
    <row r="40" spans="1:9" x14ac:dyDescent="0.25">
      <c r="A40" s="81" t="s">
        <v>36</v>
      </c>
      <c r="B40" s="8" t="s">
        <v>98</v>
      </c>
      <c r="C40" s="8" t="s">
        <v>100</v>
      </c>
      <c r="D40" s="8" t="s">
        <v>103</v>
      </c>
      <c r="E40" s="83">
        <v>8</v>
      </c>
      <c r="F40" s="73">
        <v>4.7000000000000002E-3</v>
      </c>
      <c r="G40" s="72" t="s">
        <v>124</v>
      </c>
      <c r="H40" s="67" t="s">
        <v>123</v>
      </c>
      <c r="I40" t="s">
        <v>133</v>
      </c>
    </row>
    <row r="41" spans="1:9" x14ac:dyDescent="0.25">
      <c r="A41" s="81" t="s">
        <v>36</v>
      </c>
      <c r="B41" s="8" t="s">
        <v>105</v>
      </c>
      <c r="C41" s="8" t="s">
        <v>80</v>
      </c>
      <c r="D41" s="8" t="s">
        <v>106</v>
      </c>
      <c r="E41" s="83">
        <v>175</v>
      </c>
      <c r="F41" s="73"/>
      <c r="G41" s="72"/>
      <c r="H41" s="67"/>
      <c r="I41" t="s">
        <v>43</v>
      </c>
    </row>
    <row r="42" spans="1:9" x14ac:dyDescent="0.25">
      <c r="A42" s="81" t="s">
        <v>36</v>
      </c>
      <c r="B42" s="8" t="s">
        <v>61</v>
      </c>
      <c r="C42" s="8"/>
      <c r="D42" s="8" t="s">
        <v>37</v>
      </c>
      <c r="E42" s="83">
        <v>310</v>
      </c>
      <c r="F42" s="73" t="s">
        <v>67</v>
      </c>
      <c r="G42" s="72" t="s">
        <v>67</v>
      </c>
      <c r="H42" s="67" t="s">
        <v>67</v>
      </c>
      <c r="I42" t="s">
        <v>37</v>
      </c>
    </row>
    <row r="43" spans="1:9" x14ac:dyDescent="0.25">
      <c r="A43" s="81" t="s">
        <v>42</v>
      </c>
      <c r="B43" s="8" t="s">
        <v>80</v>
      </c>
      <c r="C43" s="8"/>
      <c r="D43" s="8" t="s">
        <v>37</v>
      </c>
      <c r="E43" s="83">
        <v>1050</v>
      </c>
      <c r="F43" s="73" t="s">
        <v>127</v>
      </c>
      <c r="G43" s="72" t="s">
        <v>128</v>
      </c>
      <c r="H43" s="67"/>
      <c r="I43" t="s">
        <v>37</v>
      </c>
    </row>
    <row r="44" spans="1:9" x14ac:dyDescent="0.25">
      <c r="A44" s="81" t="s">
        <v>42</v>
      </c>
      <c r="B44" s="8" t="s">
        <v>107</v>
      </c>
      <c r="C44" s="8"/>
      <c r="D44" s="8" t="s">
        <v>108</v>
      </c>
      <c r="E44" s="83"/>
      <c r="F44" s="73"/>
      <c r="G44" s="72"/>
      <c r="H44" s="67"/>
      <c r="I44" t="s">
        <v>134</v>
      </c>
    </row>
    <row r="45" spans="1:9" x14ac:dyDescent="0.25">
      <c r="A45" s="81" t="s">
        <v>47</v>
      </c>
      <c r="B45" s="8" t="s">
        <v>110</v>
      </c>
      <c r="C45" s="8" t="s">
        <v>112</v>
      </c>
      <c r="D45" s="8" t="s">
        <v>113</v>
      </c>
      <c r="E45" s="83">
        <v>23</v>
      </c>
      <c r="F45" s="84"/>
      <c r="G45" s="69"/>
      <c r="H45" s="67"/>
      <c r="I45" t="s">
        <v>134</v>
      </c>
    </row>
    <row r="46" spans="1:9" x14ac:dyDescent="0.25">
      <c r="A46" s="81" t="s">
        <v>47</v>
      </c>
      <c r="B46" s="8" t="s">
        <v>114</v>
      </c>
      <c r="C46" s="8" t="s">
        <v>58</v>
      </c>
      <c r="D46" s="8" t="s">
        <v>52</v>
      </c>
      <c r="E46" s="83">
        <v>105</v>
      </c>
      <c r="F46" s="73">
        <v>1E-3</v>
      </c>
      <c r="G46" s="69">
        <v>0.15</v>
      </c>
      <c r="H46" s="67" t="s">
        <v>123</v>
      </c>
      <c r="I46" t="s">
        <v>43</v>
      </c>
    </row>
    <row r="47" spans="1:9" x14ac:dyDescent="0.25">
      <c r="A47" s="81" t="s">
        <v>47</v>
      </c>
      <c r="B47" s="8" t="s">
        <v>115</v>
      </c>
      <c r="C47" s="8"/>
      <c r="D47" s="8" t="s">
        <v>52</v>
      </c>
      <c r="E47" s="83"/>
      <c r="F47" s="82"/>
      <c r="G47" s="67"/>
      <c r="H47" s="67"/>
      <c r="I47" t="s">
        <v>43</v>
      </c>
    </row>
    <row r="48" spans="1:9" x14ac:dyDescent="0.25">
      <c r="A48" s="81" t="s">
        <v>50</v>
      </c>
      <c r="B48" s="8" t="s">
        <v>110</v>
      </c>
      <c r="C48" s="8" t="s">
        <v>116</v>
      </c>
      <c r="D48" s="8" t="s">
        <v>117</v>
      </c>
      <c r="E48" s="83">
        <v>200</v>
      </c>
      <c r="F48" s="82"/>
      <c r="G48" s="67"/>
      <c r="H48" s="67"/>
      <c r="I48" t="s">
        <v>27</v>
      </c>
    </row>
    <row r="49" spans="1:9" x14ac:dyDescent="0.25">
      <c r="A49" s="81" t="s">
        <v>50</v>
      </c>
      <c r="B49" s="8" t="s">
        <v>110</v>
      </c>
      <c r="C49" s="8" t="s">
        <v>112</v>
      </c>
      <c r="D49" s="8" t="s">
        <v>118</v>
      </c>
      <c r="E49" s="83">
        <v>50</v>
      </c>
      <c r="F49" s="82"/>
      <c r="G49" s="67"/>
      <c r="H49" s="67"/>
      <c r="I49" t="s">
        <v>134</v>
      </c>
    </row>
    <row r="50" spans="1:9" x14ac:dyDescent="0.25">
      <c r="A50" s="81" t="s">
        <v>50</v>
      </c>
      <c r="B50" s="8" t="s">
        <v>110</v>
      </c>
      <c r="C50" s="8" t="s">
        <v>112</v>
      </c>
      <c r="D50" s="8" t="s">
        <v>117</v>
      </c>
      <c r="E50" s="83">
        <v>22</v>
      </c>
      <c r="F50" s="82"/>
      <c r="G50" s="67"/>
      <c r="H50" s="67"/>
      <c r="I50" t="s">
        <v>27</v>
      </c>
    </row>
    <row r="51" spans="1:9" x14ac:dyDescent="0.25">
      <c r="A51" s="86" t="s">
        <v>50</v>
      </c>
      <c r="B51" s="87" t="s">
        <v>120</v>
      </c>
      <c r="C51" s="87"/>
      <c r="D51" s="87" t="s">
        <v>37</v>
      </c>
      <c r="E51" s="88">
        <v>300</v>
      </c>
      <c r="F51" s="89"/>
      <c r="G51" s="90"/>
      <c r="H51" s="91" t="s">
        <v>122</v>
      </c>
      <c r="I51" t="s">
        <v>37</v>
      </c>
    </row>
    <row r="52" spans="1:9" x14ac:dyDescent="0.25">
      <c r="A52" s="6"/>
      <c r="B52" s="6"/>
      <c r="C52" s="6"/>
      <c r="D52" s="6"/>
      <c r="E52" s="82"/>
      <c r="F52" s="82"/>
      <c r="G52" s="6"/>
      <c r="H52" s="6"/>
    </row>
    <row r="53" spans="1:9" x14ac:dyDescent="0.25">
      <c r="A53" s="6"/>
      <c r="B53" s="6"/>
      <c r="C53" s="6"/>
      <c r="D53" s="6"/>
      <c r="E53" s="6"/>
      <c r="F53" s="82"/>
      <c r="G53" s="6"/>
      <c r="H53" s="6"/>
    </row>
    <row r="54" spans="1:9" x14ac:dyDescent="0.25">
      <c r="A54" s="6"/>
      <c r="B54" s="6"/>
      <c r="C54" s="6"/>
      <c r="D54" s="6"/>
      <c r="E54" s="6"/>
      <c r="F54" s="82"/>
      <c r="G54" s="6"/>
      <c r="H54" s="6"/>
    </row>
    <row r="57" spans="1:9" x14ac:dyDescent="0.25">
      <c r="D57" t="s">
        <v>138</v>
      </c>
      <c r="E57" t="s">
        <v>139</v>
      </c>
    </row>
    <row r="58" spans="1:9" x14ac:dyDescent="0.25">
      <c r="C58" s="97" t="s">
        <v>132</v>
      </c>
      <c r="D58" s="104"/>
      <c r="E58" s="104"/>
      <c r="F58" s="104"/>
    </row>
    <row r="59" spans="1:9" x14ac:dyDescent="0.25">
      <c r="C59" s="97" t="s">
        <v>133</v>
      </c>
      <c r="D59" s="105"/>
      <c r="E59" s="104"/>
      <c r="F59" s="104">
        <f>E10+E11+E18+E23+E26+E27+E38+E40</f>
        <v>1093</v>
      </c>
    </row>
    <row r="60" spans="1:9" x14ac:dyDescent="0.25">
      <c r="C60" s="97" t="s">
        <v>43</v>
      </c>
      <c r="D60" s="104"/>
      <c r="E60" s="104"/>
      <c r="F60" s="104">
        <f>E20+E21+E34+E35+E36+E41+E46+E17+E14+E25</f>
        <v>1275</v>
      </c>
    </row>
    <row r="61" spans="1:9" x14ac:dyDescent="0.25">
      <c r="C61" s="97" t="s">
        <v>27</v>
      </c>
      <c r="D61" s="104"/>
      <c r="E61" s="104"/>
      <c r="F61" s="104">
        <f>E9+E12+E24+E28+E31+E32+E33+E39+E48+E50+E37</f>
        <v>1035</v>
      </c>
    </row>
    <row r="62" spans="1:9" x14ac:dyDescent="0.25">
      <c r="C62" s="97" t="s">
        <v>134</v>
      </c>
      <c r="D62" s="104"/>
      <c r="E62" s="104"/>
      <c r="F62" s="104">
        <f>E8+E44+E45+E49</f>
        <v>103</v>
      </c>
    </row>
    <row r="63" spans="1:9" x14ac:dyDescent="0.25">
      <c r="C63" s="97" t="s">
        <v>37</v>
      </c>
      <c r="D63" s="104"/>
      <c r="E63" s="104"/>
      <c r="F63" s="104">
        <f>E15+E16+E19+E29+E30+E42+E43+E51+E22</f>
        <v>3437</v>
      </c>
    </row>
    <row r="64" spans="1:9" x14ac:dyDescent="0.25">
      <c r="D64" s="98"/>
      <c r="E64" s="98"/>
    </row>
    <row r="65" spans="4:6" x14ac:dyDescent="0.25">
      <c r="D65" s="98"/>
      <c r="E65" s="98"/>
    </row>
    <row r="66" spans="4:6" x14ac:dyDescent="0.25">
      <c r="D66" s="98"/>
      <c r="E66" s="98"/>
      <c r="F66" s="99"/>
    </row>
  </sheetData>
  <mergeCells count="2">
    <mergeCell ref="F6:G6"/>
    <mergeCell ref="A4:H4"/>
  </mergeCells>
  <dataValidations count="1">
    <dataValidation type="list" allowBlank="1" showInputMessage="1" showErrorMessage="1" sqref="I8:I51">
      <formula1>$K$1:$K$9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54" r:id="rId4" name="CommandButton1">
          <controlPr defaultSize="0" autoLine="0" r:id="rId5">
            <anchor moveWithCells="1">
              <from>
                <xdr:col>7</xdr:col>
                <xdr:colOff>123825</xdr:colOff>
                <xdr:row>56</xdr:row>
                <xdr:rowOff>76200</xdr:rowOff>
              </from>
              <to>
                <xdr:col>8</xdr:col>
                <xdr:colOff>238125</xdr:colOff>
                <xdr:row>58</xdr:row>
                <xdr:rowOff>76200</xdr:rowOff>
              </to>
            </anchor>
          </controlPr>
        </control>
      </mc:Choice>
      <mc:Fallback>
        <control shapeId="1054" r:id="rId4" name="CommandButton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Bouton2_Cliquer">
            <anchor moveWithCells="1" sizeWithCells="1">
              <from>
                <xdr:col>5</xdr:col>
                <xdr:colOff>19050</xdr:colOff>
                <xdr:row>11</xdr:row>
                <xdr:rowOff>28575</xdr:rowOff>
              </from>
              <to>
                <xdr:col>5</xdr:col>
                <xdr:colOff>1104900</xdr:colOff>
                <xdr:row>11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7" name="Button 5">
          <controlPr defaultSize="0" print="0" autoFill="0" autoPict="0" macro="[0]!Bouton5_Cliquer">
            <anchor moveWithCells="1" sizeWithCells="1">
              <from>
                <xdr:col>5</xdr:col>
                <xdr:colOff>9525</xdr:colOff>
                <xdr:row>13</xdr:row>
                <xdr:rowOff>0</xdr:rowOff>
              </from>
              <to>
                <xdr:col>5</xdr:col>
                <xdr:colOff>1095375</xdr:colOff>
                <xdr:row>13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8" name="Button 7">
          <controlPr defaultSize="0" print="0" autoFill="0" autoPict="0" macro="[0]!Bouton1_Cliquer">
            <anchor moveWithCells="1" sizeWithCells="1">
              <from>
                <xdr:col>5</xdr:col>
                <xdr:colOff>19050</xdr:colOff>
                <xdr:row>14</xdr:row>
                <xdr:rowOff>9525</xdr:rowOff>
              </from>
              <to>
                <xdr:col>5</xdr:col>
                <xdr:colOff>1104900</xdr:colOff>
                <xdr:row>14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9" name="Button 8">
          <controlPr defaultSize="0" print="0" autoFill="0" autoPict="0" macro="[0]!Bouton3_Cliquer">
            <anchor moveWithCells="1" sizeWithCells="1">
              <from>
                <xdr:col>5</xdr:col>
                <xdr:colOff>19050</xdr:colOff>
                <xdr:row>15</xdr:row>
                <xdr:rowOff>38100</xdr:rowOff>
              </from>
              <to>
                <xdr:col>5</xdr:col>
                <xdr:colOff>1104900</xdr:colOff>
                <xdr:row>15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0" name="Button 9">
          <controlPr defaultSize="0" print="0" autoFill="0" autoPict="0" macro="[0]!Bouton4_Cliquer">
            <anchor moveWithCells="1" sizeWithCells="1">
              <from>
                <xdr:col>5</xdr:col>
                <xdr:colOff>28575</xdr:colOff>
                <xdr:row>18</xdr:row>
                <xdr:rowOff>19050</xdr:rowOff>
              </from>
              <to>
                <xdr:col>5</xdr:col>
                <xdr:colOff>1104900</xdr:colOff>
                <xdr:row>18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1" name="Button 13">
          <controlPr defaultSize="0" print="0" autoFill="0" autoPict="0" macro="[0]!Bouton6_Cliquer">
            <anchor moveWithCells="1" sizeWithCells="1">
              <from>
                <xdr:col>5</xdr:col>
                <xdr:colOff>9525</xdr:colOff>
                <xdr:row>22</xdr:row>
                <xdr:rowOff>19050</xdr:rowOff>
              </from>
              <to>
                <xdr:col>5</xdr:col>
                <xdr:colOff>1085850</xdr:colOff>
                <xdr:row>22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2" name="Button 14">
          <controlPr defaultSize="0" print="0" autoFill="0" autoPict="0" macro="[0]!Bouton7_Cliquer">
            <anchor moveWithCells="1" sizeWithCells="1">
              <from>
                <xdr:col>5</xdr:col>
                <xdr:colOff>9525</xdr:colOff>
                <xdr:row>23</xdr:row>
                <xdr:rowOff>28575</xdr:rowOff>
              </from>
              <to>
                <xdr:col>5</xdr:col>
                <xdr:colOff>1095375</xdr:colOff>
                <xdr:row>23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13" name="Button 15">
          <controlPr defaultSize="0" print="0" autoFill="0" autoPict="0" macro="[0]!Bouton8_Cliquer">
            <anchor moveWithCells="1" sizeWithCells="1">
              <from>
                <xdr:col>5</xdr:col>
                <xdr:colOff>19050</xdr:colOff>
                <xdr:row>24</xdr:row>
                <xdr:rowOff>28575</xdr:rowOff>
              </from>
              <to>
                <xdr:col>5</xdr:col>
                <xdr:colOff>1104900</xdr:colOff>
                <xdr:row>24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4" name="Button 16">
          <controlPr defaultSize="0" print="0" autoFill="0" autoPict="0" macro="[0]!Bouton9_Cliquer">
            <anchor moveWithCells="1" sizeWithCells="1">
              <from>
                <xdr:col>5</xdr:col>
                <xdr:colOff>28575</xdr:colOff>
                <xdr:row>25</xdr:row>
                <xdr:rowOff>19050</xdr:rowOff>
              </from>
              <to>
                <xdr:col>5</xdr:col>
                <xdr:colOff>1104900</xdr:colOff>
                <xdr:row>25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5" name="Button 17">
          <controlPr defaultSize="0" print="0" autoFill="0" autoPict="0" macro="[0]!Bouton10_Cliquer">
            <anchor moveWithCells="1" sizeWithCells="1">
              <from>
                <xdr:col>5</xdr:col>
                <xdr:colOff>28575</xdr:colOff>
                <xdr:row>27</xdr:row>
                <xdr:rowOff>9525</xdr:rowOff>
              </from>
              <to>
                <xdr:col>5</xdr:col>
                <xdr:colOff>1104900</xdr:colOff>
                <xdr:row>27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8" r:id="rId16" name="Button 34">
          <controlPr defaultSize="0" print="0" autoFill="0" autoPict="0" macro="[0]!Réinitialiser">
            <anchor moveWithCells="1" sizeWithCells="1">
              <from>
                <xdr:col>7</xdr:col>
                <xdr:colOff>190500</xdr:colOff>
                <xdr:row>59</xdr:row>
                <xdr:rowOff>180975</xdr:rowOff>
              </from>
              <to>
                <xdr:col>8</xdr:col>
                <xdr:colOff>219075</xdr:colOff>
                <xdr:row>61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56"/>
  <sheetViews>
    <sheetView workbookViewId="0">
      <selection activeCell="B26" sqref="B26"/>
    </sheetView>
  </sheetViews>
  <sheetFormatPr baseColWidth="10" defaultRowHeight="15" x14ac:dyDescent="0.25"/>
  <cols>
    <col min="2" max="2" width="29.140625" customWidth="1"/>
    <col min="3" max="3" width="15.7109375" customWidth="1"/>
    <col min="4" max="4" width="15.5703125" customWidth="1"/>
    <col min="5" max="5" width="16.42578125" customWidth="1"/>
    <col min="6" max="6" width="19.140625" customWidth="1"/>
    <col min="7" max="7" width="38.42578125" style="66" customWidth="1"/>
  </cols>
  <sheetData>
    <row r="2" spans="2:9" ht="26.25" customHeight="1" x14ac:dyDescent="0.25">
      <c r="B2" s="103" t="s">
        <v>10</v>
      </c>
      <c r="C2" s="103"/>
      <c r="D2" s="103"/>
      <c r="E2" s="103"/>
      <c r="F2" s="103"/>
      <c r="G2" s="103"/>
      <c r="H2" s="103"/>
      <c r="I2" s="103"/>
    </row>
    <row r="3" spans="2:9" x14ac:dyDescent="0.25">
      <c r="B3" s="10"/>
      <c r="C3" s="11"/>
      <c r="D3" s="11"/>
      <c r="E3" s="12"/>
      <c r="F3" s="11"/>
      <c r="G3" s="59"/>
      <c r="H3" s="11"/>
      <c r="I3" s="11"/>
    </row>
    <row r="4" spans="2:9" ht="60.75" thickBot="1" x14ac:dyDescent="0.3">
      <c r="B4" s="13" t="s">
        <v>11</v>
      </c>
      <c r="C4" s="14" t="s">
        <v>12</v>
      </c>
      <c r="D4" s="14" t="s">
        <v>13</v>
      </c>
      <c r="E4" s="15" t="s">
        <v>14</v>
      </c>
      <c r="F4" s="16" t="s">
        <v>15</v>
      </c>
      <c r="G4" s="60" t="s">
        <v>16</v>
      </c>
      <c r="H4" s="15" t="s">
        <v>17</v>
      </c>
      <c r="I4" s="17" t="s">
        <v>18</v>
      </c>
    </row>
    <row r="5" spans="2:9" x14ac:dyDescent="0.25">
      <c r="B5" s="18" t="s">
        <v>19</v>
      </c>
      <c r="C5" s="19" t="s">
        <v>20</v>
      </c>
      <c r="D5" s="19"/>
      <c r="E5" s="20" t="s">
        <v>21</v>
      </c>
      <c r="F5" s="21" t="s">
        <v>22</v>
      </c>
      <c r="G5" s="61" t="s">
        <v>23</v>
      </c>
      <c r="H5" s="22">
        <v>30</v>
      </c>
      <c r="I5" s="23" t="s">
        <v>24</v>
      </c>
    </row>
    <row r="6" spans="2:9" x14ac:dyDescent="0.25">
      <c r="B6" s="18" t="s">
        <v>25</v>
      </c>
      <c r="C6" s="24" t="s">
        <v>26</v>
      </c>
      <c r="D6" s="19"/>
      <c r="E6" s="20" t="s">
        <v>21</v>
      </c>
      <c r="F6" s="21" t="s">
        <v>22</v>
      </c>
      <c r="G6" s="61" t="s">
        <v>27</v>
      </c>
      <c r="H6" s="22">
        <v>5</v>
      </c>
      <c r="I6" s="23" t="s">
        <v>24</v>
      </c>
    </row>
    <row r="7" spans="2:9" x14ac:dyDescent="0.25">
      <c r="B7" s="18" t="s">
        <v>25</v>
      </c>
      <c r="C7" s="24" t="s">
        <v>26</v>
      </c>
      <c r="D7" s="19"/>
      <c r="E7" s="20" t="s">
        <v>21</v>
      </c>
      <c r="F7" s="21" t="s">
        <v>22</v>
      </c>
      <c r="G7" s="61" t="s">
        <v>28</v>
      </c>
      <c r="H7" s="22">
        <v>5</v>
      </c>
      <c r="I7" s="25" t="s">
        <v>29</v>
      </c>
    </row>
    <row r="8" spans="2:9" x14ac:dyDescent="0.25">
      <c r="B8" s="18" t="s">
        <v>25</v>
      </c>
      <c r="C8" s="24" t="s">
        <v>26</v>
      </c>
      <c r="D8" s="19"/>
      <c r="E8" s="20" t="s">
        <v>21</v>
      </c>
      <c r="F8" s="21" t="s">
        <v>22</v>
      </c>
      <c r="G8" s="61" t="s">
        <v>30</v>
      </c>
      <c r="H8" s="22">
        <v>5</v>
      </c>
      <c r="I8" s="25" t="s">
        <v>29</v>
      </c>
    </row>
    <row r="9" spans="2:9" x14ac:dyDescent="0.25">
      <c r="B9" s="26" t="s">
        <v>31</v>
      </c>
      <c r="C9" s="27" t="s">
        <v>32</v>
      </c>
      <c r="D9" s="27" t="s">
        <v>33</v>
      </c>
      <c r="E9" s="28" t="s">
        <v>21</v>
      </c>
      <c r="F9" s="29" t="s">
        <v>22</v>
      </c>
      <c r="G9" s="62" t="s">
        <v>27</v>
      </c>
      <c r="H9" s="22">
        <v>25</v>
      </c>
      <c r="I9" s="23" t="s">
        <v>24</v>
      </c>
    </row>
    <row r="10" spans="2:9" x14ac:dyDescent="0.25">
      <c r="B10" s="26" t="s">
        <v>34</v>
      </c>
      <c r="C10" s="30" t="s">
        <v>35</v>
      </c>
      <c r="D10" s="27"/>
      <c r="E10" s="28" t="s">
        <v>36</v>
      </c>
      <c r="F10" s="29" t="s">
        <v>22</v>
      </c>
      <c r="G10" s="62" t="s">
        <v>37</v>
      </c>
      <c r="H10" s="31"/>
      <c r="I10" s="32" t="s">
        <v>38</v>
      </c>
    </row>
    <row r="11" spans="2:9" x14ac:dyDescent="0.25">
      <c r="B11" s="18" t="s">
        <v>39</v>
      </c>
      <c r="C11" s="24" t="s">
        <v>40</v>
      </c>
      <c r="D11" s="24" t="s">
        <v>41</v>
      </c>
      <c r="E11" s="20" t="s">
        <v>42</v>
      </c>
      <c r="F11" s="21" t="s">
        <v>22</v>
      </c>
      <c r="G11" s="61" t="s">
        <v>43</v>
      </c>
      <c r="H11" s="22">
        <v>200</v>
      </c>
      <c r="I11" s="25" t="s">
        <v>29</v>
      </c>
    </row>
    <row r="12" spans="2:9" x14ac:dyDescent="0.25">
      <c r="B12" s="26" t="s">
        <v>44</v>
      </c>
      <c r="C12" s="24" t="s">
        <v>45</v>
      </c>
      <c r="D12" s="19"/>
      <c r="E12" s="20" t="s">
        <v>42</v>
      </c>
      <c r="F12" s="21" t="s">
        <v>22</v>
      </c>
      <c r="G12" s="61" t="s">
        <v>37</v>
      </c>
      <c r="H12" s="22"/>
      <c r="I12" s="32" t="s">
        <v>24</v>
      </c>
    </row>
    <row r="13" spans="2:9" x14ac:dyDescent="0.25">
      <c r="B13" s="26" t="s">
        <v>46</v>
      </c>
      <c r="C13" s="24" t="s">
        <v>40</v>
      </c>
      <c r="D13" s="19"/>
      <c r="E13" s="20" t="s">
        <v>47</v>
      </c>
      <c r="F13" s="21" t="s">
        <v>22</v>
      </c>
      <c r="G13" s="61" t="s">
        <v>37</v>
      </c>
      <c r="H13" s="22">
        <v>187</v>
      </c>
      <c r="I13" s="23" t="s">
        <v>24</v>
      </c>
    </row>
    <row r="14" spans="2:9" x14ac:dyDescent="0.25">
      <c r="B14" s="26" t="s">
        <v>48</v>
      </c>
      <c r="C14" s="24" t="s">
        <v>49</v>
      </c>
      <c r="D14" s="19"/>
      <c r="E14" s="20" t="s">
        <v>50</v>
      </c>
      <c r="F14" s="21" t="s">
        <v>51</v>
      </c>
      <c r="G14" s="61" t="s">
        <v>52</v>
      </c>
      <c r="H14" s="22">
        <v>50</v>
      </c>
      <c r="I14" s="23" t="s">
        <v>38</v>
      </c>
    </row>
    <row r="15" spans="2:9" x14ac:dyDescent="0.25">
      <c r="B15" s="26" t="s">
        <v>53</v>
      </c>
      <c r="C15" s="24" t="s">
        <v>40</v>
      </c>
      <c r="D15" s="24" t="s">
        <v>54</v>
      </c>
      <c r="E15" s="20" t="s">
        <v>50</v>
      </c>
      <c r="F15" s="21" t="s">
        <v>22</v>
      </c>
      <c r="G15" s="61" t="s">
        <v>55</v>
      </c>
      <c r="H15" s="22">
        <v>140</v>
      </c>
      <c r="I15" s="23" t="s">
        <v>38</v>
      </c>
    </row>
    <row r="16" spans="2:9" x14ac:dyDescent="0.25">
      <c r="B16" s="26" t="s">
        <v>56</v>
      </c>
      <c r="C16" s="24" t="s">
        <v>40</v>
      </c>
      <c r="D16" s="19"/>
      <c r="E16" s="20" t="s">
        <v>50</v>
      </c>
      <c r="F16" s="21" t="s">
        <v>22</v>
      </c>
      <c r="G16" s="61" t="s">
        <v>37</v>
      </c>
      <c r="H16" s="22">
        <v>500</v>
      </c>
      <c r="I16" s="23" t="s">
        <v>24</v>
      </c>
    </row>
    <row r="17" spans="2:10" x14ac:dyDescent="0.25">
      <c r="B17" s="26" t="s">
        <v>57</v>
      </c>
      <c r="C17" s="24" t="s">
        <v>40</v>
      </c>
      <c r="D17" s="19" t="s">
        <v>58</v>
      </c>
      <c r="E17" s="20" t="s">
        <v>50</v>
      </c>
      <c r="F17" s="21" t="s">
        <v>51</v>
      </c>
      <c r="G17" s="61" t="s">
        <v>59</v>
      </c>
      <c r="H17" s="22">
        <v>280</v>
      </c>
      <c r="I17" s="23" t="s">
        <v>24</v>
      </c>
    </row>
    <row r="18" spans="2:10" x14ac:dyDescent="0.25">
      <c r="B18" s="26" t="s">
        <v>57</v>
      </c>
      <c r="C18" s="24" t="s">
        <v>40</v>
      </c>
      <c r="D18" s="19" t="s">
        <v>58</v>
      </c>
      <c r="E18" s="20" t="s">
        <v>50</v>
      </c>
      <c r="F18" s="21" t="s">
        <v>51</v>
      </c>
      <c r="G18" s="61" t="s">
        <v>60</v>
      </c>
      <c r="H18" s="22">
        <v>90</v>
      </c>
      <c r="I18" s="23" t="s">
        <v>24</v>
      </c>
    </row>
    <row r="19" spans="2:10" x14ac:dyDescent="0.25">
      <c r="B19" s="26" t="s">
        <v>61</v>
      </c>
      <c r="C19" s="24" t="s">
        <v>40</v>
      </c>
      <c r="D19" s="19" t="s">
        <v>62</v>
      </c>
      <c r="E19" s="20" t="s">
        <v>63</v>
      </c>
      <c r="F19" s="21" t="s">
        <v>22</v>
      </c>
      <c r="G19" s="61" t="s">
        <v>64</v>
      </c>
      <c r="H19" s="22">
        <v>40</v>
      </c>
      <c r="I19" s="23" t="s">
        <v>24</v>
      </c>
    </row>
    <row r="20" spans="2:10" x14ac:dyDescent="0.25">
      <c r="B20" s="26" t="s">
        <v>65</v>
      </c>
      <c r="C20" s="30"/>
      <c r="D20" s="30" t="s">
        <v>33</v>
      </c>
      <c r="E20" s="28" t="s">
        <v>63</v>
      </c>
      <c r="F20" s="29" t="s">
        <v>22</v>
      </c>
      <c r="G20" s="62" t="s">
        <v>66</v>
      </c>
      <c r="H20" s="31">
        <v>200</v>
      </c>
      <c r="I20" s="32" t="s">
        <v>67</v>
      </c>
    </row>
    <row r="21" spans="2:10" x14ac:dyDescent="0.25">
      <c r="B21" s="33" t="s">
        <v>68</v>
      </c>
      <c r="C21" s="24" t="s">
        <v>40</v>
      </c>
      <c r="D21" s="19" t="s">
        <v>69</v>
      </c>
      <c r="E21" s="20" t="s">
        <v>70</v>
      </c>
      <c r="F21" s="21" t="s">
        <v>22</v>
      </c>
      <c r="G21" s="61" t="s">
        <v>71</v>
      </c>
      <c r="H21" s="22">
        <v>150</v>
      </c>
      <c r="I21" s="23" t="s">
        <v>72</v>
      </c>
    </row>
    <row r="22" spans="2:10" x14ac:dyDescent="0.25">
      <c r="B22" s="18" t="s">
        <v>68</v>
      </c>
      <c r="C22" s="24" t="s">
        <v>40</v>
      </c>
      <c r="D22" s="19" t="s">
        <v>69</v>
      </c>
      <c r="E22" s="20" t="s">
        <v>70</v>
      </c>
      <c r="F22" s="21" t="s">
        <v>22</v>
      </c>
      <c r="G22" s="61" t="s">
        <v>73</v>
      </c>
      <c r="H22" s="22">
        <v>200</v>
      </c>
      <c r="I22" s="23" t="s">
        <v>72</v>
      </c>
    </row>
    <row r="23" spans="2:10" x14ac:dyDescent="0.25">
      <c r="B23" s="18" t="s">
        <v>68</v>
      </c>
      <c r="C23" s="24" t="s">
        <v>40</v>
      </c>
      <c r="D23" s="19" t="s">
        <v>69</v>
      </c>
      <c r="E23" s="20" t="s">
        <v>70</v>
      </c>
      <c r="F23" s="21" t="s">
        <v>22</v>
      </c>
      <c r="G23" s="61" t="s">
        <v>55</v>
      </c>
      <c r="H23" s="22">
        <v>200</v>
      </c>
      <c r="I23" s="23" t="s">
        <v>72</v>
      </c>
    </row>
    <row r="24" spans="2:10" x14ac:dyDescent="0.25">
      <c r="B24" s="18" t="s">
        <v>74</v>
      </c>
      <c r="C24" s="24" t="s">
        <v>40</v>
      </c>
      <c r="D24" s="19" t="s">
        <v>41</v>
      </c>
      <c r="E24" s="20" t="s">
        <v>75</v>
      </c>
      <c r="F24" s="21" t="s">
        <v>22</v>
      </c>
      <c r="G24" s="61" t="s">
        <v>76</v>
      </c>
      <c r="H24" s="22">
        <v>500</v>
      </c>
      <c r="I24" s="23" t="s">
        <v>24</v>
      </c>
    </row>
    <row r="25" spans="2:10" x14ac:dyDescent="0.25">
      <c r="B25" s="18" t="s">
        <v>77</v>
      </c>
      <c r="C25" s="24" t="s">
        <v>26</v>
      </c>
      <c r="D25" s="19"/>
      <c r="E25" s="20" t="s">
        <v>75</v>
      </c>
      <c r="F25" s="21" t="s">
        <v>22</v>
      </c>
      <c r="G25" s="61" t="s">
        <v>78</v>
      </c>
      <c r="H25" s="22">
        <v>35</v>
      </c>
      <c r="I25" s="34" t="s">
        <v>79</v>
      </c>
    </row>
    <row r="26" spans="2:10" x14ac:dyDescent="0.25">
      <c r="B26" s="26" t="s">
        <v>80</v>
      </c>
      <c r="C26" s="30" t="s">
        <v>81</v>
      </c>
      <c r="D26" s="27"/>
      <c r="E26" s="28" t="s">
        <v>75</v>
      </c>
      <c r="F26" s="29" t="s">
        <v>22</v>
      </c>
      <c r="G26" s="62" t="s">
        <v>82</v>
      </c>
      <c r="H26" s="31">
        <v>800</v>
      </c>
      <c r="I26" s="23" t="s">
        <v>72</v>
      </c>
    </row>
    <row r="27" spans="2:10" ht="30" x14ac:dyDescent="0.25">
      <c r="B27" s="26" t="s">
        <v>80</v>
      </c>
      <c r="C27" s="30" t="s">
        <v>81</v>
      </c>
      <c r="D27" s="27"/>
      <c r="E27" s="28" t="s">
        <v>75</v>
      </c>
      <c r="F27" s="29" t="s">
        <v>22</v>
      </c>
      <c r="G27" s="62" t="s">
        <v>83</v>
      </c>
      <c r="H27" s="31">
        <v>250</v>
      </c>
      <c r="I27" s="23" t="s">
        <v>72</v>
      </c>
    </row>
    <row r="28" spans="2:10" x14ac:dyDescent="0.25">
      <c r="B28" s="26" t="s">
        <v>84</v>
      </c>
      <c r="C28" s="26" t="s">
        <v>85</v>
      </c>
      <c r="D28" s="26"/>
      <c r="E28" s="35" t="s">
        <v>86</v>
      </c>
      <c r="F28" s="29" t="s">
        <v>22</v>
      </c>
      <c r="G28" s="26" t="s">
        <v>87</v>
      </c>
      <c r="H28" s="31">
        <v>200</v>
      </c>
      <c r="I28" s="35" t="s">
        <v>67</v>
      </c>
    </row>
    <row r="32" spans="2:10" ht="26.25" customHeight="1" x14ac:dyDescent="0.25">
      <c r="B32" s="103" t="s">
        <v>88</v>
      </c>
      <c r="C32" s="103"/>
      <c r="D32" s="103"/>
      <c r="E32" s="103"/>
      <c r="F32" s="103"/>
      <c r="G32" s="103"/>
      <c r="H32" s="103"/>
      <c r="I32" s="103"/>
      <c r="J32" s="36"/>
    </row>
    <row r="33" spans="2:9" ht="27" thickBot="1" x14ac:dyDescent="0.3">
      <c r="B33" s="37"/>
      <c r="C33" s="37"/>
      <c r="D33" s="9"/>
      <c r="E33" s="9"/>
      <c r="F33" s="9"/>
      <c r="G33" s="63"/>
      <c r="H33" s="9"/>
      <c r="I33" s="9"/>
    </row>
    <row r="34" spans="2:9" ht="60.75" thickBot="1" x14ac:dyDescent="0.3">
      <c r="B34" s="45" t="s">
        <v>11</v>
      </c>
      <c r="C34" s="46" t="s">
        <v>12</v>
      </c>
      <c r="D34" s="46" t="s">
        <v>13</v>
      </c>
      <c r="E34" s="47" t="s">
        <v>14</v>
      </c>
      <c r="F34" s="48" t="s">
        <v>15</v>
      </c>
      <c r="G34" s="64" t="s">
        <v>16</v>
      </c>
      <c r="H34" s="47" t="s">
        <v>17</v>
      </c>
      <c r="I34" s="49" t="s">
        <v>18</v>
      </c>
    </row>
    <row r="35" spans="2:9" ht="45" x14ac:dyDescent="0.25">
      <c r="B35" s="50" t="s">
        <v>84</v>
      </c>
      <c r="C35" s="38" t="s">
        <v>40</v>
      </c>
      <c r="D35" s="39"/>
      <c r="E35" s="35" t="s">
        <v>21</v>
      </c>
      <c r="F35" s="29" t="s">
        <v>22</v>
      </c>
      <c r="G35" s="40" t="s">
        <v>89</v>
      </c>
      <c r="H35" s="31">
        <v>150</v>
      </c>
      <c r="I35" s="51" t="s">
        <v>67</v>
      </c>
    </row>
    <row r="36" spans="2:9" x14ac:dyDescent="0.25">
      <c r="B36" s="50" t="s">
        <v>84</v>
      </c>
      <c r="C36" s="41" t="s">
        <v>40</v>
      </c>
      <c r="D36" s="39"/>
      <c r="E36" s="35" t="s">
        <v>21</v>
      </c>
      <c r="F36" s="29" t="s">
        <v>22</v>
      </c>
      <c r="G36" s="26" t="s">
        <v>90</v>
      </c>
      <c r="H36" s="31">
        <v>200</v>
      </c>
      <c r="I36" s="51" t="s">
        <v>67</v>
      </c>
    </row>
    <row r="37" spans="2:9" x14ac:dyDescent="0.25">
      <c r="B37" s="50" t="s">
        <v>91</v>
      </c>
      <c r="C37" s="26" t="s">
        <v>26</v>
      </c>
      <c r="D37" s="26" t="s">
        <v>92</v>
      </c>
      <c r="E37" s="35" t="s">
        <v>21</v>
      </c>
      <c r="F37" s="29" t="s">
        <v>22</v>
      </c>
      <c r="G37" s="26" t="s">
        <v>93</v>
      </c>
      <c r="H37" s="31">
        <v>60</v>
      </c>
      <c r="I37" s="51" t="s">
        <v>38</v>
      </c>
    </row>
    <row r="38" spans="2:9" x14ac:dyDescent="0.25">
      <c r="B38" s="50" t="s">
        <v>91</v>
      </c>
      <c r="C38" s="26" t="s">
        <v>26</v>
      </c>
      <c r="D38" s="26" t="s">
        <v>92</v>
      </c>
      <c r="E38" s="35" t="s">
        <v>21</v>
      </c>
      <c r="F38" s="29" t="s">
        <v>22</v>
      </c>
      <c r="G38" s="26" t="s">
        <v>94</v>
      </c>
      <c r="H38" s="31">
        <v>60</v>
      </c>
      <c r="I38" s="51" t="s">
        <v>24</v>
      </c>
    </row>
    <row r="39" spans="2:9" x14ac:dyDescent="0.25">
      <c r="B39" s="50" t="s">
        <v>46</v>
      </c>
      <c r="C39" s="24" t="s">
        <v>40</v>
      </c>
      <c r="D39" s="26" t="s">
        <v>92</v>
      </c>
      <c r="E39" s="35" t="s">
        <v>36</v>
      </c>
      <c r="F39" s="29" t="s">
        <v>22</v>
      </c>
      <c r="G39" s="26" t="s">
        <v>95</v>
      </c>
      <c r="H39" s="31">
        <v>55</v>
      </c>
      <c r="I39" s="51" t="s">
        <v>24</v>
      </c>
    </row>
    <row r="40" spans="2:9" x14ac:dyDescent="0.25">
      <c r="B40" s="50" t="s">
        <v>46</v>
      </c>
      <c r="C40" s="24" t="s">
        <v>40</v>
      </c>
      <c r="D40" s="26" t="s">
        <v>92</v>
      </c>
      <c r="E40" s="35" t="s">
        <v>36</v>
      </c>
      <c r="F40" s="29" t="s">
        <v>22</v>
      </c>
      <c r="G40" s="26" t="s">
        <v>87</v>
      </c>
      <c r="H40" s="31">
        <v>35</v>
      </c>
      <c r="I40" s="52" t="s">
        <v>79</v>
      </c>
    </row>
    <row r="41" spans="2:9" x14ac:dyDescent="0.25">
      <c r="B41" s="50" t="s">
        <v>46</v>
      </c>
      <c r="C41" s="24" t="s">
        <v>40</v>
      </c>
      <c r="D41" s="26" t="s">
        <v>92</v>
      </c>
      <c r="E41" s="35" t="s">
        <v>36</v>
      </c>
      <c r="F41" s="29" t="s">
        <v>22</v>
      </c>
      <c r="G41" s="26" t="s">
        <v>96</v>
      </c>
      <c r="H41" s="31" t="s">
        <v>97</v>
      </c>
      <c r="I41" s="51" t="s">
        <v>24</v>
      </c>
    </row>
    <row r="42" spans="2:9" x14ac:dyDescent="0.25">
      <c r="B42" s="50" t="s">
        <v>98</v>
      </c>
      <c r="C42" s="26" t="s">
        <v>99</v>
      </c>
      <c r="D42" s="26" t="s">
        <v>100</v>
      </c>
      <c r="E42" s="35" t="s">
        <v>36</v>
      </c>
      <c r="F42" s="29" t="s">
        <v>22</v>
      </c>
      <c r="G42" s="26" t="s">
        <v>101</v>
      </c>
      <c r="H42" s="31" t="s">
        <v>102</v>
      </c>
      <c r="I42" s="51" t="s">
        <v>38</v>
      </c>
    </row>
    <row r="43" spans="2:9" x14ac:dyDescent="0.25">
      <c r="B43" s="50" t="s">
        <v>98</v>
      </c>
      <c r="C43" s="26" t="s">
        <v>99</v>
      </c>
      <c r="D43" s="26" t="s">
        <v>100</v>
      </c>
      <c r="E43" s="35" t="s">
        <v>36</v>
      </c>
      <c r="F43" s="29" t="s">
        <v>22</v>
      </c>
      <c r="G43" s="26" t="s">
        <v>103</v>
      </c>
      <c r="H43" s="31" t="s">
        <v>104</v>
      </c>
      <c r="I43" s="51" t="s">
        <v>38</v>
      </c>
    </row>
    <row r="44" spans="2:9" x14ac:dyDescent="0.25">
      <c r="B44" s="50" t="s">
        <v>105</v>
      </c>
      <c r="C44" s="26" t="s">
        <v>40</v>
      </c>
      <c r="D44" s="26" t="s">
        <v>80</v>
      </c>
      <c r="E44" s="35" t="s">
        <v>36</v>
      </c>
      <c r="F44" s="29" t="s">
        <v>22</v>
      </c>
      <c r="G44" s="26" t="s">
        <v>106</v>
      </c>
      <c r="H44" s="31">
        <v>175</v>
      </c>
      <c r="I44" s="51" t="s">
        <v>67</v>
      </c>
    </row>
    <row r="45" spans="2:9" x14ac:dyDescent="0.25">
      <c r="B45" s="50" t="s">
        <v>61</v>
      </c>
      <c r="C45" s="26" t="s">
        <v>40</v>
      </c>
      <c r="D45" s="26"/>
      <c r="E45" s="35" t="s">
        <v>36</v>
      </c>
      <c r="F45" s="29" t="s">
        <v>22</v>
      </c>
      <c r="G45" s="26" t="s">
        <v>37</v>
      </c>
      <c r="H45" s="31">
        <v>310</v>
      </c>
      <c r="I45" s="51" t="s">
        <v>67</v>
      </c>
    </row>
    <row r="46" spans="2:9" x14ac:dyDescent="0.25">
      <c r="B46" s="50" t="s">
        <v>80</v>
      </c>
      <c r="C46" s="30" t="s">
        <v>81</v>
      </c>
      <c r="D46" s="26"/>
      <c r="E46" s="35" t="s">
        <v>42</v>
      </c>
      <c r="F46" s="29" t="s">
        <v>22</v>
      </c>
      <c r="G46" s="26" t="s">
        <v>37</v>
      </c>
      <c r="H46" s="31">
        <v>1050</v>
      </c>
      <c r="I46" s="51" t="s">
        <v>38</v>
      </c>
    </row>
    <row r="47" spans="2:9" x14ac:dyDescent="0.25">
      <c r="B47" s="50" t="s">
        <v>107</v>
      </c>
      <c r="C47" s="26" t="s">
        <v>26</v>
      </c>
      <c r="D47" s="26"/>
      <c r="E47" s="35" t="s">
        <v>42</v>
      </c>
      <c r="F47" s="29" t="s">
        <v>22</v>
      </c>
      <c r="G47" s="26" t="s">
        <v>108</v>
      </c>
      <c r="H47" s="31" t="s">
        <v>109</v>
      </c>
      <c r="I47" s="51" t="s">
        <v>67</v>
      </c>
    </row>
    <row r="48" spans="2:9" x14ac:dyDescent="0.25">
      <c r="B48" s="50" t="s">
        <v>84</v>
      </c>
      <c r="C48" s="26" t="s">
        <v>84</v>
      </c>
      <c r="D48" s="26"/>
      <c r="E48" s="35" t="s">
        <v>42</v>
      </c>
      <c r="F48" s="29" t="s">
        <v>22</v>
      </c>
      <c r="G48" s="26" t="s">
        <v>87</v>
      </c>
      <c r="H48" s="31">
        <v>250</v>
      </c>
      <c r="I48" s="51" t="s">
        <v>67</v>
      </c>
    </row>
    <row r="49" spans="2:9" x14ac:dyDescent="0.25">
      <c r="B49" s="50" t="s">
        <v>110</v>
      </c>
      <c r="C49" s="26" t="s">
        <v>111</v>
      </c>
      <c r="D49" s="26" t="s">
        <v>112</v>
      </c>
      <c r="E49" s="35" t="s">
        <v>47</v>
      </c>
      <c r="F49" s="29" t="s">
        <v>51</v>
      </c>
      <c r="G49" s="26" t="s">
        <v>113</v>
      </c>
      <c r="H49" s="31">
        <v>23</v>
      </c>
      <c r="I49" s="51" t="s">
        <v>67</v>
      </c>
    </row>
    <row r="50" spans="2:9" x14ac:dyDescent="0.25">
      <c r="B50" s="50" t="s">
        <v>114</v>
      </c>
      <c r="C50" s="26" t="s">
        <v>40</v>
      </c>
      <c r="D50" s="26" t="s">
        <v>58</v>
      </c>
      <c r="E50" s="35" t="s">
        <v>47</v>
      </c>
      <c r="F50" s="29" t="s">
        <v>51</v>
      </c>
      <c r="G50" s="26" t="s">
        <v>52</v>
      </c>
      <c r="H50" s="31">
        <v>105</v>
      </c>
      <c r="I50" s="51" t="s">
        <v>24</v>
      </c>
    </row>
    <row r="51" spans="2:9" x14ac:dyDescent="0.25">
      <c r="B51" s="50" t="s">
        <v>115</v>
      </c>
      <c r="C51" s="26" t="s">
        <v>20</v>
      </c>
      <c r="D51" s="26"/>
      <c r="E51" s="35" t="s">
        <v>47</v>
      </c>
      <c r="F51" s="29" t="s">
        <v>22</v>
      </c>
      <c r="G51" s="26" t="s">
        <v>52</v>
      </c>
      <c r="H51" s="31" t="s">
        <v>109</v>
      </c>
      <c r="I51" s="51" t="s">
        <v>67</v>
      </c>
    </row>
    <row r="52" spans="2:9" x14ac:dyDescent="0.25">
      <c r="B52" s="50" t="s">
        <v>110</v>
      </c>
      <c r="C52" s="26"/>
      <c r="D52" s="26" t="s">
        <v>116</v>
      </c>
      <c r="E52" s="35" t="s">
        <v>50</v>
      </c>
      <c r="F52" s="29" t="s">
        <v>51</v>
      </c>
      <c r="G52" s="26" t="s">
        <v>117</v>
      </c>
      <c r="H52" s="31">
        <v>200</v>
      </c>
      <c r="I52" s="51" t="s">
        <v>24</v>
      </c>
    </row>
    <row r="53" spans="2:9" x14ac:dyDescent="0.25">
      <c r="B53" s="50" t="s">
        <v>110</v>
      </c>
      <c r="C53" s="26" t="s">
        <v>111</v>
      </c>
      <c r="D53" s="26" t="s">
        <v>112</v>
      </c>
      <c r="E53" s="35" t="s">
        <v>50</v>
      </c>
      <c r="F53" s="29" t="s">
        <v>51</v>
      </c>
      <c r="G53" s="26" t="s">
        <v>118</v>
      </c>
      <c r="H53" s="31">
        <v>50</v>
      </c>
      <c r="I53" s="51" t="s">
        <v>67</v>
      </c>
    </row>
    <row r="54" spans="2:9" x14ac:dyDescent="0.25">
      <c r="B54" s="50" t="s">
        <v>110</v>
      </c>
      <c r="C54" s="26" t="s">
        <v>119</v>
      </c>
      <c r="D54" s="26" t="s">
        <v>112</v>
      </c>
      <c r="E54" s="35" t="s">
        <v>50</v>
      </c>
      <c r="F54" s="29" t="s">
        <v>51</v>
      </c>
      <c r="G54" s="26" t="s">
        <v>117</v>
      </c>
      <c r="H54" s="31">
        <v>22</v>
      </c>
      <c r="I54" s="51" t="s">
        <v>67</v>
      </c>
    </row>
    <row r="55" spans="2:9" ht="15.75" thickBot="1" x14ac:dyDescent="0.3">
      <c r="B55" s="53" t="s">
        <v>120</v>
      </c>
      <c r="C55" s="54" t="s">
        <v>121</v>
      </c>
      <c r="D55" s="54"/>
      <c r="E55" s="55" t="s">
        <v>50</v>
      </c>
      <c r="F55" s="56" t="s">
        <v>51</v>
      </c>
      <c r="G55" s="54" t="s">
        <v>37</v>
      </c>
      <c r="H55" s="57">
        <v>300</v>
      </c>
      <c r="I55" s="58" t="s">
        <v>79</v>
      </c>
    </row>
    <row r="56" spans="2:9" x14ac:dyDescent="0.25">
      <c r="B56" s="42"/>
      <c r="C56" s="42"/>
      <c r="D56" s="42"/>
      <c r="E56" s="43"/>
      <c r="F56" s="42"/>
      <c r="G56" s="65"/>
      <c r="H56" s="44"/>
      <c r="I56" s="42"/>
    </row>
  </sheetData>
  <mergeCells count="2">
    <mergeCell ref="B2:I2"/>
    <mergeCell ref="B32:I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tarification</vt:lpstr>
      <vt:lpstr>liste ao</vt:lpstr>
    </vt:vector>
  </TitlesOfParts>
  <Company>LFP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rbaron</dc:creator>
  <cp:lastModifiedBy>GUISNEL Andre</cp:lastModifiedBy>
  <cp:lastPrinted>2012-05-28T14:07:55Z</cp:lastPrinted>
  <dcterms:created xsi:type="dcterms:W3CDTF">2010-03-18T16:03:32Z</dcterms:created>
  <dcterms:modified xsi:type="dcterms:W3CDTF">2012-06-14T08:02:29Z</dcterms:modified>
</cp:coreProperties>
</file>