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hidePivotFieldList="1" defaultThemeVersion="124226"/>
  <workbookProtection lockStructure="1" lockWindows="1"/>
  <bookViews>
    <workbookView xWindow="120" yWindow="60" windowWidth="28515" windowHeight="12075"/>
  </bookViews>
  <sheets>
    <sheet name="HORAIRE AP" sheetId="1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J34" i="1" l="1"/>
  <c r="I34" i="1"/>
  <c r="H34" i="1"/>
  <c r="G34" i="1"/>
  <c r="F34" i="1"/>
  <c r="E34" i="1"/>
  <c r="D34" i="1"/>
  <c r="D6" i="1"/>
  <c r="E6" i="1"/>
  <c r="F6" i="1"/>
  <c r="G6" i="1"/>
  <c r="H6" i="1"/>
  <c r="D8" i="1"/>
  <c r="E8" i="1"/>
  <c r="F8" i="1"/>
  <c r="G8" i="1"/>
  <c r="H8" i="1"/>
  <c r="D10" i="1"/>
  <c r="E10" i="1"/>
  <c r="F10" i="1"/>
  <c r="G10" i="1"/>
  <c r="H10" i="1"/>
  <c r="D12" i="1"/>
  <c r="E12" i="1"/>
  <c r="F12" i="1"/>
  <c r="G12" i="1"/>
  <c r="H12" i="1"/>
  <c r="I6" i="1"/>
  <c r="I8" i="1"/>
  <c r="I10" i="1"/>
  <c r="I12" i="1"/>
  <c r="D14" i="1"/>
  <c r="E14" i="1"/>
  <c r="F14" i="1"/>
  <c r="G14" i="1"/>
  <c r="H14" i="1"/>
  <c r="I14" i="1"/>
  <c r="J6" i="1"/>
  <c r="J8" i="1"/>
  <c r="J10" i="1"/>
  <c r="J12" i="1"/>
  <c r="J14" i="1"/>
  <c r="D16" i="1"/>
  <c r="E16" i="1"/>
  <c r="F16" i="1"/>
  <c r="G16" i="1"/>
  <c r="H16" i="1"/>
  <c r="I16" i="1"/>
  <c r="J16" i="1"/>
  <c r="D18" i="1"/>
  <c r="E18" i="1"/>
  <c r="F18" i="1"/>
  <c r="G18" i="1"/>
  <c r="H18" i="1"/>
  <c r="I18" i="1"/>
  <c r="J18" i="1"/>
  <c r="D20" i="1"/>
  <c r="E20" i="1"/>
  <c r="F20" i="1"/>
  <c r="G20" i="1"/>
  <c r="H20" i="1"/>
  <c r="I20" i="1"/>
  <c r="J20" i="1"/>
  <c r="D22" i="1"/>
  <c r="E22" i="1"/>
  <c r="F22" i="1"/>
  <c r="G22" i="1"/>
  <c r="H22" i="1"/>
  <c r="I22" i="1"/>
  <c r="J22" i="1"/>
  <c r="D24" i="1"/>
  <c r="E24" i="1"/>
  <c r="F24" i="1"/>
  <c r="G24" i="1"/>
  <c r="H24" i="1"/>
  <c r="I24" i="1"/>
  <c r="J24" i="1"/>
  <c r="D26" i="1"/>
  <c r="E26" i="1"/>
  <c r="F26" i="1"/>
  <c r="G26" i="1"/>
  <c r="H26" i="1"/>
  <c r="I26" i="1"/>
  <c r="J26" i="1"/>
  <c r="D28" i="1"/>
  <c r="E28" i="1"/>
  <c r="F28" i="1"/>
  <c r="G28" i="1"/>
  <c r="H28" i="1"/>
  <c r="I28" i="1"/>
  <c r="J28" i="1"/>
  <c r="I30" i="1"/>
  <c r="J30" i="1"/>
  <c r="D32" i="1"/>
  <c r="E32" i="1"/>
  <c r="F32" i="1"/>
  <c r="G32" i="1"/>
  <c r="H32" i="1"/>
  <c r="I32" i="1"/>
  <c r="J32" i="1"/>
  <c r="K34" i="1" l="1"/>
  <c r="K32" i="1"/>
  <c r="Q20" i="1" l="1"/>
  <c r="Q19" i="1"/>
  <c r="Q12" i="1"/>
  <c r="Q18" i="1"/>
  <c r="Q16" i="1"/>
  <c r="Q15" i="1"/>
  <c r="Q11" i="1"/>
  <c r="Q13" i="1"/>
  <c r="Q21" i="1"/>
  <c r="Q17" i="1"/>
  <c r="Q14" i="1"/>
  <c r="D30" i="1" l="1"/>
  <c r="E30" i="1"/>
  <c r="F30" i="1"/>
  <c r="H30" i="1"/>
  <c r="G30" i="1"/>
  <c r="K6" i="1"/>
  <c r="K10" i="1" l="1"/>
  <c r="K8" i="1"/>
  <c r="K30" i="1"/>
  <c r="K28" i="1"/>
  <c r="K26" i="1"/>
  <c r="K24" i="1"/>
  <c r="K22" i="1"/>
  <c r="K20" i="1"/>
  <c r="K18" i="1"/>
  <c r="K16" i="1"/>
  <c r="K14" i="1"/>
  <c r="K12" i="1"/>
</calcChain>
</file>

<file path=xl/sharedStrings.xml><?xml version="1.0" encoding="utf-8"?>
<sst xmlns="http://schemas.openxmlformats.org/spreadsheetml/2006/main" count="50" uniqueCount="32">
  <si>
    <t xml:space="preserve">DALILA </t>
  </si>
  <si>
    <t>THAQI</t>
  </si>
  <si>
    <t>AVNI</t>
  </si>
  <si>
    <t>BESIM</t>
  </si>
  <si>
    <t>REMZI</t>
  </si>
  <si>
    <t>JAQUES</t>
  </si>
  <si>
    <t>LULZIM</t>
  </si>
  <si>
    <t>EMGAT</t>
  </si>
  <si>
    <t>YANN</t>
  </si>
  <si>
    <t>LUNDI</t>
  </si>
  <si>
    <t>MARDI</t>
  </si>
  <si>
    <t>MERCREDI</t>
  </si>
  <si>
    <t>JEUDI</t>
  </si>
  <si>
    <t>VENDREDI</t>
  </si>
  <si>
    <t>SAMEDI</t>
  </si>
  <si>
    <t>DIMANCHE</t>
  </si>
  <si>
    <t>50XX</t>
  </si>
  <si>
    <t>TOURNANT</t>
  </si>
  <si>
    <t>MONNEY</t>
  </si>
  <si>
    <t>INTERIM</t>
  </si>
  <si>
    <t>RAOUL</t>
  </si>
  <si>
    <t>PASCAL</t>
  </si>
  <si>
    <t>DOMINIQUE</t>
  </si>
  <si>
    <t>MORLON</t>
  </si>
  <si>
    <t xml:space="preserve">EYMARD </t>
  </si>
  <si>
    <t>HEURE SEMAINE</t>
  </si>
  <si>
    <t>HEURE DEBUT</t>
  </si>
  <si>
    <t>HEURE FIN</t>
  </si>
  <si>
    <t>TOTAL JOUR</t>
  </si>
  <si>
    <t>PLANNING HEBDOMADAIRE</t>
  </si>
  <si>
    <t>TOURNEE</t>
  </si>
  <si>
    <t>HEURE PAR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</si>
</sst>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h/mm&quot; h&quot;;@"/>
    <numFmt numFmtId="165" formatCode="h:mm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9"/>
      <color rgb="FF111111"/>
      <name val="Courier New"/>
      <family val="3"/>
    </font>
    <font>
      <sz val="12"/>
      <color rgb="FF111111"/>
      <name val="Calibri"/>
      <family val="2"/>
    </font>
    <font>
      <b/>
      <sz val="14"/>
      <color rgb="FF111111"/>
      <name val="Courier New"/>
      <family val="3"/>
    </font>
  </fonts>
  <fills count="1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35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7">
    <xf numFmtId="0" fontId="0" fillId="0" borderId="0" xfId="0"/>
    <xf numFmtId="9" fontId="0" fillId="0" borderId="0" xfId="1" applyFont="1"/>
    <xf numFmtId="0" fontId="0" fillId="0" borderId="0" xfId="0" applyFill="1" applyBorder="1"/>
    <xf numFmtId="0" fontId="3" fillId="0" borderId="0" xfId="0" applyFont="1"/>
    <xf numFmtId="0" fontId="3" fillId="0" borderId="0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6" fillId="0" borderId="0" xfId="0" applyFont="1"/>
    <xf numFmtId="0" fontId="3" fillId="0" borderId="0" xfId="0" applyFont="1" applyFill="1" applyBorder="1"/>
    <xf numFmtId="0" fontId="2" fillId="0" borderId="0" xfId="0" applyFont="1" applyFill="1" applyBorder="1"/>
    <xf numFmtId="164" fontId="3" fillId="0" borderId="0" xfId="0" applyNumberFormat="1" applyFont="1" applyFill="1" applyBorder="1"/>
    <xf numFmtId="164" fontId="3" fillId="0" borderId="0" xfId="0" applyNumberFormat="1" applyFont="1" applyFill="1" applyBorder="1" applyAlignment="1">
      <alignment horizontal="center" vertical="center"/>
    </xf>
    <xf numFmtId="0" fontId="3" fillId="0" borderId="0" xfId="1" applyNumberFormat="1" applyFont="1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3" fillId="0" borderId="0" xfId="0" applyFont="1" applyBorder="1" applyProtection="1"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3" fillId="0" borderId="1" xfId="0" applyFont="1" applyFill="1" applyBorder="1" applyProtection="1">
      <protection locked="0"/>
    </xf>
    <xf numFmtId="0" fontId="0" fillId="0" borderId="19" xfId="0" applyFont="1" applyFill="1" applyBorder="1" applyAlignment="1" applyProtection="1">
      <alignment horizontal="center" vertical="center"/>
      <protection locked="0"/>
    </xf>
    <xf numFmtId="0" fontId="3" fillId="0" borderId="31" xfId="0" applyFont="1" applyFill="1" applyBorder="1" applyAlignment="1" applyProtection="1">
      <alignment horizontal="center" vertical="center"/>
      <protection locked="0"/>
    </xf>
    <xf numFmtId="0" fontId="3" fillId="0" borderId="2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Protection="1">
      <protection locked="0"/>
    </xf>
    <xf numFmtId="0" fontId="0" fillId="0" borderId="15" xfId="0" applyFont="1" applyFill="1" applyBorder="1" applyAlignment="1" applyProtection="1">
      <alignment horizontal="center" vertical="center"/>
      <protection locked="0"/>
    </xf>
    <xf numFmtId="0" fontId="0" fillId="0" borderId="16" xfId="0" applyFont="1" applyFill="1" applyBorder="1" applyAlignment="1" applyProtection="1">
      <alignment horizontal="center" vertical="center"/>
      <protection locked="0"/>
    </xf>
    <xf numFmtId="0" fontId="3" fillId="0" borderId="20" xfId="0" applyFont="1" applyFill="1" applyBorder="1" applyAlignment="1" applyProtection="1">
      <alignment horizontal="center" vertical="center"/>
      <protection locked="0"/>
    </xf>
    <xf numFmtId="0" fontId="3" fillId="0" borderId="3" xfId="0" applyFont="1" applyFill="1" applyBorder="1" applyAlignment="1" applyProtection="1">
      <alignment horizontal="center" vertical="center"/>
      <protection locked="0"/>
    </xf>
    <xf numFmtId="0" fontId="3" fillId="0" borderId="4" xfId="0" applyFont="1" applyFill="1" applyBorder="1" applyAlignment="1" applyProtection="1">
      <alignment horizontal="center" vertical="center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0" fontId="0" fillId="0" borderId="9" xfId="0" applyFont="1" applyFill="1" applyBorder="1" applyAlignment="1" applyProtection="1">
      <alignment horizontal="center" vertical="center"/>
      <protection locked="0"/>
    </xf>
    <xf numFmtId="0" fontId="3" fillId="0" borderId="0" xfId="0" applyFont="1" applyProtection="1">
      <protection locked="0"/>
    </xf>
    <xf numFmtId="0" fontId="3" fillId="0" borderId="14" xfId="0" applyFont="1" applyBorder="1" applyProtection="1">
      <protection locked="0"/>
    </xf>
    <xf numFmtId="0" fontId="2" fillId="0" borderId="21" xfId="0" applyFont="1" applyBorder="1" applyProtection="1">
      <protection locked="0"/>
    </xf>
    <xf numFmtId="0" fontId="2" fillId="0" borderId="2" xfId="0" applyFont="1" applyBorder="1" applyProtection="1">
      <protection locked="0"/>
    </xf>
    <xf numFmtId="0" fontId="0" fillId="0" borderId="22" xfId="0" applyFont="1" applyBorder="1" applyProtection="1">
      <protection locked="0"/>
    </xf>
    <xf numFmtId="0" fontId="3" fillId="7" borderId="15" xfId="0" applyFont="1" applyFill="1" applyBorder="1" applyAlignment="1" applyProtection="1">
      <alignment horizontal="center" vertical="center"/>
      <protection locked="0"/>
    </xf>
    <xf numFmtId="165" fontId="3" fillId="0" borderId="17" xfId="0" applyNumberFormat="1" applyFont="1" applyBorder="1" applyProtection="1">
      <protection locked="0"/>
    </xf>
    <xf numFmtId="165" fontId="3" fillId="0" borderId="18" xfId="0" applyNumberFormat="1" applyFont="1" applyBorder="1" applyProtection="1">
      <protection locked="0"/>
    </xf>
    <xf numFmtId="0" fontId="3" fillId="10" borderId="15" xfId="0" applyFont="1" applyFill="1" applyBorder="1" applyAlignment="1" applyProtection="1">
      <alignment horizontal="center" vertical="center"/>
      <protection locked="0"/>
    </xf>
    <xf numFmtId="165" fontId="3" fillId="0" borderId="12" xfId="0" applyNumberFormat="1" applyFont="1" applyBorder="1" applyProtection="1">
      <protection locked="0"/>
    </xf>
    <xf numFmtId="165" fontId="3" fillId="0" borderId="4" xfId="0" applyNumberFormat="1" applyFont="1" applyBorder="1" applyProtection="1">
      <protection locked="0"/>
    </xf>
    <xf numFmtId="0" fontId="3" fillId="5" borderId="15" xfId="0" applyFont="1" applyFill="1" applyBorder="1" applyAlignment="1" applyProtection="1">
      <alignment horizontal="center" vertical="center"/>
      <protection locked="0"/>
    </xf>
    <xf numFmtId="0" fontId="3" fillId="2" borderId="15" xfId="0" applyFont="1" applyFill="1" applyBorder="1" applyAlignment="1" applyProtection="1">
      <alignment horizontal="center" vertical="center"/>
      <protection locked="0"/>
    </xf>
    <xf numFmtId="0" fontId="3" fillId="6" borderId="15" xfId="0" applyFont="1" applyFill="1" applyBorder="1" applyAlignment="1" applyProtection="1">
      <alignment horizontal="center" vertical="center"/>
      <protection locked="0"/>
    </xf>
    <xf numFmtId="0" fontId="3" fillId="8" borderId="15" xfId="0" applyFont="1" applyFill="1" applyBorder="1" applyAlignment="1" applyProtection="1">
      <alignment horizontal="center" vertical="center"/>
      <protection locked="0"/>
    </xf>
    <xf numFmtId="0" fontId="3" fillId="3" borderId="15" xfId="0" applyFont="1" applyFill="1" applyBorder="1" applyAlignment="1" applyProtection="1">
      <alignment horizontal="center" vertical="center"/>
      <protection locked="0"/>
    </xf>
    <xf numFmtId="0" fontId="3" fillId="9" borderId="15" xfId="0" applyFont="1" applyFill="1" applyBorder="1" applyAlignment="1" applyProtection="1">
      <alignment horizontal="center" vertical="center"/>
      <protection locked="0"/>
    </xf>
    <xf numFmtId="0" fontId="3" fillId="11" borderId="15" xfId="1" applyNumberFormat="1" applyFont="1" applyFill="1" applyBorder="1" applyAlignment="1" applyProtection="1">
      <alignment horizontal="center" vertical="center"/>
      <protection locked="0"/>
    </xf>
    <xf numFmtId="0" fontId="3" fillId="12" borderId="23" xfId="0" applyFont="1" applyFill="1" applyBorder="1" applyAlignment="1" applyProtection="1">
      <alignment horizontal="center" vertical="center"/>
      <protection locked="0"/>
    </xf>
    <xf numFmtId="165" fontId="3" fillId="0" borderId="13" xfId="0" applyNumberFormat="1" applyFont="1" applyBorder="1" applyProtection="1">
      <protection locked="0"/>
    </xf>
    <xf numFmtId="165" fontId="3" fillId="0" borderId="8" xfId="0" applyNumberFormat="1" applyFont="1" applyBorder="1" applyProtection="1">
      <protection locked="0"/>
    </xf>
    <xf numFmtId="0" fontId="3" fillId="4" borderId="11" xfId="0" applyFont="1" applyFill="1" applyBorder="1" applyAlignment="1" applyProtection="1">
      <alignment horizontal="center" vertical="center"/>
      <protection locked="0"/>
    </xf>
    <xf numFmtId="165" fontId="3" fillId="0" borderId="24" xfId="0" applyNumberFormat="1" applyFont="1" applyBorder="1" applyProtection="1">
      <protection locked="0"/>
    </xf>
    <xf numFmtId="165" fontId="3" fillId="0" borderId="6" xfId="0" applyNumberFormat="1" applyFont="1" applyBorder="1" applyProtection="1">
      <protection locked="0"/>
    </xf>
    <xf numFmtId="0" fontId="0" fillId="0" borderId="10" xfId="0" applyFont="1" applyFill="1" applyBorder="1" applyAlignment="1" applyProtection="1">
      <alignment horizontal="center" vertical="center"/>
      <protection locked="0"/>
    </xf>
    <xf numFmtId="9" fontId="0" fillId="0" borderId="0" xfId="1" applyFont="1" applyProtection="1">
      <protection locked="0"/>
    </xf>
    <xf numFmtId="9" fontId="0" fillId="0" borderId="10" xfId="1" applyFont="1" applyFill="1" applyBorder="1" applyAlignment="1" applyProtection="1">
      <alignment horizontal="center" vertical="center"/>
      <protection locked="0"/>
    </xf>
    <xf numFmtId="0" fontId="0" fillId="0" borderId="29" xfId="1" applyNumberFormat="1" applyFont="1" applyFill="1" applyBorder="1" applyAlignment="1" applyProtection="1">
      <alignment horizontal="center" vertical="center"/>
      <protection locked="0"/>
    </xf>
    <xf numFmtId="9" fontId="3" fillId="0" borderId="3" xfId="1" applyFont="1" applyFill="1" applyBorder="1" applyAlignment="1" applyProtection="1">
      <alignment horizontal="center" vertical="center"/>
      <protection locked="0"/>
    </xf>
    <xf numFmtId="9" fontId="3" fillId="0" borderId="4" xfId="1" applyFont="1" applyFill="1" applyBorder="1" applyAlignment="1" applyProtection="1">
      <alignment horizontal="center" vertical="center"/>
      <protection locked="0"/>
    </xf>
    <xf numFmtId="9" fontId="4" fillId="0" borderId="0" xfId="1" applyFont="1" applyBorder="1" applyAlignment="1" applyProtection="1">
      <alignment horizontal="center" vertical="center"/>
      <protection locked="0"/>
    </xf>
    <xf numFmtId="0" fontId="0" fillId="0" borderId="25" xfId="0" applyFont="1" applyFill="1" applyBorder="1" applyAlignment="1" applyProtection="1">
      <alignment horizontal="center" vertical="center"/>
      <protection locked="0"/>
    </xf>
    <xf numFmtId="0" fontId="0" fillId="0" borderId="23" xfId="0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26" xfId="0" applyFont="1" applyFill="1" applyBorder="1" applyAlignment="1" applyProtection="1">
      <alignment horizontal="center" vertical="center"/>
      <protection locked="0"/>
    </xf>
    <xf numFmtId="0" fontId="0" fillId="0" borderId="27" xfId="0" applyFont="1" applyFill="1" applyBorder="1" applyAlignment="1" applyProtection="1">
      <alignment horizontal="center" vertical="center"/>
      <protection locked="0"/>
    </xf>
    <xf numFmtId="0" fontId="3" fillId="0" borderId="24" xfId="0" applyNumberFormat="1" applyFont="1" applyFill="1" applyBorder="1" applyAlignment="1" applyProtection="1">
      <alignment horizontal="center" vertical="center"/>
      <protection locked="0"/>
    </xf>
    <xf numFmtId="0" fontId="3" fillId="0" borderId="5" xfId="0" applyNumberFormat="1" applyFont="1" applyFill="1" applyBorder="1" applyAlignment="1" applyProtection="1">
      <alignment horizontal="center" vertical="center"/>
      <protection locked="0"/>
    </xf>
    <xf numFmtId="0" fontId="3" fillId="0" borderId="6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4" fillId="0" borderId="20" xfId="0" applyNumberFormat="1" applyFont="1" applyFill="1" applyBorder="1" applyAlignment="1" applyProtection="1">
      <alignment horizontal="center" vertical="center"/>
    </xf>
    <xf numFmtId="165" fontId="3" fillId="0" borderId="15" xfId="0" applyNumberFormat="1" applyFont="1" applyBorder="1" applyAlignment="1" applyProtection="1">
      <alignment horizontal="center" vertical="center"/>
    </xf>
    <xf numFmtId="165" fontId="3" fillId="0" borderId="7" xfId="0" applyNumberFormat="1" applyFont="1" applyBorder="1" applyAlignment="1" applyProtection="1">
      <alignment horizontal="center" vertical="center"/>
    </xf>
    <xf numFmtId="0" fontId="3" fillId="0" borderId="21" xfId="0" applyFont="1" applyFill="1" applyBorder="1" applyAlignment="1" applyProtection="1">
      <alignment horizontal="center" vertical="center"/>
      <protection locked="0"/>
    </xf>
    <xf numFmtId="0" fontId="7" fillId="0" borderId="20" xfId="0" applyFont="1" applyFill="1" applyBorder="1" applyAlignment="1" applyProtection="1">
      <alignment horizontal="center" vertical="center"/>
      <protection locked="0"/>
    </xf>
    <xf numFmtId="0" fontId="3" fillId="0" borderId="20" xfId="1" applyNumberFormat="1" applyFont="1" applyFill="1" applyBorder="1" applyAlignment="1" applyProtection="1">
      <alignment horizontal="center" vertical="center"/>
      <protection locked="0"/>
    </xf>
    <xf numFmtId="0" fontId="3" fillId="0" borderId="3" xfId="1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Protection="1"/>
    <xf numFmtId="0" fontId="8" fillId="0" borderId="20" xfId="0" applyFont="1" applyFill="1" applyBorder="1" applyAlignment="1" applyProtection="1">
      <alignment horizontal="center" vertical="center"/>
    </xf>
    <xf numFmtId="0" fontId="8" fillId="0" borderId="3" xfId="0" applyFont="1" applyFill="1" applyBorder="1" applyAlignment="1" applyProtection="1">
      <alignment horizontal="center" vertical="center"/>
    </xf>
    <xf numFmtId="0" fontId="8" fillId="0" borderId="4" xfId="0" applyFont="1" applyFill="1" applyBorder="1" applyAlignment="1" applyProtection="1">
      <alignment horizontal="center" vertical="center"/>
    </xf>
    <xf numFmtId="0" fontId="0" fillId="0" borderId="30" xfId="0" applyFont="1" applyFill="1" applyBorder="1" applyAlignment="1" applyProtection="1">
      <alignment horizontal="center" vertical="center"/>
      <protection locked="0"/>
    </xf>
    <xf numFmtId="0" fontId="0" fillId="0" borderId="28" xfId="0" applyFont="1" applyFill="1" applyBorder="1" applyAlignment="1" applyProtection="1">
      <alignment horizontal="center" vertical="center"/>
      <protection locked="0"/>
    </xf>
    <xf numFmtId="0" fontId="0" fillId="0" borderId="32" xfId="0" applyFont="1" applyFill="1" applyBorder="1" applyAlignment="1" applyProtection="1">
      <alignment horizontal="center" vertical="center"/>
      <protection locked="0"/>
    </xf>
    <xf numFmtId="0" fontId="0" fillId="0" borderId="22" xfId="0" applyFont="1" applyFill="1" applyBorder="1" applyAlignment="1" applyProtection="1">
      <alignment horizontal="center" vertical="center"/>
      <protection locked="0"/>
    </xf>
    <xf numFmtId="0" fontId="0" fillId="0" borderId="33" xfId="0" applyFont="1" applyFill="1" applyBorder="1" applyAlignment="1" applyProtection="1">
      <alignment horizontal="center" vertical="center"/>
      <protection locked="0"/>
    </xf>
    <xf numFmtId="0" fontId="0" fillId="0" borderId="34" xfId="0" applyFont="1" applyFill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</cellXfs>
  <cellStyles count="2">
    <cellStyle name="Normal" xfId="0" builtinId="0"/>
    <cellStyle name="Pourcentage" xfId="1" builtinId="5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52"/>
  <sheetViews>
    <sheetView windowProtection="1" tabSelected="1" zoomScale="85" zoomScaleNormal="85" workbookViewId="0">
      <selection activeCell="M7" sqref="M7"/>
    </sheetView>
  </sheetViews>
  <sheetFormatPr baseColWidth="10" defaultRowHeight="15" x14ac:dyDescent="0.25"/>
  <cols>
    <col min="10" max="10" width="11.42578125" customWidth="1"/>
    <col min="11" max="11" width="15.85546875" customWidth="1"/>
  </cols>
  <sheetData>
    <row r="1" spans="1:19" x14ac:dyDescent="0.25">
      <c r="A1" s="13"/>
      <c r="B1" s="13"/>
      <c r="C1" s="14"/>
      <c r="D1" s="86" t="s">
        <v>29</v>
      </c>
      <c r="E1" s="86"/>
      <c r="F1" s="86"/>
      <c r="G1" s="86"/>
      <c r="H1" s="86"/>
      <c r="I1" s="86"/>
      <c r="J1" s="86"/>
      <c r="K1" s="14"/>
      <c r="L1" s="13"/>
      <c r="M1" s="13"/>
      <c r="N1" s="13"/>
      <c r="O1" s="13"/>
      <c r="P1" s="13"/>
      <c r="Q1" s="13"/>
    </row>
    <row r="2" spans="1:19" x14ac:dyDescent="0.25">
      <c r="A2" s="13"/>
      <c r="B2" s="14"/>
      <c r="C2" s="14"/>
      <c r="D2" s="86"/>
      <c r="E2" s="86"/>
      <c r="F2" s="86"/>
      <c r="G2" s="86"/>
      <c r="H2" s="86"/>
      <c r="I2" s="86"/>
      <c r="J2" s="86"/>
      <c r="K2" s="13"/>
      <c r="L2" s="13"/>
      <c r="M2" s="13"/>
      <c r="N2" s="13"/>
      <c r="O2" s="13"/>
      <c r="P2" s="13"/>
      <c r="Q2" s="13"/>
    </row>
    <row r="3" spans="1:19" ht="15.75" thickBot="1" x14ac:dyDescent="0.3">
      <c r="A3" s="13"/>
      <c r="B3" s="13"/>
      <c r="C3" s="14"/>
      <c r="D3" s="14"/>
      <c r="E3" s="14"/>
      <c r="F3" s="14"/>
      <c r="G3" s="14"/>
      <c r="H3" s="14"/>
      <c r="I3" s="14"/>
      <c r="J3" s="14"/>
      <c r="K3" s="14"/>
      <c r="L3" s="13"/>
      <c r="M3" s="13"/>
      <c r="N3" s="13"/>
      <c r="O3" s="13"/>
      <c r="P3" s="13"/>
      <c r="Q3" s="13"/>
    </row>
    <row r="4" spans="1:19" ht="24.95" customHeight="1" thickTop="1" thickBot="1" x14ac:dyDescent="0.3">
      <c r="A4" s="13"/>
      <c r="B4" s="15"/>
      <c r="C4" s="15"/>
      <c r="D4" s="16" t="s">
        <v>9</v>
      </c>
      <c r="E4" s="16" t="s">
        <v>10</v>
      </c>
      <c r="F4" s="16" t="s">
        <v>11</v>
      </c>
      <c r="G4" s="16" t="s">
        <v>12</v>
      </c>
      <c r="H4" s="16" t="s">
        <v>13</v>
      </c>
      <c r="I4" s="16" t="s">
        <v>14</v>
      </c>
      <c r="J4" s="16" t="s">
        <v>15</v>
      </c>
      <c r="K4" s="17" t="s">
        <v>25</v>
      </c>
      <c r="L4" s="14"/>
      <c r="M4" s="13"/>
      <c r="N4" s="13"/>
      <c r="O4" s="13"/>
      <c r="P4" s="13"/>
      <c r="Q4" s="13"/>
    </row>
    <row r="5" spans="1:19" ht="24.95" customHeight="1" thickTop="1" x14ac:dyDescent="0.3">
      <c r="A5" s="13"/>
      <c r="B5" s="18" t="s">
        <v>1</v>
      </c>
      <c r="C5" s="18" t="s">
        <v>17</v>
      </c>
      <c r="D5" s="72"/>
      <c r="E5" s="19"/>
      <c r="F5" s="19"/>
      <c r="G5" s="19"/>
      <c r="H5" s="19"/>
      <c r="I5" s="19"/>
      <c r="J5" s="20"/>
      <c r="K5" s="15"/>
      <c r="L5" s="14"/>
      <c r="M5" s="76"/>
      <c r="N5" s="13"/>
      <c r="O5" s="13"/>
      <c r="P5" s="13"/>
      <c r="Q5" s="13"/>
    </row>
    <row r="6" spans="1:19" ht="24.95" customHeight="1" x14ac:dyDescent="0.25">
      <c r="A6" s="13"/>
      <c r="B6" s="80" t="s">
        <v>31</v>
      </c>
      <c r="C6" s="81"/>
      <c r="D6" s="77" t="str">
        <f>IF(D5="","",VLOOKUP(D5,$N$11:$Q$21,4,0)*24)</f>
        <v/>
      </c>
      <c r="E6" s="78" t="str">
        <f t="shared" ref="E6:J6" si="0">IF(E5="","",VLOOKUP(E5,$N$11:$Q$21,4,0)*24)</f>
        <v/>
      </c>
      <c r="F6" s="78" t="str">
        <f t="shared" si="0"/>
        <v/>
      </c>
      <c r="G6" s="78" t="str">
        <f t="shared" si="0"/>
        <v/>
      </c>
      <c r="H6" s="78" t="str">
        <f t="shared" si="0"/>
        <v/>
      </c>
      <c r="I6" s="78" t="str">
        <f t="shared" si="0"/>
        <v/>
      </c>
      <c r="J6" s="79" t="str">
        <f t="shared" si="0"/>
        <v/>
      </c>
      <c r="K6" s="69">
        <f>SUM(D6:J6)</f>
        <v>0</v>
      </c>
      <c r="L6" s="21"/>
      <c r="M6" s="13"/>
      <c r="N6" s="13"/>
      <c r="O6" s="13"/>
      <c r="P6" s="13"/>
      <c r="Q6" s="13"/>
    </row>
    <row r="7" spans="1:19" ht="24.95" customHeight="1" x14ac:dyDescent="0.25">
      <c r="A7" s="13"/>
      <c r="B7" s="23" t="s">
        <v>4</v>
      </c>
      <c r="C7" s="23" t="s">
        <v>17</v>
      </c>
      <c r="D7" s="24"/>
      <c r="E7" s="25"/>
      <c r="F7" s="25"/>
      <c r="G7" s="25"/>
      <c r="H7" s="25"/>
      <c r="I7" s="25"/>
      <c r="J7" s="26"/>
      <c r="K7" s="27"/>
      <c r="L7" s="14"/>
      <c r="M7" s="13"/>
      <c r="N7" s="13"/>
      <c r="O7" s="13"/>
      <c r="P7" s="13"/>
      <c r="Q7" s="13"/>
    </row>
    <row r="8" spans="1:19" ht="24.95" customHeight="1" x14ac:dyDescent="0.25">
      <c r="A8" s="13"/>
      <c r="B8" s="80" t="s">
        <v>31</v>
      </c>
      <c r="C8" s="81"/>
      <c r="D8" s="77" t="str">
        <f>IF(D7="","",VLOOKUP(D7,$N$11:$Q$21,4,0)*24)</f>
        <v/>
      </c>
      <c r="E8" s="78" t="str">
        <f t="shared" ref="E8:J8" si="1">IF(E7="","",VLOOKUP(E7,$N$11:$Q$21,4,0)*24)</f>
        <v/>
      </c>
      <c r="F8" s="78" t="str">
        <f t="shared" si="1"/>
        <v/>
      </c>
      <c r="G8" s="78" t="str">
        <f t="shared" si="1"/>
        <v/>
      </c>
      <c r="H8" s="78" t="str">
        <f t="shared" si="1"/>
        <v/>
      </c>
      <c r="I8" s="78" t="str">
        <f t="shared" si="1"/>
        <v/>
      </c>
      <c r="J8" s="79" t="str">
        <f t="shared" si="1"/>
        <v/>
      </c>
      <c r="K8" s="69">
        <f>SUM(D8:J8)</f>
        <v>0</v>
      </c>
      <c r="L8" s="21"/>
      <c r="M8" s="13"/>
      <c r="N8" s="13"/>
      <c r="O8" s="13"/>
      <c r="P8" s="13"/>
      <c r="Q8" s="13"/>
    </row>
    <row r="9" spans="1:19" ht="24.95" customHeight="1" thickBot="1" x14ac:dyDescent="0.3">
      <c r="A9" s="13"/>
      <c r="B9" s="28" t="s">
        <v>7</v>
      </c>
      <c r="C9" s="22" t="s">
        <v>17</v>
      </c>
      <c r="D9" s="73"/>
      <c r="E9" s="25"/>
      <c r="F9" s="25"/>
      <c r="G9" s="25"/>
      <c r="H9" s="25"/>
      <c r="I9" s="25"/>
      <c r="J9" s="26"/>
      <c r="K9" s="27"/>
      <c r="L9" s="14"/>
      <c r="M9" s="13"/>
      <c r="N9" s="13"/>
      <c r="O9" s="13"/>
      <c r="P9" s="13"/>
      <c r="Q9" s="13"/>
    </row>
    <row r="10" spans="1:19" ht="24.95" customHeight="1" thickTop="1" x14ac:dyDescent="0.25">
      <c r="A10" s="13"/>
      <c r="B10" s="80" t="s">
        <v>31</v>
      </c>
      <c r="C10" s="81"/>
      <c r="D10" s="77" t="str">
        <f>IF(D9="","",VLOOKUP(D9,$N$11:$Q$21,4,0)*24)</f>
        <v/>
      </c>
      <c r="E10" s="78" t="str">
        <f t="shared" ref="E10:J10" si="2">IF(E9="","",VLOOKUP(E9,$N$11:$Q$21,4,0)*24)</f>
        <v/>
      </c>
      <c r="F10" s="78" t="str">
        <f t="shared" si="2"/>
        <v/>
      </c>
      <c r="G10" s="78" t="str">
        <f t="shared" si="2"/>
        <v/>
      </c>
      <c r="H10" s="78" t="str">
        <f t="shared" si="2"/>
        <v/>
      </c>
      <c r="I10" s="78" t="str">
        <f t="shared" si="2"/>
        <v/>
      </c>
      <c r="J10" s="79" t="str">
        <f t="shared" si="2"/>
        <v/>
      </c>
      <c r="K10" s="69">
        <f>SUM(D10:J10)</f>
        <v>0</v>
      </c>
      <c r="L10" s="21"/>
      <c r="M10" s="29"/>
      <c r="N10" s="30" t="s">
        <v>30</v>
      </c>
      <c r="O10" s="31" t="s">
        <v>26</v>
      </c>
      <c r="P10" s="32" t="s">
        <v>27</v>
      </c>
      <c r="Q10" s="33" t="s">
        <v>28</v>
      </c>
      <c r="R10" s="3"/>
      <c r="S10" s="3"/>
    </row>
    <row r="11" spans="1:19" ht="24.95" customHeight="1" x14ac:dyDescent="0.25">
      <c r="A11" s="13"/>
      <c r="B11" s="28" t="s">
        <v>0</v>
      </c>
      <c r="C11" s="22">
        <v>5015</v>
      </c>
      <c r="D11" s="24"/>
      <c r="E11" s="25"/>
      <c r="F11" s="25"/>
      <c r="G11" s="25"/>
      <c r="H11" s="25"/>
      <c r="I11" s="25"/>
      <c r="J11" s="26"/>
      <c r="K11" s="27"/>
      <c r="L11" s="14"/>
      <c r="M11" s="29"/>
      <c r="N11" s="34">
        <v>5009</v>
      </c>
      <c r="O11" s="35">
        <v>0.5625</v>
      </c>
      <c r="P11" s="36">
        <v>0.9375</v>
      </c>
      <c r="Q11" s="70">
        <f t="shared" ref="Q11:Q21" si="3">MOD(P11-O11,1)</f>
        <v>0.375</v>
      </c>
      <c r="R11" s="3"/>
      <c r="S11" s="3"/>
    </row>
    <row r="12" spans="1:19" ht="24.95" customHeight="1" x14ac:dyDescent="0.25">
      <c r="A12" s="13"/>
      <c r="B12" s="80" t="s">
        <v>31</v>
      </c>
      <c r="C12" s="81"/>
      <c r="D12" s="77" t="str">
        <f>IF(D11="","",VLOOKUP(D11,$N$11:$Q$21,4,0)*24)</f>
        <v/>
      </c>
      <c r="E12" s="78" t="str">
        <f t="shared" ref="E12:J12" si="4">IF(E11="","",VLOOKUP(E11,$N$11:$Q$21,4,0)*24)</f>
        <v/>
      </c>
      <c r="F12" s="78" t="str">
        <f t="shared" si="4"/>
        <v/>
      </c>
      <c r="G12" s="78" t="str">
        <f t="shared" si="4"/>
        <v/>
      </c>
      <c r="H12" s="78" t="str">
        <f t="shared" si="4"/>
        <v/>
      </c>
      <c r="I12" s="78" t="str">
        <f t="shared" si="4"/>
        <v/>
      </c>
      <c r="J12" s="79" t="str">
        <f t="shared" si="4"/>
        <v/>
      </c>
      <c r="K12" s="69">
        <f>SUM(D12:J12)</f>
        <v>0</v>
      </c>
      <c r="L12" s="21"/>
      <c r="M12" s="29"/>
      <c r="N12" s="37">
        <v>5012</v>
      </c>
      <c r="O12" s="38">
        <v>0.54166666666666663</v>
      </c>
      <c r="P12" s="39">
        <v>4.1666666666666664E-2</v>
      </c>
      <c r="Q12" s="70">
        <f t="shared" si="3"/>
        <v>0.5</v>
      </c>
      <c r="R12" s="3"/>
      <c r="S12" s="3"/>
    </row>
    <row r="13" spans="1:19" ht="24.95" customHeight="1" x14ac:dyDescent="0.25">
      <c r="A13" s="13"/>
      <c r="B13" s="28" t="s">
        <v>22</v>
      </c>
      <c r="C13" s="22">
        <v>5029</v>
      </c>
      <c r="D13" s="24"/>
      <c r="E13" s="25"/>
      <c r="F13" s="25"/>
      <c r="G13" s="25"/>
      <c r="H13" s="25"/>
      <c r="I13" s="25"/>
      <c r="J13" s="26"/>
      <c r="K13" s="27"/>
      <c r="L13" s="14"/>
      <c r="M13" s="29"/>
      <c r="N13" s="40">
        <v>5013</v>
      </c>
      <c r="O13" s="38">
        <v>0.5625</v>
      </c>
      <c r="P13" s="39">
        <v>0.9375</v>
      </c>
      <c r="Q13" s="70">
        <f t="shared" si="3"/>
        <v>0.375</v>
      </c>
      <c r="R13" s="3"/>
      <c r="S13" s="3"/>
    </row>
    <row r="14" spans="1:19" ht="24.95" customHeight="1" x14ac:dyDescent="0.25">
      <c r="A14" s="13"/>
      <c r="B14" s="80" t="s">
        <v>31</v>
      </c>
      <c r="C14" s="81"/>
      <c r="D14" s="77" t="str">
        <f>IF(D13="","",VLOOKUP(D13,$N$11:$Q$21,4,0)*24)</f>
        <v/>
      </c>
      <c r="E14" s="78" t="str">
        <f t="shared" ref="E14:J14" si="5">IF(E13="","",VLOOKUP(E13,$N$11:$Q$21,4,0)*24)</f>
        <v/>
      </c>
      <c r="F14" s="78" t="str">
        <f t="shared" si="5"/>
        <v/>
      </c>
      <c r="G14" s="78" t="str">
        <f t="shared" si="5"/>
        <v/>
      </c>
      <c r="H14" s="78" t="str">
        <f t="shared" si="5"/>
        <v/>
      </c>
      <c r="I14" s="78" t="str">
        <f t="shared" si="5"/>
        <v/>
      </c>
      <c r="J14" s="79" t="str">
        <f t="shared" si="5"/>
        <v/>
      </c>
      <c r="K14" s="69">
        <f>SUM(D14:J14)</f>
        <v>0</v>
      </c>
      <c r="L14" s="21"/>
      <c r="M14" s="29"/>
      <c r="N14" s="41">
        <v>5015</v>
      </c>
      <c r="O14" s="38">
        <v>0.60416666666666663</v>
      </c>
      <c r="P14" s="39">
        <v>0.9375</v>
      </c>
      <c r="Q14" s="70">
        <f t="shared" si="3"/>
        <v>0.33333333333333337</v>
      </c>
      <c r="R14" s="3"/>
      <c r="S14" s="3"/>
    </row>
    <row r="15" spans="1:19" ht="24.95" customHeight="1" x14ac:dyDescent="0.25">
      <c r="A15" s="13"/>
      <c r="B15" s="28" t="s">
        <v>5</v>
      </c>
      <c r="C15" s="22" t="s">
        <v>16</v>
      </c>
      <c r="D15" s="24"/>
      <c r="E15" s="25"/>
      <c r="F15" s="25"/>
      <c r="G15" s="25"/>
      <c r="H15" s="25"/>
      <c r="I15" s="25"/>
      <c r="J15" s="26"/>
      <c r="K15" s="27"/>
      <c r="L15" s="14"/>
      <c r="M15" s="29"/>
      <c r="N15" s="42">
        <v>5027</v>
      </c>
      <c r="O15" s="38">
        <v>0.75</v>
      </c>
      <c r="P15" s="39">
        <v>0</v>
      </c>
      <c r="Q15" s="70">
        <f t="shared" si="3"/>
        <v>0.25</v>
      </c>
      <c r="R15" s="3"/>
      <c r="S15" s="3"/>
    </row>
    <row r="16" spans="1:19" ht="24.95" customHeight="1" x14ac:dyDescent="0.25">
      <c r="A16" s="13"/>
      <c r="B16" s="80" t="s">
        <v>31</v>
      </c>
      <c r="C16" s="81"/>
      <c r="D16" s="77" t="str">
        <f>IF(D15="","",VLOOKUP(D15,$N$11:$Q$21,4,0)*24)</f>
        <v/>
      </c>
      <c r="E16" s="78" t="str">
        <f t="shared" ref="E16" si="6">IF(E15="","",VLOOKUP(E15,$N$11:$Q$21,4,0)*24)</f>
        <v/>
      </c>
      <c r="F16" s="78" t="str">
        <f t="shared" ref="F16" si="7">IF(F15="","",VLOOKUP(F15,$N$11:$Q$21,4,0)*24)</f>
        <v/>
      </c>
      <c r="G16" s="78" t="str">
        <f t="shared" ref="G16" si="8">IF(G15="","",VLOOKUP(G15,$N$11:$Q$21,4,0)*24)</f>
        <v/>
      </c>
      <c r="H16" s="78" t="str">
        <f t="shared" ref="H16" si="9">IF(H15="","",VLOOKUP(H15,$N$11:$Q$21,4,0)*24)</f>
        <v/>
      </c>
      <c r="I16" s="78" t="str">
        <f t="shared" ref="I16" si="10">IF(I15="","",VLOOKUP(I15,$N$11:$Q$21,4,0)*24)</f>
        <v/>
      </c>
      <c r="J16" s="79" t="str">
        <f t="shared" ref="J16" si="11">IF(J15="","",VLOOKUP(J15,$N$11:$Q$21,4,0)*24)</f>
        <v/>
      </c>
      <c r="K16" s="69">
        <f>SUM(D16:J16)</f>
        <v>0</v>
      </c>
      <c r="L16" s="21"/>
      <c r="M16" s="29"/>
      <c r="N16" s="43">
        <v>5028</v>
      </c>
      <c r="O16" s="38">
        <v>0.83333333333333337</v>
      </c>
      <c r="P16" s="39">
        <v>8.3333333333333329E-2</v>
      </c>
      <c r="Q16" s="70">
        <f t="shared" si="3"/>
        <v>0.25</v>
      </c>
      <c r="R16" s="3"/>
      <c r="S16" s="3"/>
    </row>
    <row r="17" spans="1:19" ht="24.95" customHeight="1" x14ac:dyDescent="0.25">
      <c r="A17" s="13"/>
      <c r="B17" s="28" t="s">
        <v>20</v>
      </c>
      <c r="C17" s="22">
        <v>5013</v>
      </c>
      <c r="D17" s="24"/>
      <c r="E17" s="25"/>
      <c r="F17" s="25"/>
      <c r="G17" s="25"/>
      <c r="H17" s="25"/>
      <c r="I17" s="25"/>
      <c r="J17" s="26"/>
      <c r="K17" s="27"/>
      <c r="L17" s="14"/>
      <c r="M17" s="29"/>
      <c r="N17" s="44">
        <v>5029</v>
      </c>
      <c r="O17" s="38">
        <v>0.47916666666666669</v>
      </c>
      <c r="P17" s="39">
        <v>0.97916666666666663</v>
      </c>
      <c r="Q17" s="70">
        <f t="shared" si="3"/>
        <v>0.49999999999999994</v>
      </c>
      <c r="R17" s="3"/>
      <c r="S17" s="3"/>
    </row>
    <row r="18" spans="1:19" ht="24.95" customHeight="1" x14ac:dyDescent="0.25">
      <c r="A18" s="13"/>
      <c r="B18" s="80" t="s">
        <v>31</v>
      </c>
      <c r="C18" s="81"/>
      <c r="D18" s="77" t="str">
        <f>IF(D17="","",VLOOKUP(D17,$N$11:$Q$21,4,0)*24)</f>
        <v/>
      </c>
      <c r="E18" s="78" t="str">
        <f t="shared" ref="E18" si="12">IF(E17="","",VLOOKUP(E17,$N$11:$Q$21,4,0)*24)</f>
        <v/>
      </c>
      <c r="F18" s="78" t="str">
        <f t="shared" ref="F18" si="13">IF(F17="","",VLOOKUP(F17,$N$11:$Q$21,4,0)*24)</f>
        <v/>
      </c>
      <c r="G18" s="78" t="str">
        <f t="shared" ref="G18" si="14">IF(G17="","",VLOOKUP(G17,$N$11:$Q$21,4,0)*24)</f>
        <v/>
      </c>
      <c r="H18" s="78" t="str">
        <f t="shared" ref="H18" si="15">IF(H17="","",VLOOKUP(H17,$N$11:$Q$21,4,0)*24)</f>
        <v/>
      </c>
      <c r="I18" s="78" t="str">
        <f t="shared" ref="I18" si="16">IF(I17="","",VLOOKUP(I17,$N$11:$Q$21,4,0)*24)</f>
        <v/>
      </c>
      <c r="J18" s="79" t="str">
        <f t="shared" ref="J18" si="17">IF(J17="","",VLOOKUP(J17,$N$11:$Q$21,4,0)*24)</f>
        <v/>
      </c>
      <c r="K18" s="69">
        <f>SUM(D18:J18)</f>
        <v>0</v>
      </c>
      <c r="L18" s="21"/>
      <c r="M18" s="29"/>
      <c r="N18" s="45">
        <v>5034</v>
      </c>
      <c r="O18" s="38">
        <v>0.47916666666666669</v>
      </c>
      <c r="P18" s="39">
        <v>0.97916666666666663</v>
      </c>
      <c r="Q18" s="70">
        <f t="shared" si="3"/>
        <v>0.49999999999999994</v>
      </c>
      <c r="R18" s="3"/>
      <c r="S18" s="3"/>
    </row>
    <row r="19" spans="1:19" ht="24.95" customHeight="1" x14ac:dyDescent="0.25">
      <c r="A19" s="13"/>
      <c r="B19" s="28" t="s">
        <v>21</v>
      </c>
      <c r="C19" s="22">
        <v>5009</v>
      </c>
      <c r="D19" s="24"/>
      <c r="E19" s="25"/>
      <c r="F19" s="25"/>
      <c r="G19" s="25"/>
      <c r="H19" s="25"/>
      <c r="I19" s="25"/>
      <c r="J19" s="26"/>
      <c r="K19" s="27"/>
      <c r="L19" s="14"/>
      <c r="M19" s="29"/>
      <c r="N19" s="46">
        <v>5037</v>
      </c>
      <c r="O19" s="38">
        <v>0.625</v>
      </c>
      <c r="P19" s="39">
        <v>0</v>
      </c>
      <c r="Q19" s="70">
        <f t="shared" si="3"/>
        <v>0.375</v>
      </c>
      <c r="R19" s="3"/>
      <c r="S19" s="3"/>
    </row>
    <row r="20" spans="1:19" ht="24.95" customHeight="1" x14ac:dyDescent="0.25">
      <c r="A20" s="13"/>
      <c r="B20" s="80" t="s">
        <v>31</v>
      </c>
      <c r="C20" s="81"/>
      <c r="D20" s="77" t="str">
        <f>IF(D19="","",VLOOKUP(D19,$N$11:$Q$21,4,0)*24)</f>
        <v/>
      </c>
      <c r="E20" s="78" t="str">
        <f t="shared" ref="E20" si="18">IF(E19="","",VLOOKUP(E19,$N$11:$Q$21,4,0)*24)</f>
        <v/>
      </c>
      <c r="F20" s="78" t="str">
        <f t="shared" ref="F20" si="19">IF(F19="","",VLOOKUP(F19,$N$11:$Q$21,4,0)*24)</f>
        <v/>
      </c>
      <c r="G20" s="78" t="str">
        <f t="shared" ref="G20" si="20">IF(G19="","",VLOOKUP(G19,$N$11:$Q$21,4,0)*24)</f>
        <v/>
      </c>
      <c r="H20" s="78" t="str">
        <f t="shared" ref="H20" si="21">IF(H19="","",VLOOKUP(H19,$N$11:$Q$21,4,0)*24)</f>
        <v/>
      </c>
      <c r="I20" s="78" t="str">
        <f t="shared" ref="I20" si="22">IF(I19="","",VLOOKUP(I19,$N$11:$Q$21,4,0)*24)</f>
        <v/>
      </c>
      <c r="J20" s="79" t="str">
        <f t="shared" ref="J20" si="23">IF(J19="","",VLOOKUP(J19,$N$11:$Q$21,4,0)*24)</f>
        <v/>
      </c>
      <c r="K20" s="69">
        <f>SUM(D20:J20)</f>
        <v>0</v>
      </c>
      <c r="L20" s="21"/>
      <c r="M20" s="29"/>
      <c r="N20" s="47">
        <v>5114</v>
      </c>
      <c r="O20" s="48">
        <v>0.33333333333333331</v>
      </c>
      <c r="P20" s="49">
        <v>0.79166666666666663</v>
      </c>
      <c r="Q20" s="70">
        <f t="shared" si="3"/>
        <v>0.45833333333333331</v>
      </c>
      <c r="R20" s="3"/>
      <c r="S20" s="3"/>
    </row>
    <row r="21" spans="1:19" ht="24.95" customHeight="1" thickBot="1" x14ac:dyDescent="0.3">
      <c r="A21" s="13"/>
      <c r="B21" s="28" t="s">
        <v>2</v>
      </c>
      <c r="C21" s="22">
        <v>5027</v>
      </c>
      <c r="D21" s="24"/>
      <c r="E21" s="25"/>
      <c r="F21" s="25"/>
      <c r="G21" s="25"/>
      <c r="H21" s="25"/>
      <c r="I21" s="25"/>
      <c r="J21" s="26"/>
      <c r="K21" s="27"/>
      <c r="L21" s="14"/>
      <c r="M21" s="29"/>
      <c r="N21" s="50" t="s">
        <v>16</v>
      </c>
      <c r="O21" s="51">
        <v>0.70833333333333337</v>
      </c>
      <c r="P21" s="52">
        <v>8.3333333333333329E-2</v>
      </c>
      <c r="Q21" s="71">
        <f t="shared" si="3"/>
        <v>0.375</v>
      </c>
      <c r="R21" s="3"/>
      <c r="S21" s="3"/>
    </row>
    <row r="22" spans="1:19" ht="24.95" customHeight="1" thickTop="1" x14ac:dyDescent="0.25">
      <c r="A22" s="13"/>
      <c r="B22" s="80" t="s">
        <v>31</v>
      </c>
      <c r="C22" s="81"/>
      <c r="D22" s="77" t="str">
        <f>IF(D21="","",VLOOKUP(D21,$N$11:$Q$21,4,0)*24)</f>
        <v/>
      </c>
      <c r="E22" s="78" t="str">
        <f t="shared" ref="E22" si="24">IF(E21="","",VLOOKUP(E21,$N$11:$Q$21,4,0)*24)</f>
        <v/>
      </c>
      <c r="F22" s="78" t="str">
        <f t="shared" ref="F22" si="25">IF(F21="","",VLOOKUP(F21,$N$11:$Q$21,4,0)*24)</f>
        <v/>
      </c>
      <c r="G22" s="78" t="str">
        <f t="shared" ref="G22" si="26">IF(G21="","",VLOOKUP(G21,$N$11:$Q$21,4,0)*24)</f>
        <v/>
      </c>
      <c r="H22" s="78" t="str">
        <f t="shared" ref="H22" si="27">IF(H21="","",VLOOKUP(H21,$N$11:$Q$21,4,0)*24)</f>
        <v/>
      </c>
      <c r="I22" s="78" t="str">
        <f t="shared" ref="I22" si="28">IF(I21="","",VLOOKUP(I21,$N$11:$Q$21,4,0)*24)</f>
        <v/>
      </c>
      <c r="J22" s="79" t="str">
        <f t="shared" ref="J22" si="29">IF(J21="","",VLOOKUP(J21,$N$11:$Q$21,4,0)*24)</f>
        <v/>
      </c>
      <c r="K22" s="69">
        <f>SUM(D22:J22)</f>
        <v>0</v>
      </c>
      <c r="L22" s="21"/>
      <c r="M22" s="13"/>
      <c r="N22" s="13"/>
      <c r="O22" s="13"/>
      <c r="P22" s="13"/>
      <c r="Q22" s="13"/>
    </row>
    <row r="23" spans="1:19" ht="24.95" customHeight="1" x14ac:dyDescent="0.25">
      <c r="A23" s="13"/>
      <c r="B23" s="28" t="s">
        <v>3</v>
      </c>
      <c r="C23" s="22">
        <v>5028</v>
      </c>
      <c r="D23" s="24"/>
      <c r="E23" s="25"/>
      <c r="F23" s="25"/>
      <c r="G23" s="25"/>
      <c r="H23" s="25"/>
      <c r="I23" s="25"/>
      <c r="J23" s="26"/>
      <c r="K23" s="27"/>
      <c r="L23" s="14"/>
      <c r="M23" s="13"/>
      <c r="N23" s="13"/>
      <c r="O23" s="13"/>
      <c r="P23" s="13"/>
      <c r="Q23" s="13"/>
    </row>
    <row r="24" spans="1:19" ht="24.95" customHeight="1" x14ac:dyDescent="0.25">
      <c r="A24" s="13"/>
      <c r="B24" s="80" t="s">
        <v>31</v>
      </c>
      <c r="C24" s="81"/>
      <c r="D24" s="77" t="str">
        <f>IF(D23="","",VLOOKUP(D23,$N$11:$Q$21,4,0)*24)</f>
        <v/>
      </c>
      <c r="E24" s="78" t="str">
        <f t="shared" ref="E24" si="30">IF(E23="","",VLOOKUP(E23,$N$11:$Q$21,4,0)*24)</f>
        <v/>
      </c>
      <c r="F24" s="78" t="str">
        <f t="shared" ref="F24" si="31">IF(F23="","",VLOOKUP(F23,$N$11:$Q$21,4,0)*24)</f>
        <v/>
      </c>
      <c r="G24" s="78" t="str">
        <f t="shared" ref="G24" si="32">IF(G23="","",VLOOKUP(G23,$N$11:$Q$21,4,0)*24)</f>
        <v/>
      </c>
      <c r="H24" s="78" t="str">
        <f t="shared" ref="H24" si="33">IF(H23="","",VLOOKUP(H23,$N$11:$Q$21,4,0)*24)</f>
        <v/>
      </c>
      <c r="I24" s="78" t="str">
        <f t="shared" ref="I24" si="34">IF(I23="","",VLOOKUP(I23,$N$11:$Q$21,4,0)*24)</f>
        <v/>
      </c>
      <c r="J24" s="79" t="str">
        <f t="shared" ref="J24" si="35">IF(J23="","",VLOOKUP(J23,$N$11:$Q$21,4,0)*24)</f>
        <v/>
      </c>
      <c r="K24" s="69">
        <f>SUM(D24:J24)</f>
        <v>0</v>
      </c>
      <c r="L24" s="21"/>
      <c r="M24" s="13"/>
      <c r="N24" s="13"/>
      <c r="O24" s="13"/>
      <c r="P24" s="13"/>
      <c r="Q24" s="13"/>
    </row>
    <row r="25" spans="1:19" ht="24.95" customHeight="1" x14ac:dyDescent="0.25">
      <c r="A25" s="13"/>
      <c r="B25" s="28" t="s">
        <v>6</v>
      </c>
      <c r="C25" s="22">
        <v>5034</v>
      </c>
      <c r="D25" s="24"/>
      <c r="E25" s="25"/>
      <c r="F25" s="25"/>
      <c r="G25" s="25"/>
      <c r="H25" s="25"/>
      <c r="I25" s="25"/>
      <c r="J25" s="26"/>
      <c r="K25" s="27"/>
      <c r="L25" s="14"/>
      <c r="M25" s="13"/>
      <c r="N25" s="13"/>
      <c r="O25" s="13"/>
      <c r="P25" s="13"/>
      <c r="Q25" s="13"/>
    </row>
    <row r="26" spans="1:19" ht="24.95" customHeight="1" x14ac:dyDescent="0.25">
      <c r="A26" s="13"/>
      <c r="B26" s="80" t="s">
        <v>31</v>
      </c>
      <c r="C26" s="81"/>
      <c r="D26" s="77" t="str">
        <f>IF(D25="","",VLOOKUP(D25,$N$11:$Q$21,4,0)*24)</f>
        <v/>
      </c>
      <c r="E26" s="78" t="str">
        <f t="shared" ref="E26" si="36">IF(E25="","",VLOOKUP(E25,$N$11:$Q$21,4,0)*24)</f>
        <v/>
      </c>
      <c r="F26" s="78" t="str">
        <f t="shared" ref="F26" si="37">IF(F25="","",VLOOKUP(F25,$N$11:$Q$21,4,0)*24)</f>
        <v/>
      </c>
      <c r="G26" s="78" t="str">
        <f t="shared" ref="G26" si="38">IF(G25="","",VLOOKUP(G25,$N$11:$Q$21,4,0)*24)</f>
        <v/>
      </c>
      <c r="H26" s="78" t="str">
        <f t="shared" ref="H26" si="39">IF(H25="","",VLOOKUP(H25,$N$11:$Q$21,4,0)*24)</f>
        <v/>
      </c>
      <c r="I26" s="78" t="str">
        <f t="shared" ref="I26" si="40">IF(I25="","",VLOOKUP(I25,$N$11:$Q$21,4,0)*24)</f>
        <v/>
      </c>
      <c r="J26" s="79" t="str">
        <f t="shared" ref="J26" si="41">IF(J25="","",VLOOKUP(J25,$N$11:$Q$21,4,0)*24)</f>
        <v/>
      </c>
      <c r="K26" s="69">
        <f>SUM(D26:J26)</f>
        <v>0</v>
      </c>
      <c r="L26" s="21"/>
      <c r="M26" s="13"/>
      <c r="N26" s="13"/>
      <c r="O26" s="13"/>
      <c r="P26" s="13"/>
      <c r="Q26" s="13"/>
    </row>
    <row r="27" spans="1:19" ht="24.95" customHeight="1" x14ac:dyDescent="0.25">
      <c r="A27" s="13"/>
      <c r="B27" s="53" t="s">
        <v>8</v>
      </c>
      <c r="C27" s="22">
        <v>5012</v>
      </c>
      <c r="D27" s="24"/>
      <c r="E27" s="25"/>
      <c r="F27" s="25"/>
      <c r="G27" s="25"/>
      <c r="H27" s="25"/>
      <c r="I27" s="25"/>
      <c r="J27" s="26"/>
      <c r="K27" s="27"/>
      <c r="L27" s="14"/>
      <c r="M27" s="13"/>
      <c r="N27" s="13"/>
      <c r="O27" s="13"/>
      <c r="P27" s="13"/>
      <c r="Q27" s="13"/>
    </row>
    <row r="28" spans="1:19" ht="24.95" customHeight="1" x14ac:dyDescent="0.25">
      <c r="A28" s="13"/>
      <c r="B28" s="84" t="s">
        <v>31</v>
      </c>
      <c r="C28" s="85"/>
      <c r="D28" s="77" t="str">
        <f>IF(D27="","",VLOOKUP(D27,$N$11:$Q$21,4,0)*24)</f>
        <v/>
      </c>
      <c r="E28" s="78" t="str">
        <f t="shared" ref="E28" si="42">IF(E27="","",VLOOKUP(E27,$N$11:$Q$21,4,0)*24)</f>
        <v/>
      </c>
      <c r="F28" s="78" t="str">
        <f t="shared" ref="F28" si="43">IF(F27="","",VLOOKUP(F27,$N$11:$Q$21,4,0)*24)</f>
        <v/>
      </c>
      <c r="G28" s="78" t="str">
        <f t="shared" ref="G28" si="44">IF(G27="","",VLOOKUP(G27,$N$11:$Q$21,4,0)*24)</f>
        <v/>
      </c>
      <c r="H28" s="78" t="str">
        <f t="shared" ref="H28" si="45">IF(H27="","",VLOOKUP(H27,$N$11:$Q$21,4,0)*24)</f>
        <v/>
      </c>
      <c r="I28" s="78" t="str">
        <f t="shared" ref="I28" si="46">IF(I27="","",VLOOKUP(I27,$N$11:$Q$21,4,0)*24)</f>
        <v/>
      </c>
      <c r="J28" s="79" t="str">
        <f t="shared" ref="J28" si="47">IF(J27="","",VLOOKUP(J27,$N$11:$Q$21,4,0)*24)</f>
        <v/>
      </c>
      <c r="K28" s="69">
        <f>SUM(D28:J28)</f>
        <v>0</v>
      </c>
      <c r="L28" s="14"/>
      <c r="M28" s="13"/>
      <c r="N28" s="13"/>
      <c r="O28" s="13"/>
      <c r="P28" s="13"/>
      <c r="Q28" s="13"/>
    </row>
    <row r="29" spans="1:19" s="1" customFormat="1" ht="24.95" customHeight="1" x14ac:dyDescent="0.25">
      <c r="A29" s="54"/>
      <c r="B29" s="55" t="s">
        <v>24</v>
      </c>
      <c r="C29" s="56">
        <v>5037</v>
      </c>
      <c r="D29" s="74"/>
      <c r="E29" s="75"/>
      <c r="F29" s="75"/>
      <c r="G29" s="75"/>
      <c r="H29" s="75"/>
      <c r="I29" s="57"/>
      <c r="J29" s="58"/>
      <c r="K29" s="59"/>
      <c r="L29" s="54"/>
      <c r="M29" s="54"/>
      <c r="N29" s="54"/>
      <c r="O29" s="54"/>
      <c r="P29" s="54"/>
      <c r="Q29" s="54"/>
    </row>
    <row r="30" spans="1:19" ht="24.95" customHeight="1" x14ac:dyDescent="0.25">
      <c r="A30" s="13"/>
      <c r="B30" s="80" t="s">
        <v>31</v>
      </c>
      <c r="C30" s="81"/>
      <c r="D30" s="77" t="str">
        <f>IF(D29="","",VLOOKUP(D29,$N$11:$Q$21,4,0)*24)</f>
        <v/>
      </c>
      <c r="E30" s="78" t="str">
        <f t="shared" ref="E30:E34" si="48">IF(E29="","",VLOOKUP(E29,$N$11:$Q$21,4,0)*24)</f>
        <v/>
      </c>
      <c r="F30" s="78" t="str">
        <f t="shared" ref="F30:F34" si="49">IF(F29="","",VLOOKUP(F29,$N$11:$Q$21,4,0)*24)</f>
        <v/>
      </c>
      <c r="G30" s="78" t="str">
        <f t="shared" ref="G30:G34" si="50">IF(G29="","",VLOOKUP(G29,$N$11:$Q$21,4,0)*24)</f>
        <v/>
      </c>
      <c r="H30" s="78" t="str">
        <f t="shared" ref="H30:H34" si="51">IF(H29="","",VLOOKUP(H29,$N$11:$Q$21,4,0)*24)</f>
        <v/>
      </c>
      <c r="I30" s="78" t="str">
        <f t="shared" ref="I30:I34" si="52">IF(I29="","",VLOOKUP(I29,$N$11:$Q$21,4,0)*24)</f>
        <v/>
      </c>
      <c r="J30" s="79" t="str">
        <f t="shared" ref="J30:J34" si="53">IF(J29="","",VLOOKUP(J29,$N$11:$Q$21,4,0)*24)</f>
        <v/>
      </c>
      <c r="K30" s="69">
        <f>SUM(D30:J30)</f>
        <v>0</v>
      </c>
      <c r="L30" s="14"/>
      <c r="M30" s="13"/>
      <c r="N30" s="13"/>
      <c r="O30" s="13"/>
      <c r="P30" s="13"/>
      <c r="Q30" s="13"/>
    </row>
    <row r="31" spans="1:19" ht="24.95" customHeight="1" x14ac:dyDescent="0.25">
      <c r="A31" s="13"/>
      <c r="B31" s="60" t="s">
        <v>18</v>
      </c>
      <c r="C31" s="61" t="s">
        <v>19</v>
      </c>
      <c r="D31" s="24"/>
      <c r="E31" s="25"/>
      <c r="F31" s="25"/>
      <c r="G31" s="25"/>
      <c r="H31" s="25"/>
      <c r="I31" s="25"/>
      <c r="J31" s="26"/>
      <c r="K31" s="62"/>
      <c r="L31" s="13"/>
      <c r="M31" s="13"/>
      <c r="N31" s="13"/>
      <c r="O31" s="13"/>
      <c r="P31" s="13"/>
      <c r="Q31" s="13"/>
    </row>
    <row r="32" spans="1:19" ht="24.95" customHeight="1" x14ac:dyDescent="0.25">
      <c r="A32" s="13"/>
      <c r="B32" s="80" t="s">
        <v>31</v>
      </c>
      <c r="C32" s="81"/>
      <c r="D32" s="77" t="str">
        <f>IF(D31="","",VLOOKUP(D31,$N$11:$Q$21,4,0)*24)</f>
        <v/>
      </c>
      <c r="E32" s="78" t="str">
        <f t="shared" si="48"/>
        <v/>
      </c>
      <c r="F32" s="78" t="str">
        <f t="shared" si="49"/>
        <v/>
      </c>
      <c r="G32" s="78" t="str">
        <f t="shared" si="50"/>
        <v/>
      </c>
      <c r="H32" s="78" t="str">
        <f t="shared" si="51"/>
        <v/>
      </c>
      <c r="I32" s="78" t="str">
        <f t="shared" si="52"/>
        <v/>
      </c>
      <c r="J32" s="79" t="str">
        <f t="shared" si="53"/>
        <v/>
      </c>
      <c r="K32" s="69">
        <f>SUM(D32:J32)</f>
        <v>0</v>
      </c>
      <c r="L32" s="13"/>
      <c r="M32" s="13"/>
      <c r="N32" s="13"/>
      <c r="O32" s="13"/>
      <c r="P32" s="13"/>
      <c r="Q32" s="13"/>
    </row>
    <row r="33" spans="1:17" ht="24.95" customHeight="1" thickBot="1" x14ac:dyDescent="0.3">
      <c r="A33" s="13"/>
      <c r="B33" s="63" t="s">
        <v>23</v>
      </c>
      <c r="C33" s="64" t="s">
        <v>17</v>
      </c>
      <c r="D33" s="65"/>
      <c r="E33" s="66"/>
      <c r="F33" s="66"/>
      <c r="G33" s="66"/>
      <c r="H33" s="66"/>
      <c r="I33" s="66"/>
      <c r="J33" s="67"/>
      <c r="K33" s="68"/>
      <c r="L33" s="13"/>
      <c r="M33" s="13"/>
      <c r="N33" s="13"/>
      <c r="O33" s="13"/>
      <c r="P33" s="13"/>
      <c r="Q33" s="13"/>
    </row>
    <row r="34" spans="1:17" ht="24.95" customHeight="1" thickTop="1" x14ac:dyDescent="0.25">
      <c r="A34" s="13"/>
      <c r="B34" s="82" t="s">
        <v>31</v>
      </c>
      <c r="C34" s="83"/>
      <c r="D34" s="77" t="str">
        <f>IF(D33="","",VLOOKUP(D33,$N$11:$Q$21,4,0)*24)</f>
        <v/>
      </c>
      <c r="E34" s="78" t="str">
        <f t="shared" si="48"/>
        <v/>
      </c>
      <c r="F34" s="78" t="str">
        <f t="shared" si="49"/>
        <v/>
      </c>
      <c r="G34" s="78" t="str">
        <f t="shared" si="50"/>
        <v/>
      </c>
      <c r="H34" s="78" t="str">
        <f t="shared" si="51"/>
        <v/>
      </c>
      <c r="I34" s="78" t="str">
        <f t="shared" si="52"/>
        <v/>
      </c>
      <c r="J34" s="79" t="str">
        <f t="shared" si="53"/>
        <v/>
      </c>
      <c r="K34" s="69">
        <f>SUM(D34:J34)</f>
        <v>0</v>
      </c>
      <c r="L34" s="13"/>
      <c r="M34" s="13"/>
      <c r="N34" s="13"/>
      <c r="O34" s="13"/>
      <c r="P34" s="13"/>
      <c r="Q34" s="13"/>
    </row>
    <row r="35" spans="1:17" ht="15.75" x14ac:dyDescent="0.25">
      <c r="B35" s="5"/>
      <c r="C35" s="5"/>
      <c r="D35" s="6"/>
      <c r="E35" s="6"/>
      <c r="F35" s="6"/>
      <c r="G35" s="6"/>
      <c r="H35" s="6"/>
      <c r="I35" s="6"/>
      <c r="J35" s="6"/>
      <c r="K35" s="4"/>
    </row>
    <row r="36" spans="1:17" ht="15.75" x14ac:dyDescent="0.25">
      <c r="B36" s="8"/>
      <c r="C36" s="8"/>
      <c r="D36" s="8"/>
      <c r="E36" s="8"/>
      <c r="F36" s="8"/>
      <c r="G36" s="8"/>
      <c r="H36" s="8"/>
      <c r="I36" s="3"/>
      <c r="J36" s="3"/>
      <c r="K36" s="3"/>
    </row>
    <row r="37" spans="1:17" ht="15.75" x14ac:dyDescent="0.25">
      <c r="B37" s="8"/>
      <c r="C37" s="8"/>
      <c r="D37" s="9"/>
      <c r="E37" s="9"/>
      <c r="F37" s="8"/>
      <c r="G37" s="8"/>
      <c r="H37" s="8"/>
      <c r="I37" s="3"/>
      <c r="J37" s="7"/>
      <c r="K37" s="3"/>
    </row>
    <row r="38" spans="1:17" ht="15.75" x14ac:dyDescent="0.25">
      <c r="B38" s="8"/>
      <c r="C38" s="6"/>
      <c r="D38" s="10"/>
      <c r="E38" s="10"/>
      <c r="F38" s="11"/>
      <c r="G38" s="8"/>
      <c r="H38" s="8"/>
      <c r="I38" s="3"/>
      <c r="J38" s="3"/>
      <c r="K38" s="3"/>
    </row>
    <row r="39" spans="1:17" ht="15.75" x14ac:dyDescent="0.25">
      <c r="B39" s="8"/>
      <c r="C39" s="6"/>
      <c r="D39" s="10"/>
      <c r="E39" s="10"/>
      <c r="F39" s="11"/>
      <c r="G39" s="8"/>
      <c r="H39" s="8"/>
      <c r="I39" s="3"/>
      <c r="J39" s="3"/>
      <c r="K39" s="3"/>
    </row>
    <row r="40" spans="1:17" ht="15.75" x14ac:dyDescent="0.25">
      <c r="B40" s="8"/>
      <c r="C40" s="6"/>
      <c r="D40" s="10"/>
      <c r="E40" s="10"/>
      <c r="F40" s="11"/>
      <c r="G40" s="8"/>
      <c r="H40" s="8"/>
      <c r="I40" s="3"/>
      <c r="J40" s="3"/>
      <c r="K40" s="3"/>
    </row>
    <row r="41" spans="1:17" ht="15.75" x14ac:dyDescent="0.25">
      <c r="B41" s="8"/>
      <c r="C41" s="6"/>
      <c r="D41" s="10"/>
      <c r="E41" s="10"/>
      <c r="F41" s="11"/>
      <c r="G41" s="8"/>
      <c r="H41" s="8"/>
      <c r="I41" s="3"/>
      <c r="J41" s="3"/>
      <c r="K41" s="3"/>
    </row>
    <row r="42" spans="1:17" ht="15.75" x14ac:dyDescent="0.25">
      <c r="B42" s="8"/>
      <c r="C42" s="6"/>
      <c r="D42" s="10"/>
      <c r="E42" s="10"/>
      <c r="F42" s="11"/>
      <c r="G42" s="8"/>
      <c r="H42" s="8"/>
    </row>
    <row r="43" spans="1:17" ht="15.75" x14ac:dyDescent="0.25">
      <c r="B43" s="8"/>
      <c r="C43" s="6"/>
      <c r="D43" s="10"/>
      <c r="E43" s="10"/>
      <c r="F43" s="11"/>
      <c r="G43" s="8"/>
      <c r="H43" s="8"/>
    </row>
    <row r="44" spans="1:17" ht="15.75" x14ac:dyDescent="0.25">
      <c r="B44" s="8"/>
      <c r="C44" s="6"/>
      <c r="D44" s="10"/>
      <c r="E44" s="10"/>
      <c r="F44" s="11"/>
      <c r="G44" s="8"/>
      <c r="H44" s="8"/>
    </row>
    <row r="45" spans="1:17" ht="15.75" x14ac:dyDescent="0.25">
      <c r="B45" s="8"/>
      <c r="C45" s="6"/>
      <c r="D45" s="10"/>
      <c r="E45" s="10"/>
      <c r="F45" s="11"/>
      <c r="G45" s="8"/>
      <c r="H45" s="8"/>
    </row>
    <row r="46" spans="1:17" ht="15.75" x14ac:dyDescent="0.25">
      <c r="B46" s="8"/>
      <c r="C46" s="12"/>
      <c r="D46" s="10"/>
      <c r="E46" s="10"/>
      <c r="F46" s="11"/>
      <c r="G46" s="8"/>
      <c r="H46" s="8"/>
    </row>
    <row r="47" spans="1:17" ht="15.75" x14ac:dyDescent="0.25">
      <c r="B47" s="8"/>
      <c r="C47" s="6"/>
      <c r="D47" s="10"/>
      <c r="E47" s="10"/>
      <c r="F47" s="11"/>
      <c r="G47" s="8"/>
      <c r="H47" s="8"/>
    </row>
    <row r="48" spans="1:17" ht="15.75" x14ac:dyDescent="0.25">
      <c r="B48" s="8"/>
      <c r="C48" s="6"/>
      <c r="D48" s="10"/>
      <c r="E48" s="10"/>
      <c r="F48" s="11"/>
      <c r="G48" s="8"/>
      <c r="H48" s="8"/>
    </row>
    <row r="49" spans="2:8" x14ac:dyDescent="0.25">
      <c r="B49" s="2"/>
      <c r="C49" s="2"/>
      <c r="D49" s="2"/>
      <c r="E49" s="2"/>
      <c r="F49" s="2"/>
      <c r="G49" s="2"/>
      <c r="H49" s="2"/>
    </row>
    <row r="50" spans="2:8" x14ac:dyDescent="0.25">
      <c r="B50" s="2"/>
      <c r="C50" s="2"/>
      <c r="D50" s="2"/>
      <c r="E50" s="2"/>
      <c r="F50" s="2"/>
      <c r="G50" s="2"/>
      <c r="H50" s="2"/>
    </row>
    <row r="51" spans="2:8" x14ac:dyDescent="0.25">
      <c r="B51" s="2"/>
      <c r="C51" s="2"/>
      <c r="D51" s="2"/>
      <c r="E51" s="2"/>
      <c r="F51" s="2"/>
      <c r="G51" s="2"/>
      <c r="H51" s="2"/>
    </row>
    <row r="52" spans="2:8" x14ac:dyDescent="0.25">
      <c r="B52" s="2"/>
      <c r="C52" s="2"/>
      <c r="D52" s="2"/>
      <c r="E52" s="2"/>
      <c r="F52" s="2"/>
      <c r="G52" s="2"/>
      <c r="H52" s="2"/>
    </row>
  </sheetData>
  <sheetProtection sheet="1" objects="1" scenarios="1" formatCells="0" deleteRows="0"/>
  <sortState ref="C38:F48">
    <sortCondition ref="C38"/>
  </sortState>
  <mergeCells count="16">
    <mergeCell ref="D1:J2"/>
    <mergeCell ref="B18:C18"/>
    <mergeCell ref="B20:C20"/>
    <mergeCell ref="B22:C22"/>
    <mergeCell ref="B24:C24"/>
    <mergeCell ref="B6:C6"/>
    <mergeCell ref="B8:C8"/>
    <mergeCell ref="B12:C12"/>
    <mergeCell ref="B14:C14"/>
    <mergeCell ref="B16:C16"/>
    <mergeCell ref="B32:C32"/>
    <mergeCell ref="B34:C34"/>
    <mergeCell ref="B28:C28"/>
    <mergeCell ref="B30:C30"/>
    <mergeCell ref="B10:C10"/>
    <mergeCell ref="B26:C26"/>
  </mergeCells>
  <conditionalFormatting sqref="C4">
    <cfRule type="dataBar" priority="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{8F7BEC0F-4140-4720-9357-966D98F503A6}</x14:id>
        </ext>
      </extLst>
    </cfRule>
  </conditionalFormatting>
  <conditionalFormatting sqref="B1:K4 B35:K35">
    <cfRule type="top10" dxfId="0" priority="3" rank="10"/>
  </conditionalFormatting>
  <pageMargins left="0.7" right="0.7" top="0.75" bottom="0.75" header="0.3" footer="0.3"/>
  <pageSetup paperSize="9" scale="61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F7BEC0F-4140-4720-9357-966D98F503A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C4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indowProtection="1"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HORAIRE AP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roberto</dc:creator>
  <cp:lastModifiedBy>roberto</cp:lastModifiedBy>
  <cp:lastPrinted>2012-02-27T05:42:28Z</cp:lastPrinted>
  <dcterms:created xsi:type="dcterms:W3CDTF">2012-02-25T15:56:41Z</dcterms:created>
  <dcterms:modified xsi:type="dcterms:W3CDTF">2012-02-27T08:25:05Z</dcterms:modified>
</cp:coreProperties>
</file>