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6395" windowHeight="9210" activeTab="1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calcPr calcId="144525"/>
</workbook>
</file>

<file path=xl/calcChain.xml><?xml version="1.0" encoding="utf-8"?>
<calcChain xmlns="http://schemas.openxmlformats.org/spreadsheetml/2006/main">
  <c r="AA26" i="1" l="1"/>
  <c r="Z26" i="1"/>
  <c r="AC26" i="1" s="1"/>
  <c r="X26" i="1"/>
  <c r="B26" i="1"/>
  <c r="AA25" i="1"/>
  <c r="Z25" i="1"/>
  <c r="AC25" i="1" s="1"/>
  <c r="X25" i="1"/>
  <c r="B25" i="1"/>
  <c r="AA24" i="1"/>
  <c r="Z24" i="1"/>
  <c r="AC24" i="1" s="1"/>
  <c r="X24" i="1"/>
  <c r="B24" i="1"/>
  <c r="AA23" i="1"/>
  <c r="Z23" i="1"/>
  <c r="AC23" i="1" s="1"/>
  <c r="X23" i="1"/>
  <c r="B23" i="1"/>
  <c r="AA22" i="1"/>
  <c r="Z22" i="1"/>
  <c r="AC22" i="1" s="1"/>
  <c r="X22" i="1"/>
  <c r="B22" i="1"/>
  <c r="AA21" i="1"/>
  <c r="Z21" i="1"/>
  <c r="AC21" i="1" s="1"/>
  <c r="X21" i="1"/>
  <c r="B21" i="1"/>
  <c r="AA20" i="1"/>
  <c r="Z20" i="1"/>
  <c r="AC20" i="1" s="1"/>
  <c r="X20" i="1"/>
  <c r="B20" i="1"/>
  <c r="AA19" i="1"/>
  <c r="Z19" i="1"/>
  <c r="AC19" i="1" s="1"/>
  <c r="X19" i="1"/>
  <c r="B19" i="1"/>
  <c r="AA18" i="1"/>
  <c r="Z18" i="1"/>
  <c r="AC18" i="1" s="1"/>
  <c r="X18" i="1"/>
  <c r="B18" i="1"/>
  <c r="AA17" i="1"/>
  <c r="Z17" i="1"/>
  <c r="AC17" i="1" s="1"/>
  <c r="X17" i="1"/>
  <c r="B17" i="1"/>
  <c r="AA16" i="1"/>
  <c r="Z16" i="1"/>
  <c r="AC16" i="1" s="1"/>
  <c r="X16" i="1"/>
  <c r="B16" i="1"/>
  <c r="AA15" i="1"/>
  <c r="Z15" i="1"/>
  <c r="AC15" i="1" s="1"/>
  <c r="X15" i="1"/>
  <c r="B15" i="1"/>
  <c r="AA14" i="1"/>
  <c r="Z14" i="1"/>
  <c r="AC14" i="1" s="1"/>
  <c r="X14" i="1"/>
  <c r="B14" i="1"/>
  <c r="AA13" i="1"/>
  <c r="Z13" i="1"/>
  <c r="AC13" i="1" s="1"/>
  <c r="X13" i="1"/>
  <c r="B13" i="1"/>
  <c r="AA12" i="1"/>
  <c r="Z12" i="1"/>
  <c r="AC12" i="1" s="1"/>
  <c r="X12" i="1"/>
  <c r="B12" i="1"/>
  <c r="AA11" i="1"/>
  <c r="Z11" i="1"/>
  <c r="AC11" i="1" s="1"/>
  <c r="X11" i="1"/>
  <c r="B11" i="1"/>
  <c r="AA10" i="1"/>
  <c r="Z10" i="1"/>
  <c r="AC10" i="1" s="1"/>
  <c r="X10" i="1"/>
  <c r="B10" i="1"/>
  <c r="AA9" i="1"/>
  <c r="Z9" i="1"/>
  <c r="AC9" i="1" s="1"/>
  <c r="X9" i="1"/>
  <c r="B9" i="1"/>
  <c r="AA8" i="1"/>
  <c r="Z8" i="1"/>
  <c r="AC8" i="1" s="1"/>
  <c r="X8" i="1"/>
  <c r="B8" i="1"/>
  <c r="AA7" i="1"/>
  <c r="Z7" i="1"/>
  <c r="AC7" i="1" s="1"/>
  <c r="X7" i="1"/>
  <c r="B7" i="1"/>
  <c r="AA6" i="1"/>
  <c r="Z6" i="1"/>
  <c r="AC6" i="1" s="1"/>
  <c r="X6" i="1"/>
  <c r="B6" i="1"/>
  <c r="AA5" i="1"/>
  <c r="Z5" i="1"/>
  <c r="AC5" i="1" s="1"/>
  <c r="X5" i="1"/>
  <c r="B5" i="1"/>
  <c r="AA4" i="1"/>
  <c r="Z4" i="1"/>
  <c r="AC4" i="1" s="1"/>
  <c r="X4" i="1"/>
  <c r="B4" i="1"/>
  <c r="AA3" i="1"/>
  <c r="Z3" i="1"/>
  <c r="AC3" i="1" s="1"/>
  <c r="X3" i="1"/>
  <c r="B3" i="1"/>
  <c r="AA2" i="1"/>
  <c r="Z2" i="1"/>
  <c r="AC2" i="1" s="1"/>
  <c r="X2" i="1"/>
  <c r="B2" i="1"/>
</calcChain>
</file>

<file path=xl/sharedStrings.xml><?xml version="1.0" encoding="utf-8"?>
<sst xmlns="http://schemas.openxmlformats.org/spreadsheetml/2006/main" count="294" uniqueCount="105">
  <si>
    <t>Sens</t>
  </si>
  <si>
    <t>Code</t>
  </si>
  <si>
    <t>Article</t>
  </si>
  <si>
    <t>Wpriop</t>
  </si>
  <si>
    <t>N° Contrat</t>
  </si>
  <si>
    <t>CT Cadre</t>
  </si>
  <si>
    <t>Acheteur</t>
  </si>
  <si>
    <t>Vendeur</t>
  </si>
  <si>
    <t>ref acheteur</t>
  </si>
  <si>
    <t>Date contrat</t>
  </si>
  <si>
    <t>Type</t>
  </si>
  <si>
    <t>ref</t>
  </si>
  <si>
    <t>Courtier</t>
  </si>
  <si>
    <t>Lot</t>
  </si>
  <si>
    <t>ENR</t>
  </si>
  <si>
    <t>date début</t>
  </si>
  <si>
    <t>date fin</t>
  </si>
  <si>
    <t>marché</t>
  </si>
  <si>
    <t>Destination</t>
  </si>
  <si>
    <t>silo départ</t>
  </si>
  <si>
    <t>Qté Cadre</t>
  </si>
  <si>
    <t>Quantité</t>
  </si>
  <si>
    <t>Qté TNA</t>
  </si>
  <si>
    <t>Qté Coop</t>
  </si>
  <si>
    <t>Exécuté</t>
  </si>
  <si>
    <t>Reste à Exe</t>
  </si>
  <si>
    <t>solde SAP</t>
  </si>
  <si>
    <t>Prix</t>
  </si>
  <si>
    <t>soldé</t>
  </si>
  <si>
    <t>Facturé</t>
  </si>
  <si>
    <t>Dégagement</t>
  </si>
  <si>
    <t>Qualité</t>
  </si>
  <si>
    <t>Commentaire</t>
  </si>
  <si>
    <t>Coef</t>
  </si>
  <si>
    <t>Vente</t>
  </si>
  <si>
    <t>BLE TENDRE</t>
  </si>
  <si>
    <t>Glencore</t>
  </si>
  <si>
    <t>COOP</t>
  </si>
  <si>
    <t>Activité Commerciale</t>
  </si>
  <si>
    <t>Crampe</t>
  </si>
  <si>
    <t>R 2012</t>
  </si>
  <si>
    <t>rendu port</t>
  </si>
  <si>
    <t>Sica Pallice</t>
  </si>
  <si>
    <t>préavis 10j</t>
  </si>
  <si>
    <t>TOURNESOL CLASSIQUE</t>
  </si>
  <si>
    <t>Saipol</t>
  </si>
  <si>
    <t>0544913/01</t>
  </si>
  <si>
    <t>Sotour</t>
  </si>
  <si>
    <t>rendu usine</t>
  </si>
  <si>
    <t>Bordeaux</t>
  </si>
  <si>
    <t>Le gond / Champagnolles</t>
  </si>
  <si>
    <t>0544912/01</t>
  </si>
  <si>
    <t>Durable</t>
  </si>
  <si>
    <t>Harivasa</t>
  </si>
  <si>
    <t>Grainexpert</t>
  </si>
  <si>
    <t>départ</t>
  </si>
  <si>
    <t>silos 16</t>
  </si>
  <si>
    <t>peudry</t>
  </si>
  <si>
    <t>500t/m</t>
  </si>
  <si>
    <t>MAIS CLASSE A</t>
  </si>
  <si>
    <t>Arrivé</t>
  </si>
  <si>
    <t>Dugué</t>
  </si>
  <si>
    <t>St Fulgent</t>
  </si>
  <si>
    <t>St Vivien</t>
  </si>
  <si>
    <t>1000t/m</t>
  </si>
  <si>
    <t>Madrangeas</t>
  </si>
  <si>
    <t>Charmant/Le gond /Villbois/Vars</t>
  </si>
  <si>
    <t>Villebois</t>
  </si>
  <si>
    <t>240t/m</t>
  </si>
  <si>
    <t>Bellavol</t>
  </si>
  <si>
    <t>Moncoutant</t>
  </si>
  <si>
    <t>510t/m</t>
  </si>
  <si>
    <t>Antigny Nutrition</t>
  </si>
  <si>
    <t>Antigny</t>
  </si>
  <si>
    <t>210t/m</t>
  </si>
  <si>
    <t>GMP</t>
  </si>
  <si>
    <t>Aquitaine Courtage</t>
  </si>
  <si>
    <t>TC Départ</t>
  </si>
  <si>
    <t>Cognac/Sireuil/Gond/Charmant</t>
  </si>
  <si>
    <t>Grenier du Roy</t>
  </si>
  <si>
    <t>1TC /m</t>
  </si>
  <si>
    <t>Achat</t>
  </si>
  <si>
    <t xml:space="preserve">COOP </t>
  </si>
  <si>
    <t>Beuzelin</t>
  </si>
  <si>
    <t>SENALIA</t>
  </si>
  <si>
    <t>5000t/m</t>
  </si>
  <si>
    <t>POIS JAUNE</t>
  </si>
  <si>
    <t>Nidera</t>
  </si>
  <si>
    <t>Plantureux</t>
  </si>
  <si>
    <t>Bunge</t>
  </si>
  <si>
    <t xml:space="preserve">ORGE BRASSERIE CALIBREE SEBASTIAN </t>
  </si>
  <si>
    <t>France Gâtinais</t>
  </si>
  <si>
    <t>Emeric</t>
  </si>
  <si>
    <t>Etampes</t>
  </si>
  <si>
    <t>Beauce Gâtinais</t>
  </si>
  <si>
    <t>Pithiviers</t>
  </si>
  <si>
    <t>St Sevère</t>
  </si>
  <si>
    <t>direct</t>
  </si>
  <si>
    <t>St Severe</t>
  </si>
  <si>
    <t>BLE APACHE</t>
  </si>
  <si>
    <t>BLE AUBUSSON</t>
  </si>
  <si>
    <t>BLE SOISSON</t>
  </si>
  <si>
    <t>FOB</t>
  </si>
  <si>
    <t>résiliation</t>
  </si>
  <si>
    <t>Soufflet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</si>
</sst>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2" fillId="0" borderId="4" xfId="0" applyFont="1" applyFill="1" applyBorder="1" applyAlignment="1">
      <alignment horizontal="center" vertical="center" wrapText="1"/>
    </xf>
    <xf numFmtId="1" fontId="0" fillId="2" borderId="4" xfId="0" applyNumberForma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/>
    </xf>
    <xf numFmtId="0" fontId="0" fillId="0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Font="1" applyFill="1" applyBorder="1" applyAlignment="1">
      <alignment horizontal="left"/>
    </xf>
    <xf numFmtId="0" fontId="2" fillId="0" borderId="4" xfId="1" applyFont="1" applyFill="1" applyBorder="1"/>
    <xf numFmtId="0" fontId="0" fillId="0" borderId="4" xfId="0" applyBorder="1"/>
    <xf numFmtId="14" fontId="0" fillId="0" borderId="4" xfId="0" applyNumberFormat="1" applyFont="1" applyFill="1" applyBorder="1" applyAlignment="1">
      <alignment horizontal="center"/>
    </xf>
    <xf numFmtId="0" fontId="0" fillId="0" borderId="4" xfId="0" applyFont="1" applyBorder="1" applyAlignment="1">
      <alignment horizontal="left"/>
    </xf>
    <xf numFmtId="0" fontId="2" fillId="0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164" fontId="0" fillId="0" borderId="4" xfId="0" applyNumberFormat="1" applyFont="1" applyBorder="1" applyAlignment="1">
      <alignment horizontal="center"/>
    </xf>
    <xf numFmtId="1" fontId="0" fillId="0" borderId="4" xfId="0" applyNumberFormat="1" applyBorder="1"/>
    <xf numFmtId="0" fontId="2" fillId="0" borderId="4" xfId="0" applyFont="1" applyFill="1" applyBorder="1" applyAlignment="1">
      <alignment vertical="center" wrapText="1"/>
    </xf>
    <xf numFmtId="1" fontId="0" fillId="2" borderId="4" xfId="0" applyNumberFormat="1" applyFill="1" applyBorder="1" applyAlignment="1">
      <alignment horizontal="right" vertical="center" wrapText="1"/>
    </xf>
    <xf numFmtId="1" fontId="0" fillId="2" borderId="4" xfId="0" applyNumberFormat="1" applyFill="1" applyBorder="1"/>
    <xf numFmtId="1" fontId="0" fillId="2" borderId="4" xfId="0" applyNumberFormat="1" applyFont="1" applyFill="1" applyBorder="1" applyAlignment="1">
      <alignment horizontal="center" vertical="center" wrapText="1"/>
    </xf>
    <xf numFmtId="1" fontId="0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4" xfId="0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left"/>
    </xf>
    <xf numFmtId="2" fontId="0" fillId="0" borderId="4" xfId="0" applyNumberFormat="1" applyBorder="1"/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-v\JMDelavergne\ventes%202010..2012\Contrats%20charentes%20A%202012.20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-v\JMDelavergne\disponible%20a%20la%20vente\solde%20CT%20vente%20au%2011.12.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Feuil1"/>
      <sheetName val="suivi contrats"/>
      <sheetName val="Ventes"/>
      <sheetName val="coll..vente"/>
      <sheetName val="base mariage TNA"/>
      <sheetName val="mariage TNA"/>
      <sheetName val="TNASenalia"/>
      <sheetName val="TNApallice"/>
      <sheetName val="ENR"/>
      <sheetName val="exe ct"/>
      <sheetName val="dispo vente"/>
      <sheetName val="RAE.silo"/>
      <sheetName val="RAE"/>
      <sheetName val="TNA"/>
      <sheetName val="collecte"/>
      <sheetName val="stock"/>
      <sheetName val="solde contrat"/>
      <sheetName val="Feuil2"/>
    </sheetNames>
    <sheetDataSet>
      <sheetData sheetId="0">
        <row r="3">
          <cell r="A3" t="str">
            <v>AVOINE BLANCHE</v>
          </cell>
          <cell r="B3" t="str">
            <v>CO0501</v>
          </cell>
        </row>
        <row r="4">
          <cell r="A4" t="str">
            <v>AVOINE NOIRE</v>
          </cell>
          <cell r="B4" t="str">
            <v>CO0502</v>
          </cell>
        </row>
        <row r="5">
          <cell r="A5" t="str">
            <v>BLE APACHE</v>
          </cell>
          <cell r="B5" t="str">
            <v>CO0101</v>
          </cell>
        </row>
        <row r="6">
          <cell r="A6" t="str">
            <v>BLE APACHE  POUR FARINE LABEL ROUGE</v>
          </cell>
          <cell r="B6" t="str">
            <v>CO0102</v>
          </cell>
        </row>
        <row r="7">
          <cell r="A7" t="str">
            <v>BLE AUBUSSON</v>
          </cell>
          <cell r="B7" t="str">
            <v>CO0103</v>
          </cell>
        </row>
        <row r="8">
          <cell r="A8" t="str">
            <v>BLE AUBUSSON  POUR FARINE LABEL ROUGE</v>
          </cell>
          <cell r="B8" t="str">
            <v>CO0108</v>
          </cell>
        </row>
        <row r="9">
          <cell r="A9" t="str">
            <v>BLE CAPHORN  POUR FARINE LABEL ROUGE</v>
          </cell>
          <cell r="B9" t="str">
            <v>CO0104</v>
          </cell>
        </row>
        <row r="10">
          <cell r="A10" t="str">
            <v>BLE DUR</v>
          </cell>
          <cell r="B10" t="str">
            <v>CO0200</v>
          </cell>
        </row>
        <row r="11">
          <cell r="A11" t="str">
            <v>BLE MELANGE MEUNIER EPIPAIN</v>
          </cell>
          <cell r="B11" t="str">
            <v>CO0107</v>
          </cell>
        </row>
        <row r="12">
          <cell r="A12" t="str">
            <v>BLE SOISSON</v>
          </cell>
          <cell r="B12" t="str">
            <v>CO0106</v>
          </cell>
        </row>
        <row r="13">
          <cell r="A13" t="str">
            <v>BLE TENDRE</v>
          </cell>
          <cell r="B13" t="str">
            <v>CO0100</v>
          </cell>
        </row>
        <row r="14">
          <cell r="A14" t="str">
            <v>COLZA</v>
          </cell>
          <cell r="B14" t="str">
            <v>CO0700</v>
          </cell>
        </row>
        <row r="15">
          <cell r="A15" t="str">
            <v>FEVEROLLE</v>
          </cell>
          <cell r="B15" t="str">
            <v>CO0900</v>
          </cell>
        </row>
        <row r="16">
          <cell r="A16" t="str">
            <v>LUPIN</v>
          </cell>
          <cell r="B16" t="str">
            <v>CO0901</v>
          </cell>
        </row>
        <row r="17">
          <cell r="A17" t="str">
            <v>MAIS CLASSE A</v>
          </cell>
          <cell r="B17" t="str">
            <v>CO0601</v>
          </cell>
        </row>
        <row r="18">
          <cell r="A18" t="str">
            <v>MAIS POP CORN BUTT SY222</v>
          </cell>
          <cell r="B18" t="str">
            <v>CO0612</v>
          </cell>
        </row>
        <row r="19">
          <cell r="A19" t="str">
            <v>MAIS POP CORN BUTT SY224</v>
          </cell>
          <cell r="B19" t="str">
            <v>CO0611</v>
          </cell>
        </row>
        <row r="20">
          <cell r="A20" t="str">
            <v>MAIS POP CORN MUSH SY110</v>
          </cell>
          <cell r="B20" t="str">
            <v>CO0621</v>
          </cell>
        </row>
        <row r="21">
          <cell r="A21" t="str">
            <v>MAIS POP CORN MUSH WW10</v>
          </cell>
          <cell r="B21" t="str">
            <v>CO0623</v>
          </cell>
        </row>
        <row r="22">
          <cell r="A22" t="str">
            <v>MAIS POP CORN MUSH WW11</v>
          </cell>
          <cell r="B22" t="str">
            <v>CO0624</v>
          </cell>
        </row>
        <row r="23">
          <cell r="A23" t="str">
            <v>MAIS WAXY</v>
          </cell>
          <cell r="B23" t="str">
            <v>CO0604</v>
          </cell>
        </row>
        <row r="24">
          <cell r="A24" t="str">
            <v>ORGE BRASSERIE ARTURIO</v>
          </cell>
          <cell r="B24" t="str">
            <v>CO0307</v>
          </cell>
        </row>
        <row r="25">
          <cell r="A25" t="str">
            <v>ORGE BRASSERIE CALIBREE ARTURIO</v>
          </cell>
          <cell r="B25" t="str">
            <v>CO5307</v>
          </cell>
        </row>
        <row r="26">
          <cell r="A26" t="str">
            <v>ORGE BRASSERIE CALIBREE CERVOISE</v>
          </cell>
          <cell r="B26" t="str">
            <v>CO5301</v>
          </cell>
        </row>
        <row r="27">
          <cell r="A27" t="str">
            <v>ORGE BRASSERIE CALIBREE PEWTER</v>
          </cell>
          <cell r="B27" t="str">
            <v>CO5302</v>
          </cell>
        </row>
        <row r="28">
          <cell r="A28" t="str">
            <v>ORGE BRASSERIE CALIBREE PRESTIGE</v>
          </cell>
          <cell r="B28" t="str">
            <v>CO5303</v>
          </cell>
        </row>
        <row r="29">
          <cell r="A29" t="str">
            <v>ORGE BRASSERIE CALIBREE SUNSHINE</v>
          </cell>
          <cell r="B29" t="str">
            <v>CO5306</v>
          </cell>
        </row>
        <row r="30">
          <cell r="A30" t="str">
            <v>ORGE BRASSERIE CALIBREE VANESSA</v>
          </cell>
          <cell r="B30" t="str">
            <v>CO5304</v>
          </cell>
        </row>
        <row r="31">
          <cell r="A31" t="str">
            <v>ORGE BRASSERIE CERVOISE</v>
          </cell>
          <cell r="B31" t="str">
            <v>CO0301</v>
          </cell>
        </row>
        <row r="32">
          <cell r="A32" t="str">
            <v>ORGE BRASSERIE PEWTER</v>
          </cell>
          <cell r="B32" t="str">
            <v>CO0302</v>
          </cell>
        </row>
        <row r="33">
          <cell r="A33" t="str">
            <v>ORGE BRASSERIE PRESTIGE</v>
          </cell>
          <cell r="B33" t="str">
            <v>CO0303</v>
          </cell>
        </row>
        <row r="34">
          <cell r="A34" t="str">
            <v>ORGE BRASSERIE SUNSHINE</v>
          </cell>
          <cell r="B34" t="str">
            <v>CO0306</v>
          </cell>
        </row>
        <row r="35">
          <cell r="A35" t="str">
            <v>ORGE BRASSERIE VANESSA</v>
          </cell>
          <cell r="B35" t="str">
            <v>CO0304</v>
          </cell>
        </row>
        <row r="36">
          <cell r="A36" t="str">
            <v>ORGE FOURRAGERE</v>
          </cell>
          <cell r="B36" t="str">
            <v>CO0300</v>
          </cell>
        </row>
        <row r="37">
          <cell r="A37" t="str">
            <v>POIS FOURRAGER</v>
          </cell>
          <cell r="B37" t="str">
            <v>CO1001</v>
          </cell>
        </row>
        <row r="38">
          <cell r="A38" t="str">
            <v>POIS JAUNE</v>
          </cell>
          <cell r="B38" t="str">
            <v>CO1002</v>
          </cell>
        </row>
        <row r="39">
          <cell r="A39" t="str">
            <v>SEIGLE</v>
          </cell>
          <cell r="B39" t="str">
            <v>CO1101</v>
          </cell>
        </row>
        <row r="40">
          <cell r="A40" t="str">
            <v>SORGHO</v>
          </cell>
          <cell r="B40" t="str">
            <v>CO1200</v>
          </cell>
        </row>
        <row r="41">
          <cell r="A41" t="str">
            <v>TOURNESOL CLASSIQUE</v>
          </cell>
          <cell r="B41" t="str">
            <v>CO0801</v>
          </cell>
        </row>
        <row r="42">
          <cell r="A42" t="str">
            <v>TOURNESOL OLEIQUE</v>
          </cell>
          <cell r="B42" t="str">
            <v>CO0802</v>
          </cell>
        </row>
        <row r="43">
          <cell r="A43" t="str">
            <v>TRITICALE</v>
          </cell>
          <cell r="B43" t="str">
            <v>CO1100</v>
          </cell>
        </row>
        <row r="44">
          <cell r="A44" t="str">
            <v>MAIS CASSE</v>
          </cell>
          <cell r="B44" t="str">
            <v>CO2001</v>
          </cell>
        </row>
        <row r="45">
          <cell r="A45" t="str">
            <v xml:space="preserve">ORGE BRASSERIE CALIBREE SEBASTIAN </v>
          </cell>
          <cell r="B45" t="str">
            <v>CO5308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de CT vente au 11.12.12"/>
      <sheetName val="Feuil1"/>
    </sheetNames>
    <sheetDataSet>
      <sheetData sheetId="0" refreshError="1"/>
      <sheetData sheetId="1" refreshError="1">
        <row r="2">
          <cell r="A2">
            <v>40002869</v>
          </cell>
          <cell r="B2" t="str">
            <v xml:space="preserve"> CHAILLE ARNAUD</v>
          </cell>
          <cell r="C2">
            <v>124.011</v>
          </cell>
        </row>
        <row r="3">
          <cell r="A3">
            <v>40004059</v>
          </cell>
          <cell r="B3" t="str">
            <v xml:space="preserve"> CHAILLE ARNAUD</v>
          </cell>
          <cell r="C3">
            <v>40</v>
          </cell>
        </row>
        <row r="4">
          <cell r="A4">
            <v>40003384</v>
          </cell>
          <cell r="B4" t="str">
            <v xml:space="preserve"> LES SILOS DE L'ADOUR</v>
          </cell>
          <cell r="C4">
            <v>1989.46</v>
          </cell>
        </row>
        <row r="5">
          <cell r="A5">
            <v>40003386</v>
          </cell>
          <cell r="B5" t="str">
            <v xml:space="preserve"> LES SILOS DE L'ADOUR</v>
          </cell>
          <cell r="C5">
            <v>1985.38</v>
          </cell>
        </row>
        <row r="6">
          <cell r="A6">
            <v>40003389</v>
          </cell>
          <cell r="B6" t="str">
            <v xml:space="preserve"> LES SILOS DE L'ADOUR</v>
          </cell>
          <cell r="C6">
            <v>480.12</v>
          </cell>
        </row>
        <row r="7">
          <cell r="A7">
            <v>40003462</v>
          </cell>
          <cell r="B7" t="str">
            <v xml:space="preserve"> LES SILOS DE L'ADOUR</v>
          </cell>
          <cell r="C7">
            <v>982.12</v>
          </cell>
        </row>
        <row r="8">
          <cell r="A8">
            <v>40003465</v>
          </cell>
          <cell r="B8" t="str">
            <v xml:space="preserve"> LES SILOS DE L'ADOUR</v>
          </cell>
          <cell r="C8">
            <v>1103.94</v>
          </cell>
        </row>
        <row r="9">
          <cell r="A9">
            <v>40003978</v>
          </cell>
          <cell r="B9" t="str">
            <v>ACEITES DEL SUR COOSUR</v>
          </cell>
          <cell r="C9">
            <v>1362.56</v>
          </cell>
        </row>
        <row r="10">
          <cell r="A10">
            <v>40004056</v>
          </cell>
          <cell r="B10" t="str">
            <v>ACEITES DEL SUR COOSUR</v>
          </cell>
          <cell r="C10">
            <v>514.04</v>
          </cell>
        </row>
        <row r="11">
          <cell r="A11">
            <v>40004125</v>
          </cell>
          <cell r="B11" t="str">
            <v>ACEITES DEL SUR COOSUR</v>
          </cell>
          <cell r="C11">
            <v>496.64</v>
          </cell>
        </row>
        <row r="12">
          <cell r="A12">
            <v>40004162</v>
          </cell>
          <cell r="B12" t="str">
            <v>ACEITES DEL SUR COOSUR</v>
          </cell>
          <cell r="C12">
            <v>192.68</v>
          </cell>
        </row>
        <row r="13">
          <cell r="A13">
            <v>40004231</v>
          </cell>
          <cell r="B13" t="str">
            <v>ACEITES DEL SUR COOSUR</v>
          </cell>
          <cell r="C13">
            <v>159.19999999999999</v>
          </cell>
        </row>
        <row r="14">
          <cell r="A14">
            <v>40003088</v>
          </cell>
          <cell r="B14" t="str">
            <v>ACEMBEX - COMERCIO E SERVICOS,LDA</v>
          </cell>
          <cell r="C14">
            <v>2099.9659999999999</v>
          </cell>
        </row>
        <row r="15">
          <cell r="A15">
            <v>40003412</v>
          </cell>
          <cell r="B15" t="str">
            <v>ACEMBEX - COMERCIO E SERVICOS,LDA</v>
          </cell>
          <cell r="C15">
            <v>4183.8450000000003</v>
          </cell>
        </row>
        <row r="16">
          <cell r="A16">
            <v>40002885</v>
          </cell>
          <cell r="B16" t="str">
            <v>ACEMBEX - COMERCIO E SERVICOS,LDA</v>
          </cell>
          <cell r="C16">
            <v>1700</v>
          </cell>
        </row>
        <row r="17">
          <cell r="A17">
            <v>40002962</v>
          </cell>
          <cell r="B17" t="str">
            <v>ACEMBEX - COMERCIO E SERVICOS,LDA</v>
          </cell>
          <cell r="C17">
            <v>2025.3219999999999</v>
          </cell>
        </row>
        <row r="18">
          <cell r="A18">
            <v>40002999</v>
          </cell>
          <cell r="B18" t="str">
            <v>ACEMBEX - COMERCIO E SERVICOS,LDA</v>
          </cell>
          <cell r="C18">
            <v>1000</v>
          </cell>
        </row>
        <row r="19">
          <cell r="A19">
            <v>40003000</v>
          </cell>
          <cell r="B19" t="str">
            <v>ACEMBEX - COMERCIO E SERVICOS,LDA</v>
          </cell>
          <cell r="C19">
            <v>750</v>
          </cell>
        </row>
        <row r="20">
          <cell r="A20">
            <v>40003001</v>
          </cell>
          <cell r="B20" t="str">
            <v>ACEMBEX - COMERCIO E SERVICOS,LDA</v>
          </cell>
          <cell r="C20">
            <v>400</v>
          </cell>
        </row>
        <row r="21">
          <cell r="A21">
            <v>40003010</v>
          </cell>
          <cell r="B21" t="str">
            <v>ACEMBEX - COMERCIO E SERVICOS,LDA</v>
          </cell>
          <cell r="C21">
            <v>300</v>
          </cell>
        </row>
        <row r="22">
          <cell r="A22">
            <v>40003035</v>
          </cell>
          <cell r="B22" t="str">
            <v>ACEMBEX - COMERCIO E SERVICOS,LDA</v>
          </cell>
          <cell r="C22">
            <v>5400</v>
          </cell>
        </row>
        <row r="23">
          <cell r="A23">
            <v>40003089</v>
          </cell>
          <cell r="B23" t="str">
            <v>ACEMBEX - COMERCIO E SERVICOS,LDA</v>
          </cell>
          <cell r="C23">
            <v>2100</v>
          </cell>
        </row>
        <row r="24">
          <cell r="A24">
            <v>40003413</v>
          </cell>
          <cell r="B24" t="str">
            <v>ACEMBEX - COMERCIO E SERVICOS,LDA</v>
          </cell>
          <cell r="C24">
            <v>2199.9749999999999</v>
          </cell>
        </row>
        <row r="25">
          <cell r="A25">
            <v>40002726</v>
          </cell>
          <cell r="B25" t="str">
            <v>ACTALIM S.A.</v>
          </cell>
          <cell r="C25">
            <v>1550.18</v>
          </cell>
        </row>
        <row r="26">
          <cell r="A26">
            <v>40002727</v>
          </cell>
          <cell r="B26" t="str">
            <v>ACTALIM S.A.</v>
          </cell>
          <cell r="C26">
            <v>1680.54</v>
          </cell>
        </row>
        <row r="27">
          <cell r="A27">
            <v>40003295</v>
          </cell>
          <cell r="B27" t="str">
            <v>ACTALIM S.A.</v>
          </cell>
          <cell r="C27">
            <v>87.38</v>
          </cell>
        </row>
        <row r="28">
          <cell r="A28">
            <v>40003449</v>
          </cell>
          <cell r="B28" t="str">
            <v>ACTALIM S.A.</v>
          </cell>
          <cell r="C28">
            <v>262.66000000000003</v>
          </cell>
        </row>
        <row r="29">
          <cell r="A29">
            <v>40004152</v>
          </cell>
          <cell r="B29" t="str">
            <v>ACTALIM S.A.</v>
          </cell>
          <cell r="C29">
            <v>236.92</v>
          </cell>
        </row>
        <row r="30">
          <cell r="A30">
            <v>40003145</v>
          </cell>
          <cell r="B30" t="str">
            <v>AGRALIA</v>
          </cell>
          <cell r="C30">
            <v>4199.9920000000002</v>
          </cell>
        </row>
        <row r="31">
          <cell r="A31">
            <v>40004141</v>
          </cell>
          <cell r="B31" t="str">
            <v>AGRALIA</v>
          </cell>
          <cell r="C31">
            <v>4000</v>
          </cell>
        </row>
        <row r="32">
          <cell r="A32">
            <v>40004151</v>
          </cell>
          <cell r="B32" t="str">
            <v>AGRALIA</v>
          </cell>
          <cell r="C32">
            <v>2000</v>
          </cell>
        </row>
        <row r="33">
          <cell r="A33">
            <v>40002849</v>
          </cell>
          <cell r="B33" t="str">
            <v>AGRARIA PLANA DE VIC SECCIO</v>
          </cell>
          <cell r="C33">
            <v>201.8</v>
          </cell>
        </row>
        <row r="34">
          <cell r="A34">
            <v>40002802</v>
          </cell>
          <cell r="B34" t="str">
            <v>AGRI ESTUAIRE</v>
          </cell>
          <cell r="C34">
            <v>300</v>
          </cell>
        </row>
        <row r="35">
          <cell r="A35">
            <v>40002981</v>
          </cell>
          <cell r="B35" t="str">
            <v>AGRIAL</v>
          </cell>
          <cell r="C35">
            <v>3448.25</v>
          </cell>
        </row>
        <row r="36">
          <cell r="A36">
            <v>40003365</v>
          </cell>
          <cell r="B36" t="str">
            <v>AGRIAL</v>
          </cell>
          <cell r="C36">
            <v>53.05</v>
          </cell>
        </row>
        <row r="37">
          <cell r="A37">
            <v>40003895</v>
          </cell>
          <cell r="B37" t="str">
            <v>AGRINEGOCE</v>
          </cell>
          <cell r="C37">
            <v>3500</v>
          </cell>
        </row>
        <row r="38">
          <cell r="A38">
            <v>40003040</v>
          </cell>
          <cell r="B38" t="str">
            <v>AGRINEGOCE</v>
          </cell>
          <cell r="C38">
            <v>3969.8</v>
          </cell>
        </row>
        <row r="39">
          <cell r="A39">
            <v>40003459</v>
          </cell>
          <cell r="B39" t="str">
            <v>AGRINEGOCE</v>
          </cell>
          <cell r="C39">
            <v>84.44</v>
          </cell>
        </row>
        <row r="40">
          <cell r="A40">
            <v>40002875</v>
          </cell>
          <cell r="B40" t="str">
            <v>AGROALIMENTACION MENDOZA PEREZ S.L</v>
          </cell>
          <cell r="C40">
            <v>4115.0050000000001</v>
          </cell>
        </row>
        <row r="41">
          <cell r="A41">
            <v>40003011</v>
          </cell>
          <cell r="B41" t="str">
            <v>AGROALIMENTACION MENDOZA PEREZ S.L</v>
          </cell>
          <cell r="C41">
            <v>4278.17</v>
          </cell>
        </row>
        <row r="42">
          <cell r="A42">
            <v>40003027</v>
          </cell>
          <cell r="B42" t="str">
            <v>AGROALIMENTACION MENDOZA PEREZ S.L</v>
          </cell>
          <cell r="C42">
            <v>4115.0349999999999</v>
          </cell>
        </row>
        <row r="43">
          <cell r="A43">
            <v>40002989</v>
          </cell>
          <cell r="B43" t="str">
            <v>AGROSA SEMILLAS SELECTAS</v>
          </cell>
          <cell r="C43">
            <v>101.02</v>
          </cell>
        </row>
        <row r="44">
          <cell r="A44">
            <v>40003779</v>
          </cell>
          <cell r="B44" t="str">
            <v>ALBUQUERQUE ALCINDA MA</v>
          </cell>
          <cell r="C44">
            <v>82</v>
          </cell>
        </row>
        <row r="45">
          <cell r="A45">
            <v>40004161</v>
          </cell>
          <cell r="B45" t="str">
            <v>ALBUQUERQUE ALCINDA MA</v>
          </cell>
          <cell r="C45">
            <v>28.42</v>
          </cell>
        </row>
        <row r="46">
          <cell r="A46">
            <v>40003172</v>
          </cell>
          <cell r="B46" t="str">
            <v>ALCOR CEREALES</v>
          </cell>
          <cell r="C46">
            <v>1000</v>
          </cell>
        </row>
        <row r="47">
          <cell r="A47">
            <v>40003062</v>
          </cell>
          <cell r="B47" t="str">
            <v>ALCOR CEREALES</v>
          </cell>
          <cell r="C47">
            <v>1502.04</v>
          </cell>
        </row>
        <row r="48">
          <cell r="A48">
            <v>40003063</v>
          </cell>
          <cell r="B48" t="str">
            <v>ALCOR CEREALES</v>
          </cell>
          <cell r="C48">
            <v>3023.64</v>
          </cell>
        </row>
        <row r="49">
          <cell r="A49">
            <v>40003181</v>
          </cell>
          <cell r="B49" t="str">
            <v>ALEGI ALMACENES S.L.</v>
          </cell>
          <cell r="C49">
            <v>108.9</v>
          </cell>
        </row>
        <row r="50">
          <cell r="A50">
            <v>40003182</v>
          </cell>
          <cell r="B50" t="str">
            <v>ALEGI ALMACENES S.L.</v>
          </cell>
          <cell r="C50">
            <v>215.26</v>
          </cell>
        </row>
        <row r="51">
          <cell r="A51">
            <v>40003228</v>
          </cell>
          <cell r="B51" t="str">
            <v>ALEGI ALMACENES S.L.</v>
          </cell>
          <cell r="C51">
            <v>27.26</v>
          </cell>
        </row>
        <row r="52">
          <cell r="A52">
            <v>40003246</v>
          </cell>
          <cell r="B52" t="str">
            <v>ALEGI ALMACENES S.L.</v>
          </cell>
          <cell r="C52">
            <v>52.92</v>
          </cell>
        </row>
        <row r="53">
          <cell r="A53">
            <v>40003282</v>
          </cell>
          <cell r="B53" t="str">
            <v>ALEGI ALMACENES S.L.</v>
          </cell>
          <cell r="C53">
            <v>24.56</v>
          </cell>
        </row>
        <row r="54">
          <cell r="A54">
            <v>40003136</v>
          </cell>
          <cell r="B54" t="str">
            <v>Alfred C.Toepfer International GmbH</v>
          </cell>
          <cell r="C54">
            <v>4200</v>
          </cell>
        </row>
        <row r="55">
          <cell r="A55">
            <v>40003155</v>
          </cell>
          <cell r="B55" t="str">
            <v>Alfred C.Toepfer International GmbH</v>
          </cell>
          <cell r="C55">
            <v>3675</v>
          </cell>
        </row>
        <row r="56">
          <cell r="A56">
            <v>40003023</v>
          </cell>
          <cell r="B56" t="str">
            <v>ALICOOP</v>
          </cell>
          <cell r="C56">
            <v>1210.52</v>
          </cell>
        </row>
        <row r="57">
          <cell r="A57">
            <v>40004103</v>
          </cell>
          <cell r="B57" t="str">
            <v>ALICOOP</v>
          </cell>
          <cell r="C57">
            <v>185.2</v>
          </cell>
        </row>
        <row r="58">
          <cell r="A58">
            <v>40003024</v>
          </cell>
          <cell r="B58" t="str">
            <v>ALICOOP</v>
          </cell>
          <cell r="C58">
            <v>441.08</v>
          </cell>
        </row>
        <row r="59">
          <cell r="A59">
            <v>40004104</v>
          </cell>
          <cell r="B59" t="str">
            <v>ALICOOP</v>
          </cell>
          <cell r="C59">
            <v>156.34</v>
          </cell>
        </row>
        <row r="60">
          <cell r="A60">
            <v>40003025</v>
          </cell>
          <cell r="B60" t="str">
            <v>ALICOOP</v>
          </cell>
          <cell r="C60">
            <v>608.41999999999996</v>
          </cell>
        </row>
        <row r="61">
          <cell r="A61">
            <v>40004105</v>
          </cell>
          <cell r="B61" t="str">
            <v>ALICOOP</v>
          </cell>
          <cell r="C61">
            <v>217.1</v>
          </cell>
        </row>
        <row r="62">
          <cell r="A62">
            <v>40003026</v>
          </cell>
          <cell r="B62" t="str">
            <v>ALICOOP</v>
          </cell>
          <cell r="C62">
            <v>167.18</v>
          </cell>
        </row>
        <row r="63">
          <cell r="A63">
            <v>40004106</v>
          </cell>
          <cell r="B63" t="str">
            <v>ALICOOP</v>
          </cell>
          <cell r="C63">
            <v>153.38</v>
          </cell>
        </row>
        <row r="64">
          <cell r="A64">
            <v>40002954</v>
          </cell>
          <cell r="B64" t="str">
            <v>ALILANDES</v>
          </cell>
          <cell r="C64">
            <v>743.26</v>
          </cell>
        </row>
        <row r="65">
          <cell r="A65">
            <v>40003977</v>
          </cell>
          <cell r="B65" t="str">
            <v>ALIOUEST</v>
          </cell>
          <cell r="C65">
            <v>238.86</v>
          </cell>
        </row>
        <row r="66">
          <cell r="A66">
            <v>40003285</v>
          </cell>
          <cell r="B66" t="str">
            <v>ANTIGNY NUTRITION</v>
          </cell>
          <cell r="C66">
            <v>507</v>
          </cell>
        </row>
        <row r="67">
          <cell r="A67">
            <v>40003301</v>
          </cell>
          <cell r="B67" t="str">
            <v>ANTIGNY NUTRITION</v>
          </cell>
          <cell r="C67">
            <v>1392.92</v>
          </cell>
        </row>
        <row r="68">
          <cell r="A68">
            <v>40003424</v>
          </cell>
          <cell r="B68" t="str">
            <v>ANTIGNY NUTRITION</v>
          </cell>
          <cell r="C68">
            <v>111.15</v>
          </cell>
        </row>
        <row r="69">
          <cell r="A69">
            <v>40003930</v>
          </cell>
          <cell r="B69" t="str">
            <v>ANTIGNY NUTRITION</v>
          </cell>
          <cell r="C69">
            <v>565.4</v>
          </cell>
        </row>
        <row r="70">
          <cell r="A70">
            <v>40003987</v>
          </cell>
          <cell r="B70" t="str">
            <v>ANTIGNY NUTRITION</v>
          </cell>
          <cell r="C70">
            <v>412.34</v>
          </cell>
        </row>
        <row r="71">
          <cell r="A71">
            <v>40003988</v>
          </cell>
          <cell r="B71" t="str">
            <v>ANTIGNY NUTRITION</v>
          </cell>
          <cell r="C71">
            <v>422.54</v>
          </cell>
        </row>
        <row r="72">
          <cell r="A72">
            <v>40004102</v>
          </cell>
          <cell r="B72" t="str">
            <v>ANTIGNY NUTRITION</v>
          </cell>
          <cell r="C72">
            <v>461.26</v>
          </cell>
        </row>
        <row r="73">
          <cell r="A73">
            <v>40004138</v>
          </cell>
          <cell r="B73" t="str">
            <v>ANTIGNY NUTRITION</v>
          </cell>
          <cell r="C73">
            <v>265.10000000000002</v>
          </cell>
        </row>
        <row r="74">
          <cell r="A74">
            <v>40003654</v>
          </cell>
          <cell r="B74" t="str">
            <v>ANTIGNY NUTRITION</v>
          </cell>
          <cell r="C74">
            <v>479.58</v>
          </cell>
        </row>
        <row r="75">
          <cell r="A75">
            <v>40003221</v>
          </cell>
          <cell r="B75" t="str">
            <v>APPROVERT BERGERET</v>
          </cell>
          <cell r="C75">
            <v>6000</v>
          </cell>
        </row>
        <row r="76">
          <cell r="A76">
            <v>40003222</v>
          </cell>
          <cell r="B76" t="str">
            <v>APPROVERT BERGERET</v>
          </cell>
          <cell r="C76">
            <v>6000</v>
          </cell>
        </row>
        <row r="77">
          <cell r="A77">
            <v>40003232</v>
          </cell>
          <cell r="B77" t="str">
            <v>APPROVERT BERGERET</v>
          </cell>
          <cell r="C77">
            <v>1000</v>
          </cell>
        </row>
        <row r="78">
          <cell r="A78">
            <v>40003442</v>
          </cell>
          <cell r="B78" t="str">
            <v>ARRIVE - BELLANNE</v>
          </cell>
          <cell r="C78">
            <v>30.02</v>
          </cell>
        </row>
        <row r="79">
          <cell r="A79">
            <v>40003706</v>
          </cell>
          <cell r="B79" t="str">
            <v>ARRIVE - BELLANNE</v>
          </cell>
          <cell r="C79">
            <v>52.82</v>
          </cell>
        </row>
        <row r="80">
          <cell r="A80">
            <v>40002816</v>
          </cell>
          <cell r="B80" t="str">
            <v>ARRIVE NUTRITION ANIMALE</v>
          </cell>
          <cell r="C80">
            <v>989.1</v>
          </cell>
        </row>
        <row r="81">
          <cell r="A81">
            <v>40002818</v>
          </cell>
          <cell r="B81" t="str">
            <v>ARRIVE NUTRITION ANIMALE</v>
          </cell>
          <cell r="C81">
            <v>984.72</v>
          </cell>
        </row>
        <row r="82">
          <cell r="A82">
            <v>40003929</v>
          </cell>
          <cell r="B82" t="str">
            <v>ARRIVE NUTRITION ANIMALE</v>
          </cell>
          <cell r="C82">
            <v>358.22</v>
          </cell>
        </row>
        <row r="83">
          <cell r="A83">
            <v>40003308</v>
          </cell>
          <cell r="B83" t="str">
            <v>ARRIVE NUTRITION ANIMALE</v>
          </cell>
          <cell r="C83">
            <v>206.7</v>
          </cell>
        </row>
        <row r="84">
          <cell r="A84">
            <v>40003721</v>
          </cell>
          <cell r="B84" t="str">
            <v>ARRIVE NUTRITION ANIMALE</v>
          </cell>
          <cell r="C84">
            <v>417.24</v>
          </cell>
        </row>
        <row r="85">
          <cell r="A85">
            <v>40003250</v>
          </cell>
          <cell r="B85" t="str">
            <v>AVENA</v>
          </cell>
          <cell r="C85">
            <v>29.76</v>
          </cell>
        </row>
        <row r="86">
          <cell r="A86">
            <v>40002871</v>
          </cell>
          <cell r="B86" t="str">
            <v>AVRIL ALEXANDRE</v>
          </cell>
          <cell r="C86">
            <v>51.68</v>
          </cell>
        </row>
        <row r="87">
          <cell r="A87">
            <v>40004086</v>
          </cell>
          <cell r="B87" t="str">
            <v>AVRIL ALEXANDRE</v>
          </cell>
          <cell r="C87">
            <v>25.62</v>
          </cell>
        </row>
        <row r="88">
          <cell r="A88">
            <v>40002826</v>
          </cell>
          <cell r="B88" t="str">
            <v>BDC PORCS</v>
          </cell>
          <cell r="C88">
            <v>98.64</v>
          </cell>
        </row>
        <row r="89">
          <cell r="A89">
            <v>40003097</v>
          </cell>
          <cell r="B89" t="str">
            <v>BDC PORCS</v>
          </cell>
          <cell r="C89">
            <v>89.1</v>
          </cell>
        </row>
        <row r="90">
          <cell r="A90">
            <v>40003149</v>
          </cell>
          <cell r="B90" t="str">
            <v>BDC PORCS</v>
          </cell>
          <cell r="C90">
            <v>15</v>
          </cell>
        </row>
        <row r="91">
          <cell r="A91">
            <v>40003872</v>
          </cell>
          <cell r="B91" t="str">
            <v>BDC PORCS</v>
          </cell>
          <cell r="C91">
            <v>9.4</v>
          </cell>
        </row>
        <row r="92">
          <cell r="A92">
            <v>40002847</v>
          </cell>
          <cell r="B92" t="str">
            <v>BDC PORCS</v>
          </cell>
          <cell r="C92">
            <v>25</v>
          </cell>
        </row>
        <row r="93">
          <cell r="A93">
            <v>40003161</v>
          </cell>
          <cell r="B93" t="str">
            <v>BDC PORCS</v>
          </cell>
          <cell r="C93">
            <v>32.58</v>
          </cell>
        </row>
        <row r="94">
          <cell r="A94">
            <v>40003340</v>
          </cell>
          <cell r="B94" t="str">
            <v>BDC PORCS</v>
          </cell>
          <cell r="C94">
            <v>30.2</v>
          </cell>
        </row>
        <row r="95">
          <cell r="A95">
            <v>40004062</v>
          </cell>
          <cell r="B95" t="str">
            <v>BDC PORCS</v>
          </cell>
          <cell r="C95">
            <v>60.36</v>
          </cell>
        </row>
        <row r="96">
          <cell r="A96">
            <v>40003924</v>
          </cell>
          <cell r="B96" t="str">
            <v>BEAUCE GATINAIS CEREALES</v>
          </cell>
          <cell r="C96">
            <v>1056.68</v>
          </cell>
        </row>
        <row r="97">
          <cell r="A97">
            <v>40003259</v>
          </cell>
          <cell r="B97" t="str">
            <v>BELGO SEEDS BVBA</v>
          </cell>
          <cell r="C97">
            <v>313.76</v>
          </cell>
        </row>
        <row r="98">
          <cell r="A98">
            <v>40003458</v>
          </cell>
          <cell r="B98" t="str">
            <v>BELGO SEEDS BVBA</v>
          </cell>
          <cell r="C98">
            <v>295.3</v>
          </cell>
        </row>
        <row r="99">
          <cell r="A99">
            <v>40003997</v>
          </cell>
          <cell r="B99" t="str">
            <v>BELLANNE ALIMENTS USINE THOUARS</v>
          </cell>
          <cell r="C99">
            <v>5000</v>
          </cell>
        </row>
        <row r="100">
          <cell r="A100">
            <v>40003810</v>
          </cell>
          <cell r="B100" t="str">
            <v>BELLANNE ALIMENTS USINE THOUARS</v>
          </cell>
          <cell r="C100">
            <v>302.66000000000003</v>
          </cell>
        </row>
        <row r="101">
          <cell r="A101">
            <v>40004011</v>
          </cell>
          <cell r="B101" t="str">
            <v>BELLANNE ALIMENTS USINE THOUARS</v>
          </cell>
          <cell r="C101">
            <v>597.08000000000004</v>
          </cell>
        </row>
        <row r="102">
          <cell r="A102">
            <v>40004012</v>
          </cell>
          <cell r="B102" t="str">
            <v>BELLANNE ALIMENTS USINE THOUARS</v>
          </cell>
          <cell r="C102">
            <v>301.58</v>
          </cell>
        </row>
        <row r="103">
          <cell r="A103">
            <v>40002858</v>
          </cell>
          <cell r="B103" t="str">
            <v>BELLAVOL SA</v>
          </cell>
          <cell r="C103">
            <v>2044.26</v>
          </cell>
        </row>
        <row r="104">
          <cell r="A104">
            <v>40002887</v>
          </cell>
          <cell r="B104" t="str">
            <v>BELLAVOL SA</v>
          </cell>
          <cell r="C104">
            <v>2962.21</v>
          </cell>
        </row>
        <row r="105">
          <cell r="A105">
            <v>40003767</v>
          </cell>
          <cell r="B105" t="str">
            <v>BELLAVOL SA</v>
          </cell>
          <cell r="C105">
            <v>739.96</v>
          </cell>
        </row>
        <row r="106">
          <cell r="A106">
            <v>40003928</v>
          </cell>
          <cell r="B106" t="str">
            <v>BELLAVOL SA</v>
          </cell>
          <cell r="C106">
            <v>1120.94</v>
          </cell>
        </row>
        <row r="107">
          <cell r="A107">
            <v>50037391</v>
          </cell>
          <cell r="B107" t="str">
            <v>BELLY KELLY</v>
          </cell>
          <cell r="C107">
            <v>49.84</v>
          </cell>
        </row>
        <row r="108">
          <cell r="A108">
            <v>40002828</v>
          </cell>
          <cell r="B108" t="str">
            <v>BEUZELIN SAS</v>
          </cell>
          <cell r="C108">
            <v>25000</v>
          </cell>
        </row>
        <row r="109">
          <cell r="A109">
            <v>40003896</v>
          </cell>
          <cell r="B109" t="str">
            <v>BEUZELIN SAS</v>
          </cell>
          <cell r="C109">
            <v>17000</v>
          </cell>
        </row>
        <row r="110">
          <cell r="A110">
            <v>40002917</v>
          </cell>
          <cell r="B110" t="str">
            <v>BEUZELIN SAS</v>
          </cell>
          <cell r="C110">
            <v>10000</v>
          </cell>
        </row>
        <row r="111">
          <cell r="A111">
            <v>40003986</v>
          </cell>
          <cell r="B111" t="str">
            <v>BIOMAR</v>
          </cell>
          <cell r="C111">
            <v>233.8</v>
          </cell>
        </row>
        <row r="112">
          <cell r="A112">
            <v>40003069</v>
          </cell>
          <cell r="B112" t="str">
            <v>BIONERGY PILOT</v>
          </cell>
          <cell r="C112">
            <v>252.27</v>
          </cell>
        </row>
        <row r="113">
          <cell r="A113">
            <v>40003304</v>
          </cell>
          <cell r="B113" t="str">
            <v>BOISSERIE</v>
          </cell>
          <cell r="C113">
            <v>33.020000000000003</v>
          </cell>
        </row>
        <row r="114">
          <cell r="A114">
            <v>40003844</v>
          </cell>
          <cell r="B114" t="str">
            <v>BONNORON JEAN PAUL</v>
          </cell>
          <cell r="C114">
            <v>50</v>
          </cell>
        </row>
        <row r="115">
          <cell r="A115">
            <v>40004142</v>
          </cell>
          <cell r="B115" t="str">
            <v>BOUSSETON FRANCIS</v>
          </cell>
          <cell r="C115">
            <v>8.82</v>
          </cell>
        </row>
        <row r="116">
          <cell r="A116">
            <v>40004143</v>
          </cell>
          <cell r="B116" t="str">
            <v>BOUSSETON FRANCIS</v>
          </cell>
          <cell r="C116">
            <v>7.76</v>
          </cell>
        </row>
        <row r="117">
          <cell r="A117">
            <v>40003943</v>
          </cell>
          <cell r="B117" t="str">
            <v>BOUTANT CHARLES</v>
          </cell>
          <cell r="C117">
            <v>26.57</v>
          </cell>
        </row>
        <row r="118">
          <cell r="A118">
            <v>40003140</v>
          </cell>
          <cell r="B118" t="str">
            <v>BOUYSSOU</v>
          </cell>
          <cell r="C118">
            <v>115.06</v>
          </cell>
        </row>
        <row r="119">
          <cell r="A119">
            <v>40002861</v>
          </cell>
          <cell r="B119" t="str">
            <v>BRIZARD CLAUDE</v>
          </cell>
          <cell r="C119">
            <v>56.06</v>
          </cell>
        </row>
        <row r="120">
          <cell r="A120">
            <v>40004035</v>
          </cell>
          <cell r="B120" t="str">
            <v>BRIZARD CLAUDE</v>
          </cell>
          <cell r="C120">
            <v>11.44</v>
          </cell>
        </row>
        <row r="121">
          <cell r="A121">
            <v>40003899</v>
          </cell>
          <cell r="B121" t="str">
            <v>BROSSET - AGRO - BOCAGE</v>
          </cell>
          <cell r="C121">
            <v>500</v>
          </cell>
        </row>
        <row r="122">
          <cell r="A122">
            <v>40004210</v>
          </cell>
          <cell r="B122" t="str">
            <v>BUCHOU NEGOCE</v>
          </cell>
          <cell r="C122">
            <v>300</v>
          </cell>
        </row>
        <row r="123">
          <cell r="A123">
            <v>40004041</v>
          </cell>
          <cell r="B123" t="str">
            <v>BUNGE FRANCE</v>
          </cell>
          <cell r="C123">
            <v>15000</v>
          </cell>
        </row>
        <row r="124">
          <cell r="A124">
            <v>40003717</v>
          </cell>
          <cell r="B124" t="str">
            <v>BUNGE FRANCE</v>
          </cell>
          <cell r="C124">
            <v>25000</v>
          </cell>
        </row>
        <row r="125">
          <cell r="A125">
            <v>40003718</v>
          </cell>
          <cell r="B125" t="str">
            <v>BUNGE FRANCE</v>
          </cell>
          <cell r="C125">
            <v>25000</v>
          </cell>
        </row>
        <row r="126">
          <cell r="A126">
            <v>40002959</v>
          </cell>
          <cell r="B126" t="str">
            <v>BUNGE FRANCE</v>
          </cell>
          <cell r="C126">
            <v>24879.919999999998</v>
          </cell>
        </row>
        <row r="127">
          <cell r="A127">
            <v>40003967</v>
          </cell>
          <cell r="B127" t="str">
            <v>BUNGE FRANCE</v>
          </cell>
          <cell r="C127">
            <v>49.045000000000002</v>
          </cell>
        </row>
        <row r="128">
          <cell r="A128">
            <v>40004099</v>
          </cell>
          <cell r="B128" t="str">
            <v>BUNGE FRANCE</v>
          </cell>
          <cell r="C128">
            <v>10000</v>
          </cell>
        </row>
        <row r="129">
          <cell r="A129">
            <v>40004112</v>
          </cell>
          <cell r="B129" t="str">
            <v>BUNGE FRANCE</v>
          </cell>
          <cell r="C129">
            <v>25000</v>
          </cell>
        </row>
        <row r="130">
          <cell r="A130">
            <v>40004121</v>
          </cell>
          <cell r="B130" t="str">
            <v>BUNGE FRANCE</v>
          </cell>
          <cell r="C130">
            <v>3500</v>
          </cell>
        </row>
        <row r="131">
          <cell r="A131">
            <v>40003032</v>
          </cell>
          <cell r="B131" t="str">
            <v>CAILLER</v>
          </cell>
          <cell r="C131">
            <v>26.84</v>
          </cell>
        </row>
        <row r="132">
          <cell r="A132">
            <v>40003394</v>
          </cell>
          <cell r="B132" t="str">
            <v>CALCIALIMENT SLA</v>
          </cell>
          <cell r="C132">
            <v>28.8</v>
          </cell>
        </row>
        <row r="133">
          <cell r="A133">
            <v>40003963</v>
          </cell>
          <cell r="B133" t="str">
            <v>CAP FAYE SUR ARDIN</v>
          </cell>
          <cell r="C133">
            <v>1000</v>
          </cell>
        </row>
        <row r="134">
          <cell r="A134">
            <v>40003157</v>
          </cell>
          <cell r="B134" t="str">
            <v>CAP FAYE SUR ARDIN</v>
          </cell>
          <cell r="C134">
            <v>153.63999999999999</v>
          </cell>
        </row>
        <row r="135">
          <cell r="A135">
            <v>40002980</v>
          </cell>
          <cell r="B135" t="str">
            <v>CAP FAYE SUR ARDIN</v>
          </cell>
          <cell r="C135">
            <v>595.38</v>
          </cell>
        </row>
        <row r="136">
          <cell r="A136">
            <v>40002798</v>
          </cell>
          <cell r="B136" t="str">
            <v>CAPEL - LA QUERCYNOISE</v>
          </cell>
          <cell r="C136">
            <v>238.5</v>
          </cell>
        </row>
        <row r="137">
          <cell r="A137">
            <v>40002868</v>
          </cell>
          <cell r="B137" t="str">
            <v>CAPEL - LA QUERCYNOISE</v>
          </cell>
          <cell r="C137">
            <v>29.54</v>
          </cell>
        </row>
        <row r="138">
          <cell r="A138">
            <v>40003220</v>
          </cell>
          <cell r="B138" t="str">
            <v>CAPEL - LA QUERCYNOISE</v>
          </cell>
          <cell r="C138">
            <v>119.86</v>
          </cell>
        </row>
        <row r="139">
          <cell r="A139">
            <v>40003329</v>
          </cell>
          <cell r="B139" t="str">
            <v>CAPEL - LA QUERCYNOISE</v>
          </cell>
          <cell r="C139">
            <v>60.08</v>
          </cell>
        </row>
        <row r="140">
          <cell r="A140">
            <v>40003664</v>
          </cell>
          <cell r="B140" t="str">
            <v>CAPEL - LA QUERCYNOISE</v>
          </cell>
          <cell r="C140">
            <v>30.04</v>
          </cell>
        </row>
        <row r="141">
          <cell r="A141">
            <v>40002874</v>
          </cell>
          <cell r="B141" t="str">
            <v>CAPEL 4 SAISONS</v>
          </cell>
          <cell r="C141">
            <v>84.32</v>
          </cell>
        </row>
        <row r="142">
          <cell r="A142">
            <v>40003366</v>
          </cell>
          <cell r="B142" t="str">
            <v>CAPL OU SES COMMETTANTS</v>
          </cell>
          <cell r="C142">
            <v>3.4</v>
          </cell>
        </row>
        <row r="143">
          <cell r="A143">
            <v>40002948</v>
          </cell>
          <cell r="B143" t="str">
            <v>CARGILL FRANCE SAS</v>
          </cell>
          <cell r="C143">
            <v>7500</v>
          </cell>
        </row>
        <row r="144">
          <cell r="A144">
            <v>40003152</v>
          </cell>
          <cell r="B144" t="str">
            <v>CARGILL FRANCE SAS</v>
          </cell>
          <cell r="C144">
            <v>400.41</v>
          </cell>
        </row>
        <row r="145">
          <cell r="A145">
            <v>40003227</v>
          </cell>
          <cell r="B145" t="str">
            <v>CARGILL FRANCE SAS</v>
          </cell>
          <cell r="C145">
            <v>6000</v>
          </cell>
        </row>
        <row r="146">
          <cell r="A146">
            <v>40003409</v>
          </cell>
          <cell r="B146" t="str">
            <v>CARGILL FRANCE SAS</v>
          </cell>
          <cell r="C146">
            <v>661.78</v>
          </cell>
        </row>
        <row r="147">
          <cell r="A147">
            <v>40003826</v>
          </cell>
          <cell r="B147" t="str">
            <v>CARGILL FRANCE SAS</v>
          </cell>
          <cell r="C147">
            <v>1863.56</v>
          </cell>
        </row>
        <row r="148">
          <cell r="A148">
            <v>40002971</v>
          </cell>
          <cell r="B148" t="str">
            <v>CARGILL FRANCE SAS</v>
          </cell>
          <cell r="C148">
            <v>5015.12</v>
          </cell>
        </row>
        <row r="149">
          <cell r="A149">
            <v>40002973</v>
          </cell>
          <cell r="B149" t="str">
            <v>CARGILL FRANCE SAS</v>
          </cell>
          <cell r="C149">
            <v>9983.7999999999993</v>
          </cell>
        </row>
        <row r="150">
          <cell r="A150">
            <v>40002974</v>
          </cell>
          <cell r="B150" t="str">
            <v>CARGILL FRANCE SAS</v>
          </cell>
          <cell r="C150">
            <v>9983.0499999999993</v>
          </cell>
        </row>
        <row r="151">
          <cell r="A151">
            <v>40002975</v>
          </cell>
          <cell r="B151" t="str">
            <v>CARGILL FRANCE SAS</v>
          </cell>
          <cell r="C151">
            <v>5046.34</v>
          </cell>
        </row>
        <row r="152">
          <cell r="A152">
            <v>40002976</v>
          </cell>
          <cell r="B152" t="str">
            <v>CARGILL FRANCE SAS</v>
          </cell>
          <cell r="C152">
            <v>12015.18</v>
          </cell>
        </row>
        <row r="153">
          <cell r="A153">
            <v>40003002</v>
          </cell>
          <cell r="B153" t="str">
            <v>CARGILL FRANCE SAS</v>
          </cell>
          <cell r="C153">
            <v>3020.26</v>
          </cell>
        </row>
        <row r="154">
          <cell r="A154">
            <v>40003003</v>
          </cell>
          <cell r="B154" t="str">
            <v>CARGILL FRANCE SAS</v>
          </cell>
          <cell r="C154">
            <v>1014.6</v>
          </cell>
        </row>
        <row r="155">
          <cell r="A155">
            <v>40003047</v>
          </cell>
          <cell r="B155" t="str">
            <v>CARGILL FRANCE SAS</v>
          </cell>
          <cell r="C155">
            <v>4979.22</v>
          </cell>
        </row>
        <row r="156">
          <cell r="A156">
            <v>40003048</v>
          </cell>
          <cell r="B156" t="str">
            <v>CARGILL FRANCE SAS</v>
          </cell>
          <cell r="C156">
            <v>4997.62</v>
          </cell>
        </row>
        <row r="157">
          <cell r="A157">
            <v>40003070</v>
          </cell>
          <cell r="B157" t="str">
            <v>CARGILL FRANCE SAS</v>
          </cell>
          <cell r="C157">
            <v>2527.9</v>
          </cell>
        </row>
        <row r="158">
          <cell r="A158">
            <v>40003201</v>
          </cell>
          <cell r="B158" t="str">
            <v>CARGILL FRANCE SAS</v>
          </cell>
          <cell r="C158">
            <v>2024.08</v>
          </cell>
        </row>
        <row r="159">
          <cell r="A159">
            <v>40003256</v>
          </cell>
          <cell r="B159" t="str">
            <v>CARGILL FRANCE SAS</v>
          </cell>
          <cell r="C159">
            <v>3022.26</v>
          </cell>
        </row>
        <row r="160">
          <cell r="A160">
            <v>40003258</v>
          </cell>
          <cell r="B160" t="str">
            <v>CARGILL FRANCE SAS</v>
          </cell>
          <cell r="C160">
            <v>383.72</v>
          </cell>
        </row>
        <row r="161">
          <cell r="A161">
            <v>40003274</v>
          </cell>
          <cell r="B161" t="str">
            <v>CARGILL FRANCE SAS</v>
          </cell>
          <cell r="C161">
            <v>1982.32</v>
          </cell>
        </row>
        <row r="162">
          <cell r="A162">
            <v>40003306</v>
          </cell>
          <cell r="B162" t="str">
            <v>CARGILL FRANCE SAS</v>
          </cell>
          <cell r="C162">
            <v>2017.12</v>
          </cell>
        </row>
        <row r="163">
          <cell r="A163">
            <v>40003330</v>
          </cell>
          <cell r="B163" t="str">
            <v>CARGILL FRANCE SAS</v>
          </cell>
          <cell r="C163">
            <v>800</v>
          </cell>
        </row>
        <row r="164">
          <cell r="A164">
            <v>40003334</v>
          </cell>
          <cell r="B164" t="str">
            <v>CARGILL FRANCE SAS</v>
          </cell>
          <cell r="C164">
            <v>1571.55</v>
          </cell>
        </row>
        <row r="165">
          <cell r="A165">
            <v>40003363</v>
          </cell>
          <cell r="B165" t="str">
            <v>CARGILL FRANCE SAS</v>
          </cell>
          <cell r="C165">
            <v>1039.48</v>
          </cell>
        </row>
        <row r="166">
          <cell r="A166">
            <v>40003364</v>
          </cell>
          <cell r="B166" t="str">
            <v>CARGILL FRANCE SAS</v>
          </cell>
          <cell r="C166">
            <v>1390.5</v>
          </cell>
        </row>
        <row r="167">
          <cell r="A167">
            <v>40003377</v>
          </cell>
          <cell r="B167" t="str">
            <v>CARGILL FRANCE SAS</v>
          </cell>
          <cell r="C167">
            <v>1005.4</v>
          </cell>
        </row>
        <row r="168">
          <cell r="A168">
            <v>40003378</v>
          </cell>
          <cell r="B168" t="str">
            <v>CARGILL FRANCE SAS</v>
          </cell>
          <cell r="C168">
            <v>800</v>
          </cell>
        </row>
        <row r="169">
          <cell r="A169">
            <v>40003407</v>
          </cell>
          <cell r="B169" t="str">
            <v>CARGILL FRANCE SAS</v>
          </cell>
          <cell r="C169">
            <v>1785.36</v>
          </cell>
        </row>
        <row r="170">
          <cell r="A170">
            <v>40003408</v>
          </cell>
          <cell r="B170" t="str">
            <v>CARGILL FRANCE SAS</v>
          </cell>
          <cell r="C170">
            <v>996.82</v>
          </cell>
        </row>
        <row r="171">
          <cell r="A171">
            <v>40003430</v>
          </cell>
          <cell r="B171" t="str">
            <v>CARGILL FRANCE SAS</v>
          </cell>
          <cell r="C171">
            <v>1194.8599999999999</v>
          </cell>
        </row>
        <row r="172">
          <cell r="A172">
            <v>40003431</v>
          </cell>
          <cell r="B172" t="str">
            <v>CARGILL FRANCE SAS</v>
          </cell>
          <cell r="C172">
            <v>1506.66</v>
          </cell>
        </row>
        <row r="173">
          <cell r="A173">
            <v>40003454</v>
          </cell>
          <cell r="B173" t="str">
            <v>CARGILL FRANCE SAS</v>
          </cell>
          <cell r="C173">
            <v>2394.62</v>
          </cell>
        </row>
        <row r="174">
          <cell r="A174">
            <v>40003455</v>
          </cell>
          <cell r="B174" t="str">
            <v>CARGILL FRANCE SAS</v>
          </cell>
          <cell r="C174">
            <v>1589.14</v>
          </cell>
        </row>
        <row r="175">
          <cell r="A175">
            <v>40003947</v>
          </cell>
          <cell r="B175" t="str">
            <v>CARGILL FRANCE SAS</v>
          </cell>
          <cell r="C175">
            <v>4589.0600000000004</v>
          </cell>
        </row>
        <row r="176">
          <cell r="A176">
            <v>40003951</v>
          </cell>
          <cell r="B176" t="str">
            <v>CARGILL FRANCE SAS</v>
          </cell>
          <cell r="C176">
            <v>5126.1499999999996</v>
          </cell>
        </row>
        <row r="177">
          <cell r="A177">
            <v>40003960</v>
          </cell>
          <cell r="B177" t="str">
            <v>CARGILL FRANCE SAS</v>
          </cell>
          <cell r="C177">
            <v>4589.0600000000004</v>
          </cell>
        </row>
        <row r="178">
          <cell r="A178">
            <v>40004039</v>
          </cell>
          <cell r="B178" t="str">
            <v>CARGILL FRANCE SAS</v>
          </cell>
          <cell r="C178">
            <v>1147.8</v>
          </cell>
        </row>
        <row r="179">
          <cell r="A179">
            <v>40004040</v>
          </cell>
          <cell r="B179" t="str">
            <v>CARGILL FRANCE SAS</v>
          </cell>
          <cell r="C179">
            <v>3978.35</v>
          </cell>
        </row>
        <row r="180">
          <cell r="A180">
            <v>40003915</v>
          </cell>
          <cell r="B180" t="str">
            <v>CARGILL MALT</v>
          </cell>
          <cell r="C180">
            <v>1056.68</v>
          </cell>
        </row>
        <row r="181">
          <cell r="A181">
            <v>40003328</v>
          </cell>
          <cell r="B181" t="str">
            <v>CAUDEVAL LAFON</v>
          </cell>
          <cell r="C181">
            <v>59.52</v>
          </cell>
        </row>
        <row r="182">
          <cell r="A182">
            <v>40002790</v>
          </cell>
          <cell r="B182" t="str">
            <v>CAVAC VILLEJESUS</v>
          </cell>
          <cell r="C182">
            <v>1000</v>
          </cell>
        </row>
        <row r="183">
          <cell r="A183">
            <v>40002877</v>
          </cell>
          <cell r="B183" t="str">
            <v>CEFETRA BV</v>
          </cell>
          <cell r="C183">
            <v>4200</v>
          </cell>
        </row>
        <row r="184">
          <cell r="A184">
            <v>40002997</v>
          </cell>
          <cell r="B184" t="str">
            <v>CEFETRA BV</v>
          </cell>
          <cell r="C184">
            <v>4200</v>
          </cell>
        </row>
        <row r="185">
          <cell r="A185">
            <v>40003046</v>
          </cell>
          <cell r="B185" t="str">
            <v>CEFETRA BV</v>
          </cell>
          <cell r="C185">
            <v>199.946</v>
          </cell>
        </row>
        <row r="186">
          <cell r="A186">
            <v>40003291</v>
          </cell>
          <cell r="B186" t="str">
            <v>CENTRE EQUESTRE LES ALLARDS</v>
          </cell>
          <cell r="C186">
            <v>19.46</v>
          </cell>
        </row>
        <row r="187">
          <cell r="A187">
            <v>40002870</v>
          </cell>
          <cell r="B187" t="str">
            <v>CENTRE EQUESTRE LES ALLARDS</v>
          </cell>
          <cell r="C187">
            <v>42.48</v>
          </cell>
        </row>
        <row r="188">
          <cell r="A188">
            <v>40003927</v>
          </cell>
          <cell r="B188" t="str">
            <v>CENTRE EQUESTRE LES ALLARDS</v>
          </cell>
          <cell r="C188">
            <v>14.04</v>
          </cell>
        </row>
        <row r="189">
          <cell r="A189">
            <v>40002740</v>
          </cell>
          <cell r="B189" t="str">
            <v>CENTRE OUEST CEREALES</v>
          </cell>
          <cell r="C189">
            <v>10000</v>
          </cell>
        </row>
        <row r="190">
          <cell r="A190">
            <v>40002918</v>
          </cell>
          <cell r="B190" t="str">
            <v>CENTRE OUEST CEREALES</v>
          </cell>
          <cell r="C190">
            <v>14913.22</v>
          </cell>
        </row>
        <row r="191">
          <cell r="A191">
            <v>40002919</v>
          </cell>
          <cell r="B191" t="str">
            <v>CENTRE OUEST CEREALES</v>
          </cell>
          <cell r="C191">
            <v>10714.8</v>
          </cell>
        </row>
        <row r="192">
          <cell r="A192">
            <v>40003957</v>
          </cell>
          <cell r="B192" t="str">
            <v>CENTRE OUEST CEREALES</v>
          </cell>
          <cell r="C192">
            <v>25000</v>
          </cell>
        </row>
        <row r="193">
          <cell r="A193">
            <v>40003257</v>
          </cell>
          <cell r="B193" t="str">
            <v>CENTRE OUEST CEREALES</v>
          </cell>
          <cell r="C193">
            <v>4998.8999999999996</v>
          </cell>
        </row>
        <row r="194">
          <cell r="A194">
            <v>40003870</v>
          </cell>
          <cell r="B194" t="str">
            <v>CENTRE OUEST CEREALES</v>
          </cell>
          <cell r="C194">
            <v>472.8</v>
          </cell>
        </row>
        <row r="195">
          <cell r="A195">
            <v>40003351</v>
          </cell>
          <cell r="B195" t="str">
            <v>CEREALES Y ABONOS CASAMITJANA</v>
          </cell>
          <cell r="C195">
            <v>303.68</v>
          </cell>
        </row>
        <row r="196">
          <cell r="A196">
            <v>40004140</v>
          </cell>
          <cell r="B196" t="str">
            <v>CEREALES Y ABONOS CASAMITJANA</v>
          </cell>
          <cell r="C196">
            <v>201.16</v>
          </cell>
        </row>
        <row r="197">
          <cell r="A197">
            <v>40002883</v>
          </cell>
          <cell r="B197" t="str">
            <v>CEREALIS - MOAGEMS</v>
          </cell>
          <cell r="C197">
            <v>4006.45</v>
          </cell>
        </row>
        <row r="198">
          <cell r="A198">
            <v>40003974</v>
          </cell>
          <cell r="B198" t="str">
            <v>CEREALT</v>
          </cell>
          <cell r="C198">
            <v>29.78</v>
          </cell>
        </row>
        <row r="199">
          <cell r="A199">
            <v>40003333</v>
          </cell>
          <cell r="B199" t="str">
            <v>CHARENTE COOP</v>
          </cell>
          <cell r="C199">
            <v>2633.0059999999999</v>
          </cell>
        </row>
        <row r="200">
          <cell r="A200">
            <v>40003438</v>
          </cell>
          <cell r="B200" t="str">
            <v>CHARENTE COOP</v>
          </cell>
          <cell r="C200">
            <v>2368.64</v>
          </cell>
        </row>
        <row r="201">
          <cell r="A201">
            <v>40003268</v>
          </cell>
          <cell r="B201" t="str">
            <v>CHARENTE COOP</v>
          </cell>
          <cell r="C201">
            <v>4149.08</v>
          </cell>
        </row>
        <row r="202">
          <cell r="A202">
            <v>40003432</v>
          </cell>
          <cell r="B202" t="str">
            <v>CHARENTE COOP</v>
          </cell>
          <cell r="C202">
            <v>222.36</v>
          </cell>
        </row>
        <row r="203">
          <cell r="A203">
            <v>40003944</v>
          </cell>
          <cell r="B203" t="str">
            <v>CHARENTES PERIGORD</v>
          </cell>
          <cell r="C203">
            <v>7.5149999999999997</v>
          </cell>
        </row>
        <row r="204">
          <cell r="A204">
            <v>40003945</v>
          </cell>
          <cell r="B204" t="str">
            <v>CHARENTES PERIGORD</v>
          </cell>
          <cell r="C204">
            <v>5.03</v>
          </cell>
        </row>
        <row r="205">
          <cell r="A205">
            <v>40003838</v>
          </cell>
          <cell r="B205" t="str">
            <v>CHARENTES PERIGORD</v>
          </cell>
          <cell r="C205">
            <v>3.5449999999999999</v>
          </cell>
        </row>
        <row r="206">
          <cell r="A206">
            <v>40003848</v>
          </cell>
          <cell r="B206" t="str">
            <v>CHARENTES PERIGORD</v>
          </cell>
          <cell r="C206">
            <v>2.68</v>
          </cell>
        </row>
        <row r="207">
          <cell r="A207">
            <v>40003167</v>
          </cell>
          <cell r="B207" t="str">
            <v>CHAUVEAU</v>
          </cell>
          <cell r="C207">
            <v>19.84</v>
          </cell>
        </row>
        <row r="208">
          <cell r="A208">
            <v>40003325</v>
          </cell>
          <cell r="B208" t="str">
            <v>CIA CANARIA DE PIENSOS</v>
          </cell>
          <cell r="C208">
            <v>5715.1450000000004</v>
          </cell>
        </row>
        <row r="209">
          <cell r="A209">
            <v>40003418</v>
          </cell>
          <cell r="B209" t="str">
            <v>CINCAPORC</v>
          </cell>
          <cell r="C209">
            <v>984.56</v>
          </cell>
        </row>
        <row r="210">
          <cell r="A210">
            <v>40003550</v>
          </cell>
          <cell r="B210" t="str">
            <v>CINCAPORC</v>
          </cell>
          <cell r="C210">
            <v>376.02</v>
          </cell>
        </row>
        <row r="211">
          <cell r="A211">
            <v>40003724</v>
          </cell>
          <cell r="B211" t="str">
            <v>COMEX MAK KINNON LTD</v>
          </cell>
          <cell r="C211">
            <v>4290.01</v>
          </cell>
        </row>
        <row r="212">
          <cell r="A212">
            <v>40003122</v>
          </cell>
          <cell r="B212" t="str">
            <v>COMEX MAK KINNON LTD</v>
          </cell>
          <cell r="C212">
            <v>4200</v>
          </cell>
        </row>
        <row r="213">
          <cell r="A213">
            <v>40003171</v>
          </cell>
          <cell r="B213" t="str">
            <v>COMEX MAK KINNON LTD</v>
          </cell>
          <cell r="C213">
            <v>380</v>
          </cell>
        </row>
        <row r="214">
          <cell r="A214">
            <v>40003440</v>
          </cell>
          <cell r="B214" t="str">
            <v>COMEX MAK KINNON LTD</v>
          </cell>
          <cell r="C214">
            <v>3279.9949999999999</v>
          </cell>
        </row>
        <row r="215">
          <cell r="A215">
            <v>40003441</v>
          </cell>
          <cell r="B215" t="str">
            <v>COMEX MAK KINNON LTD</v>
          </cell>
          <cell r="C215">
            <v>3910.02</v>
          </cell>
        </row>
        <row r="216">
          <cell r="A216">
            <v>40003825</v>
          </cell>
          <cell r="B216" t="str">
            <v>COMEX MAK KINNON LTD</v>
          </cell>
          <cell r="C216">
            <v>400</v>
          </cell>
        </row>
        <row r="217">
          <cell r="A217">
            <v>40003439</v>
          </cell>
          <cell r="B217" t="str">
            <v>COMEX MAK KINNON LTD</v>
          </cell>
          <cell r="C217">
            <v>1015.005</v>
          </cell>
        </row>
        <row r="218">
          <cell r="A218">
            <v>40002862</v>
          </cell>
          <cell r="B218" t="str">
            <v>CONDEMINE THIERRY</v>
          </cell>
          <cell r="C218">
            <v>111.4</v>
          </cell>
        </row>
        <row r="219">
          <cell r="A219">
            <v>40003785</v>
          </cell>
          <cell r="B219" t="str">
            <v>CONDEMINE THIERRY</v>
          </cell>
          <cell r="C219">
            <v>30.28</v>
          </cell>
        </row>
        <row r="220">
          <cell r="A220">
            <v>40002851</v>
          </cell>
          <cell r="B220" t="str">
            <v>CONDEMINE THIERRY</v>
          </cell>
          <cell r="C220">
            <v>98.84</v>
          </cell>
        </row>
        <row r="221">
          <cell r="A221">
            <v>40003954</v>
          </cell>
          <cell r="B221" t="str">
            <v>CONDEMINE THIERRY</v>
          </cell>
          <cell r="C221">
            <v>38.159999999999997</v>
          </cell>
        </row>
        <row r="222">
          <cell r="A222">
            <v>40002836</v>
          </cell>
          <cell r="B222" t="str">
            <v>CONDEMINE THIERRY</v>
          </cell>
          <cell r="C222">
            <v>97.96</v>
          </cell>
        </row>
        <row r="223">
          <cell r="A223">
            <v>40002837</v>
          </cell>
          <cell r="B223" t="str">
            <v>CONDEMINE THIERRY</v>
          </cell>
          <cell r="C223">
            <v>51.36</v>
          </cell>
        </row>
        <row r="224">
          <cell r="A224">
            <v>40003953</v>
          </cell>
          <cell r="B224" t="str">
            <v>CONDEMINE THIERRY</v>
          </cell>
          <cell r="C224">
            <v>30.7</v>
          </cell>
        </row>
        <row r="225">
          <cell r="A225">
            <v>40004089</v>
          </cell>
          <cell r="B225" t="str">
            <v>CONDEMINE THIERRY</v>
          </cell>
          <cell r="C225">
            <v>93.34</v>
          </cell>
        </row>
        <row r="226">
          <cell r="A226">
            <v>40003162</v>
          </cell>
          <cell r="B226" t="str">
            <v>COOP AGRICOLA MIBA</v>
          </cell>
          <cell r="C226">
            <v>107.92</v>
          </cell>
        </row>
        <row r="227">
          <cell r="A227">
            <v>40002998</v>
          </cell>
          <cell r="B227" t="str">
            <v>COOP LE GOUESSANT</v>
          </cell>
          <cell r="C227">
            <v>2720.16</v>
          </cell>
        </row>
        <row r="228">
          <cell r="A228">
            <v>40004091</v>
          </cell>
          <cell r="B228" t="str">
            <v>COOP LE GOUESSANT</v>
          </cell>
          <cell r="C228">
            <v>4005.32</v>
          </cell>
        </row>
        <row r="229">
          <cell r="A229">
            <v>40004001</v>
          </cell>
          <cell r="B229" t="str">
            <v>COOP LES EGLISES D'ARGENTEUILL</v>
          </cell>
          <cell r="C229">
            <v>100</v>
          </cell>
        </row>
        <row r="230">
          <cell r="A230">
            <v>40003041</v>
          </cell>
          <cell r="B230" t="str">
            <v>COOPERATIVE AGRICOLE DE BEURLAY</v>
          </cell>
          <cell r="C230">
            <v>100</v>
          </cell>
        </row>
        <row r="231">
          <cell r="A231">
            <v>40002788</v>
          </cell>
          <cell r="B231" t="str">
            <v>COOPERATIVE ENTENTE LOULAY</v>
          </cell>
          <cell r="C231">
            <v>1500</v>
          </cell>
        </row>
        <row r="232">
          <cell r="A232">
            <v>40002912</v>
          </cell>
          <cell r="B232" t="str">
            <v>COOPERATIVE ENTENTE LOULAY</v>
          </cell>
          <cell r="C232">
            <v>200</v>
          </cell>
        </row>
        <row r="233">
          <cell r="A233">
            <v>40003156</v>
          </cell>
          <cell r="B233" t="str">
            <v>COOPERATIVE ENTENTE LOULAY</v>
          </cell>
          <cell r="C233">
            <v>350</v>
          </cell>
        </row>
        <row r="234">
          <cell r="A234">
            <v>40003370</v>
          </cell>
          <cell r="B234" t="str">
            <v>COOPERATIVE ENTENTE LOULAY</v>
          </cell>
          <cell r="C234">
            <v>302.27999999999997</v>
          </cell>
        </row>
        <row r="235">
          <cell r="A235">
            <v>40002929</v>
          </cell>
          <cell r="B235" t="str">
            <v>COOPERATIVE ST AGNANT</v>
          </cell>
          <cell r="C235">
            <v>1000</v>
          </cell>
        </row>
        <row r="236">
          <cell r="A236">
            <v>40002916</v>
          </cell>
          <cell r="B236" t="str">
            <v>COOPERATIVE ST AGNANT</v>
          </cell>
          <cell r="C236">
            <v>71.52</v>
          </cell>
        </row>
        <row r="237">
          <cell r="A237">
            <v>40002921</v>
          </cell>
          <cell r="B237" t="str">
            <v>COOPERATIVE ST AGNANT</v>
          </cell>
          <cell r="C237">
            <v>100</v>
          </cell>
        </row>
        <row r="238">
          <cell r="A238">
            <v>40002787</v>
          </cell>
          <cell r="B238" t="str">
            <v>COREA</v>
          </cell>
          <cell r="C238">
            <v>2000</v>
          </cell>
        </row>
        <row r="239">
          <cell r="A239">
            <v>40003038</v>
          </cell>
          <cell r="B239" t="str">
            <v>COREA</v>
          </cell>
          <cell r="C239">
            <v>2000</v>
          </cell>
        </row>
        <row r="240">
          <cell r="A240">
            <v>40003253</v>
          </cell>
          <cell r="B240" t="str">
            <v>COREA</v>
          </cell>
          <cell r="C240">
            <v>518.74</v>
          </cell>
        </row>
        <row r="241">
          <cell r="A241">
            <v>40003341</v>
          </cell>
          <cell r="B241" t="str">
            <v>COREA</v>
          </cell>
          <cell r="C241">
            <v>10.65</v>
          </cell>
        </row>
        <row r="242">
          <cell r="A242">
            <v>40003343</v>
          </cell>
          <cell r="B242" t="str">
            <v>COREA</v>
          </cell>
          <cell r="C242">
            <v>10.347</v>
          </cell>
        </row>
        <row r="243">
          <cell r="A243">
            <v>40003656</v>
          </cell>
          <cell r="B243" t="str">
            <v>COSSET ET FILS</v>
          </cell>
          <cell r="C243">
            <v>200</v>
          </cell>
        </row>
        <row r="244">
          <cell r="A244">
            <v>40003078</v>
          </cell>
          <cell r="B244" t="str">
            <v>COURTAUD MARIE-PAULE</v>
          </cell>
          <cell r="C244">
            <v>84.8</v>
          </cell>
        </row>
        <row r="245">
          <cell r="A245">
            <v>40003194</v>
          </cell>
          <cell r="B245" t="str">
            <v>COUTOU GILLES</v>
          </cell>
          <cell r="C245">
            <v>26.5</v>
          </cell>
        </row>
        <row r="246">
          <cell r="A246">
            <v>40003244</v>
          </cell>
          <cell r="B246" t="str">
            <v>COUTOU GILLES</v>
          </cell>
          <cell r="C246">
            <v>24.7</v>
          </cell>
        </row>
        <row r="247">
          <cell r="A247">
            <v>40003381</v>
          </cell>
          <cell r="B247" t="str">
            <v>COUTOU GILLES</v>
          </cell>
          <cell r="C247">
            <v>29.8</v>
          </cell>
        </row>
        <row r="248">
          <cell r="A248">
            <v>40003658</v>
          </cell>
          <cell r="B248" t="str">
            <v>CT-NTX BORDEAUX</v>
          </cell>
          <cell r="C248">
            <v>184.63</v>
          </cell>
        </row>
        <row r="249">
          <cell r="A249">
            <v>40003777</v>
          </cell>
          <cell r="B249" t="str">
            <v>CT-NTX BORDEAUX</v>
          </cell>
          <cell r="C249">
            <v>6594.79</v>
          </cell>
        </row>
        <row r="250">
          <cell r="A250">
            <v>40003906</v>
          </cell>
          <cell r="B250" t="str">
            <v>CT-NTX BORDEAUX</v>
          </cell>
          <cell r="C250">
            <v>1477.5</v>
          </cell>
        </row>
        <row r="251">
          <cell r="A251">
            <v>40004053</v>
          </cell>
          <cell r="B251" t="str">
            <v>CT-NTX BORDEAUX</v>
          </cell>
          <cell r="C251">
            <v>1006.1</v>
          </cell>
        </row>
        <row r="252">
          <cell r="A252">
            <v>40004090</v>
          </cell>
          <cell r="B252" t="str">
            <v>CT-NTX BORDEAUX</v>
          </cell>
          <cell r="C252">
            <v>1006.82</v>
          </cell>
        </row>
        <row r="253">
          <cell r="A253">
            <v>40004139</v>
          </cell>
          <cell r="B253" t="str">
            <v>CT-NTX BORDEAUX</v>
          </cell>
          <cell r="C253">
            <v>455.02</v>
          </cell>
        </row>
        <row r="254">
          <cell r="A254">
            <v>40004211</v>
          </cell>
          <cell r="B254" t="str">
            <v>CT-NTX BORDEAUX</v>
          </cell>
          <cell r="C254">
            <v>29.88</v>
          </cell>
        </row>
        <row r="255">
          <cell r="A255">
            <v>40003067</v>
          </cell>
          <cell r="B255" t="str">
            <v>D.F.P. NUTRALIANCE</v>
          </cell>
          <cell r="C255">
            <v>174.96</v>
          </cell>
        </row>
        <row r="256">
          <cell r="A256">
            <v>50053455</v>
          </cell>
          <cell r="B256" t="str">
            <v>D'AGNAS</v>
          </cell>
          <cell r="C256">
            <v>95.44</v>
          </cell>
        </row>
        <row r="257">
          <cell r="A257">
            <v>40002855</v>
          </cell>
          <cell r="B257" t="str">
            <v>D'ENTRAINEMENT MACAIRE G</v>
          </cell>
          <cell r="C257">
            <v>72.739999999999995</v>
          </cell>
        </row>
        <row r="258">
          <cell r="A258">
            <v>40004017</v>
          </cell>
          <cell r="B258" t="str">
            <v>D'ENTRAINEMENT MACAIRE G</v>
          </cell>
          <cell r="C258">
            <v>28.9</v>
          </cell>
        </row>
        <row r="259">
          <cell r="A259">
            <v>40002854</v>
          </cell>
          <cell r="B259" t="str">
            <v>D'ENTRAINEMENT MACAIRE G</v>
          </cell>
          <cell r="C259">
            <v>109.88</v>
          </cell>
        </row>
        <row r="260">
          <cell r="A260">
            <v>40004016</v>
          </cell>
          <cell r="B260" t="str">
            <v>D'ENTRAINEMENT MACAIRE G</v>
          </cell>
          <cell r="C260">
            <v>31.34</v>
          </cell>
        </row>
        <row r="261">
          <cell r="A261">
            <v>40003022</v>
          </cell>
          <cell r="B261" t="str">
            <v>DE BOISMORIN</v>
          </cell>
          <cell r="C261">
            <v>14.48</v>
          </cell>
        </row>
        <row r="262">
          <cell r="A262">
            <v>40002880</v>
          </cell>
          <cell r="B262" t="str">
            <v>DE CHARZAC</v>
          </cell>
          <cell r="C262">
            <v>112.32</v>
          </cell>
        </row>
        <row r="263">
          <cell r="A263">
            <v>50038400</v>
          </cell>
          <cell r="B263" t="str">
            <v>DE CHEZ TAILLE</v>
          </cell>
          <cell r="C263">
            <v>0.99199999999999999</v>
          </cell>
        </row>
        <row r="264">
          <cell r="A264">
            <v>40003075</v>
          </cell>
          <cell r="B264" t="str">
            <v>DE L'ANCIEN TEMPLE</v>
          </cell>
          <cell r="C264">
            <v>190</v>
          </cell>
        </row>
        <row r="265">
          <cell r="A265">
            <v>40003128</v>
          </cell>
          <cell r="B265" t="str">
            <v>DE LA BENIGOUSSE</v>
          </cell>
          <cell r="C265">
            <v>20.100000000000001</v>
          </cell>
        </row>
        <row r="266">
          <cell r="A266">
            <v>40003199</v>
          </cell>
          <cell r="B266" t="str">
            <v>DE LA FAYE</v>
          </cell>
          <cell r="C266">
            <v>23.54</v>
          </cell>
        </row>
        <row r="267">
          <cell r="A267">
            <v>40004066</v>
          </cell>
          <cell r="B267" t="str">
            <v>DE LA FONT</v>
          </cell>
          <cell r="C267">
            <v>54.62</v>
          </cell>
        </row>
        <row r="268">
          <cell r="A268">
            <v>40004034</v>
          </cell>
          <cell r="B268" t="str">
            <v>DE LA FONTAINE</v>
          </cell>
          <cell r="C268">
            <v>60.68</v>
          </cell>
        </row>
        <row r="269">
          <cell r="A269">
            <v>40004058</v>
          </cell>
          <cell r="B269" t="str">
            <v>DE LA FONTAINE</v>
          </cell>
          <cell r="C269">
            <v>238.46</v>
          </cell>
        </row>
        <row r="270">
          <cell r="A270">
            <v>40004065</v>
          </cell>
          <cell r="B270" t="str">
            <v>DE LA FOUGERAIE</v>
          </cell>
          <cell r="C270">
            <v>600.17999999999995</v>
          </cell>
        </row>
        <row r="271">
          <cell r="A271">
            <v>40004088</v>
          </cell>
          <cell r="B271" t="str">
            <v>DE LA VIEILLE FONTAINE</v>
          </cell>
          <cell r="C271">
            <v>29.8</v>
          </cell>
        </row>
        <row r="272">
          <cell r="A272">
            <v>40002968</v>
          </cell>
          <cell r="B272" t="str">
            <v>DE LA VOIE ROMAINE</v>
          </cell>
          <cell r="C272">
            <v>89.88</v>
          </cell>
        </row>
        <row r="273">
          <cell r="A273">
            <v>40002901</v>
          </cell>
          <cell r="B273" t="str">
            <v>DE MARGNAC</v>
          </cell>
          <cell r="C273">
            <v>210.02</v>
          </cell>
        </row>
        <row r="274">
          <cell r="A274">
            <v>40003313</v>
          </cell>
          <cell r="B274" t="str">
            <v>DE MARGNAC</v>
          </cell>
          <cell r="C274">
            <v>117.12</v>
          </cell>
        </row>
        <row r="275">
          <cell r="A275">
            <v>40003390</v>
          </cell>
          <cell r="B275" t="str">
            <v>DE MARGNAC</v>
          </cell>
          <cell r="C275">
            <v>90.02</v>
          </cell>
        </row>
        <row r="276">
          <cell r="A276">
            <v>40003426</v>
          </cell>
          <cell r="B276" t="str">
            <v>DE MARGNAC</v>
          </cell>
          <cell r="C276">
            <v>110.14</v>
          </cell>
        </row>
        <row r="277">
          <cell r="A277">
            <v>40003804</v>
          </cell>
          <cell r="B277" t="str">
            <v>DE MARGNAC</v>
          </cell>
          <cell r="C277">
            <v>60.08</v>
          </cell>
        </row>
        <row r="278">
          <cell r="A278">
            <v>40002905</v>
          </cell>
          <cell r="B278" t="str">
            <v>DE MARGNAC</v>
          </cell>
          <cell r="C278">
            <v>91.68</v>
          </cell>
        </row>
        <row r="279">
          <cell r="A279">
            <v>40002908</v>
          </cell>
          <cell r="B279" t="str">
            <v>DE MARGNAC</v>
          </cell>
          <cell r="C279">
            <v>208.16</v>
          </cell>
        </row>
        <row r="280">
          <cell r="A280">
            <v>40003391</v>
          </cell>
          <cell r="B280" t="str">
            <v>DE MARGNAC</v>
          </cell>
          <cell r="C280">
            <v>115.42</v>
          </cell>
        </row>
        <row r="281">
          <cell r="A281">
            <v>40004060</v>
          </cell>
          <cell r="B281" t="str">
            <v>DE MARGNAC</v>
          </cell>
          <cell r="C281">
            <v>85.4</v>
          </cell>
        </row>
        <row r="282">
          <cell r="A282">
            <v>40003770</v>
          </cell>
          <cell r="B282" t="str">
            <v>DE VIEILLE ABBAYE</v>
          </cell>
          <cell r="C282">
            <v>15.58</v>
          </cell>
        </row>
        <row r="283">
          <cell r="A283">
            <v>40003847</v>
          </cell>
          <cell r="B283" t="str">
            <v>DE VILLECHAISE</v>
          </cell>
          <cell r="C283">
            <v>28.98</v>
          </cell>
        </row>
        <row r="284">
          <cell r="A284">
            <v>40004004</v>
          </cell>
          <cell r="B284" t="str">
            <v>DEMOGRAINS</v>
          </cell>
          <cell r="C284">
            <v>500</v>
          </cell>
        </row>
        <row r="285">
          <cell r="A285">
            <v>40002922</v>
          </cell>
          <cell r="B285" t="str">
            <v>DEMOGRAINS</v>
          </cell>
          <cell r="C285">
            <v>200</v>
          </cell>
        </row>
        <row r="286">
          <cell r="A286">
            <v>40002913</v>
          </cell>
          <cell r="B286" t="str">
            <v>DEMOGRAINS</v>
          </cell>
          <cell r="C286">
            <v>100</v>
          </cell>
        </row>
        <row r="287">
          <cell r="A287">
            <v>40003820</v>
          </cell>
          <cell r="B287" t="str">
            <v>DEMOGRAINS</v>
          </cell>
          <cell r="C287">
            <v>29.638000000000002</v>
          </cell>
        </row>
        <row r="288">
          <cell r="A288">
            <v>40002857</v>
          </cell>
          <cell r="B288" t="str">
            <v>DES 4 VENTS</v>
          </cell>
          <cell r="C288">
            <v>66.7</v>
          </cell>
        </row>
        <row r="289">
          <cell r="A289">
            <v>40002850</v>
          </cell>
          <cell r="B289" t="str">
            <v>DES 4 VENTS</v>
          </cell>
          <cell r="C289">
            <v>31.62</v>
          </cell>
        </row>
        <row r="290">
          <cell r="A290">
            <v>40003781</v>
          </cell>
          <cell r="B290" t="str">
            <v>DES COMBEAUX</v>
          </cell>
          <cell r="C290">
            <v>92.7</v>
          </cell>
        </row>
        <row r="291">
          <cell r="A291">
            <v>40004173</v>
          </cell>
          <cell r="B291" t="str">
            <v>DES COMBEAUX</v>
          </cell>
          <cell r="C291">
            <v>9.84</v>
          </cell>
        </row>
        <row r="292">
          <cell r="A292">
            <v>40003217</v>
          </cell>
          <cell r="B292" t="str">
            <v>DES GARDES</v>
          </cell>
          <cell r="C292">
            <v>55.398000000000003</v>
          </cell>
        </row>
        <row r="293">
          <cell r="A293">
            <v>40003074</v>
          </cell>
          <cell r="B293" t="str">
            <v>DES ILES</v>
          </cell>
          <cell r="C293">
            <v>31.1</v>
          </cell>
        </row>
        <row r="294">
          <cell r="A294">
            <v>40003262</v>
          </cell>
          <cell r="B294" t="str">
            <v>DES THEILLES</v>
          </cell>
          <cell r="C294">
            <v>26.12</v>
          </cell>
        </row>
        <row r="295">
          <cell r="A295">
            <v>40003173</v>
          </cell>
          <cell r="B295" t="str">
            <v>DES THEILLES</v>
          </cell>
          <cell r="C295">
            <v>23.62</v>
          </cell>
        </row>
        <row r="296">
          <cell r="A296">
            <v>40003305</v>
          </cell>
          <cell r="B296" t="str">
            <v>DES THEILLES</v>
          </cell>
          <cell r="C296">
            <v>25.92</v>
          </cell>
        </row>
        <row r="297">
          <cell r="A297">
            <v>40003404</v>
          </cell>
          <cell r="B297" t="str">
            <v>DES THEILLES</v>
          </cell>
          <cell r="C297">
            <v>124.66</v>
          </cell>
        </row>
        <row r="298">
          <cell r="A298">
            <v>40003241</v>
          </cell>
          <cell r="B298" t="str">
            <v>DOUX ALIMENTS BRETAGNE</v>
          </cell>
          <cell r="C298">
            <v>1647.64</v>
          </cell>
        </row>
        <row r="299">
          <cell r="A299">
            <v>40003277</v>
          </cell>
          <cell r="B299" t="str">
            <v>DOUX ALIMENTS BRETAGNE</v>
          </cell>
          <cell r="C299">
            <v>1010.24</v>
          </cell>
        </row>
        <row r="300">
          <cell r="A300">
            <v>40003336</v>
          </cell>
          <cell r="B300" t="str">
            <v>DOUX ALIMENTS BRETAGNE</v>
          </cell>
          <cell r="C300">
            <v>954</v>
          </cell>
        </row>
        <row r="301">
          <cell r="A301">
            <v>40003242</v>
          </cell>
          <cell r="B301" t="str">
            <v>DOUX ALIMENTS CORNOUAILLES</v>
          </cell>
          <cell r="C301">
            <v>3147.24</v>
          </cell>
        </row>
        <row r="302">
          <cell r="A302">
            <v>40003278</v>
          </cell>
          <cell r="B302" t="str">
            <v>DOUX ALIMENTS CORNOUAILLES</v>
          </cell>
          <cell r="C302">
            <v>2508.46</v>
          </cell>
        </row>
        <row r="303">
          <cell r="A303">
            <v>40003290</v>
          </cell>
          <cell r="B303" t="str">
            <v>DOUX ALIMENTS CORNOUAILLES</v>
          </cell>
          <cell r="C303">
            <v>2079</v>
          </cell>
        </row>
        <row r="304">
          <cell r="A304">
            <v>40003335</v>
          </cell>
          <cell r="B304" t="str">
            <v>DOUX ALIMENTS CORNOUAILLES</v>
          </cell>
          <cell r="C304">
            <v>1533.4</v>
          </cell>
        </row>
        <row r="305">
          <cell r="A305">
            <v>40003090</v>
          </cell>
          <cell r="B305" t="str">
            <v>DOUX ALIMENTS VENDEE</v>
          </cell>
          <cell r="C305">
            <v>2987.06</v>
          </cell>
        </row>
        <row r="306">
          <cell r="A306">
            <v>40003124</v>
          </cell>
          <cell r="B306" t="str">
            <v>DOUX ALIMENTS VENDEE</v>
          </cell>
          <cell r="C306">
            <v>997.96</v>
          </cell>
        </row>
        <row r="307">
          <cell r="A307">
            <v>40003192</v>
          </cell>
          <cell r="B307" t="str">
            <v>DOUX ALIMENTS VENDEE</v>
          </cell>
          <cell r="C307">
            <v>210.08</v>
          </cell>
        </row>
        <row r="308">
          <cell r="A308">
            <v>40002789</v>
          </cell>
          <cell r="B308" t="str">
            <v>DREYFUS GENEVE</v>
          </cell>
          <cell r="C308">
            <v>6000</v>
          </cell>
        </row>
        <row r="309">
          <cell r="A309">
            <v>40003881</v>
          </cell>
          <cell r="B309" t="str">
            <v>DREYFUS GENEVE</v>
          </cell>
          <cell r="C309">
            <v>4000</v>
          </cell>
        </row>
        <row r="310">
          <cell r="A310">
            <v>40003434</v>
          </cell>
          <cell r="B310" t="str">
            <v>DREYFUS GENEVE</v>
          </cell>
          <cell r="C310">
            <v>397.32</v>
          </cell>
        </row>
        <row r="311">
          <cell r="A311">
            <v>40003428</v>
          </cell>
          <cell r="B311" t="str">
            <v>DU COURDEAULT</v>
          </cell>
          <cell r="C311">
            <v>27.94</v>
          </cell>
        </row>
        <row r="312">
          <cell r="A312">
            <v>40003719</v>
          </cell>
          <cell r="B312" t="str">
            <v>DU DOMAINE DU PIC</v>
          </cell>
          <cell r="C312">
            <v>58.62</v>
          </cell>
        </row>
        <row r="313">
          <cell r="A313">
            <v>40003529</v>
          </cell>
          <cell r="B313" t="str">
            <v>DU DOMAINE DU PIC</v>
          </cell>
          <cell r="C313">
            <v>85.92</v>
          </cell>
        </row>
        <row r="314">
          <cell r="A314">
            <v>40003638</v>
          </cell>
          <cell r="B314" t="str">
            <v>DU DOMAINE DU PIC</v>
          </cell>
          <cell r="C314">
            <v>471.37</v>
          </cell>
        </row>
        <row r="315">
          <cell r="A315">
            <v>40004234</v>
          </cell>
          <cell r="B315" t="str">
            <v>DU DOMAINE DU PIC</v>
          </cell>
          <cell r="C315">
            <v>30.3</v>
          </cell>
        </row>
        <row r="316">
          <cell r="A316">
            <v>40003310</v>
          </cell>
          <cell r="B316" t="str">
            <v>DU FIEF</v>
          </cell>
          <cell r="C316">
            <v>50.72</v>
          </cell>
        </row>
        <row r="317">
          <cell r="A317">
            <v>40002907</v>
          </cell>
          <cell r="B317" t="str">
            <v>DU MONAT</v>
          </cell>
          <cell r="C317">
            <v>348.32</v>
          </cell>
        </row>
        <row r="318">
          <cell r="A318">
            <v>40004100</v>
          </cell>
          <cell r="B318" t="str">
            <v>DU MONAT</v>
          </cell>
          <cell r="C318">
            <v>27.5</v>
          </cell>
        </row>
        <row r="319">
          <cell r="A319">
            <v>40004205</v>
          </cell>
          <cell r="B319" t="str">
            <v>DU MONAT</v>
          </cell>
          <cell r="C319">
            <v>91.14</v>
          </cell>
        </row>
        <row r="320">
          <cell r="A320">
            <v>40002801</v>
          </cell>
          <cell r="B320" t="str">
            <v>DU PAYS DE LOIRE</v>
          </cell>
          <cell r="C320">
            <v>600</v>
          </cell>
        </row>
        <row r="321">
          <cell r="A321">
            <v>40004047</v>
          </cell>
          <cell r="B321" t="str">
            <v>DU TARAVAUD</v>
          </cell>
          <cell r="C321">
            <v>25</v>
          </cell>
        </row>
        <row r="322">
          <cell r="A322">
            <v>40003392</v>
          </cell>
          <cell r="B322" t="str">
            <v>DU TEMPLE</v>
          </cell>
          <cell r="C322">
            <v>90.76</v>
          </cell>
        </row>
        <row r="323">
          <cell r="A323">
            <v>40003453</v>
          </cell>
          <cell r="B323" t="str">
            <v>DU TEMPLE</v>
          </cell>
          <cell r="C323">
            <v>59.94</v>
          </cell>
        </row>
        <row r="324">
          <cell r="A324">
            <v>40002906</v>
          </cell>
          <cell r="B324" t="str">
            <v>DU TEMPLE</v>
          </cell>
          <cell r="C324">
            <v>202.96</v>
          </cell>
        </row>
        <row r="325">
          <cell r="A325">
            <v>40003314</v>
          </cell>
          <cell r="B325" t="str">
            <v>DU TEMPLE</v>
          </cell>
          <cell r="C325">
            <v>61.16</v>
          </cell>
        </row>
        <row r="326">
          <cell r="A326">
            <v>40004238</v>
          </cell>
          <cell r="B326" t="str">
            <v>DU TEMPLE</v>
          </cell>
          <cell r="C326">
            <v>30.66</v>
          </cell>
        </row>
        <row r="327">
          <cell r="A327">
            <v>40003437</v>
          </cell>
          <cell r="B327" t="str">
            <v>DU TEMPLE</v>
          </cell>
          <cell r="C327">
            <v>60.32</v>
          </cell>
        </row>
        <row r="328">
          <cell r="A328">
            <v>40004052</v>
          </cell>
          <cell r="B328" t="str">
            <v>DU TEMPLE</v>
          </cell>
          <cell r="C328">
            <v>30.36</v>
          </cell>
        </row>
        <row r="329">
          <cell r="A329">
            <v>40004061</v>
          </cell>
          <cell r="B329" t="str">
            <v>DU TEMPLE</v>
          </cell>
          <cell r="C329">
            <v>27.76</v>
          </cell>
        </row>
        <row r="330">
          <cell r="A330">
            <v>40002832</v>
          </cell>
          <cell r="B330" t="str">
            <v>DUDOUIT JACQUES</v>
          </cell>
          <cell r="C330">
            <v>25.52</v>
          </cell>
        </row>
        <row r="331">
          <cell r="A331">
            <v>40003294</v>
          </cell>
          <cell r="B331" t="str">
            <v>DUPUCH</v>
          </cell>
          <cell r="C331">
            <v>59.14</v>
          </cell>
        </row>
        <row r="332">
          <cell r="A332">
            <v>40003337</v>
          </cell>
          <cell r="B332" t="str">
            <v>DUPUCH</v>
          </cell>
          <cell r="C332">
            <v>30</v>
          </cell>
        </row>
        <row r="333">
          <cell r="A333">
            <v>40004064</v>
          </cell>
          <cell r="B333" t="str">
            <v>DUREPAIRE</v>
          </cell>
          <cell r="C333">
            <v>279.04000000000002</v>
          </cell>
        </row>
        <row r="334">
          <cell r="A334">
            <v>40004153</v>
          </cell>
          <cell r="B334" t="str">
            <v>EMMAX</v>
          </cell>
          <cell r="C334">
            <v>28.66</v>
          </cell>
        </row>
        <row r="335">
          <cell r="A335">
            <v>40004165</v>
          </cell>
          <cell r="B335" t="str">
            <v>EMMAX</v>
          </cell>
          <cell r="C335">
            <v>31.1</v>
          </cell>
        </row>
        <row r="336">
          <cell r="A336">
            <v>40004175</v>
          </cell>
          <cell r="B336" t="str">
            <v>EMMAX</v>
          </cell>
          <cell r="C336">
            <v>61.26</v>
          </cell>
        </row>
        <row r="337">
          <cell r="A337">
            <v>40004055</v>
          </cell>
          <cell r="B337" t="str">
            <v>EMMAX</v>
          </cell>
          <cell r="C337">
            <v>121.2</v>
          </cell>
        </row>
        <row r="338">
          <cell r="A338">
            <v>40003058</v>
          </cell>
          <cell r="B338" t="str">
            <v>ETS ANDRIEUX</v>
          </cell>
          <cell r="C338">
            <v>25</v>
          </cell>
        </row>
        <row r="339">
          <cell r="A339">
            <v>40002893</v>
          </cell>
          <cell r="B339" t="str">
            <v>ETS ANDRIEUX</v>
          </cell>
          <cell r="C339">
            <v>34.799999999999997</v>
          </cell>
        </row>
        <row r="340">
          <cell r="A340">
            <v>40004132</v>
          </cell>
          <cell r="B340" t="str">
            <v>ETS ANDRIEUX</v>
          </cell>
          <cell r="C340">
            <v>25</v>
          </cell>
        </row>
        <row r="341">
          <cell r="A341">
            <v>40003303</v>
          </cell>
          <cell r="B341" t="str">
            <v>ETS BIENAIME</v>
          </cell>
          <cell r="C341">
            <v>250</v>
          </cell>
        </row>
        <row r="342">
          <cell r="A342">
            <v>40003907</v>
          </cell>
          <cell r="B342" t="str">
            <v>ETS DUMONT</v>
          </cell>
          <cell r="C342">
            <v>0.995</v>
          </cell>
        </row>
        <row r="343">
          <cell r="A343">
            <v>40003909</v>
          </cell>
          <cell r="B343" t="str">
            <v>ETS DUMONT</v>
          </cell>
          <cell r="C343">
            <v>11.52</v>
          </cell>
        </row>
        <row r="344">
          <cell r="A344">
            <v>40003908</v>
          </cell>
          <cell r="B344" t="str">
            <v>ETS DUMONT</v>
          </cell>
          <cell r="C344">
            <v>1.2250000000000001</v>
          </cell>
        </row>
        <row r="345">
          <cell r="A345">
            <v>40003447</v>
          </cell>
          <cell r="B345" t="str">
            <v>ETS FAUX</v>
          </cell>
          <cell r="C345">
            <v>9.5399999999999991</v>
          </cell>
        </row>
        <row r="346">
          <cell r="A346">
            <v>40003451</v>
          </cell>
          <cell r="B346" t="str">
            <v>ETS FERRU</v>
          </cell>
          <cell r="C346">
            <v>84.92</v>
          </cell>
        </row>
        <row r="347">
          <cell r="A347">
            <v>40003460</v>
          </cell>
          <cell r="B347" t="str">
            <v>ETS FERRU</v>
          </cell>
          <cell r="C347">
            <v>30</v>
          </cell>
        </row>
        <row r="348">
          <cell r="A348">
            <v>40003077</v>
          </cell>
          <cell r="B348" t="str">
            <v>ETS MAPAS ET FILS</v>
          </cell>
          <cell r="C348">
            <v>905.84</v>
          </cell>
        </row>
        <row r="349">
          <cell r="A349">
            <v>40002741</v>
          </cell>
          <cell r="B349" t="str">
            <v>EURAFRIQUE SAM</v>
          </cell>
          <cell r="C349">
            <v>3000</v>
          </cell>
        </row>
        <row r="350">
          <cell r="A350">
            <v>40002742</v>
          </cell>
          <cell r="B350" t="str">
            <v>EURAFRIQUE SAM</v>
          </cell>
          <cell r="C350">
            <v>5000</v>
          </cell>
        </row>
        <row r="351">
          <cell r="A351">
            <v>40002842</v>
          </cell>
          <cell r="B351" t="str">
            <v>EURAFRIQUE SAM</v>
          </cell>
          <cell r="C351">
            <v>300</v>
          </cell>
        </row>
        <row r="352">
          <cell r="A352">
            <v>40002983</v>
          </cell>
          <cell r="B352" t="str">
            <v>EURAFRIQUE SAM</v>
          </cell>
          <cell r="C352">
            <v>2000</v>
          </cell>
        </row>
        <row r="353">
          <cell r="A353">
            <v>40003034</v>
          </cell>
          <cell r="B353" t="str">
            <v>EURAFRIQUE SAM</v>
          </cell>
          <cell r="C353">
            <v>24150</v>
          </cell>
        </row>
        <row r="354">
          <cell r="A354">
            <v>40003087</v>
          </cell>
          <cell r="B354" t="str">
            <v>EURAFRIQUE SAM</v>
          </cell>
          <cell r="C354">
            <v>10000</v>
          </cell>
        </row>
        <row r="355">
          <cell r="A355">
            <v>40003435</v>
          </cell>
          <cell r="B355" t="str">
            <v>EURAFRIQUE SAM</v>
          </cell>
          <cell r="C355">
            <v>4000</v>
          </cell>
        </row>
        <row r="356">
          <cell r="A356">
            <v>40003448</v>
          </cell>
          <cell r="B356" t="str">
            <v>EURAFRIQUE SAM</v>
          </cell>
          <cell r="C356">
            <v>2300</v>
          </cell>
        </row>
        <row r="357">
          <cell r="A357">
            <v>40003768</v>
          </cell>
          <cell r="B357" t="str">
            <v>EURAFRIQUE SAM</v>
          </cell>
          <cell r="C357">
            <v>100</v>
          </cell>
        </row>
        <row r="358">
          <cell r="A358">
            <v>40003792</v>
          </cell>
          <cell r="B358" t="str">
            <v>EURAFRIQUE SAM</v>
          </cell>
          <cell r="C358">
            <v>300</v>
          </cell>
        </row>
        <row r="359">
          <cell r="A359">
            <v>40003803</v>
          </cell>
          <cell r="B359" t="str">
            <v>EURAFRIQUE SAM</v>
          </cell>
          <cell r="C359">
            <v>500</v>
          </cell>
        </row>
        <row r="360">
          <cell r="A360">
            <v>40003225</v>
          </cell>
          <cell r="B360" t="str">
            <v>EURASUD CEREALES SNC</v>
          </cell>
          <cell r="C360">
            <v>2400</v>
          </cell>
        </row>
        <row r="361">
          <cell r="A361">
            <v>40003226</v>
          </cell>
          <cell r="B361" t="str">
            <v>EURASUD CEREALES SNC</v>
          </cell>
          <cell r="C361">
            <v>1700</v>
          </cell>
        </row>
        <row r="362">
          <cell r="A362">
            <v>40003357</v>
          </cell>
          <cell r="B362" t="str">
            <v>EURASUD CEREALES SNC</v>
          </cell>
          <cell r="C362">
            <v>1312.36</v>
          </cell>
        </row>
        <row r="363">
          <cell r="A363">
            <v>40003359</v>
          </cell>
          <cell r="B363" t="str">
            <v>EURASUD CEREALES SNC</v>
          </cell>
          <cell r="C363">
            <v>2000</v>
          </cell>
        </row>
        <row r="364">
          <cell r="A364">
            <v>40003360</v>
          </cell>
          <cell r="B364" t="str">
            <v>EURASUD CEREALES SNC</v>
          </cell>
          <cell r="C364">
            <v>4200</v>
          </cell>
        </row>
        <row r="365">
          <cell r="A365">
            <v>40003403</v>
          </cell>
          <cell r="B365" t="str">
            <v>EURASUD CEREALES SNC</v>
          </cell>
          <cell r="C365">
            <v>2000</v>
          </cell>
        </row>
        <row r="366">
          <cell r="A366">
            <v>40003980</v>
          </cell>
          <cell r="B366" t="str">
            <v>EURASUD CEREALES SNC</v>
          </cell>
          <cell r="C366">
            <v>400</v>
          </cell>
        </row>
        <row r="367">
          <cell r="A367">
            <v>40004150</v>
          </cell>
          <cell r="B367" t="str">
            <v>EURASUD CEREALES SNC</v>
          </cell>
          <cell r="C367">
            <v>2000</v>
          </cell>
        </row>
        <row r="368">
          <cell r="A368">
            <v>40003243</v>
          </cell>
          <cell r="B368" t="str">
            <v>EVIALIS FRANCE D'ORTHEZ</v>
          </cell>
          <cell r="C368">
            <v>119.6</v>
          </cell>
        </row>
        <row r="369">
          <cell r="A369">
            <v>40003689</v>
          </cell>
          <cell r="B369" t="str">
            <v>EVIALIS FRANCE VERTOU</v>
          </cell>
          <cell r="C369">
            <v>59.66</v>
          </cell>
        </row>
        <row r="370">
          <cell r="A370">
            <v>40003401</v>
          </cell>
          <cell r="B370" t="str">
            <v>FELICIANO SANZ LALLANA</v>
          </cell>
          <cell r="C370">
            <v>1000.87</v>
          </cell>
        </row>
        <row r="371">
          <cell r="A371">
            <v>40003642</v>
          </cell>
          <cell r="B371" t="str">
            <v>FELICIANO SANZ LALLANA</v>
          </cell>
          <cell r="C371">
            <v>658.34</v>
          </cell>
        </row>
        <row r="372">
          <cell r="A372">
            <v>40003148</v>
          </cell>
          <cell r="B372" t="str">
            <v>FERME DE LAFAYAS</v>
          </cell>
          <cell r="C372">
            <v>40</v>
          </cell>
        </row>
        <row r="373">
          <cell r="A373">
            <v>40003414</v>
          </cell>
          <cell r="B373" t="str">
            <v>FERME DE LAFAYAS</v>
          </cell>
          <cell r="C373">
            <v>21.24</v>
          </cell>
        </row>
        <row r="374">
          <cell r="A374">
            <v>40003033</v>
          </cell>
          <cell r="B374" t="str">
            <v>FERME DE LAFAYAS</v>
          </cell>
          <cell r="C374">
            <v>33.82</v>
          </cell>
        </row>
        <row r="375">
          <cell r="A375">
            <v>40003147</v>
          </cell>
          <cell r="B375" t="str">
            <v>FERME DE LAFAYAS</v>
          </cell>
          <cell r="C375">
            <v>42.36</v>
          </cell>
        </row>
        <row r="376">
          <cell r="A376">
            <v>40003261</v>
          </cell>
          <cell r="B376" t="str">
            <v>FERME DE LAFAYAS</v>
          </cell>
          <cell r="C376">
            <v>48.58</v>
          </cell>
        </row>
        <row r="377">
          <cell r="A377">
            <v>40003079</v>
          </cell>
          <cell r="B377" t="str">
            <v>FORESTIER CYRIL</v>
          </cell>
          <cell r="C377">
            <v>110.1</v>
          </cell>
        </row>
        <row r="378">
          <cell r="A378">
            <v>40002872</v>
          </cell>
          <cell r="B378" t="str">
            <v>GALABEN</v>
          </cell>
          <cell r="C378">
            <v>211.3</v>
          </cell>
        </row>
        <row r="379">
          <cell r="A379">
            <v>40002873</v>
          </cell>
          <cell r="B379" t="str">
            <v>GALABEN</v>
          </cell>
          <cell r="C379">
            <v>301.52</v>
          </cell>
        </row>
        <row r="380">
          <cell r="A380">
            <v>40002994</v>
          </cell>
          <cell r="B380" t="str">
            <v>GALABEN</v>
          </cell>
          <cell r="C380">
            <v>100</v>
          </cell>
        </row>
        <row r="381">
          <cell r="A381">
            <v>40002995</v>
          </cell>
          <cell r="B381" t="str">
            <v>GALABEN</v>
          </cell>
          <cell r="C381">
            <v>404.2</v>
          </cell>
        </row>
        <row r="382">
          <cell r="A382">
            <v>40004134</v>
          </cell>
          <cell r="B382" t="str">
            <v>GALABEN</v>
          </cell>
          <cell r="C382">
            <v>60.44</v>
          </cell>
        </row>
        <row r="383">
          <cell r="A383">
            <v>40002803</v>
          </cell>
          <cell r="B383" t="str">
            <v>GALABEN</v>
          </cell>
          <cell r="C383">
            <v>72.44</v>
          </cell>
        </row>
        <row r="384">
          <cell r="A384">
            <v>40002909</v>
          </cell>
          <cell r="B384" t="str">
            <v>GALABEN</v>
          </cell>
          <cell r="C384">
            <v>327.2</v>
          </cell>
        </row>
        <row r="385">
          <cell r="A385">
            <v>40004133</v>
          </cell>
          <cell r="B385" t="str">
            <v>GALABEN</v>
          </cell>
          <cell r="C385">
            <v>89.54</v>
          </cell>
        </row>
        <row r="386">
          <cell r="A386">
            <v>40003065</v>
          </cell>
          <cell r="B386" t="str">
            <v>GALABEN</v>
          </cell>
          <cell r="C386">
            <v>294.98</v>
          </cell>
        </row>
        <row r="387">
          <cell r="A387">
            <v>40003371</v>
          </cell>
          <cell r="B387" t="str">
            <v>GALABEN</v>
          </cell>
          <cell r="C387">
            <v>122.38</v>
          </cell>
        </row>
        <row r="388">
          <cell r="A388">
            <v>40004087</v>
          </cell>
          <cell r="B388" t="str">
            <v>GALABEN</v>
          </cell>
          <cell r="C388">
            <v>238.74</v>
          </cell>
        </row>
        <row r="389">
          <cell r="A389">
            <v>40004083</v>
          </cell>
          <cell r="B389" t="str">
            <v>GALABEN</v>
          </cell>
          <cell r="C389">
            <v>393.2</v>
          </cell>
        </row>
        <row r="390">
          <cell r="A390">
            <v>40003316</v>
          </cell>
          <cell r="B390" t="str">
            <v>GIC DE LA LANDE</v>
          </cell>
          <cell r="C390">
            <v>36.340000000000003</v>
          </cell>
        </row>
        <row r="391">
          <cell r="A391">
            <v>40003231</v>
          </cell>
          <cell r="B391" t="str">
            <v>GIC DE LA MAINE</v>
          </cell>
          <cell r="C391">
            <v>20.56</v>
          </cell>
        </row>
        <row r="392">
          <cell r="A392">
            <v>40003783</v>
          </cell>
          <cell r="B392" t="str">
            <v>GIE GRENIER DU ROY</v>
          </cell>
          <cell r="C392">
            <v>107.7</v>
          </cell>
        </row>
        <row r="393">
          <cell r="A393">
            <v>40003840</v>
          </cell>
          <cell r="B393" t="str">
            <v>GILLIS</v>
          </cell>
          <cell r="C393">
            <v>18.38</v>
          </cell>
        </row>
        <row r="394">
          <cell r="A394">
            <v>40003871</v>
          </cell>
          <cell r="B394" t="str">
            <v>GILLIS</v>
          </cell>
          <cell r="C394">
            <v>0.8</v>
          </cell>
        </row>
        <row r="395">
          <cell r="A395">
            <v>40003739</v>
          </cell>
          <cell r="B395" t="str">
            <v>GLENCORE CEREALES FRANCE SA</v>
          </cell>
          <cell r="C395">
            <v>25000</v>
          </cell>
        </row>
        <row r="396">
          <cell r="A396">
            <v>40003248</v>
          </cell>
          <cell r="B396" t="str">
            <v>GLENCORE CEREALES FRANCE SA</v>
          </cell>
          <cell r="C396">
            <v>272.45999999999998</v>
          </cell>
        </row>
        <row r="397">
          <cell r="A397">
            <v>40003969</v>
          </cell>
          <cell r="B397" t="str">
            <v>GLENCORE CEREALES FRANCE SA</v>
          </cell>
          <cell r="C397">
            <v>3014.12</v>
          </cell>
        </row>
        <row r="398">
          <cell r="A398">
            <v>40003252</v>
          </cell>
          <cell r="B398" t="str">
            <v>GLENCORE CEREALES FRANCE SA</v>
          </cell>
          <cell r="C398">
            <v>503.66</v>
          </cell>
        </row>
        <row r="399">
          <cell r="A399">
            <v>40003898</v>
          </cell>
          <cell r="B399" t="str">
            <v>GLENCORE GRAIN B.V.</v>
          </cell>
          <cell r="C399">
            <v>5000</v>
          </cell>
        </row>
        <row r="400">
          <cell r="A400">
            <v>40003900</v>
          </cell>
          <cell r="B400" t="str">
            <v>GLENCORE GRAIN B.V.</v>
          </cell>
          <cell r="C400">
            <v>10000</v>
          </cell>
        </row>
        <row r="401">
          <cell r="A401">
            <v>40003901</v>
          </cell>
          <cell r="B401" t="str">
            <v>GLENCORE GRAIN B.V.</v>
          </cell>
          <cell r="C401">
            <v>5000</v>
          </cell>
        </row>
        <row r="402">
          <cell r="A402">
            <v>40003812</v>
          </cell>
          <cell r="B402" t="str">
            <v>GLENCORE GRAIN B.V.</v>
          </cell>
          <cell r="C402">
            <v>40.136000000000003</v>
          </cell>
        </row>
        <row r="403">
          <cell r="A403">
            <v>40003349</v>
          </cell>
          <cell r="B403" t="str">
            <v>GLENCORE GRAIN B.V.</v>
          </cell>
          <cell r="C403">
            <v>200</v>
          </cell>
        </row>
        <row r="404">
          <cell r="A404">
            <v>40003958</v>
          </cell>
          <cell r="B404" t="str">
            <v>GRAINEXX</v>
          </cell>
          <cell r="C404">
            <v>2500</v>
          </cell>
        </row>
        <row r="405">
          <cell r="A405">
            <v>40004028</v>
          </cell>
          <cell r="B405" t="str">
            <v>GRAINEXX</v>
          </cell>
          <cell r="C405">
            <v>500</v>
          </cell>
        </row>
        <row r="406">
          <cell r="A406">
            <v>40003006</v>
          </cell>
          <cell r="B406" t="str">
            <v>GRAINS D'OC</v>
          </cell>
          <cell r="C406">
            <v>426</v>
          </cell>
        </row>
        <row r="407">
          <cell r="A407">
            <v>40003007</v>
          </cell>
          <cell r="B407" t="str">
            <v>GRAINS D'OC</v>
          </cell>
          <cell r="C407">
            <v>75.319999999999993</v>
          </cell>
        </row>
        <row r="408">
          <cell r="A408">
            <v>40003012</v>
          </cell>
          <cell r="B408" t="str">
            <v>GRAINS D'OC</v>
          </cell>
          <cell r="C408">
            <v>100.26</v>
          </cell>
        </row>
        <row r="409">
          <cell r="A409">
            <v>40003127</v>
          </cell>
          <cell r="B409" t="str">
            <v>GRAINS D'OC</v>
          </cell>
          <cell r="C409">
            <v>243.64</v>
          </cell>
        </row>
        <row r="410">
          <cell r="A410">
            <v>40003962</v>
          </cell>
          <cell r="B410" t="str">
            <v>GRANIT NEGOCE</v>
          </cell>
          <cell r="C410">
            <v>5000</v>
          </cell>
        </row>
        <row r="411">
          <cell r="A411">
            <v>40004119</v>
          </cell>
          <cell r="B411" t="str">
            <v>GRANIT NEGOCE</v>
          </cell>
          <cell r="C411">
            <v>10000</v>
          </cell>
        </row>
        <row r="412">
          <cell r="A412">
            <v>40004127</v>
          </cell>
          <cell r="B412" t="str">
            <v>GRANIT NEGOCE</v>
          </cell>
          <cell r="C412">
            <v>30000</v>
          </cell>
        </row>
        <row r="413">
          <cell r="A413">
            <v>40002824</v>
          </cell>
          <cell r="B413" t="str">
            <v>GRANIT NEGOCE</v>
          </cell>
          <cell r="C413">
            <v>3000</v>
          </cell>
        </row>
        <row r="414">
          <cell r="A414">
            <v>40002949</v>
          </cell>
          <cell r="B414" t="str">
            <v>GRANIT NEGOCE</v>
          </cell>
          <cell r="C414">
            <v>7000</v>
          </cell>
        </row>
        <row r="415">
          <cell r="A415">
            <v>40002993</v>
          </cell>
          <cell r="B415" t="str">
            <v>GRANIT NEGOCE</v>
          </cell>
          <cell r="C415">
            <v>7000</v>
          </cell>
        </row>
        <row r="416">
          <cell r="A416">
            <v>40003984</v>
          </cell>
          <cell r="B416" t="str">
            <v>GRANIT NEGOCE</v>
          </cell>
          <cell r="C416">
            <v>24000.03</v>
          </cell>
        </row>
        <row r="417">
          <cell r="A417">
            <v>40003134</v>
          </cell>
          <cell r="B417" t="str">
            <v>GRANIT NEGOCE</v>
          </cell>
          <cell r="C417">
            <v>2199.1750000000002</v>
          </cell>
        </row>
        <row r="418">
          <cell r="A418">
            <v>40003169</v>
          </cell>
          <cell r="B418" t="str">
            <v>GRANIT NEGOCE</v>
          </cell>
          <cell r="C418">
            <v>6264.8950000000004</v>
          </cell>
        </row>
        <row r="419">
          <cell r="A419">
            <v>40003805</v>
          </cell>
          <cell r="B419" t="str">
            <v>GRANIT NEGOCE</v>
          </cell>
          <cell r="C419">
            <v>4179.9949999999999</v>
          </cell>
        </row>
        <row r="420">
          <cell r="A420">
            <v>40002856</v>
          </cell>
          <cell r="B420" t="str">
            <v>GRIMAUD</v>
          </cell>
          <cell r="C420">
            <v>30.18</v>
          </cell>
        </row>
        <row r="421">
          <cell r="A421">
            <v>40004051</v>
          </cell>
          <cell r="B421" t="str">
            <v>GROSYEUX JEAN PAUL</v>
          </cell>
          <cell r="C421">
            <v>25.265000000000001</v>
          </cell>
        </row>
        <row r="422">
          <cell r="A422">
            <v>40004123</v>
          </cell>
          <cell r="B422" t="str">
            <v>GROSYEUX JEAN PAUL SARL</v>
          </cell>
          <cell r="C422">
            <v>24.305</v>
          </cell>
        </row>
        <row r="423">
          <cell r="A423">
            <v>40004030</v>
          </cell>
          <cell r="B423" t="str">
            <v>GUILLOTON PATRICIA</v>
          </cell>
          <cell r="C423">
            <v>19.28</v>
          </cell>
        </row>
        <row r="424">
          <cell r="A424">
            <v>40003399</v>
          </cell>
          <cell r="B424" t="str">
            <v>HARIVASA 2000</v>
          </cell>
          <cell r="C424">
            <v>997.32</v>
          </cell>
        </row>
        <row r="425">
          <cell r="A425">
            <v>40003773</v>
          </cell>
          <cell r="B425" t="str">
            <v>HARIVASA 2000</v>
          </cell>
          <cell r="C425">
            <v>1361.26</v>
          </cell>
        </row>
        <row r="426">
          <cell r="A426">
            <v>40002924</v>
          </cell>
          <cell r="B426" t="str">
            <v>HERMOUET</v>
          </cell>
          <cell r="C426">
            <v>4000</v>
          </cell>
        </row>
        <row r="427">
          <cell r="A427">
            <v>40003036</v>
          </cell>
          <cell r="B427" t="str">
            <v>HERMOUET</v>
          </cell>
          <cell r="C427">
            <v>150</v>
          </cell>
        </row>
        <row r="428">
          <cell r="A428">
            <v>40003037</v>
          </cell>
          <cell r="B428" t="str">
            <v>HERMOUET</v>
          </cell>
          <cell r="C428">
            <v>139.94999999999999</v>
          </cell>
        </row>
        <row r="429">
          <cell r="A429">
            <v>40004031</v>
          </cell>
          <cell r="B429" t="str">
            <v>HOLLAND MALT BV</v>
          </cell>
          <cell r="C429">
            <v>3000</v>
          </cell>
        </row>
        <row r="430">
          <cell r="A430">
            <v>40004092</v>
          </cell>
          <cell r="B430" t="str">
            <v>HOLLAND MALT BV</v>
          </cell>
          <cell r="C430">
            <v>2800.0059999999999</v>
          </cell>
        </row>
        <row r="431">
          <cell r="A431">
            <v>40004077</v>
          </cell>
          <cell r="B431" t="str">
            <v>HOLLAND MALT BV</v>
          </cell>
          <cell r="C431">
            <v>2920.0039999999999</v>
          </cell>
        </row>
        <row r="432">
          <cell r="A432">
            <v>40002972</v>
          </cell>
          <cell r="B432" t="str">
            <v>HOSO</v>
          </cell>
          <cell r="C432">
            <v>32126.21</v>
          </cell>
        </row>
        <row r="433">
          <cell r="A433">
            <v>40003014</v>
          </cell>
          <cell r="B433" t="str">
            <v>HOSO</v>
          </cell>
          <cell r="C433">
            <v>64588.28</v>
          </cell>
        </row>
        <row r="434">
          <cell r="A434">
            <v>40003759</v>
          </cell>
          <cell r="B434" t="str">
            <v>HOSO</v>
          </cell>
          <cell r="C434">
            <v>5</v>
          </cell>
        </row>
        <row r="435">
          <cell r="A435">
            <v>40003893</v>
          </cell>
          <cell r="B435" t="str">
            <v>HOSO</v>
          </cell>
          <cell r="C435">
            <v>1268.54</v>
          </cell>
        </row>
        <row r="436">
          <cell r="A436">
            <v>40002991</v>
          </cell>
          <cell r="B436" t="str">
            <v>HUILERIES VANDAMME</v>
          </cell>
          <cell r="C436">
            <v>3989.6</v>
          </cell>
        </row>
        <row r="437">
          <cell r="A437">
            <v>40003072</v>
          </cell>
          <cell r="B437" t="str">
            <v>HUILERIES VANDAMME</v>
          </cell>
          <cell r="C437">
            <v>2026.08</v>
          </cell>
        </row>
        <row r="438">
          <cell r="A438">
            <v>40003197</v>
          </cell>
          <cell r="B438" t="str">
            <v>HUILERIES VANDAMME</v>
          </cell>
          <cell r="C438">
            <v>774.38</v>
          </cell>
        </row>
        <row r="439">
          <cell r="A439">
            <v>40003456</v>
          </cell>
          <cell r="B439" t="str">
            <v>HUILERIES VANDAMME</v>
          </cell>
          <cell r="C439">
            <v>1189.1400000000001</v>
          </cell>
        </row>
        <row r="440">
          <cell r="A440">
            <v>40004113</v>
          </cell>
          <cell r="B440" t="str">
            <v>HUMAL SAS</v>
          </cell>
          <cell r="C440">
            <v>49.1</v>
          </cell>
        </row>
        <row r="441">
          <cell r="A441">
            <v>40003965</v>
          </cell>
          <cell r="B441" t="str">
            <v>INTER CO NEGOCE</v>
          </cell>
          <cell r="C441">
            <v>150</v>
          </cell>
        </row>
        <row r="442">
          <cell r="A442">
            <v>40004002</v>
          </cell>
          <cell r="B442" t="str">
            <v>INTER CO NEGOCE</v>
          </cell>
          <cell r="C442">
            <v>240</v>
          </cell>
        </row>
        <row r="443">
          <cell r="A443">
            <v>40003919</v>
          </cell>
          <cell r="B443" t="str">
            <v>INTERBRAU G.M.B.H.</v>
          </cell>
          <cell r="C443">
            <v>4200</v>
          </cell>
        </row>
        <row r="444">
          <cell r="A444">
            <v>40003918</v>
          </cell>
          <cell r="B444" t="str">
            <v>INTERBRAU G.M.B.H.</v>
          </cell>
          <cell r="C444">
            <v>1296.6400000000001</v>
          </cell>
        </row>
        <row r="445">
          <cell r="A445">
            <v>40003920</v>
          </cell>
          <cell r="B445" t="str">
            <v>INTERMALTA S.A.</v>
          </cell>
          <cell r="C445">
            <v>3600</v>
          </cell>
        </row>
        <row r="446">
          <cell r="A446">
            <v>40002835</v>
          </cell>
          <cell r="B446" t="str">
            <v>INVIVO</v>
          </cell>
          <cell r="C446">
            <v>20000</v>
          </cell>
        </row>
        <row r="447">
          <cell r="A447">
            <v>40003956</v>
          </cell>
          <cell r="B447" t="str">
            <v>INVIVO</v>
          </cell>
          <cell r="C447">
            <v>8075.0060000000003</v>
          </cell>
        </row>
        <row r="448">
          <cell r="A448">
            <v>40004174</v>
          </cell>
          <cell r="B448" t="str">
            <v>INVIVO</v>
          </cell>
          <cell r="C448">
            <v>1282.8800000000001</v>
          </cell>
        </row>
        <row r="449">
          <cell r="A449">
            <v>40004176</v>
          </cell>
          <cell r="B449" t="str">
            <v>JEAN</v>
          </cell>
          <cell r="C449">
            <v>4.1890000000000001</v>
          </cell>
        </row>
        <row r="450">
          <cell r="A450">
            <v>40003113</v>
          </cell>
          <cell r="B450" t="str">
            <v>JOEL BIOTTEAU</v>
          </cell>
          <cell r="C450">
            <v>38.94</v>
          </cell>
        </row>
        <row r="451">
          <cell r="A451">
            <v>40003200</v>
          </cell>
          <cell r="B451" t="str">
            <v>LA LAITIERE</v>
          </cell>
          <cell r="C451">
            <v>48.66</v>
          </cell>
        </row>
        <row r="452">
          <cell r="A452">
            <v>40003828</v>
          </cell>
          <cell r="B452" t="str">
            <v>LA LAITIERE</v>
          </cell>
          <cell r="C452">
            <v>12.84</v>
          </cell>
        </row>
        <row r="453">
          <cell r="A453">
            <v>40003764</v>
          </cell>
          <cell r="B453" t="str">
            <v>LARAPIDIE SAMUEL</v>
          </cell>
          <cell r="C453">
            <v>8.14</v>
          </cell>
        </row>
        <row r="454">
          <cell r="A454">
            <v>40003765</v>
          </cell>
          <cell r="B454" t="str">
            <v>LARAPIDIE SAMUEL</v>
          </cell>
          <cell r="C454">
            <v>30.32</v>
          </cell>
        </row>
        <row r="455">
          <cell r="A455">
            <v>40002829</v>
          </cell>
          <cell r="B455" t="str">
            <v>LAVIDALIE BERNARD</v>
          </cell>
          <cell r="C455">
            <v>13.74</v>
          </cell>
        </row>
        <row r="456">
          <cell r="A456">
            <v>50033602</v>
          </cell>
          <cell r="B456" t="str">
            <v>LE MOULIN DE TETAUD</v>
          </cell>
          <cell r="C456">
            <v>24.315999999999999</v>
          </cell>
        </row>
        <row r="457">
          <cell r="A457">
            <v>40003091</v>
          </cell>
          <cell r="B457" t="str">
            <v>LE PIN</v>
          </cell>
          <cell r="C457">
            <v>33.26</v>
          </cell>
        </row>
        <row r="458">
          <cell r="A458">
            <v>40003266</v>
          </cell>
          <cell r="B458" t="str">
            <v>LE PIN</v>
          </cell>
          <cell r="C458">
            <v>29.94</v>
          </cell>
        </row>
        <row r="459">
          <cell r="A459">
            <v>40003379</v>
          </cell>
          <cell r="B459" t="str">
            <v>LE PIN</v>
          </cell>
          <cell r="C459">
            <v>29.32</v>
          </cell>
        </row>
        <row r="460">
          <cell r="A460">
            <v>40003433</v>
          </cell>
          <cell r="B460" t="str">
            <v>LE PIN</v>
          </cell>
          <cell r="C460">
            <v>31.74</v>
          </cell>
        </row>
        <row r="461">
          <cell r="A461">
            <v>40003831</v>
          </cell>
          <cell r="B461" t="str">
            <v>LE PIN</v>
          </cell>
          <cell r="C461">
            <v>31.66</v>
          </cell>
        </row>
        <row r="462">
          <cell r="A462">
            <v>40003092</v>
          </cell>
          <cell r="B462" t="str">
            <v>LE PIN</v>
          </cell>
          <cell r="C462">
            <v>60.76</v>
          </cell>
        </row>
        <row r="463">
          <cell r="A463">
            <v>40003235</v>
          </cell>
          <cell r="B463" t="str">
            <v>LE PIN</v>
          </cell>
          <cell r="C463">
            <v>30.84</v>
          </cell>
        </row>
        <row r="464">
          <cell r="A464">
            <v>40003331</v>
          </cell>
          <cell r="B464" t="str">
            <v>LE PIN</v>
          </cell>
          <cell r="C464">
            <v>30.6</v>
          </cell>
        </row>
        <row r="465">
          <cell r="A465">
            <v>40003411</v>
          </cell>
          <cell r="B465" t="str">
            <v>LE PIN</v>
          </cell>
          <cell r="C465">
            <v>89.96</v>
          </cell>
        </row>
        <row r="466">
          <cell r="A466">
            <v>40003830</v>
          </cell>
          <cell r="B466" t="str">
            <v>LE PIN</v>
          </cell>
          <cell r="C466">
            <v>30.86</v>
          </cell>
        </row>
        <row r="467">
          <cell r="A467">
            <v>40003832</v>
          </cell>
          <cell r="B467" t="str">
            <v>LE PIN</v>
          </cell>
          <cell r="C467">
            <v>30.56</v>
          </cell>
        </row>
        <row r="468">
          <cell r="A468">
            <v>40004171</v>
          </cell>
          <cell r="B468" t="str">
            <v>LE PIN</v>
          </cell>
          <cell r="C468">
            <v>30.58</v>
          </cell>
        </row>
        <row r="469">
          <cell r="A469">
            <v>40004063</v>
          </cell>
          <cell r="B469" t="str">
            <v>LE PIN</v>
          </cell>
          <cell r="C469">
            <v>29.92</v>
          </cell>
        </row>
        <row r="470">
          <cell r="A470">
            <v>40002844</v>
          </cell>
          <cell r="B470" t="str">
            <v>LECOURT PASCAL</v>
          </cell>
          <cell r="C470">
            <v>25.9</v>
          </cell>
        </row>
        <row r="471">
          <cell r="A471">
            <v>40003206</v>
          </cell>
          <cell r="B471" t="str">
            <v>LECOURT PASCAL</v>
          </cell>
          <cell r="C471">
            <v>25.68</v>
          </cell>
        </row>
        <row r="472">
          <cell r="A472">
            <v>40003020</v>
          </cell>
          <cell r="B472" t="str">
            <v>LECUREUR</v>
          </cell>
          <cell r="C472">
            <v>25340</v>
          </cell>
        </row>
        <row r="473">
          <cell r="A473">
            <v>40003875</v>
          </cell>
          <cell r="B473" t="str">
            <v>LECUREUR</v>
          </cell>
          <cell r="C473">
            <v>3800</v>
          </cell>
        </row>
        <row r="474">
          <cell r="A474">
            <v>40003903</v>
          </cell>
          <cell r="B474" t="str">
            <v>LECUREUR</v>
          </cell>
          <cell r="C474">
            <v>21000</v>
          </cell>
        </row>
        <row r="475">
          <cell r="A475">
            <v>40004146</v>
          </cell>
          <cell r="B475" t="str">
            <v>LECUREUR</v>
          </cell>
          <cell r="C475">
            <v>1500</v>
          </cell>
        </row>
        <row r="476">
          <cell r="A476">
            <v>40004098</v>
          </cell>
          <cell r="B476" t="str">
            <v>LEMEE</v>
          </cell>
          <cell r="C476">
            <v>24.38</v>
          </cell>
        </row>
        <row r="477">
          <cell r="A477">
            <v>40004101</v>
          </cell>
          <cell r="B477" t="str">
            <v>LEMEE</v>
          </cell>
          <cell r="C477">
            <v>73.92</v>
          </cell>
        </row>
        <row r="478">
          <cell r="A478">
            <v>40002817</v>
          </cell>
          <cell r="B478" t="str">
            <v>LEONESA ASTUR PIENSOS</v>
          </cell>
          <cell r="C478">
            <v>551.62</v>
          </cell>
        </row>
        <row r="479">
          <cell r="A479">
            <v>40002808</v>
          </cell>
          <cell r="B479" t="str">
            <v>LERAY</v>
          </cell>
          <cell r="C479">
            <v>113.18</v>
          </cell>
        </row>
        <row r="480">
          <cell r="A480">
            <v>40004097</v>
          </cell>
          <cell r="B480" t="str">
            <v>LERAY</v>
          </cell>
          <cell r="C480">
            <v>213.32</v>
          </cell>
        </row>
        <row r="481">
          <cell r="A481">
            <v>40003130</v>
          </cell>
          <cell r="B481" t="str">
            <v>LERIDANA DE PIENSOS</v>
          </cell>
          <cell r="C481">
            <v>407.16</v>
          </cell>
        </row>
        <row r="482">
          <cell r="A482">
            <v>40003144</v>
          </cell>
          <cell r="B482" t="str">
            <v>LERIDANA DE PIENSOS</v>
          </cell>
          <cell r="C482">
            <v>151.6</v>
          </cell>
        </row>
        <row r="483">
          <cell r="A483">
            <v>40003185</v>
          </cell>
          <cell r="B483" t="str">
            <v>LES MARQUIS</v>
          </cell>
          <cell r="C483">
            <v>29.26</v>
          </cell>
        </row>
        <row r="484">
          <cell r="A484">
            <v>40003214</v>
          </cell>
          <cell r="B484" t="str">
            <v>LES MARQUIS</v>
          </cell>
          <cell r="C484">
            <v>27.06</v>
          </cell>
        </row>
        <row r="485">
          <cell r="A485">
            <v>40003289</v>
          </cell>
          <cell r="B485" t="str">
            <v>LES MARQUIS</v>
          </cell>
          <cell r="C485">
            <v>21.36</v>
          </cell>
        </row>
        <row r="486">
          <cell r="A486">
            <v>40003318</v>
          </cell>
          <cell r="B486" t="str">
            <v>LES MARQUIS</v>
          </cell>
          <cell r="C486">
            <v>29.66</v>
          </cell>
        </row>
        <row r="487">
          <cell r="A487">
            <v>40003372</v>
          </cell>
          <cell r="B487" t="str">
            <v>LES MARQUIS</v>
          </cell>
          <cell r="C487">
            <v>59.86</v>
          </cell>
        </row>
        <row r="488">
          <cell r="A488">
            <v>40003419</v>
          </cell>
          <cell r="B488" t="str">
            <v>LES MARQUIS</v>
          </cell>
          <cell r="C488">
            <v>25.44</v>
          </cell>
        </row>
        <row r="489">
          <cell r="A489">
            <v>40003973</v>
          </cell>
          <cell r="B489" t="str">
            <v>LES MARQUIS</v>
          </cell>
          <cell r="C489">
            <v>30.64</v>
          </cell>
        </row>
        <row r="490">
          <cell r="A490">
            <v>40003972</v>
          </cell>
          <cell r="B490" t="str">
            <v>LES MARQUIS</v>
          </cell>
          <cell r="C490">
            <v>29.34</v>
          </cell>
        </row>
        <row r="491">
          <cell r="A491">
            <v>40003417</v>
          </cell>
          <cell r="B491" t="str">
            <v>LES MARQUIS</v>
          </cell>
          <cell r="C491">
            <v>29.9</v>
          </cell>
        </row>
        <row r="492">
          <cell r="A492">
            <v>40003971</v>
          </cell>
          <cell r="B492" t="str">
            <v>LES MARQUIS</v>
          </cell>
          <cell r="C492">
            <v>128.13999999999999</v>
          </cell>
        </row>
        <row r="493">
          <cell r="A493">
            <v>40002866</v>
          </cell>
          <cell r="B493" t="str">
            <v>LES MARQUIS</v>
          </cell>
          <cell r="C493">
            <v>165.98</v>
          </cell>
        </row>
        <row r="494">
          <cell r="A494">
            <v>40003876</v>
          </cell>
          <cell r="B494" t="str">
            <v>LES MARQUIS</v>
          </cell>
          <cell r="C494">
            <v>76.28</v>
          </cell>
        </row>
        <row r="495">
          <cell r="A495">
            <v>40004081</v>
          </cell>
          <cell r="B495" t="str">
            <v>LES MARQUIS</v>
          </cell>
          <cell r="C495">
            <v>59.82</v>
          </cell>
        </row>
        <row r="496">
          <cell r="A496">
            <v>40003287</v>
          </cell>
          <cell r="B496" t="str">
            <v>LES MEUNIERS DU LITTORAL</v>
          </cell>
          <cell r="C496">
            <v>60.72</v>
          </cell>
        </row>
        <row r="497">
          <cell r="A497">
            <v>40003416</v>
          </cell>
          <cell r="B497" t="str">
            <v>LES MEUNIERS DU LITTORAL</v>
          </cell>
          <cell r="C497">
            <v>144.47999999999999</v>
          </cell>
        </row>
        <row r="498">
          <cell r="A498">
            <v>40002982</v>
          </cell>
          <cell r="B498" t="str">
            <v>LESPLENE</v>
          </cell>
          <cell r="C498">
            <v>117.64</v>
          </cell>
        </row>
        <row r="499">
          <cell r="A499">
            <v>40003213</v>
          </cell>
          <cell r="B499" t="str">
            <v>LURALI</v>
          </cell>
          <cell r="C499">
            <v>170.38</v>
          </cell>
        </row>
        <row r="500">
          <cell r="A500">
            <v>40003239</v>
          </cell>
          <cell r="B500" t="str">
            <v>LURALI</v>
          </cell>
          <cell r="C500">
            <v>234.8</v>
          </cell>
        </row>
        <row r="501">
          <cell r="A501">
            <v>40003293</v>
          </cell>
          <cell r="B501" t="str">
            <v>LURALI</v>
          </cell>
          <cell r="C501">
            <v>295.64</v>
          </cell>
        </row>
        <row r="502">
          <cell r="A502">
            <v>40003707</v>
          </cell>
          <cell r="B502" t="str">
            <v>LURALI</v>
          </cell>
          <cell r="C502">
            <v>205.8</v>
          </cell>
        </row>
        <row r="503">
          <cell r="A503">
            <v>40002965</v>
          </cell>
          <cell r="B503" t="str">
            <v>MADRANGEAS VIALLE</v>
          </cell>
          <cell r="C503">
            <v>709.1</v>
          </cell>
        </row>
        <row r="504">
          <cell r="A504">
            <v>40003396</v>
          </cell>
          <cell r="B504" t="str">
            <v>MADRANGEAS VIALLE</v>
          </cell>
          <cell r="C504">
            <v>134.6</v>
          </cell>
        </row>
        <row r="505">
          <cell r="A505">
            <v>40004135</v>
          </cell>
          <cell r="B505" t="str">
            <v>MAINE PORCHET</v>
          </cell>
          <cell r="C505">
            <v>25</v>
          </cell>
        </row>
        <row r="506">
          <cell r="A506">
            <v>40004216</v>
          </cell>
          <cell r="B506" t="str">
            <v>MAINE PORCHET</v>
          </cell>
          <cell r="C506">
            <v>14.98</v>
          </cell>
        </row>
        <row r="507">
          <cell r="A507">
            <v>40003093</v>
          </cell>
          <cell r="B507" t="str">
            <v>MAISADOUR</v>
          </cell>
          <cell r="C507">
            <v>3800</v>
          </cell>
        </row>
        <row r="508">
          <cell r="A508">
            <v>40003005</v>
          </cell>
          <cell r="B508" t="str">
            <v>MAISADOUR</v>
          </cell>
          <cell r="C508">
            <v>500</v>
          </cell>
        </row>
        <row r="509">
          <cell r="A509">
            <v>40002894</v>
          </cell>
          <cell r="B509" t="str">
            <v>MALTERIE ALBERT</v>
          </cell>
          <cell r="C509">
            <v>6160</v>
          </cell>
        </row>
        <row r="510">
          <cell r="A510">
            <v>40002952</v>
          </cell>
          <cell r="B510" t="str">
            <v>MALTERIE ALBERT</v>
          </cell>
          <cell r="C510">
            <v>5930.2179999999998</v>
          </cell>
        </row>
        <row r="511">
          <cell r="A511">
            <v>40004014</v>
          </cell>
          <cell r="B511" t="str">
            <v>MALTERIES SOUFFLET</v>
          </cell>
          <cell r="C511">
            <v>7205.7060000000001</v>
          </cell>
        </row>
        <row r="512">
          <cell r="A512">
            <v>40003159</v>
          </cell>
          <cell r="B512" t="str">
            <v>MALTEUROP</v>
          </cell>
          <cell r="C512">
            <v>3800</v>
          </cell>
        </row>
        <row r="513">
          <cell r="A513">
            <v>40003123</v>
          </cell>
          <cell r="B513" t="str">
            <v>MALTEUROP</v>
          </cell>
          <cell r="C513">
            <v>1305.2</v>
          </cell>
        </row>
        <row r="514">
          <cell r="A514">
            <v>40004207</v>
          </cell>
          <cell r="B514" t="str">
            <v>MAPAS ET FILS</v>
          </cell>
          <cell r="C514">
            <v>38.46</v>
          </cell>
        </row>
        <row r="515">
          <cell r="A515">
            <v>40002848</v>
          </cell>
          <cell r="B515" t="str">
            <v>MAS MORET 2020SL</v>
          </cell>
          <cell r="C515">
            <v>203.74</v>
          </cell>
        </row>
        <row r="516">
          <cell r="A516">
            <v>40003099</v>
          </cell>
          <cell r="B516" t="str">
            <v>MAS MORET 2020SL</v>
          </cell>
          <cell r="C516">
            <v>144.32</v>
          </cell>
        </row>
        <row r="517">
          <cell r="A517">
            <v>40004020</v>
          </cell>
          <cell r="B517" t="str">
            <v>MEILLAT JEAN PIERRE</v>
          </cell>
          <cell r="C517">
            <v>10.119999999999999</v>
          </cell>
        </row>
        <row r="518">
          <cell r="A518">
            <v>40002890</v>
          </cell>
          <cell r="B518" t="str">
            <v>MELILA</v>
          </cell>
          <cell r="C518">
            <v>85.76</v>
          </cell>
        </row>
        <row r="519">
          <cell r="A519">
            <v>40003064</v>
          </cell>
          <cell r="B519" t="str">
            <v>MELILA</v>
          </cell>
          <cell r="C519">
            <v>361.3</v>
          </cell>
        </row>
        <row r="520">
          <cell r="A520">
            <v>40003031</v>
          </cell>
          <cell r="B520" t="str">
            <v>METAYER FREDERIC</v>
          </cell>
          <cell r="C520">
            <v>20.16</v>
          </cell>
        </row>
        <row r="521">
          <cell r="A521">
            <v>40003059</v>
          </cell>
          <cell r="B521" t="str">
            <v>METAYER FREDERIC</v>
          </cell>
          <cell r="C521">
            <v>49.04</v>
          </cell>
        </row>
        <row r="522">
          <cell r="A522">
            <v>40003139</v>
          </cell>
          <cell r="B522" t="str">
            <v>METAYER FREDERIC</v>
          </cell>
          <cell r="C522">
            <v>50.78</v>
          </cell>
        </row>
        <row r="523">
          <cell r="A523">
            <v>40003784</v>
          </cell>
          <cell r="B523" t="str">
            <v>METAYER FREDERIC</v>
          </cell>
          <cell r="C523">
            <v>25.62</v>
          </cell>
        </row>
        <row r="524">
          <cell r="A524">
            <v>40003138</v>
          </cell>
          <cell r="B524" t="str">
            <v>METAYER FREDERIC</v>
          </cell>
          <cell r="C524">
            <v>48.4</v>
          </cell>
        </row>
        <row r="525">
          <cell r="A525">
            <v>40003353</v>
          </cell>
          <cell r="B525" t="str">
            <v>METAYER FREDERIC</v>
          </cell>
          <cell r="C525">
            <v>18.760000000000002</v>
          </cell>
        </row>
        <row r="526">
          <cell r="A526">
            <v>40004003</v>
          </cell>
          <cell r="B526" t="str">
            <v>MICHEAU DALEME GRAINS</v>
          </cell>
          <cell r="C526">
            <v>100</v>
          </cell>
        </row>
        <row r="527">
          <cell r="A527">
            <v>40003057</v>
          </cell>
          <cell r="B527" t="str">
            <v>MICHONNEAU ET FILS</v>
          </cell>
          <cell r="C527">
            <v>60.26</v>
          </cell>
        </row>
        <row r="528">
          <cell r="A528">
            <v>40003112</v>
          </cell>
          <cell r="B528" t="str">
            <v>MICHONNEAU ET FILS</v>
          </cell>
          <cell r="C528">
            <v>104.46</v>
          </cell>
        </row>
        <row r="529">
          <cell r="A529">
            <v>40003204</v>
          </cell>
          <cell r="B529" t="str">
            <v>MICHONNEAU ET FILS</v>
          </cell>
          <cell r="C529">
            <v>93.6</v>
          </cell>
        </row>
        <row r="530">
          <cell r="A530">
            <v>40003420</v>
          </cell>
          <cell r="B530" t="str">
            <v>MICHONNEAU ET FILS</v>
          </cell>
          <cell r="C530">
            <v>103.08</v>
          </cell>
        </row>
        <row r="531">
          <cell r="A531">
            <v>40003725</v>
          </cell>
          <cell r="B531" t="str">
            <v>MICHONNEAU ET FILS</v>
          </cell>
          <cell r="C531">
            <v>64.34</v>
          </cell>
        </row>
        <row r="532">
          <cell r="A532">
            <v>40003757</v>
          </cell>
          <cell r="B532" t="str">
            <v>MICHONNEAU ET FILS</v>
          </cell>
          <cell r="C532">
            <v>30.04</v>
          </cell>
        </row>
        <row r="533">
          <cell r="A533">
            <v>40004154</v>
          </cell>
          <cell r="B533" t="str">
            <v>MICHONNEAU ET FILS</v>
          </cell>
          <cell r="C533">
            <v>51.610999999999997</v>
          </cell>
        </row>
        <row r="534">
          <cell r="A534">
            <v>40004158</v>
          </cell>
          <cell r="B534" t="str">
            <v>MICHONNEAU ET FILS</v>
          </cell>
          <cell r="C534">
            <v>49.72</v>
          </cell>
        </row>
        <row r="535">
          <cell r="A535">
            <v>40003021</v>
          </cell>
          <cell r="B535" t="str">
            <v>MICHONNEAU ET FILS</v>
          </cell>
          <cell r="C535">
            <v>52.25</v>
          </cell>
        </row>
        <row r="536">
          <cell r="A536">
            <v>40003071</v>
          </cell>
          <cell r="B536" t="str">
            <v>MICHONNEAU ET FILS</v>
          </cell>
          <cell r="C536">
            <v>9.18</v>
          </cell>
        </row>
        <row r="537">
          <cell r="A537">
            <v>40003203</v>
          </cell>
          <cell r="B537" t="str">
            <v>MICHONNEAU ET FILS</v>
          </cell>
          <cell r="C537">
            <v>57.28</v>
          </cell>
        </row>
        <row r="538">
          <cell r="A538">
            <v>40003317</v>
          </cell>
          <cell r="B538" t="str">
            <v>MICHONNEAU ET FILS</v>
          </cell>
          <cell r="C538">
            <v>55.48</v>
          </cell>
        </row>
        <row r="539">
          <cell r="A539">
            <v>40003393</v>
          </cell>
          <cell r="B539" t="str">
            <v>MICHONNEAU ET FILS</v>
          </cell>
          <cell r="C539">
            <v>26.32</v>
          </cell>
        </row>
        <row r="540">
          <cell r="A540">
            <v>40003205</v>
          </cell>
          <cell r="B540" t="str">
            <v>MICHONNEAU ET FILS</v>
          </cell>
          <cell r="C540">
            <v>49.22</v>
          </cell>
        </row>
        <row r="541">
          <cell r="A541">
            <v>40003283</v>
          </cell>
          <cell r="B541" t="str">
            <v>MICHONNEAU ET FILS</v>
          </cell>
          <cell r="C541">
            <v>32.32</v>
          </cell>
        </row>
        <row r="542">
          <cell r="A542">
            <v>40004046</v>
          </cell>
          <cell r="B542" t="str">
            <v>MICHONNEAU ET FILS</v>
          </cell>
          <cell r="C542">
            <v>11.18</v>
          </cell>
        </row>
        <row r="543">
          <cell r="A543">
            <v>40003758</v>
          </cell>
          <cell r="B543" t="str">
            <v>MICHONNEAU ET FILS</v>
          </cell>
          <cell r="C543">
            <v>16.14</v>
          </cell>
        </row>
        <row r="544">
          <cell r="A544">
            <v>40003425</v>
          </cell>
          <cell r="B544" t="str">
            <v>MINOTERIE BELLOT</v>
          </cell>
          <cell r="C544">
            <v>319.32</v>
          </cell>
        </row>
        <row r="545">
          <cell r="A545">
            <v>40004128</v>
          </cell>
          <cell r="B545" t="str">
            <v>MINOTERIE BELLOT</v>
          </cell>
          <cell r="C545">
            <v>135.09</v>
          </cell>
        </row>
        <row r="546">
          <cell r="A546">
            <v>40003397</v>
          </cell>
          <cell r="B546" t="str">
            <v>MINOTERIE BELLOT</v>
          </cell>
          <cell r="C546">
            <v>603.48</v>
          </cell>
        </row>
        <row r="547">
          <cell r="A547">
            <v>40004130</v>
          </cell>
          <cell r="B547" t="str">
            <v>MINOTERIE BELLOT</v>
          </cell>
          <cell r="C547">
            <v>115.2</v>
          </cell>
        </row>
        <row r="548">
          <cell r="A548">
            <v>40003300</v>
          </cell>
          <cell r="B548" t="str">
            <v>MINOTERIE BELLOT</v>
          </cell>
          <cell r="C548">
            <v>29.88</v>
          </cell>
        </row>
        <row r="549">
          <cell r="A549">
            <v>40003361</v>
          </cell>
          <cell r="B549" t="str">
            <v>MINOTERIE BELLOT</v>
          </cell>
          <cell r="C549">
            <v>57.36</v>
          </cell>
        </row>
        <row r="550">
          <cell r="A550">
            <v>40003373</v>
          </cell>
          <cell r="B550" t="str">
            <v>MINOTERIE BELLOT</v>
          </cell>
          <cell r="C550">
            <v>322.88</v>
          </cell>
        </row>
        <row r="551">
          <cell r="A551">
            <v>40003415</v>
          </cell>
          <cell r="B551" t="str">
            <v>MINOTERIE BELLOT</v>
          </cell>
          <cell r="C551">
            <v>89.64</v>
          </cell>
        </row>
        <row r="552">
          <cell r="A552">
            <v>40004057</v>
          </cell>
          <cell r="B552" t="str">
            <v>MINOTERIE BELLOT</v>
          </cell>
          <cell r="C552">
            <v>31.06</v>
          </cell>
        </row>
        <row r="553">
          <cell r="A553">
            <v>40004157</v>
          </cell>
          <cell r="B553" t="str">
            <v>MINOTERIE BELLOT</v>
          </cell>
          <cell r="C553">
            <v>54.12</v>
          </cell>
        </row>
        <row r="554">
          <cell r="A554">
            <v>40003398</v>
          </cell>
          <cell r="B554" t="str">
            <v>MINOTERIE BELLOT</v>
          </cell>
          <cell r="C554">
            <v>522.05999999999995</v>
          </cell>
        </row>
        <row r="555">
          <cell r="A555">
            <v>40003286</v>
          </cell>
          <cell r="B555" t="str">
            <v>MINOTERIE MECHAIN</v>
          </cell>
          <cell r="C555">
            <v>26.82</v>
          </cell>
        </row>
        <row r="556">
          <cell r="A556">
            <v>40003356</v>
          </cell>
          <cell r="B556" t="str">
            <v>MINOTERIE MECHAIN</v>
          </cell>
          <cell r="C556">
            <v>27.08</v>
          </cell>
        </row>
        <row r="557">
          <cell r="A557">
            <v>40003423</v>
          </cell>
          <cell r="B557" t="str">
            <v>MINOTERIE MECHAIN</v>
          </cell>
          <cell r="C557">
            <v>184.3</v>
          </cell>
        </row>
        <row r="558">
          <cell r="A558">
            <v>40003324</v>
          </cell>
          <cell r="B558" t="str">
            <v>MOLINERA DE SHAMANN SL</v>
          </cell>
          <cell r="C558">
            <v>1202.0899999999999</v>
          </cell>
        </row>
        <row r="559">
          <cell r="A559">
            <v>40003780</v>
          </cell>
          <cell r="B559" t="str">
            <v>MR MARQUES PASCOAL</v>
          </cell>
          <cell r="C559">
            <v>94.64</v>
          </cell>
        </row>
        <row r="560">
          <cell r="A560">
            <v>40004172</v>
          </cell>
          <cell r="B560" t="str">
            <v>MR MARQUES PASCOAL</v>
          </cell>
          <cell r="C560">
            <v>9.9600000000000009</v>
          </cell>
        </row>
        <row r="561">
          <cell r="A561">
            <v>40003961</v>
          </cell>
          <cell r="B561" t="str">
            <v>NATEA AGRICULTURE</v>
          </cell>
          <cell r="C561">
            <v>125.2</v>
          </cell>
        </row>
        <row r="562">
          <cell r="A562">
            <v>40003655</v>
          </cell>
          <cell r="B562" t="str">
            <v>NEODIS</v>
          </cell>
          <cell r="C562">
            <v>206.14</v>
          </cell>
        </row>
        <row r="563">
          <cell r="A563">
            <v>40003513</v>
          </cell>
          <cell r="B563" t="str">
            <v>NEODIS</v>
          </cell>
          <cell r="C563">
            <v>737.18</v>
          </cell>
        </row>
        <row r="564">
          <cell r="A564">
            <v>40003999</v>
          </cell>
          <cell r="B564" t="str">
            <v>NEOLIS</v>
          </cell>
          <cell r="C564">
            <v>2000</v>
          </cell>
        </row>
        <row r="565">
          <cell r="A565">
            <v>40003039</v>
          </cell>
          <cell r="B565" t="str">
            <v>NEOLIS</v>
          </cell>
          <cell r="C565">
            <v>1188.28</v>
          </cell>
        </row>
        <row r="566">
          <cell r="A566">
            <v>40003260</v>
          </cell>
          <cell r="B566" t="str">
            <v>NEVEU SEBASTIEN</v>
          </cell>
          <cell r="C566">
            <v>29.58</v>
          </cell>
        </row>
        <row r="567">
          <cell r="A567">
            <v>40002853</v>
          </cell>
          <cell r="B567" t="str">
            <v>NICOLLE FRANCOIS</v>
          </cell>
          <cell r="C567">
            <v>14.24</v>
          </cell>
        </row>
        <row r="568">
          <cell r="A568">
            <v>40004018</v>
          </cell>
          <cell r="B568" t="str">
            <v>NICOLLE FRANCOIS</v>
          </cell>
          <cell r="C568">
            <v>5.96</v>
          </cell>
        </row>
        <row r="569">
          <cell r="A569">
            <v>40002852</v>
          </cell>
          <cell r="B569" t="str">
            <v>NICOLLE FRANCOIS</v>
          </cell>
          <cell r="C569">
            <v>41.84</v>
          </cell>
        </row>
        <row r="570">
          <cell r="A570">
            <v>40003367</v>
          </cell>
          <cell r="B570" t="str">
            <v>NICOLLE FRANCOIS</v>
          </cell>
          <cell r="C570">
            <v>41.88</v>
          </cell>
        </row>
        <row r="571">
          <cell r="A571">
            <v>40004019</v>
          </cell>
          <cell r="B571" t="str">
            <v>NICOLLE FRANCOIS</v>
          </cell>
          <cell r="C571">
            <v>31.6</v>
          </cell>
        </row>
        <row r="572">
          <cell r="A572">
            <v>40003060</v>
          </cell>
          <cell r="B572" t="str">
            <v>NIDERA AGRO COMERCIAL</v>
          </cell>
          <cell r="C572">
            <v>3000</v>
          </cell>
        </row>
        <row r="573">
          <cell r="A573">
            <v>40003385</v>
          </cell>
          <cell r="B573" t="str">
            <v>NIDERA AGRO COMERCIAL</v>
          </cell>
          <cell r="C573">
            <v>3150</v>
          </cell>
        </row>
        <row r="574">
          <cell r="A574">
            <v>40003882</v>
          </cell>
          <cell r="B574" t="str">
            <v>NIDERA FRANCE</v>
          </cell>
          <cell r="C574">
            <v>4000</v>
          </cell>
        </row>
        <row r="575">
          <cell r="A575">
            <v>40002696</v>
          </cell>
          <cell r="B575" t="str">
            <v>NOBLE RESOURCES S.A.</v>
          </cell>
          <cell r="C575">
            <v>25000</v>
          </cell>
        </row>
        <row r="576">
          <cell r="A576">
            <v>40003813</v>
          </cell>
          <cell r="B576" t="str">
            <v>NOREA</v>
          </cell>
          <cell r="C576">
            <v>300.95999999999998</v>
          </cell>
        </row>
        <row r="577">
          <cell r="A577">
            <v>40002942</v>
          </cell>
          <cell r="B577" t="str">
            <v>NOURICIA ET SES COMMETTANST</v>
          </cell>
          <cell r="C577">
            <v>1305.2</v>
          </cell>
        </row>
        <row r="578">
          <cell r="A578">
            <v>40003307</v>
          </cell>
          <cell r="B578" t="str">
            <v>NOUVELLE NOREA</v>
          </cell>
          <cell r="C578">
            <v>1984.9</v>
          </cell>
        </row>
        <row r="579">
          <cell r="A579">
            <v>40003968</v>
          </cell>
          <cell r="B579" t="str">
            <v>NUTRI VENDEE S.A.</v>
          </cell>
          <cell r="C579">
            <v>506.94</v>
          </cell>
        </row>
        <row r="580">
          <cell r="A580">
            <v>40002964</v>
          </cell>
          <cell r="B580" t="str">
            <v>NUTRIPALM SAS</v>
          </cell>
          <cell r="C580">
            <v>11983.68</v>
          </cell>
        </row>
        <row r="581">
          <cell r="A581">
            <v>40003053</v>
          </cell>
          <cell r="B581" t="str">
            <v>NUTRIPALM SAS</v>
          </cell>
          <cell r="C581">
            <v>4487.38</v>
          </cell>
        </row>
        <row r="582">
          <cell r="A582">
            <v>40003054</v>
          </cell>
          <cell r="B582" t="str">
            <v>NUTRIPALM SAS</v>
          </cell>
          <cell r="C582">
            <v>7496.3</v>
          </cell>
        </row>
        <row r="583">
          <cell r="A583">
            <v>40003327</v>
          </cell>
          <cell r="B583" t="str">
            <v>NUTRIPALM SAS</v>
          </cell>
          <cell r="C583">
            <v>1412.12</v>
          </cell>
        </row>
        <row r="584">
          <cell r="A584">
            <v>40003936</v>
          </cell>
          <cell r="B584" t="str">
            <v>NUTRIPALM SAS</v>
          </cell>
          <cell r="C584">
            <v>386.14</v>
          </cell>
        </row>
        <row r="585">
          <cell r="A585">
            <v>40003937</v>
          </cell>
          <cell r="B585" t="str">
            <v>NUTRIPALM SAS</v>
          </cell>
          <cell r="C585">
            <v>1025.98</v>
          </cell>
        </row>
        <row r="586">
          <cell r="A586">
            <v>40003959</v>
          </cell>
          <cell r="B586" t="str">
            <v>O.PALOMO S.A.</v>
          </cell>
          <cell r="C586">
            <v>3516.3180000000002</v>
          </cell>
        </row>
        <row r="587">
          <cell r="A587">
            <v>40003402</v>
          </cell>
          <cell r="B587" t="str">
            <v>OCEOL</v>
          </cell>
          <cell r="C587">
            <v>504.5</v>
          </cell>
        </row>
        <row r="588">
          <cell r="A588">
            <v>40003843</v>
          </cell>
          <cell r="B588" t="str">
            <v>OLIVIER VIGNAUD</v>
          </cell>
          <cell r="C588">
            <v>6.4749999999999996</v>
          </cell>
        </row>
        <row r="589">
          <cell r="A589">
            <v>40003593</v>
          </cell>
          <cell r="B589" t="str">
            <v>PEDEFER</v>
          </cell>
          <cell r="C589">
            <v>29.88</v>
          </cell>
        </row>
        <row r="590">
          <cell r="A590">
            <v>40004048</v>
          </cell>
          <cell r="B590" t="str">
            <v>PELETTE JEREMIE</v>
          </cell>
          <cell r="C590">
            <v>36.619999999999997</v>
          </cell>
        </row>
        <row r="591">
          <cell r="A591">
            <v>40002810</v>
          </cell>
          <cell r="B591" t="str">
            <v>PERIGORD FARINE- MINOTERIE ALL</v>
          </cell>
          <cell r="C591">
            <v>6146.16</v>
          </cell>
        </row>
        <row r="592">
          <cell r="A592">
            <v>40002811</v>
          </cell>
          <cell r="B592" t="str">
            <v>PERIGORD FARINE- MINOTERIE ALL</v>
          </cell>
          <cell r="C592">
            <v>508.98</v>
          </cell>
        </row>
        <row r="593">
          <cell r="A593">
            <v>40002812</v>
          </cell>
          <cell r="B593" t="str">
            <v>PERIGORD FARINE- MINOTERIE ALL</v>
          </cell>
          <cell r="C593">
            <v>510.32</v>
          </cell>
        </row>
        <row r="594">
          <cell r="A594">
            <v>40002884</v>
          </cell>
          <cell r="B594" t="str">
            <v>PERIGORD FARINE- MINOTERIE ALL</v>
          </cell>
          <cell r="C594">
            <v>1989.56</v>
          </cell>
        </row>
        <row r="595">
          <cell r="A595">
            <v>40003045</v>
          </cell>
          <cell r="B595" t="str">
            <v>PERIGORD FARINE- MINOTERIE ALL</v>
          </cell>
          <cell r="C595">
            <v>510.6</v>
          </cell>
        </row>
        <row r="596">
          <cell r="A596">
            <v>40003061</v>
          </cell>
          <cell r="B596" t="str">
            <v>PERIGORD FARINE- MINOTERIE ALL</v>
          </cell>
          <cell r="C596">
            <v>506.28</v>
          </cell>
        </row>
        <row r="597">
          <cell r="A597">
            <v>40003153</v>
          </cell>
          <cell r="B597" t="str">
            <v>PERIGORD FARINE- MINOTERIE ALL</v>
          </cell>
          <cell r="C597">
            <v>563.05999999999995</v>
          </cell>
        </row>
        <row r="598">
          <cell r="A598">
            <v>40003195</v>
          </cell>
          <cell r="B598" t="str">
            <v>PERIGORD FARINE- MINOTERIE ALL</v>
          </cell>
          <cell r="C598">
            <v>510.26</v>
          </cell>
        </row>
        <row r="599">
          <cell r="A599">
            <v>40003212</v>
          </cell>
          <cell r="B599" t="str">
            <v>PERIGORD FARINE- MINOTERIE ALL</v>
          </cell>
          <cell r="C599">
            <v>1522.62</v>
          </cell>
        </row>
        <row r="600">
          <cell r="A600">
            <v>40003255</v>
          </cell>
          <cell r="B600" t="str">
            <v>PERIGORD FARINE- MINOTERIE ALL</v>
          </cell>
          <cell r="C600">
            <v>998.7</v>
          </cell>
        </row>
        <row r="601">
          <cell r="A601">
            <v>40003344</v>
          </cell>
          <cell r="B601" t="str">
            <v>PERIGORD FARINE- MINOTERIE ALL</v>
          </cell>
          <cell r="C601">
            <v>515.34</v>
          </cell>
        </row>
        <row r="602">
          <cell r="A602">
            <v>40003888</v>
          </cell>
          <cell r="B602" t="str">
            <v>PERIGORD FARINE- MINOTERIE ALL</v>
          </cell>
          <cell r="C602">
            <v>3000.44</v>
          </cell>
        </row>
        <row r="603">
          <cell r="A603">
            <v>40003889</v>
          </cell>
          <cell r="B603" t="str">
            <v>PERIGORD FARINE- MINOTERIE ALL</v>
          </cell>
          <cell r="C603">
            <v>997.68</v>
          </cell>
        </row>
        <row r="604">
          <cell r="A604">
            <v>40003890</v>
          </cell>
          <cell r="B604" t="str">
            <v>PERIGORD FARINE- MINOTERIE ALL</v>
          </cell>
          <cell r="C604">
            <v>991.34</v>
          </cell>
        </row>
        <row r="605">
          <cell r="A605">
            <v>40003891</v>
          </cell>
          <cell r="B605" t="str">
            <v>PERIGORD FARINE- MINOTERIE ALL</v>
          </cell>
          <cell r="C605">
            <v>1011.42</v>
          </cell>
        </row>
        <row r="606">
          <cell r="A606">
            <v>40003912</v>
          </cell>
          <cell r="B606" t="str">
            <v>PERIGORD FARINE- MINOTERIE ALL</v>
          </cell>
          <cell r="C606">
            <v>3787.86</v>
          </cell>
        </row>
        <row r="607">
          <cell r="A607">
            <v>40003922</v>
          </cell>
          <cell r="B607" t="str">
            <v>PERIGORD FARINE- MINOTERIE ALL</v>
          </cell>
          <cell r="C607">
            <v>746.38</v>
          </cell>
        </row>
        <row r="608">
          <cell r="A608">
            <v>40004072</v>
          </cell>
          <cell r="B608" t="str">
            <v>PERIGORD FARINE- MINOTERIE ALL</v>
          </cell>
          <cell r="C608">
            <v>1015.3</v>
          </cell>
        </row>
        <row r="609">
          <cell r="A609">
            <v>40004110</v>
          </cell>
          <cell r="B609" t="str">
            <v>PERIGORD FARINE- MINOTERIE ALL</v>
          </cell>
          <cell r="C609">
            <v>2026.18</v>
          </cell>
        </row>
        <row r="610">
          <cell r="A610">
            <v>40003098</v>
          </cell>
          <cell r="B610" t="str">
            <v>PERLA DEL VALLES</v>
          </cell>
          <cell r="C610">
            <v>220.42</v>
          </cell>
        </row>
        <row r="611">
          <cell r="A611">
            <v>40003383</v>
          </cell>
          <cell r="B611" t="str">
            <v>PIENSOS UNZUE</v>
          </cell>
          <cell r="C611">
            <v>294.42</v>
          </cell>
        </row>
        <row r="612">
          <cell r="A612">
            <v>40003368</v>
          </cell>
          <cell r="B612" t="str">
            <v>PIENSOS UNZUE</v>
          </cell>
          <cell r="C612">
            <v>764.28</v>
          </cell>
        </row>
        <row r="613">
          <cell r="A613">
            <v>40003374</v>
          </cell>
          <cell r="B613" t="str">
            <v>PIENSOS UNZUE</v>
          </cell>
          <cell r="C613">
            <v>201.44</v>
          </cell>
        </row>
        <row r="614">
          <cell r="A614">
            <v>40003581</v>
          </cell>
          <cell r="B614" t="str">
            <v>PIENSOS UNZUE</v>
          </cell>
          <cell r="C614">
            <v>560.71</v>
          </cell>
        </row>
        <row r="615">
          <cell r="A615">
            <v>40003315</v>
          </cell>
          <cell r="B615" t="str">
            <v>PIENSOS UNZUE</v>
          </cell>
          <cell r="C615">
            <v>304.02</v>
          </cell>
        </row>
        <row r="616">
          <cell r="A616">
            <v>40004217</v>
          </cell>
          <cell r="B616" t="str">
            <v>PIENSOS UNZUE</v>
          </cell>
          <cell r="C616">
            <v>101.86</v>
          </cell>
        </row>
        <row r="617">
          <cell r="A617">
            <v>40003129</v>
          </cell>
          <cell r="B617" t="str">
            <v>PINSAGRO</v>
          </cell>
          <cell r="C617">
            <v>103.78</v>
          </cell>
        </row>
        <row r="618">
          <cell r="A618">
            <v>40003133</v>
          </cell>
          <cell r="B618" t="str">
            <v>PINSAGRO</v>
          </cell>
          <cell r="C618">
            <v>24.46</v>
          </cell>
        </row>
        <row r="619">
          <cell r="A619">
            <v>40004009</v>
          </cell>
          <cell r="B619" t="str">
            <v>PIVETEAU ET FILS</v>
          </cell>
          <cell r="C619">
            <v>750</v>
          </cell>
        </row>
        <row r="620">
          <cell r="A620">
            <v>40004010</v>
          </cell>
          <cell r="B620" t="str">
            <v>PLAISANCE AGRI</v>
          </cell>
          <cell r="C620">
            <v>250</v>
          </cell>
        </row>
        <row r="621">
          <cell r="A621">
            <v>40003355</v>
          </cell>
          <cell r="B621" t="str">
            <v>PORCIMAT</v>
          </cell>
          <cell r="C621">
            <v>31.76</v>
          </cell>
        </row>
        <row r="622">
          <cell r="A622">
            <v>40003362</v>
          </cell>
          <cell r="B622" t="str">
            <v>PORCIMAT</v>
          </cell>
          <cell r="C622">
            <v>25.22</v>
          </cell>
        </row>
        <row r="623">
          <cell r="A623">
            <v>40003354</v>
          </cell>
          <cell r="B623" t="str">
            <v>PORCIMAT</v>
          </cell>
          <cell r="C623">
            <v>23.56</v>
          </cell>
        </row>
        <row r="624">
          <cell r="A624">
            <v>40004206</v>
          </cell>
          <cell r="B624" t="str">
            <v>PORCIMAT</v>
          </cell>
          <cell r="C624">
            <v>13.32</v>
          </cell>
        </row>
        <row r="625">
          <cell r="A625">
            <v>40003141</v>
          </cell>
          <cell r="B625" t="str">
            <v>POTHIER FREDERIC</v>
          </cell>
          <cell r="C625">
            <v>25</v>
          </cell>
        </row>
        <row r="626">
          <cell r="A626">
            <v>40003823</v>
          </cell>
          <cell r="B626" t="str">
            <v>QUERAUD STEPHANE</v>
          </cell>
          <cell r="C626">
            <v>27</v>
          </cell>
        </row>
        <row r="627">
          <cell r="A627">
            <v>40002892</v>
          </cell>
          <cell r="B627" t="str">
            <v>QUERIAL</v>
          </cell>
          <cell r="C627">
            <v>174.34</v>
          </cell>
        </row>
        <row r="628">
          <cell r="A628">
            <v>40003219</v>
          </cell>
          <cell r="B628" t="str">
            <v>QUERIAL</v>
          </cell>
          <cell r="C628">
            <v>59.5</v>
          </cell>
        </row>
        <row r="629">
          <cell r="A629">
            <v>40003238</v>
          </cell>
          <cell r="B629" t="str">
            <v>QUERIAL</v>
          </cell>
          <cell r="C629">
            <v>119.7</v>
          </cell>
        </row>
        <row r="630">
          <cell r="A630">
            <v>40003841</v>
          </cell>
          <cell r="B630" t="str">
            <v>RIVET BENOIT</v>
          </cell>
          <cell r="C630">
            <v>2.54</v>
          </cell>
        </row>
        <row r="631">
          <cell r="A631">
            <v>40002928</v>
          </cell>
          <cell r="B631" t="str">
            <v>ROCA TRULL S.L.</v>
          </cell>
          <cell r="C631">
            <v>160.30000000000001</v>
          </cell>
        </row>
        <row r="632">
          <cell r="A632">
            <v>40003369</v>
          </cell>
          <cell r="B632" t="str">
            <v>ROCA TRULL S.L.</v>
          </cell>
          <cell r="C632">
            <v>250.06</v>
          </cell>
        </row>
        <row r="633">
          <cell r="A633">
            <v>40003811</v>
          </cell>
          <cell r="B633" t="str">
            <v>ROCA TRULL S.L.</v>
          </cell>
          <cell r="C633">
            <v>104.32</v>
          </cell>
        </row>
        <row r="634">
          <cell r="A634">
            <v>40003421</v>
          </cell>
          <cell r="B634" t="str">
            <v>ROCA TRULL S.L.</v>
          </cell>
          <cell r="C634">
            <v>75.56</v>
          </cell>
        </row>
        <row r="635">
          <cell r="A635">
            <v>40003851</v>
          </cell>
          <cell r="B635" t="str">
            <v>ROCA TRULL S.L.</v>
          </cell>
          <cell r="C635">
            <v>47.16</v>
          </cell>
        </row>
        <row r="636">
          <cell r="A636">
            <v>40002863</v>
          </cell>
          <cell r="B636" t="str">
            <v>SAFCAB S.A.</v>
          </cell>
          <cell r="C636">
            <v>492.44</v>
          </cell>
        </row>
        <row r="637">
          <cell r="A637">
            <v>40002961</v>
          </cell>
          <cell r="B637" t="str">
            <v>SAFCAB S.A.</v>
          </cell>
          <cell r="C637">
            <v>550.05999999999995</v>
          </cell>
        </row>
        <row r="638">
          <cell r="A638">
            <v>40002996</v>
          </cell>
          <cell r="B638" t="str">
            <v>SAFCAB S.A.</v>
          </cell>
          <cell r="C638">
            <v>651.48</v>
          </cell>
        </row>
        <row r="639">
          <cell r="A639">
            <v>40003271</v>
          </cell>
          <cell r="B639" t="str">
            <v>SAIPOL</v>
          </cell>
          <cell r="C639">
            <v>993.39</v>
          </cell>
        </row>
        <row r="640">
          <cell r="A640">
            <v>40003272</v>
          </cell>
          <cell r="B640" t="str">
            <v>SAIPOL</v>
          </cell>
          <cell r="C640">
            <v>1006.54</v>
          </cell>
        </row>
        <row r="641">
          <cell r="A641">
            <v>40003273</v>
          </cell>
          <cell r="B641" t="str">
            <v>SAIPOL</v>
          </cell>
          <cell r="C641">
            <v>2007.28</v>
          </cell>
        </row>
        <row r="642">
          <cell r="A642">
            <v>40003311</v>
          </cell>
          <cell r="B642" t="str">
            <v>SAIPOL</v>
          </cell>
          <cell r="C642">
            <v>5019.7060000000001</v>
          </cell>
        </row>
        <row r="643">
          <cell r="A643">
            <v>40003387</v>
          </cell>
          <cell r="B643" t="str">
            <v>SAIPOL</v>
          </cell>
          <cell r="C643">
            <v>3017.34</v>
          </cell>
        </row>
        <row r="644">
          <cell r="A644">
            <v>40003388</v>
          </cell>
          <cell r="B644" t="str">
            <v>SAIPOL</v>
          </cell>
          <cell r="C644">
            <v>4052.76</v>
          </cell>
        </row>
        <row r="645">
          <cell r="A645">
            <v>40002984</v>
          </cell>
          <cell r="B645" t="str">
            <v>SAIPOL</v>
          </cell>
          <cell r="C645">
            <v>1021.14</v>
          </cell>
        </row>
        <row r="646">
          <cell r="A646">
            <v>40002985</v>
          </cell>
          <cell r="B646" t="str">
            <v>SAIPOL</v>
          </cell>
          <cell r="C646">
            <v>1008.36</v>
          </cell>
        </row>
        <row r="647">
          <cell r="A647">
            <v>40002986</v>
          </cell>
          <cell r="B647" t="str">
            <v>SAIPOL</v>
          </cell>
          <cell r="C647">
            <v>996.6</v>
          </cell>
        </row>
        <row r="648">
          <cell r="A648">
            <v>40003008</v>
          </cell>
          <cell r="B648" t="str">
            <v>SAIPOL</v>
          </cell>
          <cell r="C648">
            <v>1032.24</v>
          </cell>
        </row>
        <row r="649">
          <cell r="A649">
            <v>40003211</v>
          </cell>
          <cell r="B649" t="str">
            <v>SAIPOL</v>
          </cell>
          <cell r="C649">
            <v>5009.82</v>
          </cell>
        </row>
        <row r="650">
          <cell r="A650">
            <v>40003309</v>
          </cell>
          <cell r="B650" t="str">
            <v>SAIPOL</v>
          </cell>
          <cell r="C650">
            <v>1506.8</v>
          </cell>
        </row>
        <row r="651">
          <cell r="A651">
            <v>40003443</v>
          </cell>
          <cell r="B651" t="str">
            <v>SAIPOL</v>
          </cell>
          <cell r="C651">
            <v>464.42</v>
          </cell>
        </row>
        <row r="652">
          <cell r="A652">
            <v>40003775</v>
          </cell>
          <cell r="B652" t="str">
            <v>SAIPOL</v>
          </cell>
          <cell r="C652">
            <v>485.44</v>
          </cell>
        </row>
        <row r="653">
          <cell r="A653">
            <v>40003019</v>
          </cell>
          <cell r="B653" t="str">
            <v>SANDERS ADOUR ALIMENTS SA</v>
          </cell>
          <cell r="C653">
            <v>210.6</v>
          </cell>
        </row>
        <row r="654">
          <cell r="A654">
            <v>40003275</v>
          </cell>
          <cell r="B654" t="str">
            <v>SANDERS ADOUR ALIMENTS SA</v>
          </cell>
          <cell r="C654">
            <v>207.72</v>
          </cell>
        </row>
        <row r="655">
          <cell r="A655">
            <v>40003296</v>
          </cell>
          <cell r="B655" t="str">
            <v>SANDERS ADOUR ALIMENTS SA</v>
          </cell>
          <cell r="C655">
            <v>291.83999999999997</v>
          </cell>
        </row>
        <row r="656">
          <cell r="A656">
            <v>40003450</v>
          </cell>
          <cell r="B656" t="str">
            <v>SANDERS ADOUR ALIMENTS SA</v>
          </cell>
          <cell r="C656">
            <v>178.96</v>
          </cell>
        </row>
        <row r="657">
          <cell r="A657">
            <v>40003352</v>
          </cell>
          <cell r="B657" t="str">
            <v>SANDERS BRETAGNE</v>
          </cell>
          <cell r="C657">
            <v>4998.8999999999996</v>
          </cell>
        </row>
        <row r="658">
          <cell r="A658">
            <v>40003809</v>
          </cell>
          <cell r="B658" t="str">
            <v>SANDERS OUEST</v>
          </cell>
          <cell r="C658">
            <v>58.9</v>
          </cell>
        </row>
        <row r="659">
          <cell r="A659">
            <v>40003237</v>
          </cell>
          <cell r="B659" t="str">
            <v>SANDERS PERIGORD</v>
          </cell>
          <cell r="C659">
            <v>115</v>
          </cell>
        </row>
        <row r="660">
          <cell r="A660">
            <v>40003240</v>
          </cell>
          <cell r="B660" t="str">
            <v>SANDERS PERIGORD</v>
          </cell>
          <cell r="C660">
            <v>117.6</v>
          </cell>
        </row>
        <row r="661">
          <cell r="A661">
            <v>40003276</v>
          </cell>
          <cell r="B661" t="str">
            <v>SANDERS PERIGORD</v>
          </cell>
          <cell r="C661">
            <v>89.24</v>
          </cell>
        </row>
        <row r="662">
          <cell r="A662">
            <v>40002831</v>
          </cell>
          <cell r="B662" t="str">
            <v>SANTURETTE</v>
          </cell>
          <cell r="C662">
            <v>90</v>
          </cell>
        </row>
        <row r="663">
          <cell r="A663">
            <v>40002895</v>
          </cell>
          <cell r="B663" t="str">
            <v>SAT NUM 524 TERPIN</v>
          </cell>
          <cell r="C663">
            <v>100.06</v>
          </cell>
        </row>
        <row r="664">
          <cell r="A664">
            <v>40002947</v>
          </cell>
          <cell r="B664" t="str">
            <v>SCPA</v>
          </cell>
          <cell r="C664">
            <v>2000</v>
          </cell>
        </row>
        <row r="665">
          <cell r="A665">
            <v>40003964</v>
          </cell>
          <cell r="B665" t="str">
            <v>SCPA</v>
          </cell>
          <cell r="C665">
            <v>1000</v>
          </cell>
        </row>
        <row r="666">
          <cell r="A666">
            <v>40003995</v>
          </cell>
          <cell r="B666" t="str">
            <v>SEVRE ET BELLE</v>
          </cell>
          <cell r="C666">
            <v>350</v>
          </cell>
        </row>
        <row r="667">
          <cell r="A667">
            <v>40003298</v>
          </cell>
          <cell r="B667" t="str">
            <v>SICASELI</v>
          </cell>
          <cell r="C667">
            <v>29.84</v>
          </cell>
        </row>
        <row r="668">
          <cell r="A668">
            <v>40003151</v>
          </cell>
          <cell r="B668" t="str">
            <v>SIMAGIR</v>
          </cell>
          <cell r="C668">
            <v>4000</v>
          </cell>
        </row>
        <row r="669">
          <cell r="A669">
            <v>40003880</v>
          </cell>
          <cell r="B669" t="str">
            <v>SO.B.TRAN</v>
          </cell>
          <cell r="C669">
            <v>5000</v>
          </cell>
        </row>
        <row r="670">
          <cell r="A670">
            <v>40003952</v>
          </cell>
          <cell r="B670" t="str">
            <v>SO.B.TRAN</v>
          </cell>
          <cell r="C670">
            <v>351.44</v>
          </cell>
        </row>
        <row r="671">
          <cell r="A671">
            <v>40003135</v>
          </cell>
          <cell r="B671" t="str">
            <v>SO.B.TRAN</v>
          </cell>
          <cell r="C671">
            <v>2613.6799999999998</v>
          </cell>
        </row>
        <row r="672">
          <cell r="A672">
            <v>40003142</v>
          </cell>
          <cell r="B672" t="str">
            <v>SO.B.TRAN</v>
          </cell>
          <cell r="C672">
            <v>6000</v>
          </cell>
        </row>
        <row r="673">
          <cell r="A673">
            <v>40003358</v>
          </cell>
          <cell r="B673" t="str">
            <v>SO.B.TRAN</v>
          </cell>
          <cell r="C673">
            <v>4200</v>
          </cell>
        </row>
        <row r="674">
          <cell r="A674">
            <v>40003806</v>
          </cell>
          <cell r="B674" t="str">
            <v>SO.B.TRAN</v>
          </cell>
          <cell r="C674">
            <v>2000</v>
          </cell>
        </row>
        <row r="675">
          <cell r="A675">
            <v>40004111</v>
          </cell>
          <cell r="B675" t="str">
            <v>SO.B.TRAN</v>
          </cell>
          <cell r="C675">
            <v>3000</v>
          </cell>
        </row>
        <row r="676">
          <cell r="A676">
            <v>40004148</v>
          </cell>
          <cell r="B676" t="str">
            <v>SO.B.TRAN</v>
          </cell>
          <cell r="C676">
            <v>1000</v>
          </cell>
        </row>
        <row r="677">
          <cell r="A677">
            <v>40003254</v>
          </cell>
          <cell r="B677" t="str">
            <v>SOCIEDADE CENTRAL CERVEJAS E- BEBID</v>
          </cell>
          <cell r="C677">
            <v>3129.84</v>
          </cell>
        </row>
        <row r="678">
          <cell r="A678">
            <v>40002823</v>
          </cell>
          <cell r="B678" t="str">
            <v>SOCIETE DE MEUNERIE ET DE BOULANGER</v>
          </cell>
          <cell r="C678">
            <v>2.4900000000000002</v>
          </cell>
        </row>
        <row r="679">
          <cell r="A679">
            <v>40003322</v>
          </cell>
          <cell r="B679" t="str">
            <v>SOCIETE DE MEUNERIE ET DE BOULANGER</v>
          </cell>
          <cell r="C679">
            <v>3</v>
          </cell>
        </row>
        <row r="680">
          <cell r="A680">
            <v>40002822</v>
          </cell>
          <cell r="B680" t="str">
            <v>SOCIETE DE MEUNERIE ET DE BOULANGER</v>
          </cell>
          <cell r="C680">
            <v>63.77</v>
          </cell>
        </row>
        <row r="681">
          <cell r="A681">
            <v>40002903</v>
          </cell>
          <cell r="B681" t="str">
            <v>SOCIETE DE MEUNERIE ET DE BOULANGER</v>
          </cell>
          <cell r="C681">
            <v>64.8</v>
          </cell>
        </row>
        <row r="682">
          <cell r="A682">
            <v>40003321</v>
          </cell>
          <cell r="B682" t="str">
            <v>SOCIETE DE MEUNERIE ET DE BOULANGER</v>
          </cell>
          <cell r="C682">
            <v>16.3</v>
          </cell>
        </row>
        <row r="683">
          <cell r="A683">
            <v>40002821</v>
          </cell>
          <cell r="B683" t="str">
            <v>SOCIETE DE MEUNERIE ET DE BOULANGER</v>
          </cell>
          <cell r="C683">
            <v>60</v>
          </cell>
        </row>
        <row r="684">
          <cell r="A684">
            <v>40002902</v>
          </cell>
          <cell r="B684" t="str">
            <v>SOCIETE DE MEUNERIE ET DE BOULANGER</v>
          </cell>
          <cell r="C684">
            <v>67.52</v>
          </cell>
        </row>
        <row r="685">
          <cell r="A685">
            <v>40003582</v>
          </cell>
          <cell r="B685" t="str">
            <v>SOCIETE DE MEUNERIE ET DE BOULANGER</v>
          </cell>
          <cell r="C685">
            <v>79.72</v>
          </cell>
        </row>
        <row r="686">
          <cell r="A686">
            <v>40002820</v>
          </cell>
          <cell r="B686" t="str">
            <v>SOCIETE DE MEUNERIE ET DE BOULANGER</v>
          </cell>
          <cell r="C686">
            <v>78.8</v>
          </cell>
        </row>
        <row r="687">
          <cell r="A687">
            <v>40002904</v>
          </cell>
          <cell r="B687" t="str">
            <v>SOCIETE DE MEUNERIE ET DE BOULANGER</v>
          </cell>
          <cell r="C687">
            <v>77.900000000000006</v>
          </cell>
        </row>
        <row r="688">
          <cell r="A688">
            <v>40003319</v>
          </cell>
          <cell r="B688" t="str">
            <v>SOCIETE DE MEUNERIE ET DE BOULANGER</v>
          </cell>
          <cell r="C688">
            <v>24</v>
          </cell>
        </row>
        <row r="689">
          <cell r="A689">
            <v>40004033</v>
          </cell>
          <cell r="B689" t="str">
            <v>SOFRAL</v>
          </cell>
          <cell r="C689">
            <v>295.92</v>
          </cell>
        </row>
        <row r="690">
          <cell r="A690">
            <v>40002867</v>
          </cell>
          <cell r="B690" t="str">
            <v>SORGAL</v>
          </cell>
          <cell r="C690">
            <v>4160.72</v>
          </cell>
        </row>
        <row r="691">
          <cell r="A691">
            <v>40002926</v>
          </cell>
          <cell r="B691" t="str">
            <v>SOUFFLET ATLANTIQUE</v>
          </cell>
          <cell r="C691">
            <v>3000</v>
          </cell>
        </row>
        <row r="692">
          <cell r="A692">
            <v>40003894</v>
          </cell>
          <cell r="B692" t="str">
            <v>SOUFFLET ATLANTIQUE</v>
          </cell>
          <cell r="C692">
            <v>4000</v>
          </cell>
        </row>
        <row r="693">
          <cell r="A693">
            <v>40002898</v>
          </cell>
          <cell r="B693" t="str">
            <v>SOUFFLET NEGOCE</v>
          </cell>
          <cell r="C693">
            <v>26250</v>
          </cell>
        </row>
        <row r="694">
          <cell r="A694">
            <v>40003879</v>
          </cell>
          <cell r="B694" t="str">
            <v>SOUFFLET NEGOCE</v>
          </cell>
          <cell r="C694">
            <v>23750</v>
          </cell>
        </row>
        <row r="695">
          <cell r="A695">
            <v>40003910</v>
          </cell>
          <cell r="B695" t="str">
            <v>SOUFFLET NEGOCE</v>
          </cell>
          <cell r="C695">
            <v>8056.3950000000004</v>
          </cell>
        </row>
        <row r="696">
          <cell r="A696">
            <v>40004131</v>
          </cell>
          <cell r="B696" t="str">
            <v>SOUFFLET NEGOCE</v>
          </cell>
          <cell r="C696">
            <v>29.28</v>
          </cell>
        </row>
        <row r="697">
          <cell r="A697">
            <v>40004201</v>
          </cell>
          <cell r="B697" t="str">
            <v>SOUFFLET NEGOCE</v>
          </cell>
          <cell r="C697">
            <v>2709.32</v>
          </cell>
        </row>
        <row r="698">
          <cell r="A698">
            <v>40004202</v>
          </cell>
          <cell r="B698" t="str">
            <v>SOUFFLET NEGOCE</v>
          </cell>
          <cell r="C698">
            <v>2709.32</v>
          </cell>
        </row>
        <row r="699">
          <cell r="A699">
            <v>40003299</v>
          </cell>
          <cell r="B699" t="str">
            <v>SOUFFLET NEGOCE</v>
          </cell>
          <cell r="C699">
            <v>6325.6049999999996</v>
          </cell>
        </row>
        <row r="700">
          <cell r="A700">
            <v>40004093</v>
          </cell>
          <cell r="B700" t="str">
            <v>SOUFFLET NEGOCE</v>
          </cell>
          <cell r="C700">
            <v>2005.14</v>
          </cell>
        </row>
        <row r="701">
          <cell r="A701">
            <v>40002886</v>
          </cell>
          <cell r="B701" t="str">
            <v>SOUFFLET NEGOCE</v>
          </cell>
          <cell r="C701">
            <v>289.72000000000003</v>
          </cell>
        </row>
        <row r="702">
          <cell r="A702">
            <v>40003050</v>
          </cell>
          <cell r="B702" t="str">
            <v>SOUFFLET NEGOCE</v>
          </cell>
          <cell r="C702">
            <v>10000</v>
          </cell>
        </row>
        <row r="703">
          <cell r="A703">
            <v>40003051</v>
          </cell>
          <cell r="B703" t="str">
            <v>SOUFFLET NEGOCE</v>
          </cell>
          <cell r="C703">
            <v>5700</v>
          </cell>
        </row>
        <row r="704">
          <cell r="A704">
            <v>40003350</v>
          </cell>
          <cell r="B704" t="str">
            <v>SOUFFLET NEGOCE</v>
          </cell>
          <cell r="C704">
            <v>6000</v>
          </cell>
        </row>
        <row r="705">
          <cell r="A705">
            <v>40003168</v>
          </cell>
          <cell r="B705" t="str">
            <v>SOUFFLET NEGOCE</v>
          </cell>
          <cell r="C705">
            <v>6000</v>
          </cell>
        </row>
        <row r="706">
          <cell r="A706">
            <v>40004200</v>
          </cell>
          <cell r="B706" t="str">
            <v>SOUFFLET NEGOCE</v>
          </cell>
          <cell r="C706">
            <v>2100</v>
          </cell>
        </row>
        <row r="707">
          <cell r="A707">
            <v>40004203</v>
          </cell>
          <cell r="B707" t="str">
            <v>SOUFFLET NEGOCE</v>
          </cell>
          <cell r="C707">
            <v>2089.4</v>
          </cell>
        </row>
        <row r="708">
          <cell r="A708">
            <v>40002859</v>
          </cell>
          <cell r="B708" t="str">
            <v>SOUFFLET NEGOCE</v>
          </cell>
          <cell r="C708">
            <v>1300</v>
          </cell>
        </row>
        <row r="709">
          <cell r="A709">
            <v>40002941</v>
          </cell>
          <cell r="B709" t="str">
            <v>SOUFFLET NEGOCE</v>
          </cell>
          <cell r="C709">
            <v>108.16</v>
          </cell>
        </row>
        <row r="710">
          <cell r="A710">
            <v>40003926</v>
          </cell>
          <cell r="B710" t="str">
            <v>SOUFFLET NEGOCE</v>
          </cell>
          <cell r="C710">
            <v>3800</v>
          </cell>
        </row>
        <row r="711">
          <cell r="A711">
            <v>40004078</v>
          </cell>
          <cell r="B711" t="str">
            <v>SOUFFLET NEGOCE</v>
          </cell>
          <cell r="C711">
            <v>400</v>
          </cell>
        </row>
        <row r="712">
          <cell r="A712">
            <v>40003233</v>
          </cell>
          <cell r="B712" t="str">
            <v>SOULARD ERNEST S.A.</v>
          </cell>
          <cell r="C712">
            <v>592.16</v>
          </cell>
        </row>
        <row r="713">
          <cell r="A713">
            <v>40003762</v>
          </cell>
          <cell r="B713" t="str">
            <v>SOULARD ERNEST S.A.</v>
          </cell>
          <cell r="C713">
            <v>268.18</v>
          </cell>
        </row>
        <row r="714">
          <cell r="A714">
            <v>40003782</v>
          </cell>
          <cell r="B714" t="str">
            <v>SOULARD ERNEST S.A.</v>
          </cell>
          <cell r="C714">
            <v>299.12</v>
          </cell>
        </row>
        <row r="715">
          <cell r="A715">
            <v>40003332</v>
          </cell>
          <cell r="B715" t="str">
            <v>SOURISSEAU JEAN LUC</v>
          </cell>
          <cell r="C715">
            <v>30.02</v>
          </cell>
        </row>
        <row r="716">
          <cell r="A716">
            <v>40003436</v>
          </cell>
          <cell r="B716" t="str">
            <v>SOURISSEAU JEAN LUC</v>
          </cell>
          <cell r="C716">
            <v>30</v>
          </cell>
        </row>
        <row r="717">
          <cell r="A717">
            <v>40002966</v>
          </cell>
          <cell r="B717" t="str">
            <v>SOVENA OIL SEEDS PORTUGAL</v>
          </cell>
          <cell r="C717">
            <v>4199.97</v>
          </cell>
        </row>
        <row r="718">
          <cell r="A718">
            <v>40003102</v>
          </cell>
          <cell r="B718" t="str">
            <v>SPHERE PRODUCTION</v>
          </cell>
          <cell r="C718">
            <v>3341.86</v>
          </cell>
        </row>
        <row r="719">
          <cell r="A719">
            <v>40003101</v>
          </cell>
          <cell r="B719" t="str">
            <v>SPHERE PRODUCTION</v>
          </cell>
          <cell r="C719">
            <v>2880.5</v>
          </cell>
        </row>
        <row r="720">
          <cell r="A720">
            <v>40004221</v>
          </cell>
          <cell r="B720" t="str">
            <v>SPHERE PRODUCTION</v>
          </cell>
          <cell r="C720">
            <v>54.72</v>
          </cell>
        </row>
        <row r="721">
          <cell r="A721">
            <v>40003100</v>
          </cell>
          <cell r="B721" t="str">
            <v>SPHERE PRODUCTION</v>
          </cell>
          <cell r="C721">
            <v>440.36</v>
          </cell>
        </row>
        <row r="722">
          <cell r="A722">
            <v>40004225</v>
          </cell>
          <cell r="B722" t="str">
            <v>SPHERE PRODUCTION</v>
          </cell>
          <cell r="C722">
            <v>30.5</v>
          </cell>
        </row>
        <row r="723">
          <cell r="A723">
            <v>40003103</v>
          </cell>
          <cell r="B723" t="str">
            <v>SPHERE PRODUCTION</v>
          </cell>
          <cell r="C723">
            <v>582.78</v>
          </cell>
        </row>
        <row r="724">
          <cell r="A724">
            <v>40003104</v>
          </cell>
          <cell r="B724" t="str">
            <v>SPHERE PRODUCTION</v>
          </cell>
          <cell r="C724">
            <v>1012.3</v>
          </cell>
        </row>
        <row r="725">
          <cell r="A725">
            <v>40004224</v>
          </cell>
          <cell r="B725" t="str">
            <v>SPHERE PRODUCTION</v>
          </cell>
          <cell r="C725">
            <v>252.1</v>
          </cell>
        </row>
        <row r="726">
          <cell r="A726">
            <v>40003080</v>
          </cell>
          <cell r="B726" t="str">
            <v>SUD OUEST ALIMENT</v>
          </cell>
          <cell r="C726">
            <v>330.28</v>
          </cell>
        </row>
        <row r="727">
          <cell r="A727">
            <v>40003284</v>
          </cell>
          <cell r="B727" t="str">
            <v>SUD OUEST ALIMENT</v>
          </cell>
          <cell r="C727">
            <v>89.88</v>
          </cell>
        </row>
        <row r="728">
          <cell r="A728">
            <v>40003292</v>
          </cell>
          <cell r="B728" t="str">
            <v>SUD OUEST ALIMENT</v>
          </cell>
          <cell r="C728">
            <v>211.26</v>
          </cell>
        </row>
        <row r="729">
          <cell r="A729">
            <v>40003158</v>
          </cell>
          <cell r="B729" t="str">
            <v>TERRE ATLANTIQUE</v>
          </cell>
          <cell r="C729">
            <v>1000</v>
          </cell>
        </row>
        <row r="730">
          <cell r="A730">
            <v>40003996</v>
          </cell>
          <cell r="B730" t="str">
            <v>TERRE ATLANTIQUE</v>
          </cell>
          <cell r="C730">
            <v>4000</v>
          </cell>
        </row>
        <row r="731">
          <cell r="A731">
            <v>40003395</v>
          </cell>
          <cell r="B731" t="str">
            <v>TERRE ATLANTIQUE</v>
          </cell>
          <cell r="C731">
            <v>208.001</v>
          </cell>
        </row>
        <row r="732">
          <cell r="A732">
            <v>40003382</v>
          </cell>
          <cell r="B732" t="str">
            <v>THIBAUD FRERES</v>
          </cell>
          <cell r="C732">
            <v>19.98</v>
          </cell>
        </row>
        <row r="733">
          <cell r="A733">
            <v>40002827</v>
          </cell>
          <cell r="B733" t="str">
            <v>THIBAUD FRERES</v>
          </cell>
          <cell r="C733">
            <v>51.22</v>
          </cell>
        </row>
        <row r="734">
          <cell r="A734">
            <v>40003076</v>
          </cell>
          <cell r="B734" t="str">
            <v>THIBAUD FRERES</v>
          </cell>
          <cell r="C734">
            <v>60.97</v>
          </cell>
        </row>
        <row r="735">
          <cell r="A735">
            <v>40004084</v>
          </cell>
          <cell r="B735" t="str">
            <v>THIBAUD FRERES</v>
          </cell>
          <cell r="C735">
            <v>33.799999999999997</v>
          </cell>
        </row>
        <row r="736">
          <cell r="A736">
            <v>40003160</v>
          </cell>
          <cell r="B736" t="str">
            <v>UCA AXEREAL</v>
          </cell>
          <cell r="C736">
            <v>8000</v>
          </cell>
        </row>
        <row r="737">
          <cell r="A737">
            <v>40003081</v>
          </cell>
          <cell r="B737" t="str">
            <v>UNICOR</v>
          </cell>
          <cell r="C737">
            <v>148.02000000000001</v>
          </cell>
        </row>
        <row r="738">
          <cell r="A738">
            <v>40003925</v>
          </cell>
          <cell r="B738" t="str">
            <v>UNION FRANCE GATINAIS CEREALES</v>
          </cell>
          <cell r="C738">
            <v>1296.6400000000001</v>
          </cell>
        </row>
        <row r="739">
          <cell r="A739">
            <v>40003445</v>
          </cell>
          <cell r="B739" t="str">
            <v>UNION INVIVO</v>
          </cell>
          <cell r="C739">
            <v>1000</v>
          </cell>
        </row>
        <row r="740">
          <cell r="A740">
            <v>40003446</v>
          </cell>
          <cell r="B740" t="str">
            <v>UNION INVIVO</v>
          </cell>
          <cell r="C740">
            <v>1500</v>
          </cell>
        </row>
        <row r="741">
          <cell r="A741">
            <v>40003934</v>
          </cell>
          <cell r="B741" t="str">
            <v>UNION INVIVO</v>
          </cell>
          <cell r="C741">
            <v>5000</v>
          </cell>
        </row>
        <row r="742">
          <cell r="A742">
            <v>40003970</v>
          </cell>
          <cell r="B742" t="str">
            <v>UNION INVIVO</v>
          </cell>
          <cell r="C742">
            <v>6000</v>
          </cell>
        </row>
        <row r="743">
          <cell r="A743">
            <v>40003323</v>
          </cell>
          <cell r="B743" t="str">
            <v>UNION INVIVO</v>
          </cell>
          <cell r="C743">
            <v>4500</v>
          </cell>
        </row>
        <row r="744">
          <cell r="A744">
            <v>40004032</v>
          </cell>
          <cell r="B744" t="str">
            <v>UNION INVIVO</v>
          </cell>
          <cell r="C744">
            <v>2000</v>
          </cell>
        </row>
        <row r="745">
          <cell r="A745">
            <v>40004107</v>
          </cell>
          <cell r="B745" t="str">
            <v>UNION INVIVO</v>
          </cell>
          <cell r="C745">
            <v>860</v>
          </cell>
        </row>
        <row r="746">
          <cell r="A746">
            <v>40004126</v>
          </cell>
          <cell r="B746" t="str">
            <v>UNION INVIVO</v>
          </cell>
          <cell r="C746">
            <v>202.00399999999999</v>
          </cell>
        </row>
        <row r="747">
          <cell r="A747">
            <v>40003827</v>
          </cell>
          <cell r="B747" t="str">
            <v>UNION INVIVO</v>
          </cell>
          <cell r="C747">
            <v>91.56</v>
          </cell>
        </row>
        <row r="748">
          <cell r="A748">
            <v>40003932</v>
          </cell>
          <cell r="B748" t="str">
            <v>UNION INVIVO</v>
          </cell>
          <cell r="C748">
            <v>25000</v>
          </cell>
        </row>
        <row r="749">
          <cell r="A749">
            <v>40004080</v>
          </cell>
          <cell r="B749" t="str">
            <v>UNION INVIVO</v>
          </cell>
          <cell r="C749">
            <v>2500</v>
          </cell>
        </row>
        <row r="750">
          <cell r="A750">
            <v>40004082</v>
          </cell>
          <cell r="B750" t="str">
            <v>UNION INVIVO</v>
          </cell>
          <cell r="C750">
            <v>5000</v>
          </cell>
        </row>
        <row r="751">
          <cell r="A751">
            <v>40003342</v>
          </cell>
          <cell r="B751" t="str">
            <v>UNION INVIVO</v>
          </cell>
          <cell r="C751">
            <v>354.279</v>
          </cell>
        </row>
        <row r="752">
          <cell r="A752">
            <v>40003410</v>
          </cell>
          <cell r="B752" t="str">
            <v>UNION INVIVO</v>
          </cell>
          <cell r="C752">
            <v>257.24</v>
          </cell>
        </row>
        <row r="753">
          <cell r="A753">
            <v>40002830</v>
          </cell>
          <cell r="B753" t="str">
            <v>UNION INVIVO</v>
          </cell>
          <cell r="C753">
            <v>1500</v>
          </cell>
        </row>
        <row r="754">
          <cell r="A754">
            <v>40002731</v>
          </cell>
          <cell r="B754" t="str">
            <v>UNION INVIVO ENGAGEMENT</v>
          </cell>
          <cell r="C754">
            <v>10039.64</v>
          </cell>
        </row>
        <row r="755">
          <cell r="A755">
            <v>40003892</v>
          </cell>
          <cell r="B755" t="str">
            <v>UNION INVIVO ENGAGEMENT</v>
          </cell>
          <cell r="C755">
            <v>7950</v>
          </cell>
        </row>
        <row r="756">
          <cell r="A756">
            <v>40003938</v>
          </cell>
          <cell r="B756" t="str">
            <v>UNION INVIVO ENGAGEMENT</v>
          </cell>
          <cell r="C756">
            <v>1300</v>
          </cell>
        </row>
        <row r="757">
          <cell r="A757">
            <v>40002732</v>
          </cell>
          <cell r="B757" t="str">
            <v>UNION INVIVO ENGAGEMENT</v>
          </cell>
          <cell r="C757">
            <v>5000</v>
          </cell>
        </row>
        <row r="758">
          <cell r="A758">
            <v>40002729</v>
          </cell>
          <cell r="B758" t="str">
            <v>UNION INVIVO ENGAGEMENT</v>
          </cell>
          <cell r="C758">
            <v>4976.1760000000004</v>
          </cell>
        </row>
        <row r="759">
          <cell r="A759">
            <v>40002733</v>
          </cell>
          <cell r="B759" t="str">
            <v>UNION INVIVO ENGAGEMENT</v>
          </cell>
          <cell r="C759">
            <v>15200</v>
          </cell>
        </row>
        <row r="760">
          <cell r="A760">
            <v>40003941</v>
          </cell>
          <cell r="B760" t="str">
            <v>UNION INVIVO ENGAGEMENT</v>
          </cell>
          <cell r="C760">
            <v>3800.18</v>
          </cell>
        </row>
        <row r="761">
          <cell r="A761">
            <v>40003245</v>
          </cell>
          <cell r="B761" t="str">
            <v>UNION SUD ALIMENT</v>
          </cell>
          <cell r="C761">
            <v>1037.58</v>
          </cell>
        </row>
        <row r="762">
          <cell r="A762">
            <v>40002864</v>
          </cell>
          <cell r="B762" t="str">
            <v>URCOOPA</v>
          </cell>
          <cell r="C762">
            <v>2625</v>
          </cell>
        </row>
        <row r="763">
          <cell r="A763">
            <v>40003143</v>
          </cell>
          <cell r="B763" t="str">
            <v>URCOOPA</v>
          </cell>
          <cell r="C763">
            <v>1050</v>
          </cell>
        </row>
        <row r="764">
          <cell r="A764">
            <v>40003886</v>
          </cell>
          <cell r="B764" t="str">
            <v>URCOOPA</v>
          </cell>
          <cell r="C764">
            <v>1043</v>
          </cell>
        </row>
        <row r="765">
          <cell r="A765">
            <v>40004163</v>
          </cell>
          <cell r="B765" t="str">
            <v>URCOOPA</v>
          </cell>
          <cell r="C765">
            <v>1666.32</v>
          </cell>
        </row>
        <row r="766">
          <cell r="A766">
            <v>40003234</v>
          </cell>
          <cell r="B766" t="str">
            <v>URCOOPA</v>
          </cell>
          <cell r="C766">
            <v>1574.96</v>
          </cell>
        </row>
        <row r="767">
          <cell r="A767">
            <v>40003270</v>
          </cell>
          <cell r="B767" t="str">
            <v>URCOOPA</v>
          </cell>
          <cell r="C767">
            <v>169.11</v>
          </cell>
        </row>
        <row r="768">
          <cell r="A768">
            <v>40002865</v>
          </cell>
          <cell r="B768" t="str">
            <v>URCOOPA</v>
          </cell>
          <cell r="C768">
            <v>3150</v>
          </cell>
        </row>
        <row r="769">
          <cell r="A769">
            <v>40002963</v>
          </cell>
          <cell r="B769" t="str">
            <v>URCOOPA</v>
          </cell>
          <cell r="C769">
            <v>1050</v>
          </cell>
        </row>
        <row r="770">
          <cell r="A770">
            <v>40003068</v>
          </cell>
          <cell r="B770" t="str">
            <v>URCOOPA</v>
          </cell>
          <cell r="C770">
            <v>3150</v>
          </cell>
        </row>
        <row r="771">
          <cell r="A771">
            <v>40003229</v>
          </cell>
          <cell r="B771" t="str">
            <v>URCOOPA</v>
          </cell>
          <cell r="C771">
            <v>2100</v>
          </cell>
        </row>
        <row r="772">
          <cell r="A772">
            <v>40003236</v>
          </cell>
          <cell r="B772" t="str">
            <v>URCOOPA</v>
          </cell>
          <cell r="C772">
            <v>1575</v>
          </cell>
        </row>
        <row r="773">
          <cell r="A773">
            <v>40003249</v>
          </cell>
          <cell r="B773" t="str">
            <v>URCOOPA</v>
          </cell>
          <cell r="C773">
            <v>525</v>
          </cell>
        </row>
        <row r="774">
          <cell r="A774">
            <v>40003269</v>
          </cell>
          <cell r="B774" t="str">
            <v>URCOOPA</v>
          </cell>
          <cell r="C774">
            <v>214.94499999999999</v>
          </cell>
        </row>
        <row r="775">
          <cell r="A775">
            <v>40003312</v>
          </cell>
          <cell r="B775" t="str">
            <v>URCOOPA</v>
          </cell>
          <cell r="C775">
            <v>1575</v>
          </cell>
        </row>
        <row r="776">
          <cell r="A776">
            <v>40003375</v>
          </cell>
          <cell r="B776" t="str">
            <v>URCOOPA</v>
          </cell>
          <cell r="C776">
            <v>1893.14</v>
          </cell>
        </row>
        <row r="777">
          <cell r="A777">
            <v>40003376</v>
          </cell>
          <cell r="B777" t="str">
            <v>URCOOPA</v>
          </cell>
          <cell r="C777">
            <v>1500</v>
          </cell>
        </row>
        <row r="778">
          <cell r="A778">
            <v>40003422</v>
          </cell>
          <cell r="B778" t="str">
            <v>URCOOPA</v>
          </cell>
          <cell r="C778">
            <v>1989.31</v>
          </cell>
        </row>
        <row r="779">
          <cell r="A779">
            <v>40003457</v>
          </cell>
          <cell r="B779" t="str">
            <v>URCOOPA</v>
          </cell>
          <cell r="C779">
            <v>1575</v>
          </cell>
        </row>
        <row r="780">
          <cell r="A780">
            <v>40003761</v>
          </cell>
          <cell r="B780" t="str">
            <v>URCOOPA</v>
          </cell>
          <cell r="C780">
            <v>525</v>
          </cell>
        </row>
        <row r="781">
          <cell r="A781">
            <v>40004013</v>
          </cell>
          <cell r="B781" t="str">
            <v>URCOOPA</v>
          </cell>
          <cell r="C781">
            <v>500</v>
          </cell>
        </row>
        <row r="782">
          <cell r="A782">
            <v>40004164</v>
          </cell>
          <cell r="B782" t="str">
            <v>URCOOPA</v>
          </cell>
          <cell r="C782">
            <v>2100</v>
          </cell>
        </row>
        <row r="783">
          <cell r="A783">
            <v>40003400</v>
          </cell>
          <cell r="B783" t="str">
            <v>UVESA</v>
          </cell>
          <cell r="C783">
            <v>611.67999999999995</v>
          </cell>
        </row>
        <row r="784">
          <cell r="A784">
            <v>40003946</v>
          </cell>
          <cell r="B784" t="str">
            <v>VALLAT</v>
          </cell>
          <cell r="C784">
            <v>14.09</v>
          </cell>
        </row>
        <row r="785">
          <cell r="A785">
            <v>40003302</v>
          </cell>
          <cell r="B785" t="str">
            <v>VERA CONTINENTAL SL</v>
          </cell>
          <cell r="C785">
            <v>25.6</v>
          </cell>
        </row>
        <row r="786">
          <cell r="A786">
            <v>40003230</v>
          </cell>
          <cell r="B786" t="str">
            <v>VERA CONTINENTAL SL</v>
          </cell>
          <cell r="C786">
            <v>25.56</v>
          </cell>
        </row>
        <row r="787">
          <cell r="A787">
            <v>40003452</v>
          </cell>
          <cell r="B787" t="str">
            <v>VERCELIO</v>
          </cell>
          <cell r="C787">
            <v>24.9</v>
          </cell>
        </row>
        <row r="788">
          <cell r="A788">
            <v>40002805</v>
          </cell>
          <cell r="B788" t="str">
            <v>VERDALIS</v>
          </cell>
          <cell r="C788">
            <v>212.19</v>
          </cell>
        </row>
        <row r="789">
          <cell r="A789">
            <v>40003095</v>
          </cell>
          <cell r="B789" t="str">
            <v>VITERRA</v>
          </cell>
          <cell r="C789">
            <v>3000</v>
          </cell>
        </row>
        <row r="790">
          <cell r="A790">
            <v>40003096</v>
          </cell>
          <cell r="B790" t="str">
            <v>VITERRA</v>
          </cell>
          <cell r="C790">
            <v>3000</v>
          </cell>
        </row>
        <row r="791">
          <cell r="A791">
            <v>40003921</v>
          </cell>
          <cell r="B791" t="str">
            <v>VITERRA</v>
          </cell>
          <cell r="C791">
            <v>3150</v>
          </cell>
        </row>
        <row r="792">
          <cell r="A792">
            <v>40003914</v>
          </cell>
          <cell r="B792" t="str">
            <v>VITERRA</v>
          </cell>
          <cell r="C792">
            <v>3800</v>
          </cell>
        </row>
        <row r="793">
          <cell r="A793">
            <v>40004079</v>
          </cell>
          <cell r="B793" t="str">
            <v>VITERRA GERMANY GMBH</v>
          </cell>
          <cell r="C793">
            <v>15000</v>
          </cell>
        </row>
        <row r="794">
          <cell r="A794">
            <v>40002784</v>
          </cell>
          <cell r="B794" t="str">
            <v>VSN VENDEE SEVRES NEGOCE</v>
          </cell>
          <cell r="C794">
            <v>500</v>
          </cell>
        </row>
        <row r="795">
          <cell r="A795">
            <v>40002785</v>
          </cell>
          <cell r="B795" t="str">
            <v>VSN VENDEE SEVRES NEGOCE</v>
          </cell>
          <cell r="C795">
            <v>1000</v>
          </cell>
        </row>
        <row r="796">
          <cell r="A796">
            <v>40003994</v>
          </cell>
          <cell r="B796" t="str">
            <v>VSN VENDEE SEVRES NEGOCE</v>
          </cell>
          <cell r="C796">
            <v>6000</v>
          </cell>
        </row>
        <row r="797">
          <cell r="A797">
            <v>40003786</v>
          </cell>
          <cell r="B797" t="str">
            <v>VSN VENDEE SEVRES NEGOCE</v>
          </cell>
          <cell r="C797">
            <v>29.22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6"/>
  <sheetViews>
    <sheetView workbookViewId="0">
      <selection activeCell="W1" sqref="W1"/>
    </sheetView>
  </sheetViews>
  <sheetFormatPr baseColWidth="10" defaultRowHeight="15" x14ac:dyDescent="0.25"/>
  <cols>
    <col min="6" max="6" width="8.7109375" bestFit="1" customWidth="1"/>
  </cols>
  <sheetData>
    <row r="1" spans="1:38" s="35" customFormat="1" ht="12" customHeight="1" x14ac:dyDescent="0.25">
      <c r="A1" s="24" t="s">
        <v>0</v>
      </c>
      <c r="B1" s="25" t="s">
        <v>1</v>
      </c>
      <c r="C1" s="26" t="s">
        <v>2</v>
      </c>
      <c r="D1" s="27" t="s">
        <v>3</v>
      </c>
      <c r="E1" s="27" t="s">
        <v>4</v>
      </c>
      <c r="F1" s="27" t="s">
        <v>5</v>
      </c>
      <c r="G1" s="24" t="s">
        <v>6</v>
      </c>
      <c r="H1" s="24" t="s">
        <v>7</v>
      </c>
      <c r="I1" s="27" t="s">
        <v>8</v>
      </c>
      <c r="J1" s="24" t="s">
        <v>9</v>
      </c>
      <c r="K1" s="24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8" t="s">
        <v>15</v>
      </c>
      <c r="Q1" s="28" t="s">
        <v>16</v>
      </c>
      <c r="R1" s="24" t="s">
        <v>17</v>
      </c>
      <c r="S1" s="24" t="s">
        <v>18</v>
      </c>
      <c r="T1" s="24" t="s">
        <v>19</v>
      </c>
      <c r="U1" s="24" t="s">
        <v>20</v>
      </c>
      <c r="V1" s="29" t="s">
        <v>21</v>
      </c>
      <c r="W1" s="30" t="s">
        <v>22</v>
      </c>
      <c r="X1" s="31" t="s">
        <v>23</v>
      </c>
      <c r="Y1" s="24" t="s">
        <v>24</v>
      </c>
      <c r="Z1" s="32" t="s">
        <v>25</v>
      </c>
      <c r="AA1" s="32" t="s">
        <v>26</v>
      </c>
      <c r="AB1" s="24" t="s">
        <v>27</v>
      </c>
      <c r="AC1" s="32" t="s">
        <v>28</v>
      </c>
      <c r="AD1" s="24" t="s">
        <v>29</v>
      </c>
      <c r="AE1" s="24" t="s">
        <v>30</v>
      </c>
      <c r="AF1" s="33" t="s">
        <v>31</v>
      </c>
      <c r="AG1" s="33" t="s">
        <v>32</v>
      </c>
      <c r="AH1" s="33" t="s">
        <v>33</v>
      </c>
      <c r="AI1" s="34"/>
      <c r="AJ1" s="34"/>
      <c r="AK1" s="34"/>
      <c r="AL1" s="34"/>
    </row>
    <row r="2" spans="1:38" ht="12" customHeight="1" x14ac:dyDescent="0.25">
      <c r="A2" s="1" t="s">
        <v>34</v>
      </c>
      <c r="B2" s="2" t="str">
        <f>VLOOKUP(C2,[1]code!$A$3:$B$45,2,FALSE)</f>
        <v>CO0100</v>
      </c>
      <c r="C2" s="3" t="s">
        <v>35</v>
      </c>
      <c r="D2" s="4">
        <v>13301</v>
      </c>
      <c r="E2" s="5">
        <v>40003739</v>
      </c>
      <c r="F2" s="5"/>
      <c r="G2" s="6" t="s">
        <v>36</v>
      </c>
      <c r="H2" s="7" t="s">
        <v>37</v>
      </c>
      <c r="I2" s="8"/>
      <c r="J2" s="9">
        <v>41040</v>
      </c>
      <c r="K2" s="1" t="s">
        <v>38</v>
      </c>
      <c r="L2" s="5">
        <v>2012000330</v>
      </c>
      <c r="M2" s="10" t="s">
        <v>39</v>
      </c>
      <c r="N2" s="11" t="s">
        <v>40</v>
      </c>
      <c r="O2" s="12"/>
      <c r="P2" s="13">
        <v>41100</v>
      </c>
      <c r="Q2" s="13">
        <v>41152</v>
      </c>
      <c r="R2" s="5" t="s">
        <v>41</v>
      </c>
      <c r="S2" s="5" t="s">
        <v>42</v>
      </c>
      <c r="T2" s="12"/>
      <c r="U2" s="12"/>
      <c r="V2" s="14">
        <v>-25000</v>
      </c>
      <c r="W2" s="15">
        <v>-5000</v>
      </c>
      <c r="X2" s="16">
        <f t="shared" ref="X2:X26" si="0">V2-W2</f>
        <v>-20000</v>
      </c>
      <c r="Y2" s="14">
        <v>25000</v>
      </c>
      <c r="Z2" s="17">
        <f t="shared" ref="Z2:Z26" si="1">IF(A2="Vente",-V2-Y2,V2-Y2)</f>
        <v>0</v>
      </c>
      <c r="AA2" s="17">
        <f>VLOOKUP(E2,[2]Feuil1!$A$2:$C$797,3,FALSE)</f>
        <v>25000</v>
      </c>
      <c r="AB2" s="14"/>
      <c r="AC2" s="18" t="str">
        <f t="shared" ref="AC2:AC26" si="2">IF(Z2=0,"1","")</f>
        <v>1</v>
      </c>
      <c r="AD2" s="19"/>
      <c r="AE2" s="8">
        <v>1</v>
      </c>
      <c r="AF2" s="8"/>
      <c r="AG2" s="20" t="s">
        <v>43</v>
      </c>
      <c r="AH2" s="8"/>
    </row>
    <row r="3" spans="1:38" ht="12" customHeight="1" x14ac:dyDescent="0.25">
      <c r="A3" s="1" t="s">
        <v>34</v>
      </c>
      <c r="B3" s="2" t="str">
        <f>VLOOKUP(C3,[1]code!$A$3:$B$45,2,FALSE)</f>
        <v>CO0801</v>
      </c>
      <c r="C3" s="3" t="s">
        <v>44</v>
      </c>
      <c r="D3" s="4">
        <v>13113</v>
      </c>
      <c r="E3" s="5">
        <v>40003776</v>
      </c>
      <c r="F3" s="5"/>
      <c r="G3" s="6" t="s">
        <v>45</v>
      </c>
      <c r="H3" s="7" t="s">
        <v>37</v>
      </c>
      <c r="I3" s="8" t="s">
        <v>46</v>
      </c>
      <c r="J3" s="9">
        <v>41011</v>
      </c>
      <c r="K3" s="1" t="s">
        <v>38</v>
      </c>
      <c r="L3" s="5">
        <v>4081</v>
      </c>
      <c r="M3" s="10" t="s">
        <v>47</v>
      </c>
      <c r="N3" s="11" t="s">
        <v>40</v>
      </c>
      <c r="O3" s="12"/>
      <c r="P3" s="13">
        <v>41183</v>
      </c>
      <c r="Q3" s="13">
        <v>41273</v>
      </c>
      <c r="R3" s="5" t="s">
        <v>48</v>
      </c>
      <c r="S3" s="5" t="s">
        <v>49</v>
      </c>
      <c r="T3" s="12" t="s">
        <v>50</v>
      </c>
      <c r="U3" s="12"/>
      <c r="V3" s="14">
        <v>-2000</v>
      </c>
      <c r="W3" s="21"/>
      <c r="X3" s="16">
        <f t="shared" si="0"/>
        <v>-2000</v>
      </c>
      <c r="Y3" s="14"/>
      <c r="Z3" s="17">
        <f t="shared" si="1"/>
        <v>2000</v>
      </c>
      <c r="AA3" s="17" t="e">
        <f>VLOOKUP(E3,[2]Feuil1!$A$2:$C$797,3,FALSE)</f>
        <v>#N/A</v>
      </c>
      <c r="AB3" s="14">
        <v>470</v>
      </c>
      <c r="AC3" s="18" t="str">
        <f t="shared" si="2"/>
        <v/>
      </c>
      <c r="AD3" s="19"/>
      <c r="AE3" s="8"/>
      <c r="AF3" s="8"/>
      <c r="AG3" s="8"/>
      <c r="AH3" s="8"/>
    </row>
    <row r="4" spans="1:38" ht="12" customHeight="1" x14ac:dyDescent="0.25">
      <c r="A4" s="1" t="s">
        <v>34</v>
      </c>
      <c r="B4" s="2" t="str">
        <f>VLOOKUP(C4,[1]code!$A$3:$B$45,2,FALSE)</f>
        <v>CO0801</v>
      </c>
      <c r="C4" s="3" t="s">
        <v>44</v>
      </c>
      <c r="D4" s="4">
        <v>13112</v>
      </c>
      <c r="E4" s="5">
        <v>40003775</v>
      </c>
      <c r="F4" s="5"/>
      <c r="G4" s="6" t="s">
        <v>45</v>
      </c>
      <c r="H4" s="7" t="s">
        <v>37</v>
      </c>
      <c r="I4" s="8" t="s">
        <v>51</v>
      </c>
      <c r="J4" s="9">
        <v>41011</v>
      </c>
      <c r="K4" s="1" t="s">
        <v>38</v>
      </c>
      <c r="L4" s="5">
        <v>4080</v>
      </c>
      <c r="M4" s="10" t="s">
        <v>47</v>
      </c>
      <c r="N4" s="11" t="s">
        <v>40</v>
      </c>
      <c r="O4" s="12" t="s">
        <v>52</v>
      </c>
      <c r="P4" s="13">
        <v>41183</v>
      </c>
      <c r="Q4" s="13">
        <v>41273</v>
      </c>
      <c r="R4" s="5" t="s">
        <v>48</v>
      </c>
      <c r="S4" s="5" t="s">
        <v>49</v>
      </c>
      <c r="T4" s="12" t="s">
        <v>50</v>
      </c>
      <c r="U4" s="12"/>
      <c r="V4" s="14">
        <v>-2000</v>
      </c>
      <c r="W4" s="21">
        <v>-1000</v>
      </c>
      <c r="X4" s="16">
        <f t="shared" si="0"/>
        <v>-1000</v>
      </c>
      <c r="Y4" s="14">
        <v>485</v>
      </c>
      <c r="Z4" s="17">
        <f t="shared" si="1"/>
        <v>1515</v>
      </c>
      <c r="AA4" s="17">
        <f>VLOOKUP(E4,[2]Feuil1!$A$2:$C$797,3,FALSE)</f>
        <v>485.44</v>
      </c>
      <c r="AB4" s="14">
        <v>470</v>
      </c>
      <c r="AC4" s="18" t="str">
        <f t="shared" si="2"/>
        <v/>
      </c>
      <c r="AD4" s="19"/>
      <c r="AE4" s="8"/>
      <c r="AF4" s="8"/>
      <c r="AG4" s="8"/>
      <c r="AH4" s="8"/>
    </row>
    <row r="5" spans="1:38" ht="12" customHeight="1" x14ac:dyDescent="0.25">
      <c r="A5" s="1" t="s">
        <v>34</v>
      </c>
      <c r="B5" s="2" t="str">
        <f>VLOOKUP(C5,[1]code!$A$3:$B$45,2,FALSE)</f>
        <v>CO0100</v>
      </c>
      <c r="C5" s="3" t="s">
        <v>35</v>
      </c>
      <c r="D5" s="4">
        <v>13127</v>
      </c>
      <c r="E5" s="5">
        <v>40003773</v>
      </c>
      <c r="F5" s="5"/>
      <c r="G5" s="6" t="s">
        <v>53</v>
      </c>
      <c r="H5" s="7" t="s">
        <v>37</v>
      </c>
      <c r="I5" s="8"/>
      <c r="J5" s="9">
        <v>41016</v>
      </c>
      <c r="K5" s="1" t="s">
        <v>38</v>
      </c>
      <c r="L5" s="5">
        <v>2093</v>
      </c>
      <c r="M5" s="10" t="s">
        <v>54</v>
      </c>
      <c r="N5" s="11" t="s">
        <v>40</v>
      </c>
      <c r="O5" s="12"/>
      <c r="P5" s="13">
        <v>41122</v>
      </c>
      <c r="Q5" s="13">
        <v>41273</v>
      </c>
      <c r="R5" s="5" t="s">
        <v>55</v>
      </c>
      <c r="S5" s="5" t="s">
        <v>56</v>
      </c>
      <c r="T5" s="12" t="s">
        <v>57</v>
      </c>
      <c r="U5" s="12"/>
      <c r="V5" s="14">
        <v>-2500</v>
      </c>
      <c r="W5" s="21">
        <v>-1000</v>
      </c>
      <c r="X5" s="16">
        <f t="shared" si="0"/>
        <v>-1500</v>
      </c>
      <c r="Y5" s="14">
        <v>2361</v>
      </c>
      <c r="Z5" s="17">
        <f t="shared" si="1"/>
        <v>139</v>
      </c>
      <c r="AA5" s="17">
        <f>VLOOKUP(E5,[2]Feuil1!$A$2:$C$797,3,FALSE)</f>
        <v>1361.26</v>
      </c>
      <c r="AB5" s="14">
        <v>201</v>
      </c>
      <c r="AC5" s="18" t="str">
        <f t="shared" si="2"/>
        <v/>
      </c>
      <c r="AD5" s="19"/>
      <c r="AE5" s="8"/>
      <c r="AF5" s="8"/>
      <c r="AG5" s="8" t="s">
        <v>58</v>
      </c>
      <c r="AH5" s="8"/>
    </row>
    <row r="6" spans="1:38" ht="12" customHeight="1" x14ac:dyDescent="0.25">
      <c r="A6" s="1" t="s">
        <v>34</v>
      </c>
      <c r="B6" s="2" t="str">
        <f>VLOOKUP(C6,[1]code!$A$3:$B$45,2,FALSE)</f>
        <v>CO0601</v>
      </c>
      <c r="C6" s="3" t="s">
        <v>59</v>
      </c>
      <c r="D6" s="4">
        <v>13084</v>
      </c>
      <c r="E6" s="5">
        <v>40003929</v>
      </c>
      <c r="F6" s="5"/>
      <c r="G6" s="6" t="s">
        <v>60</v>
      </c>
      <c r="H6" s="7" t="s">
        <v>37</v>
      </c>
      <c r="I6" s="8">
        <v>26834</v>
      </c>
      <c r="J6" s="9">
        <v>41010</v>
      </c>
      <c r="K6" s="1" t="s">
        <v>38</v>
      </c>
      <c r="L6" s="5">
        <v>4930</v>
      </c>
      <c r="M6" s="10" t="s">
        <v>61</v>
      </c>
      <c r="N6" s="11" t="s">
        <v>40</v>
      </c>
      <c r="O6" s="12"/>
      <c r="P6" s="13">
        <v>41183</v>
      </c>
      <c r="Q6" s="13">
        <v>41364</v>
      </c>
      <c r="R6" s="5" t="s">
        <v>48</v>
      </c>
      <c r="S6" s="5" t="s">
        <v>62</v>
      </c>
      <c r="T6" s="12" t="s">
        <v>63</v>
      </c>
      <c r="U6" s="12"/>
      <c r="V6" s="14">
        <v>-2000</v>
      </c>
      <c r="W6" s="21"/>
      <c r="X6" s="16">
        <f t="shared" si="0"/>
        <v>-2000</v>
      </c>
      <c r="Y6" s="14">
        <v>358</v>
      </c>
      <c r="Z6" s="17">
        <f t="shared" si="1"/>
        <v>1642</v>
      </c>
      <c r="AA6" s="17">
        <f>VLOOKUP(E6,[2]Feuil1!$A$2:$C$797,3,FALSE)</f>
        <v>358.22</v>
      </c>
      <c r="AB6" s="14">
        <v>192.78</v>
      </c>
      <c r="AC6" s="18" t="str">
        <f t="shared" si="2"/>
        <v/>
      </c>
      <c r="AD6" s="19"/>
      <c r="AE6" s="8"/>
      <c r="AF6" s="8"/>
      <c r="AG6" s="8" t="s">
        <v>64</v>
      </c>
      <c r="AH6" s="8"/>
    </row>
    <row r="7" spans="1:38" ht="12" customHeight="1" x14ac:dyDescent="0.25">
      <c r="A7" s="1" t="s">
        <v>34</v>
      </c>
      <c r="B7" s="2" t="str">
        <f>VLOOKUP(C7,[1]code!$A$3:$B$45,2,FALSE)</f>
        <v>CO0601</v>
      </c>
      <c r="C7" s="3" t="s">
        <v>59</v>
      </c>
      <c r="D7" s="4">
        <v>13186</v>
      </c>
      <c r="E7" s="5">
        <v>40003771</v>
      </c>
      <c r="F7" s="5"/>
      <c r="G7" s="22" t="s">
        <v>65</v>
      </c>
      <c r="H7" s="7" t="s">
        <v>37</v>
      </c>
      <c r="I7" s="8"/>
      <c r="J7" s="9">
        <v>41012</v>
      </c>
      <c r="K7" s="1" t="s">
        <v>38</v>
      </c>
      <c r="L7" s="5">
        <v>4985</v>
      </c>
      <c r="M7" s="10" t="s">
        <v>61</v>
      </c>
      <c r="N7" s="11" t="s">
        <v>40</v>
      </c>
      <c r="O7" s="12"/>
      <c r="P7" s="13">
        <v>41275</v>
      </c>
      <c r="Q7" s="13">
        <v>41455</v>
      </c>
      <c r="R7" s="5" t="s">
        <v>55</v>
      </c>
      <c r="S7" s="5" t="s">
        <v>66</v>
      </c>
      <c r="T7" s="5" t="s">
        <v>67</v>
      </c>
      <c r="U7" s="12"/>
      <c r="V7" s="14">
        <v>-1440</v>
      </c>
      <c r="W7" s="21"/>
      <c r="X7" s="16">
        <f t="shared" si="0"/>
        <v>-1440</v>
      </c>
      <c r="Y7" s="14"/>
      <c r="Z7" s="17">
        <f t="shared" si="1"/>
        <v>1440</v>
      </c>
      <c r="AA7" s="17" t="e">
        <f>VLOOKUP(E7,[2]Feuil1!$A$2:$C$797,3,FALSE)</f>
        <v>#N/A</v>
      </c>
      <c r="AB7" s="14">
        <v>184</v>
      </c>
      <c r="AC7" s="18" t="str">
        <f t="shared" si="2"/>
        <v/>
      </c>
      <c r="AD7" s="19"/>
      <c r="AE7" s="8"/>
      <c r="AF7" s="8"/>
      <c r="AG7" s="8" t="s">
        <v>68</v>
      </c>
      <c r="AH7" s="8"/>
    </row>
    <row r="8" spans="1:38" ht="12" customHeight="1" x14ac:dyDescent="0.25">
      <c r="A8" s="1" t="s">
        <v>34</v>
      </c>
      <c r="B8" s="2" t="str">
        <f>VLOOKUP(C8,[1]code!$A$3:$B$45,2,FALSE)</f>
        <v>CO0601</v>
      </c>
      <c r="C8" s="3" t="s">
        <v>59</v>
      </c>
      <c r="D8" s="4">
        <v>13611</v>
      </c>
      <c r="E8" s="5">
        <v>40003767</v>
      </c>
      <c r="F8" s="5"/>
      <c r="G8" s="6" t="s">
        <v>69</v>
      </c>
      <c r="H8" s="7" t="s">
        <v>37</v>
      </c>
      <c r="I8" s="8"/>
      <c r="J8" s="9">
        <v>41073</v>
      </c>
      <c r="K8" s="1" t="s">
        <v>38</v>
      </c>
      <c r="L8" s="5">
        <v>6199</v>
      </c>
      <c r="M8" s="10" t="s">
        <v>61</v>
      </c>
      <c r="N8" s="11" t="s">
        <v>40</v>
      </c>
      <c r="O8" s="12"/>
      <c r="P8" s="13">
        <v>41183</v>
      </c>
      <c r="Q8" s="13">
        <v>41273</v>
      </c>
      <c r="R8" s="5" t="s">
        <v>48</v>
      </c>
      <c r="S8" s="5" t="s">
        <v>70</v>
      </c>
      <c r="T8" s="12" t="s">
        <v>63</v>
      </c>
      <c r="U8" s="12"/>
      <c r="V8" s="14">
        <v>-900</v>
      </c>
      <c r="W8" s="21"/>
      <c r="X8" s="16">
        <f t="shared" si="0"/>
        <v>-900</v>
      </c>
      <c r="Y8" s="14">
        <v>740</v>
      </c>
      <c r="Z8" s="17">
        <f t="shared" si="1"/>
        <v>160</v>
      </c>
      <c r="AA8" s="17">
        <f>VLOOKUP(E8,[2]Feuil1!$A$2:$C$797,3,FALSE)</f>
        <v>739.96</v>
      </c>
      <c r="AB8" s="14">
        <v>190</v>
      </c>
      <c r="AC8" s="18" t="str">
        <f t="shared" si="2"/>
        <v/>
      </c>
      <c r="AD8" s="19"/>
      <c r="AE8" s="8"/>
      <c r="AF8" s="8"/>
      <c r="AG8" s="8" t="s">
        <v>71</v>
      </c>
      <c r="AH8" s="8"/>
    </row>
    <row r="9" spans="1:38" ht="12" customHeight="1" x14ac:dyDescent="0.25">
      <c r="A9" s="1" t="s">
        <v>34</v>
      </c>
      <c r="B9" s="2" t="str">
        <f>VLOOKUP(C9,[1]code!$A$3:$B$45,2,FALSE)</f>
        <v>CO0100</v>
      </c>
      <c r="C9" s="3" t="s">
        <v>35</v>
      </c>
      <c r="D9" s="4">
        <v>13045</v>
      </c>
      <c r="E9" s="5">
        <v>40003911</v>
      </c>
      <c r="F9" s="5"/>
      <c r="G9" s="6" t="s">
        <v>53</v>
      </c>
      <c r="H9" s="7" t="s">
        <v>37</v>
      </c>
      <c r="I9" s="8"/>
      <c r="J9" s="9">
        <v>41003</v>
      </c>
      <c r="K9" s="1" t="s">
        <v>38</v>
      </c>
      <c r="L9" s="5">
        <v>2090</v>
      </c>
      <c r="M9" s="10" t="s">
        <v>54</v>
      </c>
      <c r="N9" s="11" t="s">
        <v>40</v>
      </c>
      <c r="O9" s="12"/>
      <c r="P9" s="13">
        <v>41153</v>
      </c>
      <c r="Q9" s="13">
        <v>41273</v>
      </c>
      <c r="R9" s="5" t="s">
        <v>55</v>
      </c>
      <c r="S9" s="5" t="s">
        <v>56</v>
      </c>
      <c r="T9" s="12" t="s">
        <v>57</v>
      </c>
      <c r="U9" s="12"/>
      <c r="V9" s="14">
        <v>-2000</v>
      </c>
      <c r="W9" s="21">
        <v>-2000</v>
      </c>
      <c r="X9" s="16">
        <f t="shared" si="0"/>
        <v>0</v>
      </c>
      <c r="Y9" s="14">
        <v>2000</v>
      </c>
      <c r="Z9" s="17">
        <f t="shared" si="1"/>
        <v>0</v>
      </c>
      <c r="AA9" s="17" t="e">
        <f>VLOOKUP(E9,[2]Feuil1!$A$2:$C$797,3,FALSE)</f>
        <v>#N/A</v>
      </c>
      <c r="AB9" s="14">
        <v>203</v>
      </c>
      <c r="AC9" s="18" t="str">
        <f t="shared" si="2"/>
        <v>1</v>
      </c>
      <c r="AD9" s="19"/>
      <c r="AE9" s="8"/>
      <c r="AF9" s="8"/>
      <c r="AG9" s="8" t="s">
        <v>58</v>
      </c>
      <c r="AH9" s="8"/>
    </row>
    <row r="10" spans="1:38" ht="12" customHeight="1" x14ac:dyDescent="0.25">
      <c r="A10" s="1" t="s">
        <v>34</v>
      </c>
      <c r="B10" s="2" t="str">
        <f>VLOOKUP(C10,[1]code!$A$3:$B$45,2,FALSE)</f>
        <v>CO0601</v>
      </c>
      <c r="C10" s="3" t="s">
        <v>59</v>
      </c>
      <c r="D10" s="4">
        <v>13054</v>
      </c>
      <c r="E10" s="5">
        <v>40003930</v>
      </c>
      <c r="F10" s="5"/>
      <c r="G10" s="6" t="s">
        <v>72</v>
      </c>
      <c r="H10" s="7" t="s">
        <v>37</v>
      </c>
      <c r="I10" s="8"/>
      <c r="J10" s="9">
        <v>41004</v>
      </c>
      <c r="K10" s="1" t="s">
        <v>38</v>
      </c>
      <c r="L10" s="5">
        <v>4825</v>
      </c>
      <c r="M10" s="10" t="s">
        <v>61</v>
      </c>
      <c r="N10" s="11" t="s">
        <v>40</v>
      </c>
      <c r="O10" s="12"/>
      <c r="P10" s="13">
        <v>41183</v>
      </c>
      <c r="Q10" s="13">
        <v>41363</v>
      </c>
      <c r="R10" s="5" t="s">
        <v>48</v>
      </c>
      <c r="S10" s="5" t="s">
        <v>73</v>
      </c>
      <c r="T10" s="12" t="s">
        <v>63</v>
      </c>
      <c r="U10" s="12"/>
      <c r="V10" s="14">
        <v>-1260</v>
      </c>
      <c r="W10" s="21"/>
      <c r="X10" s="16">
        <f t="shared" si="0"/>
        <v>-1260</v>
      </c>
      <c r="Y10" s="14">
        <v>565</v>
      </c>
      <c r="Z10" s="17">
        <f t="shared" si="1"/>
        <v>695</v>
      </c>
      <c r="AA10" s="17">
        <f>VLOOKUP(E10,[2]Feuil1!$A$2:$C$797,3,FALSE)</f>
        <v>565.4</v>
      </c>
      <c r="AB10" s="14">
        <v>192</v>
      </c>
      <c r="AC10" s="18" t="str">
        <f t="shared" si="2"/>
        <v/>
      </c>
      <c r="AD10" s="19"/>
      <c r="AE10" s="8"/>
      <c r="AF10" s="8"/>
      <c r="AG10" s="8" t="s">
        <v>74</v>
      </c>
      <c r="AH10" s="8"/>
    </row>
    <row r="11" spans="1:38" ht="12" customHeight="1" x14ac:dyDescent="0.25">
      <c r="A11" s="1" t="s">
        <v>34</v>
      </c>
      <c r="B11" s="2" t="str">
        <f>VLOOKUP(C11,[1]code!$A$3:$B$45,2,FALSE)</f>
        <v>CO0100</v>
      </c>
      <c r="C11" s="3" t="s">
        <v>35</v>
      </c>
      <c r="D11" s="4">
        <v>12909</v>
      </c>
      <c r="E11" s="5">
        <v>40003777</v>
      </c>
      <c r="F11" s="5"/>
      <c r="G11" s="6" t="s">
        <v>75</v>
      </c>
      <c r="H11" s="7" t="s">
        <v>37</v>
      </c>
      <c r="I11" s="8">
        <v>120005</v>
      </c>
      <c r="J11" s="9">
        <v>40976</v>
      </c>
      <c r="K11" s="1" t="s">
        <v>38</v>
      </c>
      <c r="L11" s="5">
        <v>104975</v>
      </c>
      <c r="M11" s="10" t="s">
        <v>76</v>
      </c>
      <c r="N11" s="11" t="s">
        <v>40</v>
      </c>
      <c r="O11" s="12"/>
      <c r="P11" s="13">
        <v>41091</v>
      </c>
      <c r="Q11" s="13">
        <v>41273</v>
      </c>
      <c r="R11" s="5" t="s">
        <v>77</v>
      </c>
      <c r="S11" s="5" t="s">
        <v>78</v>
      </c>
      <c r="T11" s="12" t="s">
        <v>79</v>
      </c>
      <c r="U11" s="12"/>
      <c r="V11" s="14">
        <v>-7800</v>
      </c>
      <c r="W11" s="21"/>
      <c r="X11" s="16">
        <f t="shared" si="0"/>
        <v>-7800</v>
      </c>
      <c r="Y11" s="14">
        <v>6595</v>
      </c>
      <c r="Z11" s="17">
        <f t="shared" si="1"/>
        <v>1205</v>
      </c>
      <c r="AA11" s="17">
        <f>VLOOKUP(E11,[2]Feuil1!$A$2:$C$797,3,FALSE)</f>
        <v>6594.79</v>
      </c>
      <c r="AB11" s="14"/>
      <c r="AC11" s="18" t="str">
        <f t="shared" si="2"/>
        <v/>
      </c>
      <c r="AD11" s="19"/>
      <c r="AE11" s="8"/>
      <c r="AF11" s="8"/>
      <c r="AG11" s="8" t="s">
        <v>80</v>
      </c>
      <c r="AH11" s="8"/>
    </row>
    <row r="12" spans="1:38" ht="12" customHeight="1" x14ac:dyDescent="0.25">
      <c r="A12" s="1" t="s">
        <v>81</v>
      </c>
      <c r="B12" s="2" t="str">
        <f>VLOOKUP(C12,[1]code!$A$3:$B$45,2,FALSE)</f>
        <v>CO0100</v>
      </c>
      <c r="C12" s="3" t="s">
        <v>35</v>
      </c>
      <c r="D12" s="4">
        <v>12963</v>
      </c>
      <c r="E12" s="5">
        <v>40003896</v>
      </c>
      <c r="F12" s="5"/>
      <c r="G12" s="6" t="s">
        <v>82</v>
      </c>
      <c r="H12" s="7" t="s">
        <v>83</v>
      </c>
      <c r="I12" s="8"/>
      <c r="J12" s="9">
        <v>40984</v>
      </c>
      <c r="K12" s="1" t="s">
        <v>38</v>
      </c>
      <c r="L12" s="5">
        <v>2012000191</v>
      </c>
      <c r="M12" s="10" t="s">
        <v>39</v>
      </c>
      <c r="N12" s="11" t="s">
        <v>40</v>
      </c>
      <c r="O12" s="12"/>
      <c r="P12" s="13">
        <v>41122</v>
      </c>
      <c r="Q12" s="13">
        <v>41260</v>
      </c>
      <c r="R12" s="5" t="s">
        <v>41</v>
      </c>
      <c r="S12" s="5" t="s">
        <v>84</v>
      </c>
      <c r="T12" s="12"/>
      <c r="U12" s="12"/>
      <c r="V12" s="14">
        <v>25000</v>
      </c>
      <c r="W12" s="21">
        <v>25000</v>
      </c>
      <c r="X12" s="16">
        <f t="shared" si="0"/>
        <v>0</v>
      </c>
      <c r="Y12" s="14">
        <v>17000</v>
      </c>
      <c r="Z12" s="17">
        <f t="shared" si="1"/>
        <v>8000</v>
      </c>
      <c r="AA12" s="17">
        <f>VLOOKUP(E12,[2]Feuil1!$A$2:$C$797,3,FALSE)</f>
        <v>17000</v>
      </c>
      <c r="AB12" s="23"/>
      <c r="AC12" s="18" t="str">
        <f t="shared" si="2"/>
        <v/>
      </c>
      <c r="AD12" s="19"/>
      <c r="AE12" s="8"/>
      <c r="AF12" s="8"/>
      <c r="AG12" s="8" t="s">
        <v>85</v>
      </c>
      <c r="AH12" s="8"/>
    </row>
    <row r="13" spans="1:38" ht="12" customHeight="1" x14ac:dyDescent="0.25">
      <c r="A13" s="1" t="s">
        <v>34</v>
      </c>
      <c r="B13" s="2" t="str">
        <f>VLOOKUP(C13,[1]code!$A$3:$B$45,2,FALSE)</f>
        <v>CO1002</v>
      </c>
      <c r="C13" s="3" t="s">
        <v>86</v>
      </c>
      <c r="D13" s="4">
        <v>13615</v>
      </c>
      <c r="E13" s="5">
        <v>40003774</v>
      </c>
      <c r="F13" s="5"/>
      <c r="G13" s="6" t="s">
        <v>36</v>
      </c>
      <c r="H13" s="7" t="s">
        <v>37</v>
      </c>
      <c r="I13" s="8"/>
      <c r="J13" s="9">
        <v>40988</v>
      </c>
      <c r="K13" s="1" t="s">
        <v>38</v>
      </c>
      <c r="L13" s="5">
        <v>4543</v>
      </c>
      <c r="M13" s="10" t="s">
        <v>61</v>
      </c>
      <c r="N13" s="11" t="s">
        <v>40</v>
      </c>
      <c r="O13" s="12"/>
      <c r="P13" s="13">
        <v>41091</v>
      </c>
      <c r="Q13" s="13">
        <v>41182</v>
      </c>
      <c r="R13" s="5" t="s">
        <v>41</v>
      </c>
      <c r="S13" s="5" t="s">
        <v>42</v>
      </c>
      <c r="T13" s="12"/>
      <c r="U13" s="12"/>
      <c r="V13" s="14">
        <v>-1300</v>
      </c>
      <c r="W13" s="21"/>
      <c r="X13" s="16">
        <f t="shared" si="0"/>
        <v>-1300</v>
      </c>
      <c r="Y13" s="14"/>
      <c r="Z13" s="17">
        <f t="shared" si="1"/>
        <v>1300</v>
      </c>
      <c r="AA13" s="17" t="e">
        <f>VLOOKUP(E13,[2]Feuil1!$A$2:$C$797,3,FALSE)</f>
        <v>#N/A</v>
      </c>
      <c r="AB13" s="23"/>
      <c r="AC13" s="18" t="str">
        <f t="shared" si="2"/>
        <v/>
      </c>
      <c r="AD13" s="19"/>
      <c r="AE13" s="8"/>
      <c r="AF13" s="8"/>
      <c r="AG13" s="8"/>
      <c r="AH13" s="8"/>
    </row>
    <row r="14" spans="1:38" ht="12" customHeight="1" x14ac:dyDescent="0.25">
      <c r="A14" s="1" t="s">
        <v>81</v>
      </c>
      <c r="B14" s="2" t="str">
        <f>VLOOKUP(C14,[1]code!$A$3:$B$45,2,FALSE)</f>
        <v>CO0100</v>
      </c>
      <c r="C14" s="3" t="s">
        <v>35</v>
      </c>
      <c r="D14" s="4">
        <v>12966</v>
      </c>
      <c r="E14" s="5">
        <v>40004007</v>
      </c>
      <c r="F14" s="5"/>
      <c r="G14" s="6" t="s">
        <v>82</v>
      </c>
      <c r="H14" s="7" t="s">
        <v>87</v>
      </c>
      <c r="I14" s="8"/>
      <c r="J14" s="9">
        <v>40984</v>
      </c>
      <c r="K14" s="1" t="s">
        <v>38</v>
      </c>
      <c r="L14" s="5">
        <v>44729</v>
      </c>
      <c r="M14" s="10" t="s">
        <v>88</v>
      </c>
      <c r="N14" s="11" t="s">
        <v>40</v>
      </c>
      <c r="O14" s="12"/>
      <c r="P14" s="13">
        <v>41183</v>
      </c>
      <c r="Q14" s="13">
        <v>41262</v>
      </c>
      <c r="R14" s="5" t="s">
        <v>41</v>
      </c>
      <c r="S14" s="5" t="s">
        <v>84</v>
      </c>
      <c r="T14" s="12"/>
      <c r="U14" s="12"/>
      <c r="V14" s="14">
        <v>10000</v>
      </c>
      <c r="W14" s="21">
        <v>10000</v>
      </c>
      <c r="X14" s="16">
        <f t="shared" si="0"/>
        <v>0</v>
      </c>
      <c r="Y14" s="14"/>
      <c r="Z14" s="17">
        <f t="shared" si="1"/>
        <v>10000</v>
      </c>
      <c r="AA14" s="17" t="e">
        <f>VLOOKUP(E14,[2]Feuil1!$A$2:$C$797,3,FALSE)</f>
        <v>#N/A</v>
      </c>
      <c r="AB14" s="23"/>
      <c r="AC14" s="18" t="str">
        <f t="shared" si="2"/>
        <v/>
      </c>
      <c r="AD14" s="19"/>
      <c r="AE14" s="8"/>
      <c r="AF14" s="8"/>
      <c r="AG14" s="8"/>
      <c r="AH14" s="8"/>
    </row>
    <row r="15" spans="1:38" ht="12" customHeight="1" x14ac:dyDescent="0.25">
      <c r="A15" s="1" t="s">
        <v>81</v>
      </c>
      <c r="B15" s="2" t="str">
        <f>VLOOKUP(C15,[1]code!$A$3:$B$45,2,FALSE)</f>
        <v>CO0100</v>
      </c>
      <c r="C15" s="3" t="s">
        <v>35</v>
      </c>
      <c r="D15" s="4">
        <v>12963</v>
      </c>
      <c r="E15" s="5">
        <v>40004008</v>
      </c>
      <c r="F15" s="5"/>
      <c r="G15" s="6" t="s">
        <v>82</v>
      </c>
      <c r="H15" s="7" t="s">
        <v>87</v>
      </c>
      <c r="I15" s="8"/>
      <c r="J15" s="9">
        <v>40989</v>
      </c>
      <c r="K15" s="1" t="s">
        <v>38</v>
      </c>
      <c r="L15" s="5">
        <v>44770</v>
      </c>
      <c r="M15" s="10" t="s">
        <v>88</v>
      </c>
      <c r="N15" s="11" t="s">
        <v>40</v>
      </c>
      <c r="O15" s="12"/>
      <c r="P15" s="13">
        <v>41183</v>
      </c>
      <c r="Q15" s="13">
        <v>41262</v>
      </c>
      <c r="R15" s="5" t="s">
        <v>41</v>
      </c>
      <c r="S15" s="5" t="s">
        <v>84</v>
      </c>
      <c r="T15" s="12"/>
      <c r="U15" s="12"/>
      <c r="V15" s="14">
        <v>10000</v>
      </c>
      <c r="W15" s="21">
        <v>10000</v>
      </c>
      <c r="X15" s="16">
        <f t="shared" si="0"/>
        <v>0</v>
      </c>
      <c r="Y15" s="14"/>
      <c r="Z15" s="17">
        <f t="shared" si="1"/>
        <v>10000</v>
      </c>
      <c r="AA15" s="17" t="e">
        <f>VLOOKUP(E15,[2]Feuil1!$A$2:$C$797,3,FALSE)</f>
        <v>#N/A</v>
      </c>
      <c r="AB15" s="23"/>
      <c r="AC15" s="18" t="str">
        <f t="shared" si="2"/>
        <v/>
      </c>
      <c r="AD15" s="19"/>
      <c r="AE15" s="8"/>
      <c r="AF15" s="8"/>
      <c r="AG15" s="8"/>
      <c r="AH15" s="8"/>
    </row>
    <row r="16" spans="1:38" ht="12" customHeight="1" x14ac:dyDescent="0.25">
      <c r="A16" s="1" t="s">
        <v>81</v>
      </c>
      <c r="B16" s="2" t="str">
        <f>VLOOKUP(C16,[1]code!$A$3:$B$45,2,FALSE)</f>
        <v>CO0100</v>
      </c>
      <c r="C16" s="3" t="s">
        <v>35</v>
      </c>
      <c r="D16" s="4">
        <v>12649</v>
      </c>
      <c r="E16" s="5">
        <v>40004006</v>
      </c>
      <c r="F16" s="5"/>
      <c r="G16" s="6" t="s">
        <v>82</v>
      </c>
      <c r="H16" s="7" t="s">
        <v>89</v>
      </c>
      <c r="I16" s="8"/>
      <c r="J16" s="9">
        <v>40931</v>
      </c>
      <c r="K16" s="1" t="s">
        <v>38</v>
      </c>
      <c r="L16" s="5">
        <v>44151</v>
      </c>
      <c r="M16" s="10" t="s">
        <v>88</v>
      </c>
      <c r="N16" s="11" t="s">
        <v>40</v>
      </c>
      <c r="O16" s="12"/>
      <c r="P16" s="13">
        <v>41183</v>
      </c>
      <c r="Q16" s="13">
        <v>41263</v>
      </c>
      <c r="R16" s="5" t="s">
        <v>41</v>
      </c>
      <c r="S16" s="5" t="s">
        <v>84</v>
      </c>
      <c r="T16" s="12"/>
      <c r="U16" s="12"/>
      <c r="V16" s="14">
        <v>5000</v>
      </c>
      <c r="W16" s="21">
        <v>5000</v>
      </c>
      <c r="X16" s="16">
        <f t="shared" si="0"/>
        <v>0</v>
      </c>
      <c r="Y16" s="14"/>
      <c r="Z16" s="17">
        <f t="shared" si="1"/>
        <v>5000</v>
      </c>
      <c r="AA16" s="17" t="e">
        <f>VLOOKUP(E16,[2]Feuil1!$A$2:$C$797,3,FALSE)</f>
        <v>#N/A</v>
      </c>
      <c r="AB16" s="23">
        <v>261.27999999999997</v>
      </c>
      <c r="AC16" s="18" t="str">
        <f t="shared" si="2"/>
        <v/>
      </c>
      <c r="AD16" s="19"/>
      <c r="AE16" s="8"/>
      <c r="AF16" s="8"/>
      <c r="AG16" s="8"/>
      <c r="AH16" s="8"/>
    </row>
    <row r="17" spans="1:34" ht="12" customHeight="1" x14ac:dyDescent="0.25">
      <c r="A17" s="1" t="s">
        <v>81</v>
      </c>
      <c r="B17" s="2" t="str">
        <f>VLOOKUP(C17,[1]code!$A$3:$B$45,2,FALSE)</f>
        <v>CO0100</v>
      </c>
      <c r="C17" s="3" t="s">
        <v>35</v>
      </c>
      <c r="D17" s="4">
        <v>12688</v>
      </c>
      <c r="E17" s="5">
        <v>40004005</v>
      </c>
      <c r="F17" s="5"/>
      <c r="G17" s="6" t="s">
        <v>82</v>
      </c>
      <c r="H17" s="7" t="s">
        <v>89</v>
      </c>
      <c r="I17" s="8"/>
      <c r="J17" s="9">
        <v>40940</v>
      </c>
      <c r="K17" s="1" t="s">
        <v>38</v>
      </c>
      <c r="L17" s="5">
        <v>44291</v>
      </c>
      <c r="M17" s="10" t="s">
        <v>88</v>
      </c>
      <c r="N17" s="11" t="s">
        <v>40</v>
      </c>
      <c r="O17" s="12"/>
      <c r="P17" s="13">
        <v>41183</v>
      </c>
      <c r="Q17" s="13">
        <v>41263</v>
      </c>
      <c r="R17" s="5" t="s">
        <v>41</v>
      </c>
      <c r="S17" s="5" t="s">
        <v>84</v>
      </c>
      <c r="T17" s="12"/>
      <c r="U17" s="12"/>
      <c r="V17" s="14">
        <v>5000</v>
      </c>
      <c r="W17" s="21">
        <v>5000</v>
      </c>
      <c r="X17" s="16">
        <f t="shared" si="0"/>
        <v>0</v>
      </c>
      <c r="Y17" s="14"/>
      <c r="Z17" s="17">
        <f t="shared" si="1"/>
        <v>5000</v>
      </c>
      <c r="AA17" s="17" t="e">
        <f>VLOOKUP(E17,[2]Feuil1!$A$2:$C$797,3,FALSE)</f>
        <v>#N/A</v>
      </c>
      <c r="AB17" s="23">
        <v>261.52999999999997</v>
      </c>
      <c r="AC17" s="18" t="str">
        <f t="shared" si="2"/>
        <v/>
      </c>
      <c r="AD17" s="19"/>
      <c r="AE17" s="8"/>
      <c r="AF17" s="8"/>
      <c r="AG17" s="8"/>
      <c r="AH17" s="8"/>
    </row>
    <row r="18" spans="1:34" ht="12" customHeight="1" x14ac:dyDescent="0.25">
      <c r="A18" s="1" t="s">
        <v>81</v>
      </c>
      <c r="B18" s="2" t="str">
        <f>VLOOKUP(C18,[1]code!$A$3:$B$45,2,FALSE)</f>
        <v>CO5308</v>
      </c>
      <c r="C18" s="3" t="s">
        <v>90</v>
      </c>
      <c r="D18" s="4">
        <v>12175</v>
      </c>
      <c r="E18" s="5">
        <v>40003925</v>
      </c>
      <c r="F18" s="5"/>
      <c r="G18" s="6" t="s">
        <v>82</v>
      </c>
      <c r="H18" s="7" t="s">
        <v>91</v>
      </c>
      <c r="I18" s="8"/>
      <c r="J18" s="9">
        <v>40865</v>
      </c>
      <c r="K18" s="1" t="s">
        <v>38</v>
      </c>
      <c r="L18" s="5">
        <v>4108</v>
      </c>
      <c r="M18" s="10" t="s">
        <v>92</v>
      </c>
      <c r="N18" s="11" t="s">
        <v>40</v>
      </c>
      <c r="O18" s="12"/>
      <c r="P18" s="13">
        <v>41122</v>
      </c>
      <c r="Q18" s="13">
        <v>41263</v>
      </c>
      <c r="R18" s="5" t="s">
        <v>77</v>
      </c>
      <c r="S18" s="5" t="s">
        <v>93</v>
      </c>
      <c r="T18" s="12"/>
      <c r="U18" s="12"/>
      <c r="V18" s="14">
        <v>1297</v>
      </c>
      <c r="W18" s="21">
        <v>1297</v>
      </c>
      <c r="X18" s="16">
        <f t="shared" si="0"/>
        <v>0</v>
      </c>
      <c r="Y18" s="14">
        <v>1297</v>
      </c>
      <c r="Z18" s="17">
        <f t="shared" si="1"/>
        <v>0</v>
      </c>
      <c r="AA18" s="17">
        <f>VLOOKUP(E18,[2]Feuil1!$A$2:$C$797,3,FALSE)</f>
        <v>1296.6400000000001</v>
      </c>
      <c r="AB18" s="23">
        <v>223</v>
      </c>
      <c r="AC18" s="18" t="str">
        <f t="shared" si="2"/>
        <v>1</v>
      </c>
      <c r="AD18" s="19"/>
      <c r="AE18" s="8"/>
      <c r="AF18" s="8"/>
      <c r="AG18" s="8"/>
      <c r="AH18" s="8"/>
    </row>
    <row r="19" spans="1:34" ht="12" customHeight="1" x14ac:dyDescent="0.25">
      <c r="A19" s="1" t="s">
        <v>81</v>
      </c>
      <c r="B19" s="2" t="str">
        <f>VLOOKUP(C19,[1]code!$A$3:$B$45,2,FALSE)</f>
        <v>CO5308</v>
      </c>
      <c r="C19" s="3" t="s">
        <v>90</v>
      </c>
      <c r="D19" s="4">
        <v>12174</v>
      </c>
      <c r="E19" s="5">
        <v>40003924</v>
      </c>
      <c r="F19" s="5"/>
      <c r="G19" s="6" t="s">
        <v>82</v>
      </c>
      <c r="H19" s="7" t="s">
        <v>94</v>
      </c>
      <c r="I19" s="8"/>
      <c r="J19" s="9">
        <v>40865</v>
      </c>
      <c r="K19" s="1" t="s">
        <v>38</v>
      </c>
      <c r="L19" s="5">
        <v>4106</v>
      </c>
      <c r="M19" s="10" t="s">
        <v>92</v>
      </c>
      <c r="N19" s="11" t="s">
        <v>40</v>
      </c>
      <c r="O19" s="12"/>
      <c r="P19" s="13">
        <v>41122</v>
      </c>
      <c r="Q19" s="13">
        <v>41263</v>
      </c>
      <c r="R19" s="5" t="s">
        <v>55</v>
      </c>
      <c r="S19" s="5" t="s">
        <v>95</v>
      </c>
      <c r="T19" s="12"/>
      <c r="U19" s="12"/>
      <c r="V19" s="14">
        <v>1057</v>
      </c>
      <c r="W19" s="21">
        <v>1057</v>
      </c>
      <c r="X19" s="16">
        <f t="shared" si="0"/>
        <v>0</v>
      </c>
      <c r="Y19" s="14">
        <v>1057</v>
      </c>
      <c r="Z19" s="17">
        <f t="shared" si="1"/>
        <v>0</v>
      </c>
      <c r="AA19" s="17">
        <f>VLOOKUP(E19,[2]Feuil1!$A$2:$C$797,3,FALSE)</f>
        <v>1056.68</v>
      </c>
      <c r="AB19" s="23">
        <v>220</v>
      </c>
      <c r="AC19" s="18" t="str">
        <f t="shared" si="2"/>
        <v>1</v>
      </c>
      <c r="AD19" s="19"/>
      <c r="AE19" s="8"/>
      <c r="AF19" s="8"/>
      <c r="AG19" s="8"/>
      <c r="AH19" s="8"/>
    </row>
    <row r="20" spans="1:34" ht="12" customHeight="1" x14ac:dyDescent="0.25">
      <c r="A20" s="1" t="s">
        <v>34</v>
      </c>
      <c r="B20" s="2" t="str">
        <f>VLOOKUP(C20,[1]code!$A$3:$B$45,2,FALSE)</f>
        <v>CO0100</v>
      </c>
      <c r="C20" s="3" t="s">
        <v>35</v>
      </c>
      <c r="D20" s="4">
        <v>12821</v>
      </c>
      <c r="E20" s="5">
        <v>40003322</v>
      </c>
      <c r="F20" s="5"/>
      <c r="G20" s="6" t="s">
        <v>96</v>
      </c>
      <c r="H20" s="7" t="s">
        <v>37</v>
      </c>
      <c r="I20" s="8"/>
      <c r="J20" s="9">
        <v>40960</v>
      </c>
      <c r="K20" s="1" t="s">
        <v>38</v>
      </c>
      <c r="L20" s="5">
        <v>20120004</v>
      </c>
      <c r="M20" s="10" t="s">
        <v>97</v>
      </c>
      <c r="N20" s="11" t="s">
        <v>40</v>
      </c>
      <c r="O20" s="12"/>
      <c r="P20" s="13">
        <v>41153</v>
      </c>
      <c r="Q20" s="13">
        <v>41547</v>
      </c>
      <c r="R20" s="5" t="s">
        <v>55</v>
      </c>
      <c r="S20" s="5" t="s">
        <v>96</v>
      </c>
      <c r="T20" s="4" t="s">
        <v>98</v>
      </c>
      <c r="U20" s="12"/>
      <c r="V20" s="14">
        <v>-40</v>
      </c>
      <c r="W20" s="21"/>
      <c r="X20" s="16">
        <f t="shared" si="0"/>
        <v>-40</v>
      </c>
      <c r="Y20" s="14">
        <v>40</v>
      </c>
      <c r="Z20" s="17">
        <f t="shared" si="1"/>
        <v>0</v>
      </c>
      <c r="AA20" s="17">
        <f>VLOOKUP(E20,[2]Feuil1!$A$2:$C$797,3,FALSE)</f>
        <v>3</v>
      </c>
      <c r="AB20" s="23">
        <v>197</v>
      </c>
      <c r="AC20" s="18" t="str">
        <f t="shared" si="2"/>
        <v>1</v>
      </c>
      <c r="AD20" s="19"/>
      <c r="AE20" s="8"/>
      <c r="AF20" s="8"/>
      <c r="AG20" s="8"/>
      <c r="AH20" s="8"/>
    </row>
    <row r="21" spans="1:34" ht="12" customHeight="1" x14ac:dyDescent="0.25">
      <c r="A21" s="1" t="s">
        <v>34</v>
      </c>
      <c r="B21" s="2" t="str">
        <f>VLOOKUP(C21,[1]code!$A$3:$B$45,2,FALSE)</f>
        <v>CO0101</v>
      </c>
      <c r="C21" s="3" t="s">
        <v>99</v>
      </c>
      <c r="D21" s="4">
        <v>12820</v>
      </c>
      <c r="E21" s="5">
        <v>40003321</v>
      </c>
      <c r="F21" s="5"/>
      <c r="G21" s="6" t="s">
        <v>96</v>
      </c>
      <c r="H21" s="7" t="s">
        <v>37</v>
      </c>
      <c r="I21" s="8"/>
      <c r="J21" s="9">
        <v>40960</v>
      </c>
      <c r="K21" s="1" t="s">
        <v>38</v>
      </c>
      <c r="L21" s="5">
        <v>20120003</v>
      </c>
      <c r="M21" s="10" t="s">
        <v>97</v>
      </c>
      <c r="N21" s="11" t="s">
        <v>40</v>
      </c>
      <c r="O21" s="12"/>
      <c r="P21" s="13">
        <v>41153</v>
      </c>
      <c r="Q21" s="13">
        <v>41547</v>
      </c>
      <c r="R21" s="5" t="s">
        <v>55</v>
      </c>
      <c r="S21" s="5" t="s">
        <v>96</v>
      </c>
      <c r="T21" s="4" t="s">
        <v>98</v>
      </c>
      <c r="U21" s="12"/>
      <c r="V21" s="14">
        <v>-80</v>
      </c>
      <c r="W21" s="21"/>
      <c r="X21" s="16">
        <f t="shared" si="0"/>
        <v>-80</v>
      </c>
      <c r="Y21" s="14">
        <v>80</v>
      </c>
      <c r="Z21" s="17">
        <f t="shared" si="1"/>
        <v>0</v>
      </c>
      <c r="AA21" s="17">
        <f>VLOOKUP(E21,[2]Feuil1!$A$2:$C$797,3,FALSE)</f>
        <v>16.3</v>
      </c>
      <c r="AB21" s="23">
        <v>212</v>
      </c>
      <c r="AC21" s="18" t="str">
        <f t="shared" si="2"/>
        <v>1</v>
      </c>
      <c r="AD21" s="19"/>
      <c r="AE21" s="8"/>
      <c r="AF21" s="8"/>
      <c r="AG21" s="8"/>
      <c r="AH21" s="8"/>
    </row>
    <row r="22" spans="1:34" ht="12" customHeight="1" x14ac:dyDescent="0.25">
      <c r="A22" s="1" t="s">
        <v>34</v>
      </c>
      <c r="B22" s="2" t="str">
        <f>VLOOKUP(C22,[1]code!$A$3:$B$45,2,FALSE)</f>
        <v>CO0103</v>
      </c>
      <c r="C22" s="3" t="s">
        <v>100</v>
      </c>
      <c r="D22" s="4">
        <v>12819</v>
      </c>
      <c r="E22" s="5">
        <v>40003320</v>
      </c>
      <c r="F22" s="5"/>
      <c r="G22" s="6" t="s">
        <v>96</v>
      </c>
      <c r="H22" s="7" t="s">
        <v>37</v>
      </c>
      <c r="I22" s="8"/>
      <c r="J22" s="9">
        <v>40960</v>
      </c>
      <c r="K22" s="1" t="s">
        <v>38</v>
      </c>
      <c r="L22" s="5">
        <v>20120002</v>
      </c>
      <c r="M22" s="10" t="s">
        <v>97</v>
      </c>
      <c r="N22" s="11" t="s">
        <v>40</v>
      </c>
      <c r="O22" s="12"/>
      <c r="P22" s="13">
        <v>41153</v>
      </c>
      <c r="Q22" s="13">
        <v>41547</v>
      </c>
      <c r="R22" s="5" t="s">
        <v>55</v>
      </c>
      <c r="S22" s="5" t="s">
        <v>96</v>
      </c>
      <c r="T22" s="4" t="s">
        <v>98</v>
      </c>
      <c r="U22" s="12"/>
      <c r="V22" s="14">
        <v>-100</v>
      </c>
      <c r="W22" s="21"/>
      <c r="X22" s="16">
        <f t="shared" si="0"/>
        <v>-100</v>
      </c>
      <c r="Y22" s="14">
        <v>100</v>
      </c>
      <c r="Z22" s="17">
        <f t="shared" si="1"/>
        <v>0</v>
      </c>
      <c r="AA22" s="17" t="e">
        <f>VLOOKUP(E22,[2]Feuil1!$A$2:$C$797,3,FALSE)</f>
        <v>#N/A</v>
      </c>
      <c r="AB22" s="23">
        <v>212</v>
      </c>
      <c r="AC22" s="18" t="str">
        <f t="shared" si="2"/>
        <v>1</v>
      </c>
      <c r="AD22" s="19"/>
      <c r="AE22" s="8"/>
      <c r="AF22" s="8"/>
      <c r="AG22" s="8"/>
      <c r="AH22" s="8"/>
    </row>
    <row r="23" spans="1:34" ht="12" customHeight="1" x14ac:dyDescent="0.25">
      <c r="A23" s="1" t="s">
        <v>34</v>
      </c>
      <c r="B23" s="2" t="str">
        <f>VLOOKUP(C23,[1]code!$A$3:$B$45,2,FALSE)</f>
        <v>CO0106</v>
      </c>
      <c r="C23" s="3" t="s">
        <v>101</v>
      </c>
      <c r="D23" s="4">
        <v>12818</v>
      </c>
      <c r="E23" s="5">
        <v>40003319</v>
      </c>
      <c r="F23" s="5"/>
      <c r="G23" s="6" t="s">
        <v>96</v>
      </c>
      <c r="H23" s="7" t="s">
        <v>37</v>
      </c>
      <c r="I23" s="8"/>
      <c r="J23" s="9">
        <v>40960</v>
      </c>
      <c r="K23" s="1" t="s">
        <v>38</v>
      </c>
      <c r="L23" s="5">
        <v>20120001</v>
      </c>
      <c r="M23" s="10" t="s">
        <v>97</v>
      </c>
      <c r="N23" s="11" t="s">
        <v>40</v>
      </c>
      <c r="O23" s="12"/>
      <c r="P23" s="13">
        <v>41153</v>
      </c>
      <c r="Q23" s="13">
        <v>41547</v>
      </c>
      <c r="R23" s="5" t="s">
        <v>55</v>
      </c>
      <c r="S23" s="5" t="s">
        <v>96</v>
      </c>
      <c r="T23" s="4" t="s">
        <v>98</v>
      </c>
      <c r="U23" s="12"/>
      <c r="V23" s="14">
        <v>-120</v>
      </c>
      <c r="W23" s="21"/>
      <c r="X23" s="16">
        <f t="shared" si="0"/>
        <v>-120</v>
      </c>
      <c r="Y23" s="14">
        <v>120</v>
      </c>
      <c r="Z23" s="17">
        <f t="shared" si="1"/>
        <v>0</v>
      </c>
      <c r="AA23" s="17">
        <f>VLOOKUP(E23,[2]Feuil1!$A$2:$C$797,3,FALSE)</f>
        <v>24</v>
      </c>
      <c r="AB23" s="23">
        <v>212</v>
      </c>
      <c r="AC23" s="18" t="str">
        <f t="shared" si="2"/>
        <v>1</v>
      </c>
      <c r="AD23" s="19"/>
      <c r="AE23" s="8"/>
      <c r="AF23" s="8"/>
      <c r="AG23" s="8"/>
      <c r="AH23" s="8"/>
    </row>
    <row r="24" spans="1:34" ht="12" customHeight="1" x14ac:dyDescent="0.25">
      <c r="A24" s="1" t="s">
        <v>34</v>
      </c>
      <c r="B24" s="2" t="str">
        <f>VLOOKUP(C24,[1]code!$A$3:$B$45,2,FALSE)</f>
        <v>CO0100</v>
      </c>
      <c r="C24" s="3" t="s">
        <v>35</v>
      </c>
      <c r="D24" s="4">
        <v>12862</v>
      </c>
      <c r="E24" s="5">
        <v>40003326</v>
      </c>
      <c r="F24" s="5"/>
      <c r="G24" s="6" t="s">
        <v>83</v>
      </c>
      <c r="H24" s="7" t="s">
        <v>37</v>
      </c>
      <c r="I24" s="8"/>
      <c r="J24" s="9">
        <v>40968</v>
      </c>
      <c r="K24" s="1" t="s">
        <v>38</v>
      </c>
      <c r="L24" s="5">
        <v>2012000148</v>
      </c>
      <c r="M24" s="10" t="s">
        <v>39</v>
      </c>
      <c r="N24" s="11" t="s">
        <v>40</v>
      </c>
      <c r="O24" s="12"/>
      <c r="P24" s="13">
        <v>41091</v>
      </c>
      <c r="Q24" s="13">
        <v>41151</v>
      </c>
      <c r="R24" s="5" t="s">
        <v>102</v>
      </c>
      <c r="S24" s="5" t="s">
        <v>42</v>
      </c>
      <c r="T24" s="12"/>
      <c r="U24" s="12"/>
      <c r="V24" s="14">
        <v>-25000</v>
      </c>
      <c r="W24" s="15">
        <v>-25000</v>
      </c>
      <c r="X24" s="16">
        <f t="shared" si="0"/>
        <v>0</v>
      </c>
      <c r="Y24" s="14">
        <v>25000</v>
      </c>
      <c r="Z24" s="17">
        <f t="shared" si="1"/>
        <v>0</v>
      </c>
      <c r="AA24" s="17" t="e">
        <f>VLOOKUP(E24,[2]Feuil1!$A$2:$C$797,3,FALSE)</f>
        <v>#N/A</v>
      </c>
      <c r="AB24" s="23"/>
      <c r="AC24" s="18" t="str">
        <f t="shared" si="2"/>
        <v>1</v>
      </c>
      <c r="AD24" s="19"/>
      <c r="AE24" s="8">
        <v>1</v>
      </c>
      <c r="AF24" s="8"/>
      <c r="AG24" s="20" t="s">
        <v>103</v>
      </c>
      <c r="AH24" s="8"/>
    </row>
    <row r="25" spans="1:34" ht="12" customHeight="1" x14ac:dyDescent="0.25">
      <c r="A25" s="1" t="s">
        <v>34</v>
      </c>
      <c r="B25" s="2" t="str">
        <f>VLOOKUP(C25,[1]code!$A$3:$B$45,2,FALSE)</f>
        <v>CO0100</v>
      </c>
      <c r="C25" s="3" t="s">
        <v>35</v>
      </c>
      <c r="D25" s="4">
        <v>12910</v>
      </c>
      <c r="E25" s="5">
        <v>40003879</v>
      </c>
      <c r="F25" s="5"/>
      <c r="G25" s="6" t="s">
        <v>104</v>
      </c>
      <c r="H25" s="7" t="s">
        <v>37</v>
      </c>
      <c r="I25" s="8"/>
      <c r="J25" s="9">
        <v>40976</v>
      </c>
      <c r="K25" s="1" t="s">
        <v>38</v>
      </c>
      <c r="L25" s="5">
        <v>2012000169</v>
      </c>
      <c r="M25" s="10" t="s">
        <v>39</v>
      </c>
      <c r="N25" s="11" t="s">
        <v>40</v>
      </c>
      <c r="O25" s="12"/>
      <c r="P25" s="13">
        <v>41091</v>
      </c>
      <c r="Q25" s="13">
        <v>41151</v>
      </c>
      <c r="R25" s="5" t="s">
        <v>102</v>
      </c>
      <c r="S25" s="5" t="s">
        <v>42</v>
      </c>
      <c r="T25" s="12"/>
      <c r="U25" s="12"/>
      <c r="V25" s="14">
        <v>-23750</v>
      </c>
      <c r="W25" s="15">
        <v>-22810</v>
      </c>
      <c r="X25" s="16">
        <f t="shared" si="0"/>
        <v>-940</v>
      </c>
      <c r="Y25" s="14">
        <v>23750</v>
      </c>
      <c r="Z25" s="17">
        <f t="shared" si="1"/>
        <v>0</v>
      </c>
      <c r="AA25" s="17">
        <f>VLOOKUP(E25,[2]Feuil1!$A$2:$C$797,3,FALSE)</f>
        <v>23750</v>
      </c>
      <c r="AB25" s="23"/>
      <c r="AC25" s="18" t="str">
        <f t="shared" si="2"/>
        <v>1</v>
      </c>
      <c r="AD25" s="19"/>
      <c r="AE25" s="8">
        <v>1</v>
      </c>
      <c r="AF25" s="8"/>
      <c r="AG25" s="8"/>
      <c r="AH25" s="8"/>
    </row>
    <row r="26" spans="1:34" ht="12" customHeight="1" x14ac:dyDescent="0.25">
      <c r="A26" s="1" t="s">
        <v>34</v>
      </c>
      <c r="B26" s="2" t="str">
        <f>VLOOKUP(C26,[1]code!$A$3:$B$45,2,FALSE)</f>
        <v>CO0100</v>
      </c>
      <c r="C26" s="3" t="s">
        <v>35</v>
      </c>
      <c r="D26" s="4">
        <v>11303</v>
      </c>
      <c r="E26" s="5">
        <v>40003897</v>
      </c>
      <c r="F26" s="5"/>
      <c r="G26" s="6" t="s">
        <v>36</v>
      </c>
      <c r="H26" s="7" t="s">
        <v>37</v>
      </c>
      <c r="I26" s="8"/>
      <c r="J26" s="9">
        <v>40610</v>
      </c>
      <c r="K26" s="1" t="s">
        <v>38</v>
      </c>
      <c r="L26" s="5">
        <v>41421</v>
      </c>
      <c r="M26" s="10" t="s">
        <v>88</v>
      </c>
      <c r="N26" s="11" t="s">
        <v>40</v>
      </c>
      <c r="O26" s="12"/>
      <c r="P26" s="13">
        <v>41183</v>
      </c>
      <c r="Q26" s="13">
        <v>41262</v>
      </c>
      <c r="R26" s="5" t="s">
        <v>41</v>
      </c>
      <c r="S26" s="5" t="s">
        <v>84</v>
      </c>
      <c r="T26" s="12"/>
      <c r="U26" s="12"/>
      <c r="V26" s="14">
        <v>-10000</v>
      </c>
      <c r="W26" s="21">
        <v>-10000</v>
      </c>
      <c r="X26" s="16">
        <f t="shared" si="0"/>
        <v>0</v>
      </c>
      <c r="Y26" s="14"/>
      <c r="Z26" s="17">
        <f t="shared" si="1"/>
        <v>10000</v>
      </c>
      <c r="AA26" s="17" t="e">
        <f>VLOOKUP(E26,[2]Feuil1!$A$2:$C$797,3,FALSE)</f>
        <v>#N/A</v>
      </c>
      <c r="AB26" s="23">
        <v>186.28</v>
      </c>
      <c r="AC26" s="18" t="str">
        <f t="shared" si="2"/>
        <v/>
      </c>
      <c r="AD26" s="19"/>
      <c r="AE26" s="8"/>
      <c r="AF26" s="8"/>
      <c r="AG26" s="8"/>
      <c r="AH26" s="8"/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[1]code!#REF!</xm:f>
          </x14:formula1>
          <xm:sqref>M1:M26</xm:sqref>
        </x14:dataValidation>
        <x14:dataValidation type="list" allowBlank="1" showInputMessage="1" showErrorMessage="1">
          <x14:formula1>
            <xm:f>[1]code!#REF!</xm:f>
          </x14:formula1>
          <xm:sqref>C1:C26</xm:sqref>
        </x14:dataValidation>
        <x14:dataValidation type="list" allowBlank="1" showInputMessage="1" showErrorMessage="1">
          <x14:formula1>
            <xm:f>[1]code!#REF!</xm:f>
          </x14:formula1>
          <xm:sqref>N1:N26</xm:sqref>
        </x14:dataValidation>
        <x14:dataValidation type="list" allowBlank="1" showInputMessage="1" showErrorMessage="1">
          <x14:formula1>
            <xm:f>[1]code!#REF!</xm:f>
          </x14:formula1>
          <xm:sqref>K1:K26</xm:sqref>
        </x14:dataValidation>
        <x14:dataValidation type="list" allowBlank="1" showInputMessage="1" showErrorMessage="1">
          <x14:formula1>
            <xm:f>[1]code!#REF!</xm:f>
          </x14:formula1>
          <xm:sqref>R1:R26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B4" sqref="B4"/>
    </sheetView>
  </sheetViews>
  <sheetFormatPr baseColWidth="10" defaultRowHeight="15" x14ac:dyDescent="0.25"/>
  <cols>
    <col min="1" max="1" width="6" bestFit="1" customWidth="1"/>
  </cols>
  <sheetData>
    <row r="1" spans="1:9" x14ac:dyDescent="0.25">
      <c r="B1" s="36" t="s">
        <v>2</v>
      </c>
      <c r="C1" s="36" t="s">
        <v>4</v>
      </c>
      <c r="D1" s="36" t="s">
        <v>6</v>
      </c>
      <c r="E1" s="36" t="s">
        <v>17</v>
      </c>
      <c r="F1" s="36" t="s">
        <v>18</v>
      </c>
      <c r="G1" s="36" t="s">
        <v>15</v>
      </c>
      <c r="H1" s="36" t="s">
        <v>16</v>
      </c>
      <c r="I1" s="36" t="s">
        <v>22</v>
      </c>
    </row>
    <row r="2" spans="1:9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2012-12-20T08:21:13Z</dcterms:created>
  <dcterms:modified xsi:type="dcterms:W3CDTF">2012-12-20T08:32:50Z</dcterms:modified>
</cp:coreProperties>
</file>