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825" windowWidth="19170" windowHeight="3885" activeTab="1"/>
  </bookViews>
  <sheets>
    <sheet name="Semaines" sheetId="1" r:id="rId1"/>
    <sheet name="Récap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2"/>
  <c r="C3" s="1"/>
  <c r="B4"/>
  <c r="C4" s="1"/>
  <c r="B5"/>
  <c r="C5" s="1"/>
  <c r="B6"/>
  <c r="E6" s="1"/>
  <c r="B7"/>
  <c r="C7" s="1"/>
  <c r="B8"/>
  <c r="C8" s="1"/>
  <c r="B9"/>
  <c r="C9" s="1"/>
  <c r="B10"/>
  <c r="E10" s="1"/>
  <c r="B11"/>
  <c r="C11" s="1"/>
  <c r="B12"/>
  <c r="C12" s="1"/>
  <c r="B13"/>
  <c r="C13" s="1"/>
  <c r="B14"/>
  <c r="E14" s="1"/>
  <c r="B15"/>
  <c r="C15" s="1"/>
  <c r="B16"/>
  <c r="C16" s="1"/>
  <c r="B17"/>
  <c r="C17" s="1"/>
  <c r="B18"/>
  <c r="E18" s="1"/>
  <c r="B2"/>
  <c r="C2" s="1"/>
  <c r="C18" l="1"/>
  <c r="C14"/>
  <c r="C10"/>
  <c r="C6"/>
  <c r="E2"/>
  <c r="E15"/>
  <c r="E11"/>
  <c r="E7"/>
  <c r="E3"/>
  <c r="E16"/>
  <c r="E12"/>
  <c r="E8"/>
  <c r="E4"/>
  <c r="E17"/>
  <c r="E13"/>
  <c r="E9"/>
  <c r="E5"/>
  <c r="F21" l="1" a="1"/>
  <c r="F21" s="1"/>
  <c r="E21"/>
  <c r="C21"/>
</calcChain>
</file>

<file path=xl/sharedStrings.xml><?xml version="1.0" encoding="utf-8"?>
<sst xmlns="http://schemas.openxmlformats.org/spreadsheetml/2006/main" count="62" uniqueCount="13">
  <si>
    <t>Nicolas</t>
  </si>
  <si>
    <t>Jean</t>
  </si>
  <si>
    <t>Thierry</t>
  </si>
  <si>
    <t>Fred</t>
  </si>
  <si>
    <t>Léo</t>
  </si>
  <si>
    <t>Jacques</t>
  </si>
  <si>
    <t>Michel</t>
  </si>
  <si>
    <t xml:space="preserve">SEMAINE DU </t>
  </si>
  <si>
    <t>Meilleur</t>
  </si>
  <si>
    <t>Moins bon</t>
  </si>
  <si>
    <t>Jean est Meilleur :</t>
  </si>
  <si>
    <t xml:space="preserve">Fred est le moins bon : </t>
  </si>
  <si>
    <t>Couple Jean Meilleur et Fred moins bon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</si>
</sst>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1">
    <dxf>
      <font>
        <condense val="0"/>
        <extend val="0"/>
        <color auto="1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95250</xdr:colOff>
      <xdr:row>3</xdr:row>
      <xdr:rowOff>85725</xdr:rowOff>
    </xdr:from>
    <xdr:to>
      <xdr:col>9</xdr:col>
      <xdr:colOff>171450</xdr:colOff>
      <xdr:row>4</xdr:row>
      <xdr:rowOff>123825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7019925" y="6572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200025</xdr:colOff>
      <xdr:row>6</xdr:row>
      <xdr:rowOff>104775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781800" y="12477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39"/>
  <sheetViews>
    <sheetView topLeftCell="A3" workbookViewId="0">
      <selection activeCell="H8" sqref="H8"/>
    </sheetView>
  </sheetViews>
  <sheetFormatPr baseColWidth="10" defaultRowHeight="15"/>
  <cols>
    <col min="7" max="7" width="12.42578125" bestFit="1" customWidth="1"/>
  </cols>
  <sheetData>
    <row r="3" spans="1:8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1:8">
      <c r="A4" s="1">
        <v>41295</v>
      </c>
      <c r="B4" t="s">
        <v>8</v>
      </c>
      <c r="F4" t="s">
        <v>9</v>
      </c>
    </row>
    <row r="5" spans="1:8">
      <c r="A5" s="1">
        <v>41302</v>
      </c>
      <c r="C5" t="s">
        <v>8</v>
      </c>
      <c r="E5" t="s">
        <v>9</v>
      </c>
    </row>
    <row r="6" spans="1:8">
      <c r="A6" s="1">
        <v>41309</v>
      </c>
      <c r="E6" t="s">
        <v>9</v>
      </c>
      <c r="H6" t="s">
        <v>8</v>
      </c>
    </row>
    <row r="7" spans="1:8">
      <c r="A7" s="1">
        <v>41316</v>
      </c>
      <c r="D7" t="s">
        <v>8</v>
      </c>
      <c r="F7" t="s">
        <v>9</v>
      </c>
    </row>
    <row r="8" spans="1:8">
      <c r="A8" s="1">
        <v>41323</v>
      </c>
      <c r="C8" t="s">
        <v>8</v>
      </c>
      <c r="E8" t="s">
        <v>9</v>
      </c>
    </row>
    <row r="9" spans="1:8">
      <c r="A9" s="1">
        <v>41330</v>
      </c>
      <c r="C9" t="s">
        <v>8</v>
      </c>
      <c r="E9" t="s">
        <v>9</v>
      </c>
    </row>
    <row r="10" spans="1:8">
      <c r="A10" s="1">
        <v>41337</v>
      </c>
      <c r="E10" t="s">
        <v>9</v>
      </c>
      <c r="H10" s="2"/>
    </row>
    <row r="11" spans="1:8">
      <c r="A11" s="1">
        <v>41344</v>
      </c>
      <c r="E11" t="s">
        <v>9</v>
      </c>
      <c r="H11" t="s">
        <v>8</v>
      </c>
    </row>
    <row r="12" spans="1:8">
      <c r="A12" s="1">
        <v>41351</v>
      </c>
      <c r="C12" t="s">
        <v>8</v>
      </c>
      <c r="E12" t="s">
        <v>9</v>
      </c>
    </row>
    <row r="13" spans="1:8">
      <c r="A13" s="1">
        <v>41358</v>
      </c>
      <c r="C13" t="s">
        <v>8</v>
      </c>
      <c r="F13" t="s">
        <v>9</v>
      </c>
    </row>
    <row r="14" spans="1:8">
      <c r="A14" s="1">
        <v>41365</v>
      </c>
      <c r="C14" t="s">
        <v>8</v>
      </c>
      <c r="G14" t="s">
        <v>9</v>
      </c>
    </row>
    <row r="15" spans="1:8">
      <c r="A15" s="1">
        <v>41372</v>
      </c>
      <c r="C15" t="s">
        <v>8</v>
      </c>
      <c r="E15" t="s">
        <v>9</v>
      </c>
    </row>
    <row r="16" spans="1:8">
      <c r="A16" s="1">
        <v>41379</v>
      </c>
      <c r="D16" t="s">
        <v>8</v>
      </c>
      <c r="E16" t="s">
        <v>9</v>
      </c>
    </row>
    <row r="17" spans="1:6">
      <c r="A17" s="1">
        <v>41386</v>
      </c>
      <c r="B17" t="s">
        <v>8</v>
      </c>
      <c r="F17" t="s">
        <v>9</v>
      </c>
    </row>
    <row r="18" spans="1:6">
      <c r="A18" s="1">
        <v>41393</v>
      </c>
      <c r="B18" t="s">
        <v>8</v>
      </c>
      <c r="E18" t="s">
        <v>9</v>
      </c>
    </row>
    <row r="19" spans="1:6">
      <c r="A19" s="1">
        <v>41400</v>
      </c>
      <c r="D19" t="s">
        <v>8</v>
      </c>
      <c r="E19" t="s">
        <v>9</v>
      </c>
    </row>
    <row r="20" spans="1:6">
      <c r="A20" s="1">
        <v>41407</v>
      </c>
      <c r="B20" t="s">
        <v>8</v>
      </c>
      <c r="E20" t="s">
        <v>9</v>
      </c>
    </row>
    <row r="21" spans="1:6">
      <c r="A21" s="1"/>
    </row>
    <row r="22" spans="1:6">
      <c r="A22" s="1"/>
    </row>
    <row r="23" spans="1:6">
      <c r="A23" s="1"/>
    </row>
    <row r="24" spans="1:6">
      <c r="A24" s="1"/>
    </row>
    <row r="25" spans="1:6">
      <c r="A25" s="1"/>
    </row>
    <row r="26" spans="1:6">
      <c r="A26" s="1"/>
    </row>
    <row r="27" spans="1:6">
      <c r="A27" s="1"/>
    </row>
    <row r="28" spans="1:6">
      <c r="A28" s="1"/>
    </row>
    <row r="29" spans="1:6">
      <c r="A29" s="1"/>
    </row>
    <row r="30" spans="1:6">
      <c r="A30" s="1"/>
    </row>
    <row r="31" spans="1:6">
      <c r="A31" s="1"/>
    </row>
    <row r="32" spans="1:6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F21" sqref="F21"/>
    </sheetView>
  </sheetViews>
  <sheetFormatPr baseColWidth="10" defaultRowHeight="15"/>
  <cols>
    <col min="1" max="1" width="12.42578125" bestFit="1" customWidth="1"/>
    <col min="3" max="3" width="17.28515625" bestFit="1" customWidth="1"/>
    <col min="4" max="4" width="5.5703125" customWidth="1"/>
    <col min="5" max="5" width="21.7109375" bestFit="1" customWidth="1"/>
    <col min="6" max="6" width="36.85546875" bestFit="1" customWidth="1"/>
    <col min="9" max="9" width="12.85546875" bestFit="1" customWidth="1"/>
  </cols>
  <sheetData>
    <row r="1" spans="1:5">
      <c r="C1" t="s">
        <v>8</v>
      </c>
      <c r="E1" t="s">
        <v>9</v>
      </c>
    </row>
    <row r="2" spans="1:5">
      <c r="A2" t="s">
        <v>7</v>
      </c>
      <c r="B2" s="1">
        <f>Semaines!A4</f>
        <v>41295</v>
      </c>
      <c r="C2" t="str">
        <f ca="1">IF(ISNA(MATCH(C$1,OFFSET(Semaines!$B$3:$H$3,MATCH($B2,Semaines!$A$4:$A$20,0),0),0)),"pas de "&amp;C$1,OFFSET(Semaines!$A$3,,MATCH(C$1,OFFSET(Semaines!$B$3:$H$3,MATCH($B2,Semaines!$A$4:$A$20,0),0),0)))</f>
        <v>Nicolas</v>
      </c>
      <c r="E2" t="str">
        <f ca="1">IF(ISNA(MATCH(E$1,OFFSET(Semaines!$B$3:$H$3,MATCH($B2,Semaines!$A$4:$A$20,0),0),0)),"pas de "&amp;E$1,OFFSET(Semaines!$A$3,,MATCH(E$1,OFFSET(Semaines!$B$3:$H$3,MATCH($B2,Semaines!$A$4:$A$20,0),0),0)))</f>
        <v>Léo</v>
      </c>
    </row>
    <row r="3" spans="1:5">
      <c r="A3" t="s">
        <v>7</v>
      </c>
      <c r="B3" s="1">
        <f>Semaines!A5</f>
        <v>41302</v>
      </c>
      <c r="C3" t="str">
        <f ca="1">IF(ISNA(MATCH(C$1,OFFSET(Semaines!$B$3:$H$3,MATCH($B3,Semaines!$A$4:$A$20,0),0),0)),"pas de "&amp;C$1,OFFSET(Semaines!$A$3,,MATCH(C$1,OFFSET(Semaines!$B$3:$H$3,MATCH($B3,Semaines!$A$4:$A$20,0),0),0)))</f>
        <v>Jean</v>
      </c>
      <c r="E3" t="str">
        <f ca="1">IF(ISNA(MATCH(E$1,OFFSET(Semaines!$B$3:$H$3,MATCH($B3,Semaines!$A$4:$A$20,0),0),0)),"pas de "&amp;E$1,OFFSET(Semaines!$A$3,,MATCH(E$1,OFFSET(Semaines!$B$3:$H$3,MATCH($B3,Semaines!$A$4:$A$20,0),0),0)))</f>
        <v>Fred</v>
      </c>
    </row>
    <row r="4" spans="1:5">
      <c r="A4" t="s">
        <v>7</v>
      </c>
      <c r="B4" s="1">
        <f>Semaines!A6</f>
        <v>41309</v>
      </c>
      <c r="C4" t="str">
        <f ca="1">IF(ISNA(MATCH(C$1,OFFSET(Semaines!$B$3:$H$3,MATCH($B4,Semaines!$A$4:$A$20,0),0),0)),"pas de "&amp;C$1,OFFSET(Semaines!$A$3,,MATCH(C$1,OFFSET(Semaines!$B$3:$H$3,MATCH($B4,Semaines!$A$4:$A$20,0),0),0)))</f>
        <v>Michel</v>
      </c>
      <c r="E4" t="str">
        <f ca="1">IF(ISNA(MATCH(E$1,OFFSET(Semaines!$B$3:$H$3,MATCH($B4,Semaines!$A$4:$A$20,0),0),0)),"pas de "&amp;E$1,OFFSET(Semaines!$A$3,,MATCH(E$1,OFFSET(Semaines!$B$3:$H$3,MATCH($B4,Semaines!$A$4:$A$20,0),0),0)))</f>
        <v>Fred</v>
      </c>
    </row>
    <row r="5" spans="1:5">
      <c r="A5" t="s">
        <v>7</v>
      </c>
      <c r="B5" s="1">
        <f>Semaines!A7</f>
        <v>41316</v>
      </c>
      <c r="C5" t="str">
        <f ca="1">IF(ISNA(MATCH(C$1,OFFSET(Semaines!$B$3:$H$3,MATCH($B5,Semaines!$A$4:$A$20,0),0),0)),"pas de "&amp;C$1,OFFSET(Semaines!$A$3,,MATCH(C$1,OFFSET(Semaines!$B$3:$H$3,MATCH($B5,Semaines!$A$4:$A$20,0),0),0)))</f>
        <v>Thierry</v>
      </c>
      <c r="E5" t="str">
        <f ca="1">IF(ISNA(MATCH(E$1,OFFSET(Semaines!$B$3:$H$3,MATCH($B5,Semaines!$A$4:$A$20,0),0),0)),"pas de "&amp;E$1,OFFSET(Semaines!$A$3,,MATCH(E$1,OFFSET(Semaines!$B$3:$H$3,MATCH($B5,Semaines!$A$4:$A$20,0),0),0)))</f>
        <v>Léo</v>
      </c>
    </row>
    <row r="6" spans="1:5">
      <c r="A6" t="s">
        <v>7</v>
      </c>
      <c r="B6" s="1">
        <f>Semaines!A8</f>
        <v>41323</v>
      </c>
      <c r="C6" t="str">
        <f ca="1">IF(ISNA(MATCH(C$1,OFFSET(Semaines!$B$3:$H$3,MATCH($B6,Semaines!$A$4:$A$20,0),0),0)),"pas de "&amp;C$1,OFFSET(Semaines!$A$3,,MATCH(C$1,OFFSET(Semaines!$B$3:$H$3,MATCH($B6,Semaines!$A$4:$A$20,0),0),0)))</f>
        <v>Jean</v>
      </c>
      <c r="E6" t="str">
        <f ca="1">IF(ISNA(MATCH(E$1,OFFSET(Semaines!$B$3:$H$3,MATCH($B6,Semaines!$A$4:$A$20,0),0),0)),"pas de "&amp;E$1,OFFSET(Semaines!$A$3,,MATCH(E$1,OFFSET(Semaines!$B$3:$H$3,MATCH($B6,Semaines!$A$4:$A$20,0),0),0)))</f>
        <v>Fred</v>
      </c>
    </row>
    <row r="7" spans="1:5">
      <c r="A7" t="s">
        <v>7</v>
      </c>
      <c r="B7" s="1">
        <f>Semaines!A9</f>
        <v>41330</v>
      </c>
      <c r="C7" t="str">
        <f ca="1">IF(ISNA(MATCH(C$1,OFFSET(Semaines!$B$3:$H$3,MATCH($B7,Semaines!$A$4:$A$20,0),0),0)),"pas de "&amp;C$1,OFFSET(Semaines!$A$3,,MATCH(C$1,OFFSET(Semaines!$B$3:$H$3,MATCH($B7,Semaines!$A$4:$A$20,0),0),0)))</f>
        <v>Jean</v>
      </c>
      <c r="E7" t="str">
        <f ca="1">IF(ISNA(MATCH(E$1,OFFSET(Semaines!$B$3:$H$3,MATCH($B7,Semaines!$A$4:$A$20,0),0),0)),"pas de "&amp;E$1,OFFSET(Semaines!$A$3,,MATCH(E$1,OFFSET(Semaines!$B$3:$H$3,MATCH($B7,Semaines!$A$4:$A$20,0),0),0)))</f>
        <v>Fred</v>
      </c>
    </row>
    <row r="8" spans="1:5">
      <c r="A8" t="s">
        <v>7</v>
      </c>
      <c r="B8" s="1">
        <f>Semaines!A10</f>
        <v>41337</v>
      </c>
      <c r="C8" t="str">
        <f ca="1">IF(ISNA(MATCH(C$1,OFFSET(Semaines!$B$3:$H$3,MATCH($B8,Semaines!$A$4:$A$20,0),0),0)),"pas de "&amp;C$1,OFFSET(Semaines!$A$3,,MATCH(C$1,OFFSET(Semaines!$B$3:$H$3,MATCH($B8,Semaines!$A$4:$A$20,0),0),0)))</f>
        <v>pas de Meilleur</v>
      </c>
      <c r="E8" t="str">
        <f ca="1">IF(ISNA(MATCH(E$1,OFFSET(Semaines!$B$3:$H$3,MATCH($B8,Semaines!$A$4:$A$20,0),0),0)),"pas de "&amp;E$1,OFFSET(Semaines!$A$3,,MATCH(E$1,OFFSET(Semaines!$B$3:$H$3,MATCH($B8,Semaines!$A$4:$A$20,0),0),0)))</f>
        <v>Fred</v>
      </c>
    </row>
    <row r="9" spans="1:5">
      <c r="A9" t="s">
        <v>7</v>
      </c>
      <c r="B9" s="1">
        <f>Semaines!A11</f>
        <v>41344</v>
      </c>
      <c r="C9" t="str">
        <f ca="1">IF(ISNA(MATCH(C$1,OFFSET(Semaines!$B$3:$H$3,MATCH($B9,Semaines!$A$4:$A$20,0),0),0)),"pas de "&amp;C$1,OFFSET(Semaines!$A$3,,MATCH(C$1,OFFSET(Semaines!$B$3:$H$3,MATCH($B9,Semaines!$A$4:$A$20,0),0),0)))</f>
        <v>Michel</v>
      </c>
      <c r="E9" t="str">
        <f ca="1">IF(ISNA(MATCH(E$1,OFFSET(Semaines!$B$3:$H$3,MATCH($B9,Semaines!$A$4:$A$20,0),0),0)),"pas de "&amp;E$1,OFFSET(Semaines!$A$3,,MATCH(E$1,OFFSET(Semaines!$B$3:$H$3,MATCH($B9,Semaines!$A$4:$A$20,0),0),0)))</f>
        <v>Fred</v>
      </c>
    </row>
    <row r="10" spans="1:5">
      <c r="A10" t="s">
        <v>7</v>
      </c>
      <c r="B10" s="1">
        <f>Semaines!A12</f>
        <v>41351</v>
      </c>
      <c r="C10" t="str">
        <f ca="1">IF(ISNA(MATCH(C$1,OFFSET(Semaines!$B$3:$H$3,MATCH($B10,Semaines!$A$4:$A$20,0),0),0)),"pas de "&amp;C$1,OFFSET(Semaines!$A$3,,MATCH(C$1,OFFSET(Semaines!$B$3:$H$3,MATCH($B10,Semaines!$A$4:$A$20,0),0),0)))</f>
        <v>Jean</v>
      </c>
      <c r="E10" t="str">
        <f ca="1">IF(ISNA(MATCH(E$1,OFFSET(Semaines!$B$3:$H$3,MATCH($B10,Semaines!$A$4:$A$20,0),0),0)),"pas de "&amp;E$1,OFFSET(Semaines!$A$3,,MATCH(E$1,OFFSET(Semaines!$B$3:$H$3,MATCH($B10,Semaines!$A$4:$A$20,0),0),0)))</f>
        <v>Fred</v>
      </c>
    </row>
    <row r="11" spans="1:5">
      <c r="A11" t="s">
        <v>7</v>
      </c>
      <c r="B11" s="1">
        <f>Semaines!A13</f>
        <v>41358</v>
      </c>
      <c r="C11" t="str">
        <f ca="1">IF(ISNA(MATCH(C$1,OFFSET(Semaines!$B$3:$H$3,MATCH($B11,Semaines!$A$4:$A$20,0),0),0)),"pas de "&amp;C$1,OFFSET(Semaines!$A$3,,MATCH(C$1,OFFSET(Semaines!$B$3:$H$3,MATCH($B11,Semaines!$A$4:$A$20,0),0),0)))</f>
        <v>Jean</v>
      </c>
      <c r="E11" t="str">
        <f ca="1">IF(ISNA(MATCH(E$1,OFFSET(Semaines!$B$3:$H$3,MATCH($B11,Semaines!$A$4:$A$20,0),0),0)),"pas de "&amp;E$1,OFFSET(Semaines!$A$3,,MATCH(E$1,OFFSET(Semaines!$B$3:$H$3,MATCH($B11,Semaines!$A$4:$A$20,0),0),0)))</f>
        <v>Léo</v>
      </c>
    </row>
    <row r="12" spans="1:5">
      <c r="A12" t="s">
        <v>7</v>
      </c>
      <c r="B12" s="1">
        <f>Semaines!A14</f>
        <v>41365</v>
      </c>
      <c r="C12" t="str">
        <f ca="1">IF(ISNA(MATCH(C$1,OFFSET(Semaines!$B$3:$H$3,MATCH($B12,Semaines!$A$4:$A$20,0),0),0)),"pas de "&amp;C$1,OFFSET(Semaines!$A$3,,MATCH(C$1,OFFSET(Semaines!$B$3:$H$3,MATCH($B12,Semaines!$A$4:$A$20,0),0),0)))</f>
        <v>Jean</v>
      </c>
      <c r="E12" t="str">
        <f ca="1">IF(ISNA(MATCH(E$1,OFFSET(Semaines!$B$3:$H$3,MATCH($B12,Semaines!$A$4:$A$20,0),0),0)),"pas de "&amp;E$1,OFFSET(Semaines!$A$3,,MATCH(E$1,OFFSET(Semaines!$B$3:$H$3,MATCH($B12,Semaines!$A$4:$A$20,0),0),0)))</f>
        <v>Jacques</v>
      </c>
    </row>
    <row r="13" spans="1:5">
      <c r="A13" t="s">
        <v>7</v>
      </c>
      <c r="B13" s="1">
        <f>Semaines!A15</f>
        <v>41372</v>
      </c>
      <c r="C13" t="str">
        <f ca="1">IF(ISNA(MATCH(C$1,OFFSET(Semaines!$B$3:$H$3,MATCH($B13,Semaines!$A$4:$A$20,0),0),0)),"pas de "&amp;C$1,OFFSET(Semaines!$A$3,,MATCH(C$1,OFFSET(Semaines!$B$3:$H$3,MATCH($B13,Semaines!$A$4:$A$20,0),0),0)))</f>
        <v>Jean</v>
      </c>
      <c r="E13" t="str">
        <f ca="1">IF(ISNA(MATCH(E$1,OFFSET(Semaines!$B$3:$H$3,MATCH($B13,Semaines!$A$4:$A$20,0),0),0)),"pas de "&amp;E$1,OFFSET(Semaines!$A$3,,MATCH(E$1,OFFSET(Semaines!$B$3:$H$3,MATCH($B13,Semaines!$A$4:$A$20,0),0),0)))</f>
        <v>Fred</v>
      </c>
    </row>
    <row r="14" spans="1:5">
      <c r="A14" t="s">
        <v>7</v>
      </c>
      <c r="B14" s="1">
        <f>Semaines!A16</f>
        <v>41379</v>
      </c>
      <c r="C14" t="str">
        <f ca="1">IF(ISNA(MATCH(C$1,OFFSET(Semaines!$B$3:$H$3,MATCH($B14,Semaines!$A$4:$A$20,0),0),0)),"pas de "&amp;C$1,OFFSET(Semaines!$A$3,,MATCH(C$1,OFFSET(Semaines!$B$3:$H$3,MATCH($B14,Semaines!$A$4:$A$20,0),0),0)))</f>
        <v>Thierry</v>
      </c>
      <c r="E14" t="str">
        <f ca="1">IF(ISNA(MATCH(E$1,OFFSET(Semaines!$B$3:$H$3,MATCH($B14,Semaines!$A$4:$A$20,0),0),0)),"pas de "&amp;E$1,OFFSET(Semaines!$A$3,,MATCH(E$1,OFFSET(Semaines!$B$3:$H$3,MATCH($B14,Semaines!$A$4:$A$20,0),0),0)))</f>
        <v>Fred</v>
      </c>
    </row>
    <row r="15" spans="1:5">
      <c r="A15" t="s">
        <v>7</v>
      </c>
      <c r="B15" s="1">
        <f>Semaines!A17</f>
        <v>41386</v>
      </c>
      <c r="C15" t="str">
        <f ca="1">IF(ISNA(MATCH(C$1,OFFSET(Semaines!$B$3:$H$3,MATCH($B15,Semaines!$A$4:$A$20,0),0),0)),"pas de "&amp;C$1,OFFSET(Semaines!$A$3,,MATCH(C$1,OFFSET(Semaines!$B$3:$H$3,MATCH($B15,Semaines!$A$4:$A$20,0),0),0)))</f>
        <v>Nicolas</v>
      </c>
      <c r="E15" t="str">
        <f ca="1">IF(ISNA(MATCH(E$1,OFFSET(Semaines!$B$3:$H$3,MATCH($B15,Semaines!$A$4:$A$20,0),0),0)),"pas de "&amp;E$1,OFFSET(Semaines!$A$3,,MATCH(E$1,OFFSET(Semaines!$B$3:$H$3,MATCH($B15,Semaines!$A$4:$A$20,0),0),0)))</f>
        <v>Léo</v>
      </c>
    </row>
    <row r="16" spans="1:5">
      <c r="A16" t="s">
        <v>7</v>
      </c>
      <c r="B16" s="1">
        <f>Semaines!A18</f>
        <v>41393</v>
      </c>
      <c r="C16" t="str">
        <f ca="1">IF(ISNA(MATCH(C$1,OFFSET(Semaines!$B$3:$H$3,MATCH($B16,Semaines!$A$4:$A$20,0),0),0)),"pas de "&amp;C$1,OFFSET(Semaines!$A$3,,MATCH(C$1,OFFSET(Semaines!$B$3:$H$3,MATCH($B16,Semaines!$A$4:$A$20,0),0),0)))</f>
        <v>Nicolas</v>
      </c>
      <c r="E16" t="str">
        <f ca="1">IF(ISNA(MATCH(E$1,OFFSET(Semaines!$B$3:$H$3,MATCH($B16,Semaines!$A$4:$A$20,0),0),0)),"pas de "&amp;E$1,OFFSET(Semaines!$A$3,,MATCH(E$1,OFFSET(Semaines!$B$3:$H$3,MATCH($B16,Semaines!$A$4:$A$20,0),0),0)))</f>
        <v>Fred</v>
      </c>
    </row>
    <row r="17" spans="1:6">
      <c r="A17" t="s">
        <v>7</v>
      </c>
      <c r="B17" s="1">
        <f>Semaines!A19</f>
        <v>41400</v>
      </c>
      <c r="C17" t="str">
        <f ca="1">IF(ISNA(MATCH(C$1,OFFSET(Semaines!$B$3:$H$3,MATCH($B17,Semaines!$A$4:$A$20,0),0),0)),"pas de "&amp;C$1,OFFSET(Semaines!$A$3,,MATCH(C$1,OFFSET(Semaines!$B$3:$H$3,MATCH($B17,Semaines!$A$4:$A$20,0),0),0)))</f>
        <v>Thierry</v>
      </c>
      <c r="E17" t="str">
        <f ca="1">IF(ISNA(MATCH(E$1,OFFSET(Semaines!$B$3:$H$3,MATCH($B17,Semaines!$A$4:$A$20,0),0),0)),"pas de "&amp;E$1,OFFSET(Semaines!$A$3,,MATCH(E$1,OFFSET(Semaines!$B$3:$H$3,MATCH($B17,Semaines!$A$4:$A$20,0),0),0)))</f>
        <v>Fred</v>
      </c>
    </row>
    <row r="18" spans="1:6">
      <c r="A18" t="s">
        <v>7</v>
      </c>
      <c r="B18" s="1">
        <f>Semaines!A20</f>
        <v>41407</v>
      </c>
      <c r="C18" t="str">
        <f ca="1">IF(ISNA(MATCH(C$1,OFFSET(Semaines!$B$3:$H$3,MATCH($B18,Semaines!$A$4:$A$20,0),0),0)),"pas de "&amp;C$1,OFFSET(Semaines!$A$3,,MATCH(C$1,OFFSET(Semaines!$B$3:$H$3,MATCH($B18,Semaines!$A$4:$A$20,0),0),0)))</f>
        <v>Nicolas</v>
      </c>
      <c r="E18" t="str">
        <f ca="1">IF(ISNA(MATCH(E$1,OFFSET(Semaines!$B$3:$H$3,MATCH($B18,Semaines!$A$4:$A$20,0),0),0)),"pas de "&amp;E$1,OFFSET(Semaines!$A$3,,MATCH(E$1,OFFSET(Semaines!$B$3:$H$3,MATCH($B18,Semaines!$A$4:$A$20,0),0),0)))</f>
        <v>Fred</v>
      </c>
    </row>
    <row r="19" spans="1:6">
      <c r="B19" s="1"/>
    </row>
    <row r="20" spans="1:6">
      <c r="B20" s="1"/>
      <c r="C20" t="s">
        <v>10</v>
      </c>
      <c r="E20" t="s">
        <v>11</v>
      </c>
      <c r="F20" t="s">
        <v>12</v>
      </c>
    </row>
    <row r="21" spans="1:6">
      <c r="B21" s="1"/>
      <c r="C21">
        <f ca="1">COUNTIF(C2:C18,"Jean")</f>
        <v>7</v>
      </c>
      <c r="E21">
        <f ca="1">COUNTIF(E2:E18,"Fred")</f>
        <v>12</v>
      </c>
      <c r="F21">
        <f t="array" aca="1" ref="F21" ca="1">SUM(IF((C2:C18="Jean")*(E2:E18="Fred"),1,0))</f>
        <v>5</v>
      </c>
    </row>
    <row r="22" spans="1:6">
      <c r="B22" s="1"/>
    </row>
    <row r="23" spans="1:6">
      <c r="B23" s="1"/>
    </row>
    <row r="24" spans="1:6">
      <c r="B24" s="1"/>
    </row>
    <row r="25" spans="1:6">
      <c r="B25" s="1"/>
    </row>
  </sheetData>
  <phoneticPr fontId="1" type="noConversion"/>
  <conditionalFormatting sqref="C2:E19">
    <cfRule type="expression" dxfId="0" priority="1" stopIfTrue="1">
      <formula>COUNTIF(C2,"pas de*")&gt;0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Semaines</vt:lpstr>
      <vt:lpstr>Récap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bertho</dc:creator>
  <cp:lastModifiedBy>bertho</cp:lastModifiedBy>
  <dcterms:created xsi:type="dcterms:W3CDTF">2013-01-24T14:44:27Z</dcterms:created>
  <dcterms:modified xsi:type="dcterms:W3CDTF">2013-01-30T10:31:00Z</dcterms:modified>
</cp:coreProperties>
</file>