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9195" windowWidth="16395" windowHeight="10740" activeTab="1"/>
  </bookViews>
  <sheets>
    <sheet name="ESSAI2" sheetId="8" r:id="rId1"/>
    <sheet name="ESSAI1" sheetId="6" r:id="rId2"/>
  </sheets>
  <calcPr calcId="125725"/>
</workbook>
</file>

<file path=xl/calcChain.xml><?xml version="1.0" encoding="utf-8"?>
<calcChain xmlns="http://schemas.openxmlformats.org/spreadsheetml/2006/main">
  <c r="C33" i="6"/>
  <c r="C30"/>
  <c r="C28" i="8"/>
  <c r="T24"/>
  <c r="R22"/>
  <c r="R28" s="1"/>
  <c r="H29"/>
  <c r="G29"/>
  <c r="F29"/>
  <c r="E29"/>
  <c r="Y28"/>
  <c r="X28"/>
  <c r="W28"/>
  <c r="T28"/>
  <c r="O28"/>
  <c r="N28"/>
  <c r="K28"/>
  <c r="C27"/>
  <c r="U26"/>
  <c r="U28" s="1"/>
  <c r="C26"/>
  <c r="C25"/>
  <c r="C24"/>
  <c r="S24" s="1"/>
  <c r="S28" s="1"/>
  <c r="C23"/>
  <c r="C22"/>
  <c r="Q22" s="1"/>
  <c r="C21"/>
  <c r="P20"/>
  <c r="C20"/>
  <c r="C19"/>
  <c r="C18"/>
  <c r="P18" s="1"/>
  <c r="C17"/>
  <c r="C16"/>
  <c r="C15"/>
  <c r="C14"/>
  <c r="C13"/>
  <c r="C12"/>
  <c r="C11"/>
  <c r="C10"/>
  <c r="L10" s="1"/>
  <c r="M10" s="1"/>
  <c r="L9"/>
  <c r="M9" s="1"/>
  <c r="C9"/>
  <c r="L8"/>
  <c r="M8" s="1"/>
  <c r="C8"/>
  <c r="L7"/>
  <c r="M7" s="1"/>
  <c r="C7"/>
  <c r="L6"/>
  <c r="M6" s="1"/>
  <c r="C6"/>
  <c r="L5"/>
  <c r="M5" s="1"/>
  <c r="C5"/>
  <c r="L4"/>
  <c r="M4" s="1"/>
  <c r="C4"/>
  <c r="L3"/>
  <c r="M3" s="1"/>
  <c r="C3"/>
  <c r="L2"/>
  <c r="L28" s="1"/>
  <c r="C2"/>
  <c r="D2" s="1"/>
  <c r="T11" i="6"/>
  <c r="T10"/>
  <c r="T9"/>
  <c r="T8"/>
  <c r="T7"/>
  <c r="T6"/>
  <c r="T5"/>
  <c r="T4"/>
  <c r="T3"/>
  <c r="T2"/>
  <c r="U9"/>
  <c r="C28"/>
  <c r="O26"/>
  <c r="J20"/>
  <c r="I18"/>
  <c r="F3"/>
  <c r="F4"/>
  <c r="F5"/>
  <c r="F6"/>
  <c r="F7"/>
  <c r="F8"/>
  <c r="F9"/>
  <c r="F10"/>
  <c r="F2"/>
  <c r="F28"/>
  <c r="E28"/>
  <c r="E8"/>
  <c r="E9"/>
  <c r="E10"/>
  <c r="E3"/>
  <c r="E4"/>
  <c r="E5"/>
  <c r="E6"/>
  <c r="E7"/>
  <c r="E2"/>
  <c r="N26"/>
  <c r="L24"/>
  <c r="L28" s="1"/>
  <c r="C24"/>
  <c r="J22"/>
  <c r="I20"/>
  <c r="I28" s="1"/>
  <c r="H28"/>
  <c r="R28"/>
  <c r="Q28"/>
  <c r="P28"/>
  <c r="O28"/>
  <c r="N28"/>
  <c r="M28"/>
  <c r="K28"/>
  <c r="J28"/>
  <c r="G28"/>
  <c r="D28"/>
  <c r="C27"/>
  <c r="C26"/>
  <c r="C25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Z28" i="8" l="1"/>
  <c r="J18"/>
  <c r="P28"/>
  <c r="Q20"/>
  <c r="Q28" s="1"/>
  <c r="V26"/>
  <c r="V28" s="1"/>
  <c r="D3"/>
  <c r="D4" s="1"/>
  <c r="D5" s="1"/>
  <c r="D6" s="1"/>
  <c r="D7" s="1"/>
  <c r="D8" s="1"/>
  <c r="F8" s="1"/>
  <c r="F9" s="1"/>
  <c r="F10" s="1"/>
  <c r="F11" s="1"/>
  <c r="H11" s="1"/>
  <c r="H12" s="1"/>
  <c r="H13" s="1"/>
  <c r="H14" s="1"/>
  <c r="H15" s="1"/>
  <c r="H16" s="1"/>
  <c r="H17" s="1"/>
  <c r="J17" s="1"/>
  <c r="M2"/>
  <c r="M28" s="1"/>
  <c r="S28" i="6"/>
  <c r="D9" i="8" l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</calcChain>
</file>

<file path=xl/sharedStrings.xml><?xml version="1.0" encoding="utf-8"?>
<sst xmlns="http://schemas.openxmlformats.org/spreadsheetml/2006/main" count="53" uniqueCount="16">
  <si>
    <t>Pièce</t>
  </si>
  <si>
    <t>Temps total</t>
  </si>
  <si>
    <t xml:space="preserve">mardi </t>
  </si>
  <si>
    <t>lundi</t>
  </si>
  <si>
    <t>mardi</t>
  </si>
  <si>
    <t xml:space="preserve">mercredi </t>
  </si>
  <si>
    <t>Temps minutes</t>
  </si>
  <si>
    <t xml:space="preserve">jeudi </t>
  </si>
  <si>
    <t xml:space="preserve">vendredi </t>
  </si>
  <si>
    <t>480'*15personnes</t>
  </si>
  <si>
    <t xml:space="preserve">lundi </t>
  </si>
  <si>
    <t>mercredi</t>
  </si>
  <si>
    <t xml:space="preserve">tps journalier </t>
  </si>
  <si>
    <t>vendredi</t>
  </si>
  <si>
    <t>240'*15personnes</t>
  </si>
  <si>
    <t>personnes/jours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</si>
</sst>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2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Z33"/>
  <sheetViews>
    <sheetView workbookViewId="0">
      <selection activeCell="G22" sqref="G22"/>
    </sheetView>
  </sheetViews>
  <sheetFormatPr baseColWidth="10" defaultRowHeight="15"/>
  <cols>
    <col min="1" max="1" width="14.5703125" bestFit="1" customWidth="1"/>
  </cols>
  <sheetData>
    <row r="1" spans="1:25">
      <c r="A1" s="1" t="s">
        <v>6</v>
      </c>
      <c r="B1" s="1" t="s">
        <v>0</v>
      </c>
      <c r="C1" s="1" t="s">
        <v>1</v>
      </c>
      <c r="D1" s="1"/>
      <c r="E1" s="1"/>
      <c r="F1" s="1"/>
      <c r="G1" s="1"/>
      <c r="H1" s="1"/>
      <c r="I1" s="1"/>
      <c r="J1" s="1"/>
      <c r="K1" s="1" t="s">
        <v>3</v>
      </c>
      <c r="L1" s="1" t="s">
        <v>4</v>
      </c>
      <c r="M1" s="1" t="s">
        <v>5</v>
      </c>
      <c r="N1" s="1" t="s">
        <v>7</v>
      </c>
      <c r="O1" s="1" t="s">
        <v>8</v>
      </c>
      <c r="P1" s="1" t="s">
        <v>3</v>
      </c>
      <c r="Q1" s="1" t="s">
        <v>4</v>
      </c>
      <c r="R1" s="1" t="s">
        <v>5</v>
      </c>
      <c r="S1" s="1" t="s">
        <v>7</v>
      </c>
      <c r="T1" s="1" t="s">
        <v>8</v>
      </c>
      <c r="U1" s="1" t="s">
        <v>3</v>
      </c>
      <c r="V1" s="1" t="s">
        <v>4</v>
      </c>
      <c r="W1" s="1" t="s">
        <v>5</v>
      </c>
      <c r="X1" s="1" t="s">
        <v>7</v>
      </c>
      <c r="Y1" s="1" t="s">
        <v>8</v>
      </c>
    </row>
    <row r="2" spans="1:25">
      <c r="A2" s="1">
        <v>45</v>
      </c>
      <c r="B2" s="1">
        <v>50</v>
      </c>
      <c r="C2" s="1">
        <f t="shared" ref="C2:C27" si="0">(A2*B2)</f>
        <v>2250</v>
      </c>
      <c r="D2" s="1">
        <f>SUM(C2)</f>
        <v>2250</v>
      </c>
      <c r="E2" s="3"/>
      <c r="F2" s="1"/>
      <c r="G2" s="1"/>
      <c r="H2" s="1"/>
      <c r="I2" s="1"/>
      <c r="J2" s="1"/>
      <c r="K2" s="1">
        <v>2250</v>
      </c>
      <c r="L2" s="1">
        <f>SUM(C2-K2)</f>
        <v>0</v>
      </c>
      <c r="M2" s="1">
        <f>SUM(L2-L2)</f>
        <v>0</v>
      </c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>
      <c r="A3" s="1">
        <v>2</v>
      </c>
      <c r="B3" s="1">
        <v>500</v>
      </c>
      <c r="C3" s="1">
        <f t="shared" si="0"/>
        <v>1000</v>
      </c>
      <c r="D3" s="1">
        <f>SUM(C2+C3)</f>
        <v>3250</v>
      </c>
      <c r="E3" s="3"/>
      <c r="F3" s="1"/>
      <c r="G3" s="1"/>
      <c r="H3" s="1"/>
      <c r="I3" s="1"/>
      <c r="J3" s="1"/>
      <c r="K3" s="1">
        <v>1000</v>
      </c>
      <c r="L3" s="1">
        <f t="shared" ref="L3:L10" si="1">SUM(C3-K3)</f>
        <v>0</v>
      </c>
      <c r="M3" s="1">
        <f t="shared" ref="M3:M10" si="2">SUM(L3-L3)</f>
        <v>0</v>
      </c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 spans="1:25">
      <c r="A4" s="1">
        <v>2</v>
      </c>
      <c r="B4" s="1">
        <v>18</v>
      </c>
      <c r="C4" s="1">
        <f t="shared" si="0"/>
        <v>36</v>
      </c>
      <c r="D4" s="1">
        <f>SUM(D3+C4)</f>
        <v>3286</v>
      </c>
      <c r="E4" s="3"/>
      <c r="F4" s="1"/>
      <c r="G4" s="1"/>
      <c r="H4" s="1"/>
      <c r="I4" s="1"/>
      <c r="J4" s="1"/>
      <c r="K4" s="1">
        <v>36</v>
      </c>
      <c r="L4" s="1">
        <f t="shared" si="1"/>
        <v>0</v>
      </c>
      <c r="M4" s="1">
        <f t="shared" si="2"/>
        <v>0</v>
      </c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 spans="1:25">
      <c r="A5" s="1">
        <v>50</v>
      </c>
      <c r="B5" s="1">
        <v>24</v>
      </c>
      <c r="C5" s="1">
        <f t="shared" si="0"/>
        <v>1200</v>
      </c>
      <c r="D5" s="1">
        <f>SUM(D4+C5)</f>
        <v>4486</v>
      </c>
      <c r="E5" s="3"/>
      <c r="F5" s="1"/>
      <c r="G5" s="1"/>
      <c r="H5" s="1"/>
      <c r="I5" s="1"/>
      <c r="J5" s="1"/>
      <c r="K5" s="1">
        <v>1200</v>
      </c>
      <c r="L5" s="1">
        <f t="shared" si="1"/>
        <v>0</v>
      </c>
      <c r="M5" s="1">
        <f t="shared" si="2"/>
        <v>0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 spans="1:25">
      <c r="A6" s="1">
        <v>40</v>
      </c>
      <c r="B6" s="1">
        <v>60</v>
      </c>
      <c r="C6" s="1">
        <f t="shared" si="0"/>
        <v>2400</v>
      </c>
      <c r="D6" s="1">
        <f t="shared" ref="D6:D28" si="3">SUM(D5+C6)</f>
        <v>6886</v>
      </c>
      <c r="E6" s="3"/>
      <c r="F6" s="1"/>
      <c r="G6" s="1"/>
      <c r="H6" s="1"/>
      <c r="I6" s="1"/>
      <c r="J6" s="1"/>
      <c r="K6" s="1">
        <v>2400</v>
      </c>
      <c r="L6" s="1">
        <f t="shared" si="1"/>
        <v>0</v>
      </c>
      <c r="M6" s="1">
        <f t="shared" si="2"/>
        <v>0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 spans="1:25">
      <c r="A7" s="1">
        <v>2</v>
      </c>
      <c r="B7" s="1">
        <v>151</v>
      </c>
      <c r="C7" s="1">
        <f t="shared" si="0"/>
        <v>302</v>
      </c>
      <c r="D7" s="1">
        <f t="shared" si="3"/>
        <v>7188</v>
      </c>
      <c r="E7" s="3"/>
      <c r="F7" s="1"/>
      <c r="G7" s="1"/>
      <c r="H7" s="1"/>
      <c r="I7" s="1"/>
      <c r="J7" s="1"/>
      <c r="K7" s="1">
        <v>302</v>
      </c>
      <c r="L7" s="1">
        <f t="shared" si="1"/>
        <v>0</v>
      </c>
      <c r="M7" s="1">
        <f t="shared" si="2"/>
        <v>0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>
      <c r="A8" s="1">
        <v>2</v>
      </c>
      <c r="B8" s="1">
        <v>60</v>
      </c>
      <c r="C8" s="1">
        <f t="shared" si="0"/>
        <v>120</v>
      </c>
      <c r="D8" s="1">
        <f t="shared" si="3"/>
        <v>7308</v>
      </c>
      <c r="E8" s="1">
        <v>7200</v>
      </c>
      <c r="F8" s="1">
        <f>SUM(D8-E8)</f>
        <v>108</v>
      </c>
      <c r="G8" s="1"/>
      <c r="H8" s="1"/>
      <c r="I8" s="1"/>
      <c r="J8" s="1"/>
      <c r="K8" s="1">
        <v>12</v>
      </c>
      <c r="L8" s="1">
        <f>SUM(C8-K8)</f>
        <v>108</v>
      </c>
      <c r="M8" s="1">
        <f t="shared" si="2"/>
        <v>0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>
      <c r="A9" s="1">
        <v>2</v>
      </c>
      <c r="B9" s="1">
        <v>70</v>
      </c>
      <c r="C9" s="1">
        <f t="shared" si="0"/>
        <v>140</v>
      </c>
      <c r="D9" s="1">
        <f t="shared" si="3"/>
        <v>7448</v>
      </c>
      <c r="E9" s="1"/>
      <c r="F9" s="1">
        <f>SUM(F8+C9)</f>
        <v>248</v>
      </c>
      <c r="G9" s="1"/>
      <c r="H9" s="1"/>
      <c r="I9" s="1"/>
      <c r="J9" s="1"/>
      <c r="K9" s="1"/>
      <c r="L9" s="1">
        <f t="shared" si="1"/>
        <v>140</v>
      </c>
      <c r="M9" s="1">
        <f t="shared" si="2"/>
        <v>0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1:25">
      <c r="A10" s="1">
        <v>2</v>
      </c>
      <c r="B10" s="1">
        <v>100</v>
      </c>
      <c r="C10" s="1">
        <f t="shared" si="0"/>
        <v>200</v>
      </c>
      <c r="D10" s="1">
        <f t="shared" si="3"/>
        <v>7648</v>
      </c>
      <c r="E10" s="1"/>
      <c r="F10" s="1">
        <f t="shared" ref="F10:F11" si="4">SUM(F9+C10)</f>
        <v>448</v>
      </c>
      <c r="G10" s="1"/>
      <c r="H10" s="1"/>
      <c r="I10" s="1"/>
      <c r="J10" s="1"/>
      <c r="K10" s="1"/>
      <c r="L10" s="1">
        <f t="shared" si="1"/>
        <v>200</v>
      </c>
      <c r="M10" s="1">
        <f t="shared" si="2"/>
        <v>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1:25">
      <c r="A11" s="1">
        <v>39</v>
      </c>
      <c r="B11" s="1">
        <v>220</v>
      </c>
      <c r="C11" s="1">
        <f t="shared" si="0"/>
        <v>8580</v>
      </c>
      <c r="D11" s="1">
        <f t="shared" si="3"/>
        <v>16228</v>
      </c>
      <c r="E11" s="1"/>
      <c r="F11" s="3">
        <f t="shared" si="4"/>
        <v>9028</v>
      </c>
      <c r="G11" s="1">
        <v>7200</v>
      </c>
      <c r="H11" s="1">
        <f>SUM(F11-G11)</f>
        <v>1828</v>
      </c>
      <c r="I11" s="1"/>
      <c r="J11" s="1"/>
      <c r="K11" s="1"/>
      <c r="L11" s="1">
        <v>6752</v>
      </c>
      <c r="M11" s="1">
        <v>1828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1:25">
      <c r="A12" s="1">
        <v>24</v>
      </c>
      <c r="B12" s="1">
        <v>80</v>
      </c>
      <c r="C12" s="1">
        <f t="shared" si="0"/>
        <v>1920</v>
      </c>
      <c r="D12" s="1">
        <f t="shared" si="3"/>
        <v>18148</v>
      </c>
      <c r="E12" s="1"/>
      <c r="F12" s="1"/>
      <c r="G12" s="1"/>
      <c r="H12" s="1">
        <f>SUM(H11+C12)</f>
        <v>3748</v>
      </c>
      <c r="I12" s="1"/>
      <c r="J12" s="1"/>
      <c r="K12" s="1"/>
      <c r="L12" s="1"/>
      <c r="M12" s="1">
        <v>1920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1:25">
      <c r="A13" s="1">
        <v>19</v>
      </c>
      <c r="B13" s="1">
        <v>75</v>
      </c>
      <c r="C13" s="1">
        <f t="shared" si="0"/>
        <v>1425</v>
      </c>
      <c r="D13" s="1">
        <f t="shared" si="3"/>
        <v>19573</v>
      </c>
      <c r="E13" s="1"/>
      <c r="F13" s="1"/>
      <c r="G13" s="1"/>
      <c r="H13" s="1">
        <f t="shared" ref="H13:H17" si="5">SUM(H12+C13)</f>
        <v>5173</v>
      </c>
      <c r="I13" s="1"/>
      <c r="J13" s="1"/>
      <c r="K13" s="1"/>
      <c r="L13" s="1"/>
      <c r="M13" s="1">
        <v>1425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1:25">
      <c r="A14" s="1">
        <v>2</v>
      </c>
      <c r="B14" s="1">
        <v>40</v>
      </c>
      <c r="C14" s="1">
        <f t="shared" si="0"/>
        <v>80</v>
      </c>
      <c r="D14" s="1">
        <f t="shared" si="3"/>
        <v>19653</v>
      </c>
      <c r="E14" s="1"/>
      <c r="F14" s="1"/>
      <c r="G14" s="1"/>
      <c r="H14" s="1">
        <f t="shared" si="5"/>
        <v>5253</v>
      </c>
      <c r="I14" s="1"/>
      <c r="J14" s="1"/>
      <c r="K14" s="1"/>
      <c r="L14" s="1"/>
      <c r="M14" s="1">
        <v>80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1:25">
      <c r="A15" s="1">
        <v>25</v>
      </c>
      <c r="B15" s="1">
        <v>50</v>
      </c>
      <c r="C15" s="1">
        <f t="shared" si="0"/>
        <v>1250</v>
      </c>
      <c r="D15" s="1">
        <f t="shared" si="3"/>
        <v>20903</v>
      </c>
      <c r="E15" s="1"/>
      <c r="F15" s="1"/>
      <c r="G15" s="1"/>
      <c r="H15" s="1">
        <f t="shared" si="5"/>
        <v>6503</v>
      </c>
      <c r="I15" s="1"/>
      <c r="J15" s="1"/>
      <c r="K15" s="1"/>
      <c r="L15" s="1"/>
      <c r="M15" s="1">
        <v>1250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1:25">
      <c r="A16" s="1">
        <v>2</v>
      </c>
      <c r="B16" s="1">
        <v>150</v>
      </c>
      <c r="C16" s="1">
        <f t="shared" si="0"/>
        <v>300</v>
      </c>
      <c r="D16" s="1">
        <f t="shared" si="3"/>
        <v>21203</v>
      </c>
      <c r="E16" s="1"/>
      <c r="F16" s="1"/>
      <c r="G16" s="1"/>
      <c r="H16" s="1">
        <f t="shared" si="5"/>
        <v>6803</v>
      </c>
      <c r="I16" s="1"/>
      <c r="J16" s="1"/>
      <c r="K16" s="1"/>
      <c r="L16" s="1"/>
      <c r="M16" s="1">
        <v>300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1:26">
      <c r="A17" s="1">
        <v>2</v>
      </c>
      <c r="B17" s="1">
        <v>750</v>
      </c>
      <c r="C17" s="1">
        <f t="shared" si="0"/>
        <v>1500</v>
      </c>
      <c r="D17" s="1">
        <f t="shared" si="3"/>
        <v>22703</v>
      </c>
      <c r="E17" s="1"/>
      <c r="F17" s="1"/>
      <c r="G17" s="1"/>
      <c r="H17" s="1">
        <f t="shared" si="5"/>
        <v>8303</v>
      </c>
      <c r="I17" s="1">
        <v>7200</v>
      </c>
      <c r="J17" s="1">
        <f>SUM(H17-I17)</f>
        <v>1103</v>
      </c>
      <c r="K17" s="1"/>
      <c r="L17" s="1"/>
      <c r="M17" s="1">
        <v>397</v>
      </c>
      <c r="N17" s="1">
        <v>1103</v>
      </c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6">
      <c r="A18" s="1">
        <v>10</v>
      </c>
      <c r="B18" s="1">
        <v>800</v>
      </c>
      <c r="C18" s="1">
        <f t="shared" si="0"/>
        <v>8000</v>
      </c>
      <c r="D18" s="1">
        <f t="shared" si="3"/>
        <v>30703</v>
      </c>
      <c r="E18" s="1"/>
      <c r="F18" s="1"/>
      <c r="G18" s="1"/>
      <c r="H18" s="1"/>
      <c r="I18" s="1"/>
      <c r="J18" s="1">
        <f>SUM(C18)</f>
        <v>8000</v>
      </c>
      <c r="K18" s="1"/>
      <c r="L18" s="1"/>
      <c r="M18" s="1"/>
      <c r="N18" s="1">
        <v>6097</v>
      </c>
      <c r="O18" s="1">
        <v>1903</v>
      </c>
      <c r="P18" s="1">
        <f>SUM(C18)-N18-O18</f>
        <v>0</v>
      </c>
      <c r="Q18" s="1"/>
      <c r="R18" s="1"/>
      <c r="S18" s="1"/>
      <c r="T18" s="1"/>
      <c r="U18" s="1"/>
      <c r="V18" s="1"/>
      <c r="W18" s="1"/>
      <c r="X18" s="1"/>
      <c r="Y18" s="1"/>
    </row>
    <row r="19" spans="1:26">
      <c r="A19" s="1">
        <v>2</v>
      </c>
      <c r="B19" s="1">
        <v>400</v>
      </c>
      <c r="C19" s="1">
        <f t="shared" si="0"/>
        <v>800</v>
      </c>
      <c r="D19" s="1">
        <f t="shared" si="3"/>
        <v>31503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>
        <v>800</v>
      </c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1:26">
      <c r="A20" s="1">
        <v>2</v>
      </c>
      <c r="B20" s="1">
        <v>900</v>
      </c>
      <c r="C20" s="1">
        <f t="shared" si="0"/>
        <v>1800</v>
      </c>
      <c r="D20" s="1">
        <f t="shared" si="3"/>
        <v>33303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>
        <v>897</v>
      </c>
      <c r="P20" s="1">
        <f>SUM(C20-O20)</f>
        <v>903</v>
      </c>
      <c r="Q20" s="1">
        <f>SUM(C20)-O20-P20</f>
        <v>0</v>
      </c>
      <c r="R20" s="1"/>
      <c r="S20" s="1"/>
      <c r="T20" s="1"/>
      <c r="U20" s="1"/>
      <c r="V20" s="1"/>
      <c r="W20" s="1"/>
      <c r="X20" s="1"/>
      <c r="Y20" s="1"/>
    </row>
    <row r="21" spans="1:26">
      <c r="A21" s="1">
        <v>11</v>
      </c>
      <c r="B21" s="1">
        <v>520</v>
      </c>
      <c r="C21" s="1">
        <f t="shared" si="0"/>
        <v>5720</v>
      </c>
      <c r="D21" s="1">
        <f t="shared" si="3"/>
        <v>39023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>
        <v>5720</v>
      </c>
      <c r="Q21" s="1"/>
      <c r="R21" s="1"/>
      <c r="S21" s="1"/>
      <c r="T21" s="1"/>
      <c r="U21" s="1"/>
      <c r="V21" s="1"/>
      <c r="W21" s="1"/>
      <c r="X21" s="1"/>
      <c r="Y21" s="1"/>
    </row>
    <row r="22" spans="1:26">
      <c r="A22" s="1">
        <v>45</v>
      </c>
      <c r="B22" s="1">
        <v>35</v>
      </c>
      <c r="C22" s="1">
        <f t="shared" si="0"/>
        <v>1575</v>
      </c>
      <c r="D22" s="1">
        <f t="shared" si="3"/>
        <v>40598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>
        <v>577</v>
      </c>
      <c r="Q22" s="1">
        <f>SUM(C22-P22)</f>
        <v>998</v>
      </c>
      <c r="R22" s="1">
        <f>SUM(C22-P22-Q22)</f>
        <v>0</v>
      </c>
      <c r="S22" s="1"/>
      <c r="T22" s="1"/>
      <c r="U22" s="1"/>
      <c r="V22" s="1"/>
      <c r="W22" s="1"/>
      <c r="X22" s="1"/>
      <c r="Y22" s="1"/>
    </row>
    <row r="23" spans="1:26">
      <c r="A23" s="1">
        <v>2</v>
      </c>
      <c r="B23" s="1">
        <v>950</v>
      </c>
      <c r="C23" s="1">
        <f t="shared" si="0"/>
        <v>1900</v>
      </c>
      <c r="D23" s="1">
        <f t="shared" si="3"/>
        <v>42498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>
        <v>1900</v>
      </c>
      <c r="R23" s="1"/>
      <c r="S23" s="1"/>
      <c r="T23" s="1"/>
      <c r="U23" s="1"/>
      <c r="V23" s="1"/>
      <c r="W23" s="1"/>
      <c r="X23" s="1"/>
      <c r="Y23" s="1"/>
    </row>
    <row r="24" spans="1:26">
      <c r="A24" s="1">
        <v>12</v>
      </c>
      <c r="B24" s="1">
        <v>1200</v>
      </c>
      <c r="C24" s="1">
        <f t="shared" si="0"/>
        <v>14400</v>
      </c>
      <c r="D24" s="1">
        <f t="shared" si="3"/>
        <v>56898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>
        <v>4302</v>
      </c>
      <c r="R24" s="1">
        <v>7200</v>
      </c>
      <c r="S24" s="1">
        <f>SUM(C24-Q24)+(-R24)</f>
        <v>2898</v>
      </c>
      <c r="T24" s="1">
        <f>SUM(Q24:S24)-C24</f>
        <v>0</v>
      </c>
      <c r="U24" s="1"/>
      <c r="V24" s="1"/>
      <c r="W24" s="1"/>
      <c r="X24" s="1"/>
      <c r="Y24" s="1"/>
    </row>
    <row r="25" spans="1:26">
      <c r="A25" s="1">
        <v>2</v>
      </c>
      <c r="B25" s="1">
        <v>1400</v>
      </c>
      <c r="C25" s="1">
        <f t="shared" si="0"/>
        <v>2800</v>
      </c>
      <c r="D25" s="1">
        <f t="shared" si="3"/>
        <v>59698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>
        <v>2800</v>
      </c>
      <c r="T25" s="1"/>
      <c r="U25" s="1"/>
      <c r="V25" s="1"/>
      <c r="W25" s="1"/>
      <c r="X25" s="1"/>
      <c r="Y25" s="1"/>
    </row>
    <row r="26" spans="1:26">
      <c r="A26" s="1">
        <v>6</v>
      </c>
      <c r="B26" s="1">
        <v>1400</v>
      </c>
      <c r="C26" s="1">
        <f t="shared" si="0"/>
        <v>8400</v>
      </c>
      <c r="D26" s="1">
        <f t="shared" si="3"/>
        <v>68098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>
        <v>1502</v>
      </c>
      <c r="T26" s="1">
        <v>3600</v>
      </c>
      <c r="U26" s="1">
        <f>SUM(C26-S26-T26)</f>
        <v>3298</v>
      </c>
      <c r="V26" s="1">
        <f>SUM(C26)-S26-T26-U26</f>
        <v>0</v>
      </c>
      <c r="W26" s="1"/>
      <c r="X26" s="1"/>
      <c r="Y26" s="1"/>
    </row>
    <row r="27" spans="1:26">
      <c r="A27" s="1">
        <v>2</v>
      </c>
      <c r="B27" s="1">
        <v>1400</v>
      </c>
      <c r="C27" s="1">
        <f t="shared" si="0"/>
        <v>2800</v>
      </c>
      <c r="D27" s="1">
        <f t="shared" si="3"/>
        <v>70898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1:26">
      <c r="A28" s="1"/>
      <c r="B28" s="1"/>
      <c r="C28" s="1">
        <f>SUM(C2:C27)</f>
        <v>70898</v>
      </c>
      <c r="D28" s="1">
        <f t="shared" si="3"/>
        <v>141796</v>
      </c>
      <c r="E28" s="1"/>
      <c r="F28" s="1"/>
      <c r="G28" s="1"/>
      <c r="H28" s="1"/>
      <c r="I28" s="1"/>
      <c r="J28" s="1"/>
      <c r="K28" s="1">
        <f>SUM(K2:K27)</f>
        <v>7200</v>
      </c>
      <c r="L28" s="1">
        <f>SUM(L2:L27)</f>
        <v>7200</v>
      </c>
      <c r="M28" s="1">
        <f t="shared" ref="M28:O28" si="6">SUM(M2:M27)</f>
        <v>7200</v>
      </c>
      <c r="N28" s="1">
        <f t="shared" si="6"/>
        <v>7200</v>
      </c>
      <c r="O28" s="1">
        <f t="shared" si="6"/>
        <v>3600</v>
      </c>
      <c r="P28" s="1">
        <f>SUM(P2:P27)</f>
        <v>7200</v>
      </c>
      <c r="Q28" s="1">
        <f>SUM(Q2:Q27)</f>
        <v>7200</v>
      </c>
      <c r="R28" s="1">
        <f t="shared" ref="R28:T28" si="7">SUM(R2:R27)</f>
        <v>7200</v>
      </c>
      <c r="S28" s="1">
        <f t="shared" si="7"/>
        <v>7200</v>
      </c>
      <c r="T28" s="1">
        <f t="shared" si="7"/>
        <v>3600</v>
      </c>
      <c r="U28" s="1">
        <f>SUM(U2:U27)</f>
        <v>3298</v>
      </c>
      <c r="V28" s="1">
        <f>SUM(V2:V27)</f>
        <v>0</v>
      </c>
      <c r="W28" s="1">
        <f t="shared" ref="W28:Y28" si="8">SUM(W2:W27)</f>
        <v>0</v>
      </c>
      <c r="X28" s="1">
        <f t="shared" si="8"/>
        <v>0</v>
      </c>
      <c r="Y28" s="1">
        <f t="shared" si="8"/>
        <v>0</v>
      </c>
      <c r="Z28" s="2">
        <f>SUM(E28:Y28)</f>
        <v>68098</v>
      </c>
    </row>
    <row r="29" spans="1:26">
      <c r="E29">
        <f>7200</f>
        <v>7200</v>
      </c>
      <c r="F29">
        <f>7200</f>
        <v>7200</v>
      </c>
      <c r="G29">
        <f>7200</f>
        <v>7200</v>
      </c>
      <c r="H29">
        <f>7200</f>
        <v>7200</v>
      </c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1:26">
      <c r="A30" t="s">
        <v>12</v>
      </c>
      <c r="C30" t="s">
        <v>9</v>
      </c>
    </row>
    <row r="31" spans="1:26">
      <c r="A31" t="s">
        <v>10</v>
      </c>
      <c r="B31" t="s">
        <v>2</v>
      </c>
      <c r="C31" t="s">
        <v>11</v>
      </c>
    </row>
    <row r="32" spans="1:26">
      <c r="A32" t="s">
        <v>12</v>
      </c>
      <c r="C32" t="s">
        <v>14</v>
      </c>
    </row>
    <row r="33" spans="1:1">
      <c r="A33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U35"/>
  <sheetViews>
    <sheetView tabSelected="1" workbookViewId="0">
      <selection activeCell="F13" sqref="F13"/>
    </sheetView>
  </sheetViews>
  <sheetFormatPr baseColWidth="10" defaultRowHeight="15"/>
  <cols>
    <col min="1" max="1" width="14.5703125" bestFit="1" customWidth="1"/>
  </cols>
  <sheetData>
    <row r="1" spans="1:21">
      <c r="A1" s="1" t="s">
        <v>6</v>
      </c>
      <c r="B1" s="1" t="s">
        <v>0</v>
      </c>
      <c r="C1" s="1" t="s">
        <v>1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8</v>
      </c>
      <c r="I1" s="1" t="s">
        <v>3</v>
      </c>
      <c r="J1" s="1" t="s">
        <v>4</v>
      </c>
      <c r="K1" s="1" t="s">
        <v>5</v>
      </c>
      <c r="L1" s="1" t="s">
        <v>7</v>
      </c>
      <c r="M1" s="1" t="s">
        <v>8</v>
      </c>
      <c r="N1" s="1" t="s">
        <v>3</v>
      </c>
      <c r="O1" s="1" t="s">
        <v>4</v>
      </c>
      <c r="P1" s="1" t="s">
        <v>5</v>
      </c>
      <c r="Q1" s="1" t="s">
        <v>7</v>
      </c>
      <c r="R1" s="1" t="s">
        <v>8</v>
      </c>
    </row>
    <row r="2" spans="1:21">
      <c r="A2" s="1">
        <v>45</v>
      </c>
      <c r="B2" s="1">
        <v>50</v>
      </c>
      <c r="C2" s="1">
        <f t="shared" ref="C2:C27" si="0">(A2*B2)</f>
        <v>2250</v>
      </c>
      <c r="D2" s="1">
        <v>2250</v>
      </c>
      <c r="E2" s="1">
        <f>SUM(C2-D2)</f>
        <v>0</v>
      </c>
      <c r="F2" s="1">
        <f>SUM(E2-E2)</f>
        <v>0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T2" s="1">
        <f t="shared" ref="T2:T11" si="1">(R2*S2)</f>
        <v>0</v>
      </c>
      <c r="U2" s="1">
        <v>2250</v>
      </c>
    </row>
    <row r="3" spans="1:21">
      <c r="A3" s="1">
        <v>2</v>
      </c>
      <c r="B3" s="1">
        <v>500</v>
      </c>
      <c r="C3" s="1">
        <f t="shared" si="0"/>
        <v>1000</v>
      </c>
      <c r="D3" s="1">
        <v>1000</v>
      </c>
      <c r="E3" s="1">
        <f t="shared" ref="E3:E10" si="2">SUM(C3-D3)</f>
        <v>0</v>
      </c>
      <c r="F3" s="1">
        <f t="shared" ref="F3:F10" si="3">SUM(E3-E3)</f>
        <v>0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T3" s="1">
        <f t="shared" si="1"/>
        <v>0</v>
      </c>
      <c r="U3" s="1">
        <v>1000</v>
      </c>
    </row>
    <row r="4" spans="1:21">
      <c r="A4" s="1">
        <v>2</v>
      </c>
      <c r="B4" s="1">
        <v>18</v>
      </c>
      <c r="C4" s="1">
        <f t="shared" si="0"/>
        <v>36</v>
      </c>
      <c r="D4" s="1">
        <v>36</v>
      </c>
      <c r="E4" s="1">
        <f t="shared" si="2"/>
        <v>0</v>
      </c>
      <c r="F4" s="1">
        <f t="shared" si="3"/>
        <v>0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T4" s="1">
        <f t="shared" si="1"/>
        <v>0</v>
      </c>
      <c r="U4" s="1">
        <v>36</v>
      </c>
    </row>
    <row r="5" spans="1:21">
      <c r="A5" s="1">
        <v>50</v>
      </c>
      <c r="B5" s="1">
        <v>24</v>
      </c>
      <c r="C5" s="1">
        <f t="shared" si="0"/>
        <v>1200</v>
      </c>
      <c r="D5" s="1">
        <v>1200</v>
      </c>
      <c r="E5" s="1">
        <f t="shared" si="2"/>
        <v>0</v>
      </c>
      <c r="F5" s="1">
        <f t="shared" si="3"/>
        <v>0</v>
      </c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T5" s="1">
        <f t="shared" si="1"/>
        <v>0</v>
      </c>
      <c r="U5" s="1">
        <v>1200</v>
      </c>
    </row>
    <row r="6" spans="1:21">
      <c r="A6" s="1">
        <v>40</v>
      </c>
      <c r="B6" s="1">
        <v>60</v>
      </c>
      <c r="C6" s="1">
        <f t="shared" si="0"/>
        <v>2400</v>
      </c>
      <c r="D6" s="1">
        <v>2400</v>
      </c>
      <c r="E6" s="1">
        <f t="shared" si="2"/>
        <v>0</v>
      </c>
      <c r="F6" s="1">
        <f t="shared" si="3"/>
        <v>0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T6" s="1">
        <f t="shared" si="1"/>
        <v>0</v>
      </c>
      <c r="U6" s="1">
        <v>2400</v>
      </c>
    </row>
    <row r="7" spans="1:21">
      <c r="A7" s="1">
        <v>2</v>
      </c>
      <c r="B7" s="1">
        <v>151</v>
      </c>
      <c r="C7" s="1">
        <f t="shared" si="0"/>
        <v>302</v>
      </c>
      <c r="D7" s="1">
        <v>302</v>
      </c>
      <c r="E7" s="1">
        <f t="shared" si="2"/>
        <v>0</v>
      </c>
      <c r="F7" s="1">
        <f t="shared" si="3"/>
        <v>0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T7" s="1">
        <f t="shared" si="1"/>
        <v>0</v>
      </c>
      <c r="U7" s="1">
        <v>302</v>
      </c>
    </row>
    <row r="8" spans="1:21">
      <c r="A8" s="1">
        <v>2</v>
      </c>
      <c r="B8" s="1">
        <v>60</v>
      </c>
      <c r="C8" s="1">
        <f t="shared" si="0"/>
        <v>120</v>
      </c>
      <c r="D8" s="1">
        <v>12</v>
      </c>
      <c r="E8" s="1">
        <f>SUM(C8-D8)</f>
        <v>108</v>
      </c>
      <c r="F8" s="1">
        <f t="shared" si="3"/>
        <v>0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T8" s="1">
        <f t="shared" si="1"/>
        <v>0</v>
      </c>
      <c r="U8" s="1">
        <v>12</v>
      </c>
    </row>
    <row r="9" spans="1:21">
      <c r="A9" s="1">
        <v>2</v>
      </c>
      <c r="B9" s="1">
        <v>70</v>
      </c>
      <c r="C9" s="1">
        <f t="shared" si="0"/>
        <v>140</v>
      </c>
      <c r="D9" s="1"/>
      <c r="E9" s="1">
        <f t="shared" si="2"/>
        <v>140</v>
      </c>
      <c r="F9" s="1">
        <f t="shared" si="3"/>
        <v>0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T9" s="1">
        <f t="shared" si="1"/>
        <v>0</v>
      </c>
      <c r="U9">
        <f>SUM(U2:U8)</f>
        <v>7200</v>
      </c>
    </row>
    <row r="10" spans="1:21">
      <c r="A10" s="1">
        <v>2</v>
      </c>
      <c r="B10" s="1">
        <v>100</v>
      </c>
      <c r="C10" s="1">
        <f t="shared" si="0"/>
        <v>200</v>
      </c>
      <c r="D10" s="1"/>
      <c r="E10" s="1">
        <f t="shared" si="2"/>
        <v>200</v>
      </c>
      <c r="F10" s="1">
        <f t="shared" si="3"/>
        <v>0</v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T10" s="1">
        <f t="shared" si="1"/>
        <v>0</v>
      </c>
    </row>
    <row r="11" spans="1:21">
      <c r="A11" s="1">
        <v>39</v>
      </c>
      <c r="B11" s="1">
        <v>220</v>
      </c>
      <c r="C11" s="1">
        <f t="shared" si="0"/>
        <v>8580</v>
      </c>
      <c r="D11" s="1"/>
      <c r="E11" s="1">
        <v>6752</v>
      </c>
      <c r="F11" s="1">
        <v>1828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T11" s="1">
        <f t="shared" si="1"/>
        <v>0</v>
      </c>
    </row>
    <row r="12" spans="1:21">
      <c r="A12" s="1">
        <v>24</v>
      </c>
      <c r="B12" s="1">
        <v>80</v>
      </c>
      <c r="C12" s="1">
        <f t="shared" si="0"/>
        <v>1920</v>
      </c>
      <c r="D12" s="1"/>
      <c r="E12" s="1"/>
      <c r="F12" s="1">
        <v>1920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21">
      <c r="A13" s="1">
        <v>19</v>
      </c>
      <c r="B13" s="1">
        <v>75</v>
      </c>
      <c r="C13" s="1">
        <f t="shared" si="0"/>
        <v>1425</v>
      </c>
      <c r="D13" s="1"/>
      <c r="E13" s="1"/>
      <c r="F13" s="1">
        <v>1425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21">
      <c r="A14" s="1">
        <v>2</v>
      </c>
      <c r="B14" s="1">
        <v>40</v>
      </c>
      <c r="C14" s="1">
        <f t="shared" si="0"/>
        <v>80</v>
      </c>
      <c r="D14" s="1"/>
      <c r="E14" s="1"/>
      <c r="F14" s="1">
        <v>80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21">
      <c r="A15" s="1">
        <v>25</v>
      </c>
      <c r="B15" s="1">
        <v>50</v>
      </c>
      <c r="C15" s="1">
        <f t="shared" si="0"/>
        <v>1250</v>
      </c>
      <c r="D15" s="1"/>
      <c r="E15" s="1"/>
      <c r="F15" s="1">
        <v>1250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21">
      <c r="A16" s="1">
        <v>2</v>
      </c>
      <c r="B16" s="1">
        <v>150</v>
      </c>
      <c r="C16" s="1">
        <f t="shared" si="0"/>
        <v>300</v>
      </c>
      <c r="D16" s="1"/>
      <c r="E16" s="1"/>
      <c r="F16" s="1">
        <v>300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9">
      <c r="A17" s="1">
        <v>2</v>
      </c>
      <c r="B17" s="1">
        <v>750</v>
      </c>
      <c r="C17" s="1">
        <f t="shared" si="0"/>
        <v>1500</v>
      </c>
      <c r="D17" s="1"/>
      <c r="E17" s="1"/>
      <c r="F17" s="1">
        <v>397</v>
      </c>
      <c r="G17" s="1">
        <v>1103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9">
      <c r="A18" s="1">
        <v>10</v>
      </c>
      <c r="B18" s="1">
        <v>800</v>
      </c>
      <c r="C18" s="1">
        <f t="shared" si="0"/>
        <v>8000</v>
      </c>
      <c r="D18" s="1"/>
      <c r="E18" s="1"/>
      <c r="F18" s="1"/>
      <c r="G18" s="1">
        <v>6097</v>
      </c>
      <c r="H18" s="1">
        <v>1903</v>
      </c>
      <c r="I18" s="1">
        <f>SUM(C18)-G18-H18</f>
        <v>0</v>
      </c>
      <c r="J18" s="1"/>
      <c r="K18" s="1"/>
      <c r="L18" s="1"/>
      <c r="M18" s="1"/>
      <c r="N18" s="1"/>
      <c r="O18" s="1"/>
      <c r="P18" s="1"/>
      <c r="Q18" s="1"/>
      <c r="R18" s="1"/>
    </row>
    <row r="19" spans="1:19">
      <c r="A19" s="1">
        <v>2</v>
      </c>
      <c r="B19" s="1">
        <v>400</v>
      </c>
      <c r="C19" s="1">
        <f t="shared" si="0"/>
        <v>800</v>
      </c>
      <c r="D19" s="1"/>
      <c r="E19" s="1"/>
      <c r="F19" s="1"/>
      <c r="G19" s="1"/>
      <c r="H19" s="1">
        <v>800</v>
      </c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9">
      <c r="A20" s="1">
        <v>2</v>
      </c>
      <c r="B20" s="1">
        <v>900</v>
      </c>
      <c r="C20" s="1">
        <f t="shared" si="0"/>
        <v>1800</v>
      </c>
      <c r="D20" s="1"/>
      <c r="E20" s="1"/>
      <c r="F20" s="1"/>
      <c r="G20" s="1"/>
      <c r="H20" s="1">
        <v>897</v>
      </c>
      <c r="I20" s="1">
        <f>SUM(C20-H20)</f>
        <v>903</v>
      </c>
      <c r="J20" s="1">
        <f>SUM(C20)-H20-I20</f>
        <v>0</v>
      </c>
      <c r="K20" s="1"/>
      <c r="L20" s="1"/>
      <c r="M20" s="1"/>
      <c r="N20" s="1"/>
      <c r="O20" s="1"/>
      <c r="P20" s="1"/>
      <c r="Q20" s="1"/>
      <c r="R20" s="1"/>
    </row>
    <row r="21" spans="1:19">
      <c r="A21" s="1">
        <v>11</v>
      </c>
      <c r="B21" s="1">
        <v>520</v>
      </c>
      <c r="C21" s="1">
        <f t="shared" si="0"/>
        <v>5720</v>
      </c>
      <c r="D21" s="1"/>
      <c r="E21" s="1"/>
      <c r="F21" s="1"/>
      <c r="G21" s="1"/>
      <c r="H21" s="1"/>
      <c r="I21" s="1">
        <v>5720</v>
      </c>
      <c r="J21" s="1"/>
      <c r="K21" s="1"/>
      <c r="L21" s="1"/>
      <c r="M21" s="1"/>
      <c r="N21" s="1"/>
      <c r="O21" s="1"/>
      <c r="P21" s="1"/>
      <c r="Q21" s="1"/>
      <c r="R21" s="1"/>
    </row>
    <row r="22" spans="1:19">
      <c r="A22" s="1">
        <v>45</v>
      </c>
      <c r="B22" s="1">
        <v>35</v>
      </c>
      <c r="C22" s="1">
        <f t="shared" si="0"/>
        <v>1575</v>
      </c>
      <c r="D22" s="1"/>
      <c r="E22" s="1"/>
      <c r="F22" s="1"/>
      <c r="G22" s="1"/>
      <c r="H22" s="1"/>
      <c r="I22" s="1">
        <v>577</v>
      </c>
      <c r="J22" s="1">
        <f>SUM(C22-I22)</f>
        <v>998</v>
      </c>
      <c r="K22" s="1"/>
      <c r="L22" s="1"/>
      <c r="M22" s="1"/>
      <c r="N22" s="1"/>
      <c r="O22" s="1"/>
      <c r="P22" s="1"/>
      <c r="Q22" s="1"/>
      <c r="R22" s="1"/>
    </row>
    <row r="23" spans="1:19">
      <c r="A23" s="1">
        <v>2</v>
      </c>
      <c r="B23" s="1">
        <v>950</v>
      </c>
      <c r="C23" s="1">
        <f t="shared" si="0"/>
        <v>1900</v>
      </c>
      <c r="D23" s="1"/>
      <c r="E23" s="1"/>
      <c r="F23" s="1"/>
      <c r="G23" s="1"/>
      <c r="H23" s="1"/>
      <c r="I23" s="1"/>
      <c r="J23" s="1">
        <v>1900</v>
      </c>
      <c r="K23" s="1"/>
      <c r="L23" s="1"/>
      <c r="M23" s="1"/>
      <c r="N23" s="1"/>
      <c r="O23" s="1"/>
      <c r="P23" s="1"/>
      <c r="Q23" s="1"/>
      <c r="R23" s="1"/>
    </row>
    <row r="24" spans="1:19">
      <c r="A24" s="1">
        <v>12</v>
      </c>
      <c r="B24" s="1">
        <v>1200</v>
      </c>
      <c r="C24" s="1">
        <f t="shared" si="0"/>
        <v>14400</v>
      </c>
      <c r="D24" s="1"/>
      <c r="E24" s="1"/>
      <c r="F24" s="1"/>
      <c r="G24" s="1"/>
      <c r="H24" s="1"/>
      <c r="I24" s="1"/>
      <c r="J24" s="1">
        <v>4302</v>
      </c>
      <c r="K24" s="1">
        <v>7200</v>
      </c>
      <c r="L24" s="1">
        <f>SUM(C24-J24)+(-K24)</f>
        <v>2898</v>
      </c>
      <c r="M24" s="1"/>
      <c r="N24" s="1"/>
      <c r="O24" s="1"/>
      <c r="P24" s="1"/>
      <c r="Q24" s="1"/>
      <c r="R24" s="1"/>
    </row>
    <row r="25" spans="1:19">
      <c r="A25" s="1">
        <v>2</v>
      </c>
      <c r="B25" s="1">
        <v>1400</v>
      </c>
      <c r="C25" s="1">
        <f t="shared" si="0"/>
        <v>2800</v>
      </c>
      <c r="D25" s="1"/>
      <c r="E25" s="1"/>
      <c r="F25" s="1"/>
      <c r="G25" s="1"/>
      <c r="H25" s="1"/>
      <c r="I25" s="1"/>
      <c r="J25" s="1"/>
      <c r="K25" s="1"/>
      <c r="L25" s="1">
        <v>2800</v>
      </c>
      <c r="M25" s="1"/>
      <c r="N25" s="1"/>
      <c r="O25" s="1"/>
      <c r="P25" s="1"/>
      <c r="Q25" s="1"/>
      <c r="R25" s="1"/>
    </row>
    <row r="26" spans="1:19">
      <c r="A26" s="1">
        <v>6</v>
      </c>
      <c r="B26" s="1">
        <v>1400</v>
      </c>
      <c r="C26" s="1">
        <f t="shared" si="0"/>
        <v>8400</v>
      </c>
      <c r="D26" s="1"/>
      <c r="E26" s="1"/>
      <c r="F26" s="1"/>
      <c r="G26" s="1"/>
      <c r="H26" s="1"/>
      <c r="I26" s="1"/>
      <c r="J26" s="1"/>
      <c r="K26" s="1"/>
      <c r="L26" s="1">
        <v>1502</v>
      </c>
      <c r="M26" s="1">
        <v>3600</v>
      </c>
      <c r="N26" s="1">
        <f>SUM(C26-L26-M26)</f>
        <v>3298</v>
      </c>
      <c r="O26" s="1">
        <f>SUM(C26)-L26-M26-N26</f>
        <v>0</v>
      </c>
      <c r="P26" s="1"/>
      <c r="Q26" s="1"/>
      <c r="R26" s="1"/>
    </row>
    <row r="27" spans="1:19">
      <c r="A27" s="1">
        <v>2</v>
      </c>
      <c r="B27" s="1">
        <v>1400</v>
      </c>
      <c r="C27" s="1">
        <f t="shared" si="0"/>
        <v>2800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9">
      <c r="A28" s="1"/>
      <c r="B28" s="1"/>
      <c r="C28" s="1">
        <f>SUM(C2:C27)</f>
        <v>70898</v>
      </c>
      <c r="D28" s="1">
        <f>SUM(D2:D27)</f>
        <v>7200</v>
      </c>
      <c r="E28" s="1">
        <f>SUM(E2:E27)</f>
        <v>7200</v>
      </c>
      <c r="F28" s="1">
        <f t="shared" ref="F28:H28" si="4">SUM(F2:F27)</f>
        <v>7200</v>
      </c>
      <c r="G28" s="1">
        <f t="shared" si="4"/>
        <v>7200</v>
      </c>
      <c r="H28" s="1">
        <f t="shared" si="4"/>
        <v>3600</v>
      </c>
      <c r="I28" s="1">
        <f>SUM(I2:I27)</f>
        <v>7200</v>
      </c>
      <c r="J28" s="1">
        <f>SUM(J2:J27)</f>
        <v>7200</v>
      </c>
      <c r="K28" s="1">
        <f t="shared" ref="K28" si="5">SUM(K2:K27)</f>
        <v>7200</v>
      </c>
      <c r="L28" s="1">
        <f t="shared" ref="L28" si="6">SUM(L2:L27)</f>
        <v>7200</v>
      </c>
      <c r="M28" s="1">
        <f t="shared" ref="M28" si="7">SUM(M2:M27)</f>
        <v>3600</v>
      </c>
      <c r="N28" s="1">
        <f>SUM(N2:N27)</f>
        <v>3298</v>
      </c>
      <c r="O28" s="1">
        <f>SUM(O2:O27)</f>
        <v>0</v>
      </c>
      <c r="P28" s="1">
        <f t="shared" ref="P28" si="8">SUM(P2:P27)</f>
        <v>0</v>
      </c>
      <c r="Q28" s="1">
        <f t="shared" ref="Q28" si="9">SUM(Q2:Q27)</f>
        <v>0</v>
      </c>
      <c r="R28" s="1">
        <f t="shared" ref="R28" si="10">SUM(R2:R27)</f>
        <v>0</v>
      </c>
      <c r="S28" s="2">
        <f>SUM(D28:R28)</f>
        <v>68098</v>
      </c>
    </row>
    <row r="29" spans="1:19">
      <c r="A29" s="1" t="s">
        <v>12</v>
      </c>
      <c r="B29" s="1" t="s">
        <v>15</v>
      </c>
      <c r="C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9">
      <c r="A30" s="4">
        <v>480</v>
      </c>
      <c r="B30" s="4">
        <v>15</v>
      </c>
      <c r="C30" s="4">
        <f>SUM(A30*B30)</f>
        <v>7200</v>
      </c>
    </row>
    <row r="31" spans="1:19">
      <c r="A31" s="1" t="s">
        <v>10</v>
      </c>
      <c r="B31" s="1" t="s">
        <v>2</v>
      </c>
      <c r="C31" s="1" t="s">
        <v>11</v>
      </c>
    </row>
    <row r="32" spans="1:19">
      <c r="A32" s="1" t="s">
        <v>12</v>
      </c>
      <c r="B32" s="1" t="s">
        <v>15</v>
      </c>
      <c r="C32" s="1"/>
    </row>
    <row r="33" spans="1:3">
      <c r="A33" s="4">
        <v>240</v>
      </c>
      <c r="B33" s="4">
        <v>15</v>
      </c>
      <c r="C33" s="4">
        <f>SUM(A33*B33)</f>
        <v>3600</v>
      </c>
    </row>
    <row r="34" spans="1:3">
      <c r="A34" s="1" t="s">
        <v>12</v>
      </c>
      <c r="B34" s="1"/>
      <c r="C34" s="1"/>
    </row>
    <row r="35" spans="1:3">
      <c r="A35" s="1" t="s">
        <v>13</v>
      </c>
      <c r="B35" s="1"/>
      <c r="C3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ESSAI2</vt:lpstr>
      <vt:lpstr>ESSAI1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SPC</dc:creator>
  <cp:lastModifiedBy>SPC</cp:lastModifiedBy>
  <dcterms:created xsi:type="dcterms:W3CDTF">2012-02-10T16:11:17Z</dcterms:created>
  <dcterms:modified xsi:type="dcterms:W3CDTF">2012-02-12T11:16:31Z</dcterms:modified>
</cp:coreProperties>
</file>