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600" yWindow="60" windowWidth="6795" windowHeight="10740" activeTab="2"/>
  </bookViews>
  <sheets>
    <sheet name="relevés compteurs EDF" sheetId="1" r:id="rId1"/>
    <sheet name="consos journalières" sheetId="10" r:id="rId2"/>
    <sheet name="TCD Conso journalières" sheetId="12" r:id="rId3"/>
  </sheets>
  <definedNames>
    <definedName name="_xlnm._FilterDatabase" localSheetId="1" hidden="1">'consos journalières'!$F$1:$F$366</definedName>
  </definedName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E367" i="1" l="1"/>
  <c r="A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A159" i="10"/>
  <c r="A160" i="10"/>
  <c r="A161" i="10"/>
  <c r="A162" i="10"/>
  <c r="A163" i="10"/>
  <c r="A164" i="10"/>
  <c r="A165" i="10"/>
  <c r="A166" i="10"/>
  <c r="A167" i="10"/>
  <c r="A168" i="10"/>
  <c r="A169" i="10"/>
  <c r="A170" i="10"/>
  <c r="A171" i="10"/>
  <c r="A172" i="10"/>
  <c r="A173" i="10"/>
  <c r="A174" i="10"/>
  <c r="A175" i="10"/>
  <c r="A176" i="10"/>
  <c r="A177" i="10"/>
  <c r="A178" i="10"/>
  <c r="A179" i="10"/>
  <c r="A180" i="10"/>
  <c r="A181" i="10"/>
  <c r="A182" i="10"/>
  <c r="A183" i="10"/>
  <c r="A184" i="10"/>
  <c r="A185" i="10"/>
  <c r="A186" i="10"/>
  <c r="A187" i="10"/>
  <c r="A188" i="10"/>
  <c r="A189" i="10"/>
  <c r="A190" i="10"/>
  <c r="A191" i="10"/>
  <c r="A192" i="10"/>
  <c r="A193" i="10"/>
  <c r="A194" i="10"/>
  <c r="A195" i="10"/>
  <c r="A196" i="10"/>
  <c r="A197" i="10"/>
  <c r="A198" i="10"/>
  <c r="A199" i="10"/>
  <c r="A200" i="10"/>
  <c r="A201" i="10"/>
  <c r="A202" i="10"/>
  <c r="A203" i="10"/>
  <c r="A204" i="10"/>
  <c r="A205" i="10"/>
  <c r="A206" i="10"/>
  <c r="A207" i="10"/>
  <c r="A208" i="10"/>
  <c r="A209" i="10"/>
  <c r="A210" i="10"/>
  <c r="A211" i="10"/>
  <c r="A212" i="10"/>
  <c r="A213" i="10"/>
  <c r="A214" i="10"/>
  <c r="A215" i="10"/>
  <c r="A216" i="10"/>
  <c r="A217" i="10"/>
  <c r="A218" i="10"/>
  <c r="A219" i="10"/>
  <c r="A220" i="10"/>
  <c r="A221" i="10"/>
  <c r="A222" i="10"/>
  <c r="A223" i="10"/>
  <c r="A224" i="10"/>
  <c r="A225" i="10"/>
  <c r="A226" i="10"/>
  <c r="A227" i="10"/>
  <c r="A228" i="10"/>
  <c r="A229" i="10"/>
  <c r="A230" i="10"/>
  <c r="A231" i="10"/>
  <c r="A232" i="10"/>
  <c r="A233" i="10"/>
  <c r="A234" i="10"/>
  <c r="A235" i="10"/>
  <c r="A236" i="10"/>
  <c r="A237" i="10"/>
  <c r="A238" i="10"/>
  <c r="A239" i="10"/>
  <c r="A240" i="10"/>
  <c r="A241" i="10"/>
  <c r="A242" i="10"/>
  <c r="A243" i="10"/>
  <c r="A244" i="10"/>
  <c r="A245" i="10"/>
  <c r="A246" i="10"/>
  <c r="A247" i="10"/>
  <c r="A248" i="10"/>
  <c r="A249" i="10"/>
  <c r="A250" i="10"/>
  <c r="A251" i="10"/>
  <c r="A252" i="10"/>
  <c r="A253" i="10"/>
  <c r="A254" i="10"/>
  <c r="A255" i="10"/>
  <c r="A256" i="10"/>
  <c r="A257" i="10"/>
  <c r="A258" i="10"/>
  <c r="A259" i="10"/>
  <c r="A260" i="10"/>
  <c r="A261" i="10"/>
  <c r="A262" i="10"/>
  <c r="A263" i="10"/>
  <c r="A264" i="10"/>
  <c r="A265" i="10"/>
  <c r="A266" i="10"/>
  <c r="A267" i="10"/>
  <c r="A268" i="10"/>
  <c r="A269" i="10"/>
  <c r="A270" i="10"/>
  <c r="A271" i="10"/>
  <c r="A272" i="10"/>
  <c r="A273" i="10"/>
  <c r="A274" i="10"/>
  <c r="A275" i="10"/>
  <c r="A276" i="10"/>
  <c r="A277" i="10"/>
  <c r="A278" i="10"/>
  <c r="A279" i="10"/>
  <c r="A280" i="10"/>
  <c r="A281" i="10"/>
  <c r="A282" i="10"/>
  <c r="A283" i="10"/>
  <c r="A284" i="10"/>
  <c r="A285" i="10"/>
  <c r="A286" i="10"/>
  <c r="A287" i="10"/>
  <c r="A288" i="10"/>
  <c r="A289" i="10"/>
  <c r="A290" i="10"/>
  <c r="A291" i="10"/>
  <c r="A292" i="10"/>
  <c r="A293" i="10"/>
  <c r="A294" i="10"/>
  <c r="A295" i="10"/>
  <c r="A296" i="10"/>
  <c r="A297" i="10"/>
  <c r="A298" i="10"/>
  <c r="A299" i="10"/>
  <c r="A300" i="10"/>
  <c r="A301" i="10"/>
  <c r="A302" i="10"/>
  <c r="A303" i="10"/>
  <c r="A304" i="10"/>
  <c r="A305" i="10"/>
  <c r="A306" i="10"/>
  <c r="A307" i="10"/>
  <c r="A308" i="10"/>
  <c r="A309" i="10"/>
  <c r="A310" i="10"/>
  <c r="A311" i="10"/>
  <c r="A312" i="10"/>
  <c r="A313" i="10"/>
  <c r="E313" i="10"/>
  <c r="A314" i="10"/>
  <c r="A315" i="10"/>
  <c r="E315" i="10"/>
  <c r="A316" i="10"/>
  <c r="A317" i="10"/>
  <c r="E317" i="10"/>
  <c r="A318" i="10"/>
  <c r="A319" i="10"/>
  <c r="E319" i="10"/>
  <c r="A320" i="10"/>
  <c r="A321" i="10"/>
  <c r="E321" i="10"/>
  <c r="A322" i="10"/>
  <c r="A323" i="10"/>
  <c r="E323" i="10"/>
  <c r="A324" i="10"/>
  <c r="A325" i="10"/>
  <c r="E325" i="10"/>
  <c r="A326" i="10"/>
  <c r="A327" i="10"/>
  <c r="E327" i="10"/>
  <c r="A328" i="10"/>
  <c r="A329" i="10"/>
  <c r="E329" i="10"/>
  <c r="A330" i="10"/>
  <c r="A331" i="10"/>
  <c r="E331" i="10"/>
  <c r="A332" i="10"/>
  <c r="A333" i="10"/>
  <c r="E333" i="10"/>
  <c r="A334" i="10"/>
  <c r="A335" i="10"/>
  <c r="E335" i="10"/>
  <c r="A336" i="10"/>
  <c r="A337" i="10"/>
  <c r="E337" i="10"/>
  <c r="A338" i="10"/>
  <c r="A339" i="10"/>
  <c r="E339" i="10"/>
  <c r="A340" i="10"/>
  <c r="A341" i="10"/>
  <c r="E341" i="10"/>
  <c r="A342" i="10"/>
  <c r="A343" i="10"/>
  <c r="E343" i="10"/>
  <c r="A344" i="10"/>
  <c r="E344" i="10"/>
  <c r="A345" i="10"/>
  <c r="E345" i="10"/>
  <c r="A346" i="10"/>
  <c r="E346" i="10"/>
  <c r="A347" i="10"/>
  <c r="E347" i="10"/>
  <c r="A348" i="10"/>
  <c r="E348" i="10"/>
  <c r="A349" i="10"/>
  <c r="E349" i="10"/>
  <c r="A350" i="10"/>
  <c r="E350" i="10"/>
  <c r="A351" i="10"/>
  <c r="E351" i="10"/>
  <c r="A352" i="10"/>
  <c r="E352" i="10"/>
  <c r="A353" i="10"/>
  <c r="E353" i="10"/>
  <c r="A354" i="10"/>
  <c r="E354" i="10"/>
  <c r="A355" i="10"/>
  <c r="E355" i="10"/>
  <c r="A356" i="10"/>
  <c r="E356" i="10"/>
  <c r="A357" i="10"/>
  <c r="E357" i="10"/>
  <c r="A358" i="10"/>
  <c r="E358" i="10"/>
  <c r="A359" i="10"/>
  <c r="E359" i="10"/>
  <c r="A360" i="10"/>
  <c r="E360" i="10"/>
  <c r="A361" i="10"/>
  <c r="E361" i="10"/>
  <c r="A362" i="10"/>
  <c r="E362" i="10"/>
  <c r="A363" i="10"/>
  <c r="E363" i="10"/>
  <c r="A364" i="10"/>
  <c r="E364" i="10"/>
  <c r="A365" i="10"/>
  <c r="E365" i="10"/>
  <c r="A366" i="10"/>
  <c r="E366" i="10"/>
  <c r="A2" i="10"/>
  <c r="E2" i="10"/>
  <c r="B18" i="10"/>
  <c r="C18" i="10"/>
  <c r="D18" i="10"/>
  <c r="B19" i="10"/>
  <c r="C19" i="10"/>
  <c r="D19" i="10"/>
  <c r="B20" i="10"/>
  <c r="C20" i="10"/>
  <c r="D20" i="10"/>
  <c r="B21" i="10"/>
  <c r="C21" i="10"/>
  <c r="D21" i="10"/>
  <c r="B22" i="10"/>
  <c r="C22" i="10"/>
  <c r="D22" i="10"/>
  <c r="B23" i="10"/>
  <c r="C23" i="10"/>
  <c r="D23" i="10"/>
  <c r="B24" i="10"/>
  <c r="C24" i="10"/>
  <c r="D24" i="10"/>
  <c r="B25" i="10"/>
  <c r="C25" i="10"/>
  <c r="D25" i="10"/>
  <c r="B26" i="10"/>
  <c r="C26" i="10"/>
  <c r="D26" i="10"/>
  <c r="B27" i="10"/>
  <c r="C27" i="10"/>
  <c r="D27" i="10"/>
  <c r="B28" i="10"/>
  <c r="C28" i="10"/>
  <c r="D28" i="10"/>
  <c r="B29" i="10"/>
  <c r="C29" i="10"/>
  <c r="D29" i="10"/>
  <c r="B30" i="10"/>
  <c r="C30" i="10"/>
  <c r="D30" i="10"/>
  <c r="B31" i="10"/>
  <c r="C31" i="10"/>
  <c r="D31" i="10"/>
  <c r="B32" i="10"/>
  <c r="C32" i="10"/>
  <c r="D32" i="10"/>
  <c r="B33" i="10"/>
  <c r="C33" i="10"/>
  <c r="D33" i="10"/>
  <c r="B34" i="10"/>
  <c r="C34" i="10"/>
  <c r="D34" i="10"/>
  <c r="B35" i="10"/>
  <c r="C35" i="10"/>
  <c r="D35" i="10"/>
  <c r="B36" i="10"/>
  <c r="C36" i="10"/>
  <c r="D36" i="10"/>
  <c r="B37" i="10"/>
  <c r="C37" i="10"/>
  <c r="D37" i="10"/>
  <c r="B38" i="10"/>
  <c r="C38" i="10"/>
  <c r="D38" i="10"/>
  <c r="B39" i="10"/>
  <c r="C39" i="10"/>
  <c r="D39" i="10"/>
  <c r="B40" i="10"/>
  <c r="C40" i="10"/>
  <c r="D40" i="10"/>
  <c r="B41" i="10"/>
  <c r="C41" i="10"/>
  <c r="D41" i="10"/>
  <c r="B42" i="10"/>
  <c r="C42" i="10"/>
  <c r="D42" i="10"/>
  <c r="B43" i="10"/>
  <c r="C43" i="10"/>
  <c r="D43" i="10"/>
  <c r="B44" i="10"/>
  <c r="C44" i="10"/>
  <c r="D44" i="10"/>
  <c r="B45" i="10"/>
  <c r="C45" i="10"/>
  <c r="D45" i="10"/>
  <c r="B46" i="10"/>
  <c r="C46" i="10"/>
  <c r="D46" i="10"/>
  <c r="B47" i="10"/>
  <c r="C47" i="10"/>
  <c r="D47" i="10"/>
  <c r="B48" i="10"/>
  <c r="C48" i="10"/>
  <c r="D48" i="10"/>
  <c r="B49" i="10"/>
  <c r="C49" i="10"/>
  <c r="D49" i="10"/>
  <c r="B50" i="10"/>
  <c r="C50" i="10"/>
  <c r="D50" i="10"/>
  <c r="B51" i="10"/>
  <c r="C51" i="10"/>
  <c r="D51" i="10"/>
  <c r="B52" i="10"/>
  <c r="C52" i="10"/>
  <c r="D52" i="10"/>
  <c r="B53" i="10"/>
  <c r="C53" i="10"/>
  <c r="D53" i="10"/>
  <c r="B54" i="10"/>
  <c r="C54" i="10"/>
  <c r="D54" i="10"/>
  <c r="B55" i="10"/>
  <c r="C55" i="10"/>
  <c r="D55" i="10"/>
  <c r="B56" i="10"/>
  <c r="C56" i="10"/>
  <c r="D56" i="10"/>
  <c r="B57" i="10"/>
  <c r="C57" i="10"/>
  <c r="D57" i="10"/>
  <c r="B58" i="10"/>
  <c r="C58" i="10"/>
  <c r="D58" i="10"/>
  <c r="B59" i="10"/>
  <c r="C59" i="10"/>
  <c r="D59" i="10"/>
  <c r="B60" i="10"/>
  <c r="C60" i="10"/>
  <c r="D60" i="10"/>
  <c r="B61" i="10"/>
  <c r="C61" i="10"/>
  <c r="D61" i="10"/>
  <c r="B62" i="10"/>
  <c r="C62" i="10"/>
  <c r="D62" i="10"/>
  <c r="B63" i="10"/>
  <c r="C63" i="10"/>
  <c r="D63" i="10"/>
  <c r="B64" i="10"/>
  <c r="C64" i="10"/>
  <c r="D64" i="10"/>
  <c r="B65" i="10"/>
  <c r="C65" i="10"/>
  <c r="D65" i="10"/>
  <c r="B66" i="10"/>
  <c r="C66" i="10"/>
  <c r="D66" i="10"/>
  <c r="B67" i="10"/>
  <c r="C67" i="10"/>
  <c r="D67" i="10"/>
  <c r="B68" i="10"/>
  <c r="C68" i="10"/>
  <c r="D68" i="10"/>
  <c r="B69" i="10"/>
  <c r="C69" i="10"/>
  <c r="D69" i="10"/>
  <c r="B70" i="10"/>
  <c r="C70" i="10"/>
  <c r="D70" i="10"/>
  <c r="B71" i="10"/>
  <c r="C71" i="10"/>
  <c r="D71" i="10"/>
  <c r="B72" i="10"/>
  <c r="C72" i="10"/>
  <c r="D72" i="10"/>
  <c r="B73" i="10"/>
  <c r="C73" i="10"/>
  <c r="D73" i="10"/>
  <c r="B74" i="10"/>
  <c r="C74" i="10"/>
  <c r="D74" i="10"/>
  <c r="B75" i="10"/>
  <c r="C75" i="10"/>
  <c r="D75" i="10"/>
  <c r="B76" i="10"/>
  <c r="C76" i="10"/>
  <c r="D76" i="10"/>
  <c r="B77" i="10"/>
  <c r="C77" i="10"/>
  <c r="D77" i="10"/>
  <c r="B78" i="10"/>
  <c r="C78" i="10"/>
  <c r="D78" i="10"/>
  <c r="B79" i="10"/>
  <c r="C79" i="10"/>
  <c r="D79" i="10"/>
  <c r="B80" i="10"/>
  <c r="C80" i="10"/>
  <c r="D80" i="10"/>
  <c r="B81" i="10"/>
  <c r="C81" i="10"/>
  <c r="D81" i="10"/>
  <c r="B82" i="10"/>
  <c r="C82" i="10"/>
  <c r="D82" i="10"/>
  <c r="B83" i="10"/>
  <c r="C83" i="10"/>
  <c r="D83" i="10"/>
  <c r="B84" i="10"/>
  <c r="C84" i="10"/>
  <c r="D84" i="10"/>
  <c r="B85" i="10"/>
  <c r="C85" i="10"/>
  <c r="D85" i="10"/>
  <c r="B86" i="10"/>
  <c r="C86" i="10"/>
  <c r="D86" i="10"/>
  <c r="B87" i="10"/>
  <c r="C87" i="10"/>
  <c r="D87" i="10"/>
  <c r="B88" i="10"/>
  <c r="C88" i="10"/>
  <c r="D88" i="10"/>
  <c r="B89" i="10"/>
  <c r="C89" i="10"/>
  <c r="D89" i="10"/>
  <c r="B90" i="10"/>
  <c r="C90" i="10"/>
  <c r="D90" i="10"/>
  <c r="B91" i="10"/>
  <c r="C91" i="10"/>
  <c r="D91" i="10"/>
  <c r="B92" i="10"/>
  <c r="C92" i="10"/>
  <c r="D92" i="10"/>
  <c r="B93" i="10"/>
  <c r="C93" i="10"/>
  <c r="D93" i="10"/>
  <c r="B94" i="10"/>
  <c r="C94" i="10"/>
  <c r="D94" i="10"/>
  <c r="B95" i="10"/>
  <c r="C95" i="10"/>
  <c r="D95" i="10"/>
  <c r="B96" i="10"/>
  <c r="C96" i="10"/>
  <c r="D96" i="10"/>
  <c r="B97" i="10"/>
  <c r="C97" i="10"/>
  <c r="D97" i="10"/>
  <c r="B98" i="10"/>
  <c r="C98" i="10"/>
  <c r="D98" i="10"/>
  <c r="B99" i="10"/>
  <c r="C99" i="10"/>
  <c r="D99" i="10"/>
  <c r="B100" i="10"/>
  <c r="C100" i="10"/>
  <c r="D100" i="10"/>
  <c r="B101" i="10"/>
  <c r="C101" i="10"/>
  <c r="D101" i="10"/>
  <c r="B102" i="10"/>
  <c r="C102" i="10"/>
  <c r="D102" i="10"/>
  <c r="B103" i="10"/>
  <c r="C103" i="10"/>
  <c r="D103" i="10"/>
  <c r="B104" i="10"/>
  <c r="C104" i="10"/>
  <c r="D104" i="10"/>
  <c r="B105" i="10"/>
  <c r="C105" i="10"/>
  <c r="D105" i="10"/>
  <c r="B106" i="10"/>
  <c r="C106" i="10"/>
  <c r="D106" i="10"/>
  <c r="B107" i="10"/>
  <c r="C107" i="10"/>
  <c r="D107" i="10"/>
  <c r="B108" i="10"/>
  <c r="C108" i="10"/>
  <c r="D108" i="10"/>
  <c r="B109" i="10"/>
  <c r="C109" i="10"/>
  <c r="D109" i="10"/>
  <c r="B110" i="10"/>
  <c r="C110" i="10"/>
  <c r="D110" i="10"/>
  <c r="B111" i="10"/>
  <c r="C111" i="10"/>
  <c r="D111" i="10"/>
  <c r="B112" i="10"/>
  <c r="C112" i="10"/>
  <c r="D112" i="10"/>
  <c r="B113" i="10"/>
  <c r="C113" i="10"/>
  <c r="D113" i="10"/>
  <c r="B114" i="10"/>
  <c r="C114" i="10"/>
  <c r="D114" i="10"/>
  <c r="B115" i="10"/>
  <c r="C115" i="10"/>
  <c r="D115" i="10"/>
  <c r="B116" i="10"/>
  <c r="C116" i="10"/>
  <c r="D116" i="10"/>
  <c r="B117" i="10"/>
  <c r="C117" i="10"/>
  <c r="D117" i="10"/>
  <c r="B118" i="10"/>
  <c r="C118" i="10"/>
  <c r="D118" i="10"/>
  <c r="B119" i="10"/>
  <c r="C119" i="10"/>
  <c r="D119" i="10"/>
  <c r="B120" i="10"/>
  <c r="C120" i="10"/>
  <c r="D120" i="10"/>
  <c r="B121" i="10"/>
  <c r="C121" i="10"/>
  <c r="D121" i="10"/>
  <c r="B122" i="10"/>
  <c r="C122" i="10"/>
  <c r="D122" i="10"/>
  <c r="B123" i="10"/>
  <c r="C123" i="10"/>
  <c r="D123" i="10"/>
  <c r="B124" i="10"/>
  <c r="C124" i="10"/>
  <c r="D124" i="10"/>
  <c r="B125" i="10"/>
  <c r="C125" i="10"/>
  <c r="D125" i="10"/>
  <c r="B126" i="10"/>
  <c r="C126" i="10"/>
  <c r="D126" i="10"/>
  <c r="B127" i="10"/>
  <c r="C127" i="10"/>
  <c r="D127" i="10"/>
  <c r="B128" i="10"/>
  <c r="C128" i="10"/>
  <c r="D128" i="10"/>
  <c r="B129" i="10"/>
  <c r="C129" i="10"/>
  <c r="D129" i="10"/>
  <c r="B130" i="10"/>
  <c r="C130" i="10"/>
  <c r="D130" i="10"/>
  <c r="B131" i="10"/>
  <c r="C131" i="10"/>
  <c r="D131" i="10"/>
  <c r="B132" i="10"/>
  <c r="C132" i="10"/>
  <c r="D132" i="10"/>
  <c r="B133" i="10"/>
  <c r="C133" i="10"/>
  <c r="D133" i="10"/>
  <c r="B134" i="10"/>
  <c r="C134" i="10"/>
  <c r="D134" i="10"/>
  <c r="B135" i="10"/>
  <c r="C135" i="10"/>
  <c r="D135" i="10"/>
  <c r="B136" i="10"/>
  <c r="C136" i="10"/>
  <c r="D136" i="10"/>
  <c r="B137" i="10"/>
  <c r="C137" i="10"/>
  <c r="D137" i="10"/>
  <c r="B138" i="10"/>
  <c r="C138" i="10"/>
  <c r="D138" i="10"/>
  <c r="B139" i="10"/>
  <c r="C139" i="10"/>
  <c r="D139" i="10"/>
  <c r="B140" i="10"/>
  <c r="C140" i="10"/>
  <c r="D140" i="10"/>
  <c r="B141" i="10"/>
  <c r="C141" i="10"/>
  <c r="D141" i="10"/>
  <c r="B142" i="10"/>
  <c r="C142" i="10"/>
  <c r="D142" i="10"/>
  <c r="B143" i="10"/>
  <c r="C143" i="10"/>
  <c r="D143" i="10"/>
  <c r="B144" i="10"/>
  <c r="C144" i="10"/>
  <c r="D144" i="10"/>
  <c r="B145" i="10"/>
  <c r="C145" i="10"/>
  <c r="D145" i="10"/>
  <c r="B146" i="10"/>
  <c r="C146" i="10"/>
  <c r="D146" i="10"/>
  <c r="B147" i="10"/>
  <c r="C147" i="10"/>
  <c r="D147" i="10"/>
  <c r="B148" i="10"/>
  <c r="C148" i="10"/>
  <c r="D148" i="10"/>
  <c r="B149" i="10"/>
  <c r="C149" i="10"/>
  <c r="D149" i="10"/>
  <c r="B150" i="10"/>
  <c r="C150" i="10"/>
  <c r="D150" i="10"/>
  <c r="B151" i="10"/>
  <c r="C151" i="10"/>
  <c r="D151" i="10"/>
  <c r="B152" i="10"/>
  <c r="C152" i="10"/>
  <c r="D152" i="10"/>
  <c r="B153" i="10"/>
  <c r="C153" i="10"/>
  <c r="D153" i="10"/>
  <c r="B154" i="10"/>
  <c r="C154" i="10"/>
  <c r="D154" i="10"/>
  <c r="B155" i="10"/>
  <c r="C155" i="10"/>
  <c r="D155" i="10"/>
  <c r="B156" i="10"/>
  <c r="C156" i="10"/>
  <c r="D156" i="10"/>
  <c r="B157" i="10"/>
  <c r="C157" i="10"/>
  <c r="D157" i="10"/>
  <c r="B158" i="10"/>
  <c r="C158" i="10"/>
  <c r="D158" i="10"/>
  <c r="B159" i="10"/>
  <c r="C159" i="10"/>
  <c r="D159" i="10"/>
  <c r="B160" i="10"/>
  <c r="C160" i="10"/>
  <c r="D160" i="10"/>
  <c r="B161" i="10"/>
  <c r="C161" i="10"/>
  <c r="D161" i="10"/>
  <c r="B162" i="10"/>
  <c r="C162" i="10"/>
  <c r="D162" i="10"/>
  <c r="B163" i="10"/>
  <c r="C163" i="10"/>
  <c r="D163" i="10"/>
  <c r="B164" i="10"/>
  <c r="C164" i="10"/>
  <c r="D164" i="10"/>
  <c r="B165" i="10"/>
  <c r="C165" i="10"/>
  <c r="D165" i="10"/>
  <c r="B166" i="10"/>
  <c r="C166" i="10"/>
  <c r="D166" i="10"/>
  <c r="B167" i="10"/>
  <c r="C167" i="10"/>
  <c r="D167" i="10"/>
  <c r="B168" i="10"/>
  <c r="C168" i="10"/>
  <c r="D168" i="10"/>
  <c r="B169" i="10"/>
  <c r="C169" i="10"/>
  <c r="D169" i="10"/>
  <c r="B170" i="10"/>
  <c r="C170" i="10"/>
  <c r="D170" i="10"/>
  <c r="B171" i="10"/>
  <c r="C171" i="10"/>
  <c r="D171" i="10"/>
  <c r="B172" i="10"/>
  <c r="C172" i="10"/>
  <c r="D172" i="10"/>
  <c r="B173" i="10"/>
  <c r="C173" i="10"/>
  <c r="D173" i="10"/>
  <c r="B174" i="10"/>
  <c r="C174" i="10"/>
  <c r="D174" i="10"/>
  <c r="B175" i="10"/>
  <c r="C175" i="10"/>
  <c r="D175" i="10"/>
  <c r="B176" i="10"/>
  <c r="C176" i="10"/>
  <c r="D176" i="10"/>
  <c r="B177" i="10"/>
  <c r="C177" i="10"/>
  <c r="D177" i="10"/>
  <c r="B178" i="10"/>
  <c r="C178" i="10"/>
  <c r="D178" i="10"/>
  <c r="B179" i="10"/>
  <c r="C179" i="10"/>
  <c r="D179" i="10"/>
  <c r="B180" i="10"/>
  <c r="C180" i="10"/>
  <c r="D180" i="10"/>
  <c r="B181" i="10"/>
  <c r="C181" i="10"/>
  <c r="D181" i="10"/>
  <c r="B182" i="10"/>
  <c r="C182" i="10"/>
  <c r="D182" i="10"/>
  <c r="B183" i="10"/>
  <c r="C183" i="10"/>
  <c r="D183" i="10"/>
  <c r="B184" i="10"/>
  <c r="C184" i="10"/>
  <c r="D184" i="10"/>
  <c r="B185" i="10"/>
  <c r="C185" i="10"/>
  <c r="D185" i="10"/>
  <c r="B186" i="10"/>
  <c r="C186" i="10"/>
  <c r="D186" i="10"/>
  <c r="B187" i="10"/>
  <c r="C187" i="10"/>
  <c r="D187" i="10"/>
  <c r="B188" i="10"/>
  <c r="C188" i="10"/>
  <c r="D188" i="10"/>
  <c r="B189" i="10"/>
  <c r="C189" i="10"/>
  <c r="D189" i="10"/>
  <c r="B190" i="10"/>
  <c r="C190" i="10"/>
  <c r="D190" i="10"/>
  <c r="B191" i="10"/>
  <c r="C191" i="10"/>
  <c r="D191" i="10"/>
  <c r="B192" i="10"/>
  <c r="C192" i="10"/>
  <c r="D192" i="10"/>
  <c r="B193" i="10"/>
  <c r="C193" i="10"/>
  <c r="D193" i="10"/>
  <c r="B194" i="10"/>
  <c r="C194" i="10"/>
  <c r="D194" i="10"/>
  <c r="B195" i="10"/>
  <c r="C195" i="10"/>
  <c r="D195" i="10"/>
  <c r="B196" i="10"/>
  <c r="C196" i="10"/>
  <c r="D196" i="10"/>
  <c r="B197" i="10"/>
  <c r="C197" i="10"/>
  <c r="D197" i="10"/>
  <c r="B198" i="10"/>
  <c r="C198" i="10"/>
  <c r="D198" i="10"/>
  <c r="B199" i="10"/>
  <c r="C199" i="10"/>
  <c r="D199" i="10"/>
  <c r="B200" i="10"/>
  <c r="C200" i="10"/>
  <c r="D200" i="10"/>
  <c r="B201" i="10"/>
  <c r="C201" i="10"/>
  <c r="D201" i="10"/>
  <c r="B202" i="10"/>
  <c r="C202" i="10"/>
  <c r="D202" i="10"/>
  <c r="B203" i="10"/>
  <c r="C203" i="10"/>
  <c r="D203" i="10"/>
  <c r="B204" i="10"/>
  <c r="C204" i="10"/>
  <c r="D204" i="10"/>
  <c r="B205" i="10"/>
  <c r="C205" i="10"/>
  <c r="D205" i="10"/>
  <c r="B206" i="10"/>
  <c r="C206" i="10"/>
  <c r="D206" i="10"/>
  <c r="B207" i="10"/>
  <c r="C207" i="10"/>
  <c r="D207" i="10"/>
  <c r="B208" i="10"/>
  <c r="C208" i="10"/>
  <c r="D208" i="10"/>
  <c r="B209" i="10"/>
  <c r="C209" i="10"/>
  <c r="D209" i="10"/>
  <c r="B210" i="10"/>
  <c r="C210" i="10"/>
  <c r="D210" i="10"/>
  <c r="B211" i="10"/>
  <c r="C211" i="10"/>
  <c r="D211" i="10"/>
  <c r="B212" i="10"/>
  <c r="C212" i="10"/>
  <c r="D212" i="10"/>
  <c r="B213" i="10"/>
  <c r="C213" i="10"/>
  <c r="D213" i="10"/>
  <c r="B214" i="10"/>
  <c r="C214" i="10"/>
  <c r="D214" i="10"/>
  <c r="B215" i="10"/>
  <c r="C215" i="10"/>
  <c r="D215" i="10"/>
  <c r="B216" i="10"/>
  <c r="C216" i="10"/>
  <c r="D216" i="10"/>
  <c r="B217" i="10"/>
  <c r="C217" i="10"/>
  <c r="D217" i="10"/>
  <c r="B218" i="10"/>
  <c r="C218" i="10"/>
  <c r="D218" i="10"/>
  <c r="B219" i="10"/>
  <c r="C219" i="10"/>
  <c r="D219" i="10"/>
  <c r="B220" i="10"/>
  <c r="C220" i="10"/>
  <c r="D220" i="10"/>
  <c r="B221" i="10"/>
  <c r="C221" i="10"/>
  <c r="D221" i="10"/>
  <c r="B222" i="10"/>
  <c r="C222" i="10"/>
  <c r="D222" i="10"/>
  <c r="B223" i="10"/>
  <c r="C223" i="10"/>
  <c r="D223" i="10"/>
  <c r="B224" i="10"/>
  <c r="C224" i="10"/>
  <c r="D224" i="10"/>
  <c r="B225" i="10"/>
  <c r="C225" i="10"/>
  <c r="D225" i="10"/>
  <c r="B226" i="10"/>
  <c r="C226" i="10"/>
  <c r="D226" i="10"/>
  <c r="B227" i="10"/>
  <c r="C227" i="10"/>
  <c r="D227" i="10"/>
  <c r="B228" i="10"/>
  <c r="C228" i="10"/>
  <c r="D228" i="10"/>
  <c r="B229" i="10"/>
  <c r="C229" i="10"/>
  <c r="D229" i="10"/>
  <c r="B230" i="10"/>
  <c r="C230" i="10"/>
  <c r="D230" i="10"/>
  <c r="B231" i="10"/>
  <c r="C231" i="10"/>
  <c r="D231" i="10"/>
  <c r="B232" i="10"/>
  <c r="C232" i="10"/>
  <c r="D232" i="10"/>
  <c r="B233" i="10"/>
  <c r="C233" i="10"/>
  <c r="D233" i="10"/>
  <c r="B234" i="10"/>
  <c r="C234" i="10"/>
  <c r="D234" i="10"/>
  <c r="B235" i="10"/>
  <c r="C235" i="10"/>
  <c r="D235" i="10"/>
  <c r="B236" i="10"/>
  <c r="C236" i="10"/>
  <c r="D236" i="10"/>
  <c r="B237" i="10"/>
  <c r="C237" i="10"/>
  <c r="D237" i="10"/>
  <c r="B238" i="10"/>
  <c r="C238" i="10"/>
  <c r="D238" i="10"/>
  <c r="B239" i="10"/>
  <c r="C239" i="10"/>
  <c r="D239" i="10"/>
  <c r="B240" i="10"/>
  <c r="C240" i="10"/>
  <c r="D240" i="10"/>
  <c r="B241" i="10"/>
  <c r="C241" i="10"/>
  <c r="D241" i="10"/>
  <c r="B242" i="10"/>
  <c r="C242" i="10"/>
  <c r="D242" i="10"/>
  <c r="B243" i="10"/>
  <c r="C243" i="10"/>
  <c r="D243" i="10"/>
  <c r="B244" i="10"/>
  <c r="C244" i="10"/>
  <c r="D244" i="10"/>
  <c r="B245" i="10"/>
  <c r="C245" i="10"/>
  <c r="D245" i="10"/>
  <c r="B246" i="10"/>
  <c r="C246" i="10"/>
  <c r="D246" i="10"/>
  <c r="B247" i="10"/>
  <c r="C247" i="10"/>
  <c r="D247" i="10"/>
  <c r="B248" i="10"/>
  <c r="C248" i="10"/>
  <c r="D248" i="10"/>
  <c r="B249" i="10"/>
  <c r="C249" i="10"/>
  <c r="D249" i="10"/>
  <c r="B250" i="10"/>
  <c r="C250" i="10"/>
  <c r="D250" i="10"/>
  <c r="B251" i="10"/>
  <c r="C251" i="10"/>
  <c r="D251" i="10"/>
  <c r="B252" i="10"/>
  <c r="C252" i="10"/>
  <c r="D252" i="10"/>
  <c r="B253" i="10"/>
  <c r="C253" i="10"/>
  <c r="D253" i="10"/>
  <c r="B254" i="10"/>
  <c r="C254" i="10"/>
  <c r="D254" i="10"/>
  <c r="B255" i="10"/>
  <c r="C255" i="10"/>
  <c r="D255" i="10"/>
  <c r="B256" i="10"/>
  <c r="C256" i="10"/>
  <c r="D256" i="10"/>
  <c r="B257" i="10"/>
  <c r="C257" i="10"/>
  <c r="D257" i="10"/>
  <c r="B258" i="10"/>
  <c r="C258" i="10"/>
  <c r="D258" i="10"/>
  <c r="B259" i="10"/>
  <c r="C259" i="10"/>
  <c r="D259" i="10"/>
  <c r="B260" i="10"/>
  <c r="C260" i="10"/>
  <c r="D260" i="10"/>
  <c r="B261" i="10"/>
  <c r="C261" i="10"/>
  <c r="D261" i="10"/>
  <c r="B262" i="10"/>
  <c r="C262" i="10"/>
  <c r="D262" i="10"/>
  <c r="B263" i="10"/>
  <c r="C263" i="10"/>
  <c r="D263" i="10"/>
  <c r="B264" i="10"/>
  <c r="C264" i="10"/>
  <c r="D264" i="10"/>
  <c r="B265" i="10"/>
  <c r="C265" i="10"/>
  <c r="D265" i="10"/>
  <c r="B266" i="10"/>
  <c r="C266" i="10"/>
  <c r="D266" i="10"/>
  <c r="B267" i="10"/>
  <c r="C267" i="10"/>
  <c r="D267" i="10"/>
  <c r="B268" i="10"/>
  <c r="C268" i="10"/>
  <c r="D268" i="10"/>
  <c r="B269" i="10"/>
  <c r="C269" i="10"/>
  <c r="D269" i="10"/>
  <c r="B270" i="10"/>
  <c r="C270" i="10"/>
  <c r="D270" i="10"/>
  <c r="B271" i="10"/>
  <c r="C271" i="10"/>
  <c r="D271" i="10"/>
  <c r="B272" i="10"/>
  <c r="C272" i="10"/>
  <c r="D272" i="10"/>
  <c r="B273" i="10"/>
  <c r="C273" i="10"/>
  <c r="D273" i="10"/>
  <c r="B274" i="10"/>
  <c r="C274" i="10"/>
  <c r="D274" i="10"/>
  <c r="B275" i="10"/>
  <c r="C275" i="10"/>
  <c r="D275" i="10"/>
  <c r="B276" i="10"/>
  <c r="C276" i="10"/>
  <c r="D276" i="10"/>
  <c r="B277" i="10"/>
  <c r="C277" i="10"/>
  <c r="D277" i="10"/>
  <c r="B278" i="10"/>
  <c r="C278" i="10"/>
  <c r="D278" i="10"/>
  <c r="B279" i="10"/>
  <c r="C279" i="10"/>
  <c r="D279" i="10"/>
  <c r="B280" i="10"/>
  <c r="C280" i="10"/>
  <c r="D280" i="10"/>
  <c r="B281" i="10"/>
  <c r="C281" i="10"/>
  <c r="D281" i="10"/>
  <c r="B282" i="10"/>
  <c r="C282" i="10"/>
  <c r="D282" i="10"/>
  <c r="B283" i="10"/>
  <c r="C283" i="10"/>
  <c r="D283" i="10"/>
  <c r="B284" i="10"/>
  <c r="C284" i="10"/>
  <c r="D284" i="10"/>
  <c r="B285" i="10"/>
  <c r="C285" i="10"/>
  <c r="D285" i="10"/>
  <c r="B286" i="10"/>
  <c r="C286" i="10"/>
  <c r="D286" i="10"/>
  <c r="B287" i="10"/>
  <c r="C287" i="10"/>
  <c r="D287" i="10"/>
  <c r="B288" i="10"/>
  <c r="C288" i="10"/>
  <c r="D288" i="10"/>
  <c r="B289" i="10"/>
  <c r="C289" i="10"/>
  <c r="D289" i="10"/>
  <c r="B290" i="10"/>
  <c r="C290" i="10"/>
  <c r="D290" i="10"/>
  <c r="B291" i="10"/>
  <c r="C291" i="10"/>
  <c r="D291" i="10"/>
  <c r="B292" i="10"/>
  <c r="C292" i="10"/>
  <c r="D292" i="10"/>
  <c r="B293" i="10"/>
  <c r="C293" i="10"/>
  <c r="D293" i="10"/>
  <c r="B294" i="10"/>
  <c r="C294" i="10"/>
  <c r="D294" i="10"/>
  <c r="B295" i="10"/>
  <c r="C295" i="10"/>
  <c r="D295" i="10"/>
  <c r="B296" i="10"/>
  <c r="C296" i="10"/>
  <c r="D296" i="10"/>
  <c r="B297" i="10"/>
  <c r="C297" i="10"/>
  <c r="D297" i="10"/>
  <c r="B298" i="10"/>
  <c r="C298" i="10"/>
  <c r="D298" i="10"/>
  <c r="B299" i="10"/>
  <c r="C299" i="10"/>
  <c r="D299" i="10"/>
  <c r="B300" i="10"/>
  <c r="C300" i="10"/>
  <c r="D300" i="10"/>
  <c r="B301" i="10"/>
  <c r="C301" i="10"/>
  <c r="D301" i="10"/>
  <c r="B302" i="10"/>
  <c r="C302" i="10"/>
  <c r="D302" i="10"/>
  <c r="B303" i="10"/>
  <c r="C303" i="10"/>
  <c r="D303" i="10"/>
  <c r="B304" i="10"/>
  <c r="C304" i="10"/>
  <c r="D304" i="10"/>
  <c r="B305" i="10"/>
  <c r="C305" i="10"/>
  <c r="D305" i="10"/>
  <c r="B306" i="10"/>
  <c r="C306" i="10"/>
  <c r="D306" i="10"/>
  <c r="B307" i="10"/>
  <c r="C307" i="10"/>
  <c r="D307" i="10"/>
  <c r="B308" i="10"/>
  <c r="C308" i="10"/>
  <c r="D308" i="10"/>
  <c r="B309" i="10"/>
  <c r="C309" i="10"/>
  <c r="D309" i="10"/>
  <c r="B310" i="10"/>
  <c r="C310" i="10"/>
  <c r="D310" i="10"/>
  <c r="B311" i="10"/>
  <c r="C311" i="10"/>
  <c r="D311" i="10"/>
  <c r="B312" i="10"/>
  <c r="C312" i="10"/>
  <c r="D312" i="10"/>
  <c r="B313" i="10"/>
  <c r="C313" i="10"/>
  <c r="D313" i="10"/>
  <c r="B314" i="10"/>
  <c r="C314" i="10"/>
  <c r="D314" i="10"/>
  <c r="B315" i="10"/>
  <c r="C315" i="10"/>
  <c r="D315" i="10"/>
  <c r="B316" i="10"/>
  <c r="C316" i="10"/>
  <c r="D316" i="10"/>
  <c r="B317" i="10"/>
  <c r="C317" i="10"/>
  <c r="D317" i="10"/>
  <c r="B318" i="10"/>
  <c r="C318" i="10"/>
  <c r="D318" i="10"/>
  <c r="B319" i="10"/>
  <c r="C319" i="10"/>
  <c r="D319" i="10"/>
  <c r="B320" i="10"/>
  <c r="C320" i="10"/>
  <c r="D320" i="10"/>
  <c r="B321" i="10"/>
  <c r="C321" i="10"/>
  <c r="D321" i="10"/>
  <c r="B322" i="10"/>
  <c r="C322" i="10"/>
  <c r="D322" i="10"/>
  <c r="B323" i="10"/>
  <c r="C323" i="10"/>
  <c r="D323" i="10"/>
  <c r="B324" i="10"/>
  <c r="C324" i="10"/>
  <c r="D324" i="10"/>
  <c r="B325" i="10"/>
  <c r="C325" i="10"/>
  <c r="D325" i="10"/>
  <c r="B326" i="10"/>
  <c r="C326" i="10"/>
  <c r="D326" i="10"/>
  <c r="B327" i="10"/>
  <c r="C327" i="10"/>
  <c r="D327" i="10"/>
  <c r="B328" i="10"/>
  <c r="C328" i="10"/>
  <c r="D328" i="10"/>
  <c r="B329" i="10"/>
  <c r="C329" i="10"/>
  <c r="D329" i="10"/>
  <c r="B330" i="10"/>
  <c r="C330" i="10"/>
  <c r="D330" i="10"/>
  <c r="B331" i="10"/>
  <c r="C331" i="10"/>
  <c r="D331" i="10"/>
  <c r="B332" i="10"/>
  <c r="C332" i="10"/>
  <c r="D332" i="10"/>
  <c r="B333" i="10"/>
  <c r="C333" i="10"/>
  <c r="D333" i="10"/>
  <c r="B334" i="10"/>
  <c r="C334" i="10"/>
  <c r="D334" i="10"/>
  <c r="B335" i="10"/>
  <c r="C335" i="10"/>
  <c r="D335" i="10"/>
  <c r="B336" i="10"/>
  <c r="C336" i="10"/>
  <c r="D336" i="10"/>
  <c r="B337" i="10"/>
  <c r="C337" i="10"/>
  <c r="D337" i="10"/>
  <c r="B338" i="10"/>
  <c r="C338" i="10"/>
  <c r="D338" i="10"/>
  <c r="B339" i="10"/>
  <c r="C339" i="10"/>
  <c r="D339" i="10"/>
  <c r="B340" i="10"/>
  <c r="C340" i="10"/>
  <c r="D340" i="10"/>
  <c r="B341" i="10"/>
  <c r="C341" i="10"/>
  <c r="D341" i="10"/>
  <c r="B342" i="10"/>
  <c r="C342" i="10"/>
  <c r="D342" i="10"/>
  <c r="B343" i="10"/>
  <c r="C343" i="10"/>
  <c r="D343" i="10"/>
  <c r="B344" i="10"/>
  <c r="C344" i="10"/>
  <c r="D344" i="10"/>
  <c r="B345" i="10"/>
  <c r="C345" i="10"/>
  <c r="D345" i="10"/>
  <c r="B346" i="10"/>
  <c r="C346" i="10"/>
  <c r="D346" i="10"/>
  <c r="B347" i="10"/>
  <c r="C347" i="10"/>
  <c r="D347" i="10"/>
  <c r="B348" i="10"/>
  <c r="C348" i="10"/>
  <c r="D348" i="10"/>
  <c r="B349" i="10"/>
  <c r="C349" i="10"/>
  <c r="D349" i="10"/>
  <c r="B350" i="10"/>
  <c r="C350" i="10"/>
  <c r="D350" i="10"/>
  <c r="B351" i="10"/>
  <c r="C351" i="10"/>
  <c r="D351" i="10"/>
  <c r="B352" i="10"/>
  <c r="C352" i="10"/>
  <c r="D352" i="10"/>
  <c r="B353" i="10"/>
  <c r="C353" i="10"/>
  <c r="D353" i="10"/>
  <c r="B354" i="10"/>
  <c r="C354" i="10"/>
  <c r="D354" i="10"/>
  <c r="B355" i="10"/>
  <c r="C355" i="10"/>
  <c r="D355" i="10"/>
  <c r="B356" i="10"/>
  <c r="C356" i="10"/>
  <c r="D356" i="10"/>
  <c r="B357" i="10"/>
  <c r="C357" i="10"/>
  <c r="D357" i="10"/>
  <c r="B358" i="10"/>
  <c r="C358" i="10"/>
  <c r="D358" i="10"/>
  <c r="B359" i="10"/>
  <c r="C359" i="10"/>
  <c r="D359" i="10"/>
  <c r="B360" i="10"/>
  <c r="C360" i="10"/>
  <c r="D360" i="10"/>
  <c r="B361" i="10"/>
  <c r="C361" i="10"/>
  <c r="D361" i="10"/>
  <c r="B362" i="10"/>
  <c r="C362" i="10"/>
  <c r="D362" i="10"/>
  <c r="B363" i="10"/>
  <c r="C363" i="10"/>
  <c r="D363" i="10"/>
  <c r="B364" i="10"/>
  <c r="C364" i="10"/>
  <c r="D364" i="10"/>
  <c r="B365" i="10"/>
  <c r="C365" i="10"/>
  <c r="D365" i="10"/>
  <c r="B366" i="10"/>
  <c r="C366" i="10"/>
  <c r="D366" i="10"/>
  <c r="B3" i="10"/>
  <c r="C3" i="10"/>
  <c r="D3" i="10"/>
  <c r="B4" i="10"/>
  <c r="C4" i="10"/>
  <c r="D4" i="10"/>
  <c r="B5" i="10"/>
  <c r="C5" i="10"/>
  <c r="D5" i="10"/>
  <c r="B6" i="10"/>
  <c r="C6" i="10"/>
  <c r="D6" i="10"/>
  <c r="B7" i="10"/>
  <c r="C7" i="10"/>
  <c r="D7" i="10"/>
  <c r="B8" i="10"/>
  <c r="C8" i="10"/>
  <c r="D8" i="10"/>
  <c r="B9" i="10"/>
  <c r="C9" i="10"/>
  <c r="D9" i="10"/>
  <c r="B10" i="10"/>
  <c r="C10" i="10"/>
  <c r="D10" i="10"/>
  <c r="B11" i="10"/>
  <c r="C11" i="10"/>
  <c r="D11" i="10"/>
  <c r="B12" i="10"/>
  <c r="C12" i="10"/>
  <c r="D12" i="10"/>
  <c r="B13" i="10"/>
  <c r="C13" i="10"/>
  <c r="D13" i="10"/>
  <c r="B14" i="10"/>
  <c r="C14" i="10"/>
  <c r="D14" i="10"/>
  <c r="B15" i="10"/>
  <c r="C15" i="10"/>
  <c r="D15" i="10"/>
  <c r="B16" i="10"/>
  <c r="C16" i="10"/>
  <c r="D16" i="10"/>
  <c r="B17" i="10"/>
  <c r="C17" i="10"/>
  <c r="D17" i="10"/>
  <c r="C2" i="10"/>
  <c r="D2" i="10"/>
  <c r="B2" i="10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42" i="10"/>
  <c r="F342" i="10"/>
  <c r="E340" i="10"/>
  <c r="F340" i="10"/>
  <c r="E338" i="10"/>
  <c r="F338" i="10"/>
  <c r="E336" i="10"/>
  <c r="F336" i="10"/>
  <c r="E334" i="10"/>
  <c r="F334" i="10"/>
  <c r="E332" i="10"/>
  <c r="F332" i="10"/>
  <c r="E330" i="10"/>
  <c r="F330" i="10"/>
  <c r="E328" i="10"/>
  <c r="F328" i="10"/>
  <c r="E326" i="10"/>
  <c r="F326" i="10"/>
  <c r="E324" i="10"/>
  <c r="F324" i="10"/>
  <c r="E322" i="10"/>
  <c r="F322" i="10"/>
  <c r="E320" i="10"/>
  <c r="F320" i="10"/>
  <c r="E318" i="10"/>
  <c r="F318" i="10"/>
  <c r="E316" i="10"/>
  <c r="F316" i="10"/>
  <c r="E314" i="10"/>
  <c r="F314" i="10"/>
  <c r="E312" i="10"/>
  <c r="F312" i="10"/>
  <c r="E310" i="10"/>
  <c r="F310" i="10"/>
  <c r="E308" i="10"/>
  <c r="F308" i="10"/>
  <c r="E306" i="10"/>
  <c r="F306" i="10"/>
  <c r="E304" i="10"/>
  <c r="F304" i="10"/>
  <c r="E302" i="10"/>
  <c r="F302" i="10"/>
  <c r="E300" i="10"/>
  <c r="F300" i="10"/>
  <c r="E298" i="10"/>
  <c r="F298" i="10"/>
  <c r="E296" i="10"/>
  <c r="F296" i="10"/>
  <c r="E294" i="10"/>
  <c r="F294" i="10"/>
  <c r="E292" i="10"/>
  <c r="F292" i="10"/>
  <c r="E290" i="10"/>
  <c r="F290" i="10"/>
  <c r="E288" i="10"/>
  <c r="F288" i="10"/>
  <c r="E286" i="10"/>
  <c r="F286" i="10"/>
  <c r="E284" i="10"/>
  <c r="F284" i="10"/>
  <c r="E282" i="10"/>
  <c r="F282" i="10"/>
  <c r="E280" i="10"/>
  <c r="F280" i="10"/>
  <c r="E278" i="10"/>
  <c r="F278" i="10"/>
  <c r="E276" i="10"/>
  <c r="F276" i="10"/>
  <c r="E274" i="10"/>
  <c r="F274" i="10"/>
  <c r="E272" i="10"/>
  <c r="F272" i="10"/>
  <c r="E270" i="10"/>
  <c r="F270" i="10"/>
  <c r="E268" i="10"/>
  <c r="F268" i="10"/>
  <c r="E266" i="10"/>
  <c r="F266" i="10"/>
  <c r="E264" i="10"/>
  <c r="F264" i="10"/>
  <c r="E262" i="10"/>
  <c r="F262" i="10"/>
  <c r="E260" i="10"/>
  <c r="F260" i="10"/>
  <c r="E258" i="10"/>
  <c r="F258" i="10"/>
  <c r="E256" i="10"/>
  <c r="F256" i="10"/>
  <c r="E254" i="10"/>
  <c r="F254" i="10"/>
  <c r="E252" i="10"/>
  <c r="F252" i="10"/>
  <c r="E250" i="10"/>
  <c r="F250" i="10"/>
  <c r="E248" i="10"/>
  <c r="F248" i="10"/>
  <c r="E246" i="10"/>
  <c r="F246" i="10"/>
  <c r="E244" i="10"/>
  <c r="F244" i="10"/>
  <c r="E242" i="10"/>
  <c r="F242" i="10"/>
  <c r="E240" i="10"/>
  <c r="F240" i="10"/>
  <c r="E238" i="10"/>
  <c r="F238" i="10"/>
  <c r="E236" i="10"/>
  <c r="F236" i="10"/>
  <c r="E234" i="10"/>
  <c r="F234" i="10"/>
  <c r="E232" i="10"/>
  <c r="F232" i="10"/>
  <c r="E230" i="10"/>
  <c r="F230" i="10"/>
  <c r="E228" i="10"/>
  <c r="F228" i="10"/>
  <c r="E226" i="10"/>
  <c r="F226" i="10"/>
  <c r="E224" i="10"/>
  <c r="F224" i="10"/>
  <c r="E222" i="10"/>
  <c r="F222" i="10"/>
  <c r="E220" i="10"/>
  <c r="F220" i="10"/>
  <c r="E218" i="10"/>
  <c r="F218" i="10"/>
  <c r="E216" i="10"/>
  <c r="F216" i="10"/>
  <c r="E214" i="10"/>
  <c r="F214" i="10"/>
  <c r="E212" i="10"/>
  <c r="F212" i="10"/>
  <c r="E210" i="10"/>
  <c r="F210" i="10"/>
  <c r="E208" i="10"/>
  <c r="F208" i="10"/>
  <c r="E206" i="10"/>
  <c r="F206" i="10"/>
  <c r="E204" i="10"/>
  <c r="F204" i="10"/>
  <c r="E202" i="10"/>
  <c r="F202" i="10"/>
  <c r="E200" i="10"/>
  <c r="F200" i="10"/>
  <c r="E198" i="10"/>
  <c r="F198" i="10"/>
  <c r="E196" i="10"/>
  <c r="F196" i="10"/>
  <c r="E194" i="10"/>
  <c r="F194" i="10"/>
  <c r="E192" i="10"/>
  <c r="F192" i="10"/>
  <c r="E190" i="10"/>
  <c r="F190" i="10"/>
  <c r="E188" i="10"/>
  <c r="F188" i="10"/>
  <c r="E186" i="10"/>
  <c r="F186" i="10"/>
  <c r="E184" i="10"/>
  <c r="F184" i="10"/>
  <c r="E182" i="10"/>
  <c r="F182" i="10"/>
  <c r="E180" i="10"/>
  <c r="F180" i="10"/>
  <c r="E178" i="10"/>
  <c r="F178" i="10"/>
  <c r="E176" i="10"/>
  <c r="F176" i="10"/>
  <c r="E174" i="10"/>
  <c r="F174" i="10"/>
  <c r="E172" i="10"/>
  <c r="F172" i="10"/>
  <c r="E170" i="10"/>
  <c r="F170" i="10"/>
  <c r="E168" i="10"/>
  <c r="F168" i="10"/>
  <c r="E166" i="10"/>
  <c r="F166" i="10"/>
  <c r="E164" i="10"/>
  <c r="F164" i="10"/>
  <c r="E162" i="10"/>
  <c r="F162" i="10"/>
  <c r="E160" i="10"/>
  <c r="F160" i="10"/>
  <c r="E158" i="10"/>
  <c r="F158" i="10"/>
  <c r="E156" i="10"/>
  <c r="F156" i="10"/>
  <c r="E154" i="10"/>
  <c r="F154" i="10"/>
  <c r="E152" i="10"/>
  <c r="F152" i="10"/>
  <c r="E150" i="10"/>
  <c r="F150" i="10"/>
  <c r="E148" i="10"/>
  <c r="F148" i="10"/>
  <c r="E146" i="10"/>
  <c r="F146" i="10"/>
  <c r="E144" i="10"/>
  <c r="F144" i="10"/>
  <c r="E142" i="10"/>
  <c r="F142" i="10"/>
  <c r="E140" i="10"/>
  <c r="F140" i="10"/>
  <c r="E138" i="10"/>
  <c r="F138" i="10"/>
  <c r="E136" i="10"/>
  <c r="F136" i="10"/>
  <c r="E134" i="10"/>
  <c r="F134" i="10"/>
  <c r="E132" i="10"/>
  <c r="F132" i="10"/>
  <c r="E130" i="10"/>
  <c r="F130" i="10"/>
  <c r="E128" i="10"/>
  <c r="F128" i="10"/>
  <c r="E126" i="10"/>
  <c r="F126" i="10"/>
  <c r="E124" i="10"/>
  <c r="F124" i="10"/>
  <c r="E122" i="10"/>
  <c r="F122" i="10"/>
  <c r="E120" i="10"/>
  <c r="F120" i="10"/>
  <c r="E118" i="10"/>
  <c r="F118" i="10"/>
  <c r="E116" i="10"/>
  <c r="F116" i="10"/>
  <c r="E114" i="10"/>
  <c r="F114" i="10"/>
  <c r="E112" i="10"/>
  <c r="F112" i="10"/>
  <c r="E110" i="10"/>
  <c r="F110" i="10"/>
  <c r="E108" i="10"/>
  <c r="F108" i="10"/>
  <c r="E106" i="10"/>
  <c r="F106" i="10"/>
  <c r="E104" i="10"/>
  <c r="F104" i="10"/>
  <c r="E102" i="10"/>
  <c r="F102" i="10"/>
  <c r="E100" i="10"/>
  <c r="F100" i="10"/>
  <c r="E98" i="10"/>
  <c r="F98" i="10"/>
  <c r="E96" i="10"/>
  <c r="F96" i="10"/>
  <c r="E94" i="10"/>
  <c r="F94" i="10"/>
  <c r="E92" i="10"/>
  <c r="F92" i="10"/>
  <c r="E90" i="10"/>
  <c r="F90" i="10"/>
  <c r="E88" i="10"/>
  <c r="F88" i="10"/>
  <c r="E86" i="10"/>
  <c r="F86" i="10"/>
  <c r="E84" i="10"/>
  <c r="F84" i="10"/>
  <c r="E82" i="10"/>
  <c r="F82" i="10"/>
  <c r="E80" i="10"/>
  <c r="F80" i="10"/>
  <c r="E78" i="10"/>
  <c r="F78" i="10"/>
  <c r="E76" i="10"/>
  <c r="F76" i="10"/>
  <c r="E74" i="10"/>
  <c r="F74" i="10"/>
  <c r="E72" i="10"/>
  <c r="F72" i="10"/>
  <c r="E70" i="10"/>
  <c r="F70" i="10"/>
  <c r="E68" i="10"/>
  <c r="F68" i="10"/>
  <c r="E66" i="10"/>
  <c r="F66" i="10"/>
  <c r="E64" i="10"/>
  <c r="F64" i="10"/>
  <c r="E62" i="10"/>
  <c r="F62" i="10"/>
  <c r="E60" i="10"/>
  <c r="F60" i="10"/>
  <c r="E58" i="10"/>
  <c r="F58" i="10"/>
  <c r="E56" i="10"/>
  <c r="F56" i="10"/>
  <c r="E54" i="10"/>
  <c r="F54" i="10"/>
  <c r="E52" i="10"/>
  <c r="F52" i="10"/>
  <c r="E50" i="10"/>
  <c r="F50" i="10"/>
  <c r="E48" i="10"/>
  <c r="F48" i="10"/>
  <c r="E46" i="10"/>
  <c r="F46" i="10"/>
  <c r="E44" i="10"/>
  <c r="F44" i="10"/>
  <c r="E42" i="10"/>
  <c r="F42" i="10"/>
  <c r="E40" i="10"/>
  <c r="F40" i="10"/>
  <c r="E38" i="10"/>
  <c r="F38" i="10"/>
  <c r="E36" i="10"/>
  <c r="F36" i="10"/>
  <c r="E34" i="10"/>
  <c r="F34" i="10"/>
  <c r="E32" i="10"/>
  <c r="F32" i="10"/>
  <c r="E30" i="10"/>
  <c r="F30" i="10"/>
  <c r="E28" i="10"/>
  <c r="F28" i="10"/>
  <c r="E26" i="10"/>
  <c r="F26" i="10"/>
  <c r="E24" i="10"/>
  <c r="F24" i="10"/>
  <c r="E22" i="10"/>
  <c r="F22" i="10"/>
  <c r="E20" i="10"/>
  <c r="F20" i="10"/>
  <c r="E18" i="10"/>
  <c r="F18" i="10"/>
  <c r="E16" i="10"/>
  <c r="F16" i="10"/>
  <c r="E14" i="10"/>
  <c r="F14" i="10"/>
  <c r="E12" i="10"/>
  <c r="F12" i="10"/>
  <c r="E10" i="10"/>
  <c r="F10" i="10"/>
  <c r="E8" i="10"/>
  <c r="F8" i="10"/>
  <c r="E6" i="10"/>
  <c r="F6" i="10"/>
  <c r="E4" i="10"/>
  <c r="F4" i="10"/>
  <c r="F365" i="10"/>
  <c r="F363" i="10"/>
  <c r="F361" i="10"/>
  <c r="F359" i="10"/>
  <c r="F357" i="10"/>
  <c r="F355" i="10"/>
  <c r="F353" i="10"/>
  <c r="F351" i="10"/>
  <c r="F349" i="10"/>
  <c r="F347" i="10"/>
  <c r="F345" i="10"/>
  <c r="F343" i="10"/>
  <c r="F339" i="10"/>
  <c r="F335" i="10"/>
  <c r="F331" i="10"/>
  <c r="F327" i="10"/>
  <c r="F323" i="10"/>
  <c r="F319" i="10"/>
  <c r="F315" i="10"/>
  <c r="E311" i="10"/>
  <c r="F311" i="10"/>
  <c r="E309" i="10"/>
  <c r="F309" i="10"/>
  <c r="E307" i="10"/>
  <c r="F307" i="10"/>
  <c r="E305" i="10"/>
  <c r="F305" i="10"/>
  <c r="E303" i="10"/>
  <c r="F303" i="10"/>
  <c r="E301" i="10"/>
  <c r="F301" i="10"/>
  <c r="E299" i="10"/>
  <c r="F299" i="10"/>
  <c r="E297" i="10"/>
  <c r="F297" i="10"/>
  <c r="E295" i="10"/>
  <c r="F295" i="10"/>
  <c r="E293" i="10"/>
  <c r="F293" i="10"/>
  <c r="E291" i="10"/>
  <c r="F291" i="10"/>
  <c r="E289" i="10"/>
  <c r="F289" i="10"/>
  <c r="E287" i="10"/>
  <c r="F287" i="10"/>
  <c r="E285" i="10"/>
  <c r="F285" i="10"/>
  <c r="E283" i="10"/>
  <c r="F283" i="10"/>
  <c r="E281" i="10"/>
  <c r="F281" i="10"/>
  <c r="E279" i="10"/>
  <c r="F279" i="10"/>
  <c r="E277" i="10"/>
  <c r="F277" i="10"/>
  <c r="E275" i="10"/>
  <c r="F275" i="10"/>
  <c r="E273" i="10"/>
  <c r="F273" i="10"/>
  <c r="E271" i="10"/>
  <c r="F271" i="10"/>
  <c r="E269" i="10"/>
  <c r="F269" i="10"/>
  <c r="E267" i="10"/>
  <c r="F267" i="10"/>
  <c r="E265" i="10"/>
  <c r="F265" i="10"/>
  <c r="E263" i="10"/>
  <c r="F263" i="10"/>
  <c r="E261" i="10"/>
  <c r="F261" i="10"/>
  <c r="E259" i="10"/>
  <c r="F259" i="10"/>
  <c r="E257" i="10"/>
  <c r="F257" i="10"/>
  <c r="E255" i="10"/>
  <c r="F255" i="10"/>
  <c r="E253" i="10"/>
  <c r="F253" i="10"/>
  <c r="E251" i="10"/>
  <c r="F251" i="10"/>
  <c r="E249" i="10"/>
  <c r="F249" i="10"/>
  <c r="E247" i="10"/>
  <c r="F247" i="10"/>
  <c r="E245" i="10"/>
  <c r="F245" i="10"/>
  <c r="E243" i="10"/>
  <c r="F243" i="10"/>
  <c r="E241" i="10"/>
  <c r="F241" i="10"/>
  <c r="E239" i="10"/>
  <c r="F239" i="10"/>
  <c r="E237" i="10"/>
  <c r="F237" i="10"/>
  <c r="E235" i="10"/>
  <c r="F235" i="10"/>
  <c r="E233" i="10"/>
  <c r="F233" i="10"/>
  <c r="E231" i="10"/>
  <c r="F231" i="10"/>
  <c r="E229" i="10"/>
  <c r="F229" i="10"/>
  <c r="E227" i="10"/>
  <c r="F227" i="10"/>
  <c r="E225" i="10"/>
  <c r="F225" i="10"/>
  <c r="E223" i="10"/>
  <c r="F223" i="10"/>
  <c r="E221" i="10"/>
  <c r="F221" i="10"/>
  <c r="E219" i="10"/>
  <c r="F219" i="10"/>
  <c r="E217" i="10"/>
  <c r="F217" i="10"/>
  <c r="E215" i="10"/>
  <c r="F215" i="10"/>
  <c r="E213" i="10"/>
  <c r="F213" i="10"/>
  <c r="E211" i="10"/>
  <c r="F211" i="10"/>
  <c r="E209" i="10"/>
  <c r="F209" i="10"/>
  <c r="E207" i="10"/>
  <c r="F207" i="10"/>
  <c r="E205" i="10"/>
  <c r="F205" i="10"/>
  <c r="E203" i="10"/>
  <c r="F203" i="10"/>
  <c r="E201" i="10"/>
  <c r="F201" i="10"/>
  <c r="E199" i="10"/>
  <c r="F199" i="10"/>
  <c r="E197" i="10"/>
  <c r="F197" i="10"/>
  <c r="E195" i="10"/>
  <c r="F195" i="10"/>
  <c r="E193" i="10"/>
  <c r="F193" i="10"/>
  <c r="E191" i="10"/>
  <c r="F191" i="10"/>
  <c r="E189" i="10"/>
  <c r="F189" i="10"/>
  <c r="E187" i="10"/>
  <c r="F187" i="10"/>
  <c r="E185" i="10"/>
  <c r="F185" i="10"/>
  <c r="E183" i="10"/>
  <c r="F183" i="10"/>
  <c r="E181" i="10"/>
  <c r="F181" i="10"/>
  <c r="E179" i="10"/>
  <c r="F179" i="10"/>
  <c r="E177" i="10"/>
  <c r="F177" i="10"/>
  <c r="E175" i="10"/>
  <c r="F175" i="10"/>
  <c r="E173" i="10"/>
  <c r="F173" i="10"/>
  <c r="E171" i="10"/>
  <c r="F171" i="10"/>
  <c r="E169" i="10"/>
  <c r="F169" i="10"/>
  <c r="E167" i="10"/>
  <c r="F167" i="10"/>
  <c r="E165" i="10"/>
  <c r="F165" i="10"/>
  <c r="E163" i="10"/>
  <c r="F163" i="10"/>
  <c r="E161" i="10"/>
  <c r="F161" i="10"/>
  <c r="E159" i="10"/>
  <c r="F159" i="10"/>
  <c r="E157" i="10"/>
  <c r="F157" i="10"/>
  <c r="E155" i="10"/>
  <c r="F155" i="10"/>
  <c r="E153" i="10"/>
  <c r="F153" i="10"/>
  <c r="E151" i="10"/>
  <c r="F151" i="10"/>
  <c r="E149" i="10"/>
  <c r="F149" i="10"/>
  <c r="E147" i="10"/>
  <c r="F147" i="10"/>
  <c r="E145" i="10"/>
  <c r="F145" i="10"/>
  <c r="E143" i="10"/>
  <c r="F143" i="10"/>
  <c r="E141" i="10"/>
  <c r="F141" i="10"/>
  <c r="E139" i="10"/>
  <c r="F139" i="10"/>
  <c r="E137" i="10"/>
  <c r="F137" i="10"/>
  <c r="E135" i="10"/>
  <c r="F135" i="10"/>
  <c r="E133" i="10"/>
  <c r="F133" i="10"/>
  <c r="E131" i="10"/>
  <c r="F131" i="10"/>
  <c r="E129" i="10"/>
  <c r="F129" i="10"/>
  <c r="E127" i="10"/>
  <c r="F127" i="10"/>
  <c r="E125" i="10"/>
  <c r="F125" i="10"/>
  <c r="E123" i="10"/>
  <c r="F123" i="10"/>
  <c r="E121" i="10"/>
  <c r="F121" i="10"/>
  <c r="E119" i="10"/>
  <c r="F119" i="10"/>
  <c r="E117" i="10"/>
  <c r="F117" i="10"/>
  <c r="E115" i="10"/>
  <c r="F115" i="10"/>
  <c r="E113" i="10"/>
  <c r="F113" i="10"/>
  <c r="E111" i="10"/>
  <c r="F111" i="10"/>
  <c r="E109" i="10"/>
  <c r="F109" i="10"/>
  <c r="E107" i="10"/>
  <c r="F107" i="10"/>
  <c r="E105" i="10"/>
  <c r="F105" i="10"/>
  <c r="E103" i="10"/>
  <c r="F103" i="10"/>
  <c r="E101" i="10"/>
  <c r="F101" i="10"/>
  <c r="E99" i="10"/>
  <c r="F99" i="10"/>
  <c r="E97" i="10"/>
  <c r="F97" i="10"/>
  <c r="E95" i="10"/>
  <c r="F95" i="10"/>
  <c r="E93" i="10"/>
  <c r="F93" i="10"/>
  <c r="E91" i="10"/>
  <c r="F91" i="10"/>
  <c r="E89" i="10"/>
  <c r="F89" i="10"/>
  <c r="E87" i="10"/>
  <c r="F87" i="10"/>
  <c r="E85" i="10"/>
  <c r="F85" i="10"/>
  <c r="E83" i="10"/>
  <c r="F83" i="10"/>
  <c r="E81" i="10"/>
  <c r="F81" i="10"/>
  <c r="E79" i="10"/>
  <c r="F79" i="10"/>
  <c r="E77" i="10"/>
  <c r="F77" i="10"/>
  <c r="E75" i="10"/>
  <c r="F75" i="10"/>
  <c r="E73" i="10"/>
  <c r="F73" i="10"/>
  <c r="E71" i="10"/>
  <c r="F71" i="10"/>
  <c r="E69" i="10"/>
  <c r="F69" i="10"/>
  <c r="E67" i="10"/>
  <c r="F67" i="10"/>
  <c r="E65" i="10"/>
  <c r="F65" i="10"/>
  <c r="E63" i="10"/>
  <c r="F63" i="10"/>
  <c r="E61" i="10"/>
  <c r="F61" i="10"/>
  <c r="E59" i="10"/>
  <c r="F59" i="10"/>
  <c r="E57" i="10"/>
  <c r="F57" i="10"/>
  <c r="E55" i="10"/>
  <c r="F55" i="10"/>
  <c r="E53" i="10"/>
  <c r="F53" i="10"/>
  <c r="E51" i="10"/>
  <c r="F51" i="10"/>
  <c r="E49" i="10"/>
  <c r="F49" i="10"/>
  <c r="E47" i="10"/>
  <c r="F47" i="10"/>
  <c r="E45" i="10"/>
  <c r="F45" i="10"/>
  <c r="E43" i="10"/>
  <c r="F43" i="10"/>
  <c r="E41" i="10"/>
  <c r="F41" i="10"/>
  <c r="E39" i="10"/>
  <c r="F39" i="10"/>
  <c r="E37" i="10"/>
  <c r="F37" i="10"/>
  <c r="E35" i="10"/>
  <c r="F35" i="10"/>
  <c r="E33" i="10"/>
  <c r="F33" i="10"/>
  <c r="E31" i="10"/>
  <c r="F31" i="10"/>
  <c r="E29" i="10"/>
  <c r="F29" i="10"/>
  <c r="E27" i="10"/>
  <c r="F27" i="10"/>
  <c r="E25" i="10"/>
  <c r="F25" i="10"/>
  <c r="E23" i="10"/>
  <c r="F23" i="10"/>
  <c r="E21" i="10"/>
  <c r="F21" i="10"/>
  <c r="E19" i="10"/>
  <c r="F19" i="10"/>
  <c r="E17" i="10"/>
  <c r="F17" i="10"/>
  <c r="E15" i="10"/>
  <c r="F15" i="10"/>
  <c r="E13" i="10"/>
  <c r="F13" i="10"/>
  <c r="E11" i="10"/>
  <c r="F11" i="10"/>
  <c r="E9" i="10"/>
  <c r="F9" i="10"/>
  <c r="E7" i="10"/>
  <c r="F7" i="10"/>
  <c r="E5" i="10"/>
  <c r="F5" i="10"/>
  <c r="E3" i="10"/>
  <c r="F3" i="10"/>
  <c r="F366" i="10"/>
  <c r="F364" i="10"/>
  <c r="F362" i="10"/>
  <c r="F360" i="10"/>
  <c r="F358" i="10"/>
  <c r="F356" i="10"/>
  <c r="F354" i="10"/>
  <c r="F352" i="10"/>
  <c r="F350" i="10"/>
  <c r="F348" i="10"/>
  <c r="F346" i="10"/>
  <c r="F344" i="10"/>
  <c r="F341" i="10"/>
  <c r="F337" i="10"/>
  <c r="F333" i="10"/>
  <c r="F329" i="10"/>
  <c r="F325" i="10"/>
  <c r="F321" i="10"/>
  <c r="F317" i="10"/>
  <c r="F313" i="10"/>
  <c r="F2" i="10"/>
</calcChain>
</file>

<file path=xl/sharedStrings.xml><?xml version="1.0" encoding="utf-8"?>
<sst xmlns="http://schemas.openxmlformats.org/spreadsheetml/2006/main" count="254" uniqueCount="206">
  <si>
    <t>Relevés machine 1</t>
  </si>
  <si>
    <t>Relevés machine 2</t>
  </si>
  <si>
    <t>Relevés machine 3</t>
  </si>
  <si>
    <t>DATE</t>
  </si>
  <si>
    <t>Données</t>
  </si>
  <si>
    <t>Total général</t>
  </si>
  <si>
    <t>N°semaine</t>
  </si>
  <si>
    <t>(vide)</t>
  </si>
  <si>
    <t>N°mois</t>
  </si>
  <si>
    <t>Mois10</t>
  </si>
  <si>
    <t>Mois11</t>
  </si>
  <si>
    <t>Mois12</t>
  </si>
  <si>
    <t>Mois5</t>
  </si>
  <si>
    <t>Mois6</t>
  </si>
  <si>
    <t>Mois7</t>
  </si>
  <si>
    <t>Mois8</t>
  </si>
  <si>
    <t>Mois9</t>
  </si>
  <si>
    <t>Sem 1</t>
  </si>
  <si>
    <t>Sem 2</t>
  </si>
  <si>
    <t>Sem 3</t>
  </si>
  <si>
    <t>Sem 4</t>
  </si>
  <si>
    <t>Sem 5</t>
  </si>
  <si>
    <t>Sem 52</t>
  </si>
  <si>
    <t>Sem 40</t>
  </si>
  <si>
    <t>Sem 41</t>
  </si>
  <si>
    <t>Sem 42</t>
  </si>
  <si>
    <t>Sem 43</t>
  </si>
  <si>
    <t>Sem 44</t>
  </si>
  <si>
    <t>Sem 45</t>
  </si>
  <si>
    <t>Sem 46</t>
  </si>
  <si>
    <t>Sem 47</t>
  </si>
  <si>
    <t>Sem 48</t>
  </si>
  <si>
    <t>Sem 49</t>
  </si>
  <si>
    <t>Sem 50</t>
  </si>
  <si>
    <t>Sem 51</t>
  </si>
  <si>
    <t>Sem 6</t>
  </si>
  <si>
    <t>Sem 7</t>
  </si>
  <si>
    <t>Sem 8</t>
  </si>
  <si>
    <t>Sem 9</t>
  </si>
  <si>
    <t>Sem 10</t>
  </si>
  <si>
    <t>Sem 11</t>
  </si>
  <si>
    <t>Sem 12</t>
  </si>
  <si>
    <t>Sem 13</t>
  </si>
  <si>
    <t>Sem 14</t>
  </si>
  <si>
    <t>Sem 15</t>
  </si>
  <si>
    <t>Sem 16</t>
  </si>
  <si>
    <t>Sem 17</t>
  </si>
  <si>
    <t>Sem 18</t>
  </si>
  <si>
    <t>Sem 19</t>
  </si>
  <si>
    <t>Sem 20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</si>
  <si>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</si>
  <si>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</si>
  <si>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</si>
  <si>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</si>
  <si>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</si>
  <si>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</si>
  <si>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</si>
  <si>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</si>
  <si>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</si>
  <si>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</si>
  <si>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Sem 31</t>
  </si>
  <si>
    <t>Sem 32</t>
  </si>
  <si>
    <t>Sem 33</t>
  </si>
  <si>
    <t>Sem 34</t>
  </si>
  <si>
    <t>Sem 35</t>
  </si>
  <si>
    <t>Sem 36</t>
  </si>
  <si>
    <t>Sem 37</t>
  </si>
  <si>
    <t>Sem 38</t>
  </si>
  <si>
    <t>Sem 39</t>
  </si>
  <si>
    <t>Nombre de Relevés machine 1</t>
  </si>
  <si>
    <t>Nombre de Relevés machine 2</t>
  </si>
  <si>
    <t>Nombre de Relevés machine 3</t>
  </si>
  <si>
    <t>Somme Sem 1</t>
  </si>
  <si>
    <t>Moyenne Sem 1</t>
  </si>
  <si>
    <t>Somme Sem 2</t>
  </si>
  <si>
    <t>Moyenne Sem 2</t>
  </si>
  <si>
    <t>Somme Sem 3</t>
  </si>
  <si>
    <t>Moyenne Sem 3</t>
  </si>
  <si>
    <t>Somme Sem 4</t>
  </si>
  <si>
    <t>Moyenne Sem 4</t>
  </si>
  <si>
    <t>Somme Sem 5</t>
  </si>
  <si>
    <t>Moyenne Sem 5</t>
  </si>
  <si>
    <t>Somme Sem 52</t>
  </si>
  <si>
    <t>Moyenne Sem 52</t>
  </si>
  <si>
    <t>Somme Sem 40</t>
  </si>
  <si>
    <t>Moyenne Sem 40</t>
  </si>
  <si>
    <t>Somme Sem 41</t>
  </si>
  <si>
    <t>Moyenne Sem 41</t>
  </si>
  <si>
    <t>Somme Sem 42</t>
  </si>
  <si>
    <t>Moyenne Sem 42</t>
  </si>
  <si>
    <t>Somme Sem 43</t>
  </si>
  <si>
    <t>Moyenne Sem 43</t>
  </si>
  <si>
    <t>Somme Sem 44</t>
  </si>
  <si>
    <t>Moyenne Sem 44</t>
  </si>
  <si>
    <t>Somme Sem 45</t>
  </si>
  <si>
    <t>Moyenne Sem 45</t>
  </si>
  <si>
    <t>Somme Sem 46</t>
  </si>
  <si>
    <t>Moyenne Sem 46</t>
  </si>
  <si>
    <t>Somme Sem 47</t>
  </si>
  <si>
    <t>Moyenne Sem 47</t>
  </si>
  <si>
    <t>Somme Sem 48</t>
  </si>
  <si>
    <t>Moyenne Sem 48</t>
  </si>
  <si>
    <t>Somme Sem 49</t>
  </si>
  <si>
    <t>Moyenne Sem 49</t>
  </si>
  <si>
    <t>Somme Sem 50</t>
  </si>
  <si>
    <t>Moyenne Sem 50</t>
  </si>
  <si>
    <t>Somme Sem 51</t>
  </si>
  <si>
    <t>Moyenne Sem 51</t>
  </si>
  <si>
    <t>Somme Sem 6</t>
  </si>
  <si>
    <t>Moyenne Sem 6</t>
  </si>
  <si>
    <t>Somme Sem 7</t>
  </si>
  <si>
    <t>Moyenne Sem 7</t>
  </si>
  <si>
    <t>Somme Sem 8</t>
  </si>
  <si>
    <t>Moyenne Sem 8</t>
  </si>
  <si>
    <t>Somme Sem 9</t>
  </si>
  <si>
    <t>Moyenne Sem 9</t>
  </si>
  <si>
    <t>Somme Sem 10</t>
  </si>
  <si>
    <t>Moyenne Sem 10</t>
  </si>
  <si>
    <t>Somme Sem 11</t>
  </si>
  <si>
    <t>Moyenne Sem 11</t>
  </si>
  <si>
    <t>Somme Sem 12</t>
  </si>
  <si>
    <t>Moyenne Sem 12</t>
  </si>
  <si>
    <t>Somme Sem 13</t>
  </si>
  <si>
    <t>Moyenne Sem 13</t>
  </si>
  <si>
    <t>Somme Sem 14</t>
  </si>
  <si>
    <t>Moyenne Sem 14</t>
  </si>
  <si>
    <t>Somme Sem 15</t>
  </si>
  <si>
    <t>Moyenne Sem 15</t>
  </si>
  <si>
    <t>Somme Sem 16</t>
  </si>
  <si>
    <t>Moyenne Sem 16</t>
  </si>
  <si>
    <t>Somme Sem 17</t>
  </si>
  <si>
    <t>Moyenne Sem 17</t>
  </si>
  <si>
    <t>Somme Sem 18</t>
  </si>
  <si>
    <t>Moyenne Sem 18</t>
  </si>
  <si>
    <t>Somme Sem 19</t>
  </si>
  <si>
    <t>Moyenne Sem 19</t>
  </si>
  <si>
    <t>Somme Sem 20</t>
  </si>
  <si>
    <t>Moyenne Sem 20</t>
  </si>
  <si>
    <t>Somme Sem 21</t>
  </si>
  <si>
    <t>Moyenne Sem 21</t>
  </si>
  <si>
    <t>Somme Sem 22</t>
  </si>
  <si>
    <t>Moyenne Sem 22</t>
  </si>
  <si>
    <t>Somme Sem 23</t>
  </si>
  <si>
    <t>Moyenne Sem 23</t>
  </si>
  <si>
    <t>Somme Sem 24</t>
  </si>
  <si>
    <t>Moyenne Sem 24</t>
  </si>
  <si>
    <t>Somme Sem 25</t>
  </si>
  <si>
    <t>Moyenne Sem 25</t>
  </si>
  <si>
    <t>Somme Sem 26</t>
  </si>
  <si>
    <t>Moyenne Sem 26</t>
  </si>
  <si>
    <t>Somme Sem 27</t>
  </si>
  <si>
    <t>Moyenne Sem 27</t>
  </si>
  <si>
    <t>Somme Sem 28</t>
  </si>
  <si>
    <t>Moyenne Sem 28</t>
  </si>
  <si>
    <t>Somme Sem 29</t>
  </si>
  <si>
    <t>Moyenne Sem 29</t>
  </si>
  <si>
    <t>Somme Sem 30</t>
  </si>
  <si>
    <t>Moyenne Sem 30</t>
  </si>
  <si>
    <t>Somme Sem 31</t>
  </si>
  <si>
    <t>Moyenne Sem 31</t>
  </si>
  <si>
    <t>Somme Sem 32</t>
  </si>
  <si>
    <t>Moyenne Sem 32</t>
  </si>
  <si>
    <t>Somme Sem 33</t>
  </si>
  <si>
    <t>Moyenne Sem 33</t>
  </si>
  <si>
    <t>Somme Sem 34</t>
  </si>
  <si>
    <t>Moyenne Sem 34</t>
  </si>
  <si>
    <t>Somme Sem 35</t>
  </si>
  <si>
    <t>Moyenne Sem 35</t>
  </si>
  <si>
    <t>Somme Sem 36</t>
  </si>
  <si>
    <t>Moyenne Sem 36</t>
  </si>
  <si>
    <t>Somme Sem 37</t>
  </si>
  <si>
    <t>Moyenne Sem 37</t>
  </si>
  <si>
    <t>Somme Sem 38</t>
  </si>
  <si>
    <t>Moyenne Sem 38</t>
  </si>
  <si>
    <t>Somme Sem 39</t>
  </si>
  <si>
    <t>Moyenne Sem 39</t>
  </si>
  <si>
    <t>Somme (vide)</t>
  </si>
  <si>
    <t>Moyenne (vide)</t>
  </si>
  <si>
    <t>Somme Mois10</t>
  </si>
  <si>
    <t>Moyenne Mois10</t>
  </si>
  <si>
    <t>Somme Mois11</t>
  </si>
  <si>
    <t>Moyenne Mois11</t>
  </si>
  <si>
    <t>Somme Mois12</t>
  </si>
  <si>
    <t>Moyenne Mois12</t>
  </si>
  <si>
    <t>Somme Mois5</t>
  </si>
  <si>
    <t>Moyenne Mois5</t>
  </si>
  <si>
    <t>Somme Mois6</t>
  </si>
  <si>
    <t>Moyenne Mois6</t>
  </si>
  <si>
    <t>Somme Mois7</t>
  </si>
  <si>
    <t>Moyenne Mois7</t>
  </si>
  <si>
    <t>Somme Mois8</t>
  </si>
  <si>
    <t>Moyenne Mois8</t>
  </si>
  <si>
    <t>Somme Mois9</t>
  </si>
  <si>
    <t>Moyenne Mois9</t>
  </si>
  <si>
    <t>Janvier</t>
  </si>
  <si>
    <t>Somme Janvier</t>
  </si>
  <si>
    <t>Moyenne Janvier</t>
  </si>
  <si>
    <t>Février</t>
  </si>
  <si>
    <t>Somme Février</t>
  </si>
  <si>
    <t>Moyenne Février</t>
  </si>
  <si>
    <t>Mars</t>
  </si>
  <si>
    <t>Somme Mars</t>
  </si>
  <si>
    <t>Moyenne Mars</t>
  </si>
  <si>
    <t>Avril</t>
  </si>
  <si>
    <t>Somme Avril</t>
  </si>
  <si>
    <t>Moyenne Avril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</si>
</sst>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5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31">
    <xf numFmtId="0" fontId="0" fillId="0" borderId="0" xfId="0"/>
    <xf numFmtId="164" fontId="2" fillId="0" borderId="1" xfId="2" applyNumberFormat="1" applyFont="1" applyFill="1" applyBorder="1" applyAlignment="1">
      <alignment horizontal="center" vertical="center"/>
    </xf>
    <xf numFmtId="164" fontId="2" fillId="2" borderId="2" xfId="2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pivotButton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5" xfId="0" applyNumberFormat="1" applyFill="1" applyBorder="1" applyAlignment="1">
      <alignment horizontal="center"/>
    </xf>
    <xf numFmtId="0" fontId="0" fillId="3" borderId="10" xfId="0" applyNumberFormat="1" applyFill="1" applyBorder="1" applyAlignment="1">
      <alignment horizontal="center"/>
    </xf>
    <xf numFmtId="0" fontId="0" fillId="3" borderId="11" xfId="0" applyNumberFormat="1" applyFill="1" applyBorder="1" applyAlignment="1">
      <alignment horizontal="center"/>
    </xf>
  </cellXfs>
  <cellStyles count="3">
    <cellStyle name="Milliers 2" xfId="1"/>
    <cellStyle name="Normal" xfId="0" builtinId="0"/>
    <cellStyle name="Normal 2" xfId="2"/>
  </cellStyles>
  <dxfs count="147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 outline="0">
        <bottom style="thin">
          <color rgb="FF000000"/>
        </bottom>
      </border>
    </dxf>
    <dxf>
      <border outline="0">
        <left style="medium">
          <color rgb="FF000000"/>
        </left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4" formatCode="[$-F800]dddd\,\ mmmm\ dd\,\ yyyy"/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numFmt numFmtId="164" formatCode="[$-F800]dddd\,\ mmmm\ dd\,\ yyyy"/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ulien DEFOORT" refreshedDate="40948.522595833332" createdVersion="1" refreshedVersion="4" recordCount="1838" upgradeOnRefresh="1">
  <cacheSource type="worksheet">
    <worksheetSource ref="A1:F65536" sheet="consos journalières"/>
  </cacheSource>
  <cacheFields count="6">
    <cacheField name="DATE" numFmtId="0">
      <sharedItems containsNonDate="0" containsDate="1" containsString="0" containsBlank="1" minDate="2012-01-01T00:00:00" maxDate="2013-01-01T00:00:00" count="367">
        <d v="2012-01-01T00:00:00"/>
        <d v="2012-01-02T00:00:00"/>
        <d v="2012-01-03T00:00:00"/>
        <d v="2012-01-04T00:00:00"/>
        <d v="2012-01-05T00:00:00"/>
        <d v="2012-01-06T00:00:00"/>
        <d v="2012-01-07T00:00:00"/>
        <d v="2012-01-08T00:00:00"/>
        <d v="2012-01-09T00:00:00"/>
        <d v="2012-01-10T00:00:00"/>
        <d v="2012-01-11T00:00:00"/>
        <d v="2012-01-12T00:00:00"/>
        <d v="2012-01-13T00:00:00"/>
        <d v="2012-01-14T00:00:00"/>
        <d v="2012-01-15T00:00:00"/>
        <d v="2012-01-16T00:00:00"/>
        <d v="2012-01-17T00:00:00"/>
        <d v="2012-01-18T00:00:00"/>
        <d v="2012-01-19T00:00:00"/>
        <d v="2012-01-20T00:00:00"/>
        <d v="2012-01-21T00:00:00"/>
        <d v="2012-01-22T00:00:00"/>
        <d v="2012-01-23T00:00:00"/>
        <d v="2012-01-24T00:00:00"/>
        <d v="2012-01-25T00:00:00"/>
        <d v="2012-01-26T00:00:00"/>
        <d v="2012-01-27T00:00:00"/>
        <d v="2012-01-28T00:00:00"/>
        <d v="2012-01-29T00:00:00"/>
        <d v="2012-01-30T00:00:00"/>
        <d v="2012-01-31T00:00:00"/>
        <d v="2012-02-01T00:00:00"/>
        <d v="2012-02-02T00:00:00"/>
        <d v="2012-02-03T00:00:00"/>
        <d v="2012-02-04T00:00:00"/>
        <d v="2012-02-05T00:00:00"/>
        <d v="2012-02-06T00:00:00"/>
        <d v="2012-02-07T00:00:00"/>
        <d v="2012-02-08T00:00:00"/>
        <d v="2012-02-09T00:00:00"/>
        <d v="2012-02-10T00:00:00"/>
        <d v="2012-02-11T00:00:00"/>
        <d v="2012-02-12T00:00:00"/>
        <d v="2012-02-13T00:00:00"/>
        <d v="2012-02-14T00:00:00"/>
        <d v="2012-02-15T00:00:00"/>
        <d v="2012-02-16T00:00:00"/>
        <d v="2012-02-17T00:00:00"/>
        <d v="2012-02-18T00:00:00"/>
        <d v="2012-02-19T00:00:00"/>
        <d v="2012-02-20T00:00:00"/>
        <d v="2012-02-21T00:00:00"/>
        <d v="2012-02-22T00:00:00"/>
        <d v="2012-02-23T00:00:00"/>
        <d v="2012-02-24T00:00:00"/>
        <d v="2012-02-25T00:00:00"/>
        <d v="2012-02-26T00:00:00"/>
        <d v="2012-02-27T00:00:00"/>
        <d v="2012-02-28T00:00:00"/>
        <d v="2012-02-29T00:00:00"/>
        <d v="2012-03-01T00:00:00"/>
        <d v="2012-03-02T00:00:00"/>
        <d v="2012-03-03T00:00:00"/>
        <d v="2012-03-04T00:00:00"/>
        <d v="2012-03-05T00:00:00"/>
        <d v="2012-03-06T00:00:00"/>
        <d v="2012-03-07T00:00:00"/>
        <d v="2012-03-08T00:00:00"/>
        <d v="2012-03-09T00:00:00"/>
        <d v="2012-03-10T00:00:00"/>
        <d v="2012-03-11T00:00:00"/>
        <d v="2012-03-12T00:00:00"/>
        <d v="2012-03-13T00:00:00"/>
        <d v="2012-03-14T00:00:00"/>
        <d v="2012-03-15T00:00:00"/>
        <d v="2012-03-16T00:00:00"/>
        <d v="2012-03-17T00:00:00"/>
        <d v="2012-03-18T00:00:00"/>
        <d v="2012-03-19T00:00:00"/>
        <d v="2012-03-20T00:00:00"/>
        <d v="2012-03-21T00:00:00"/>
        <d v="2012-03-22T00:00:00"/>
        <d v="2012-03-23T00:00:00"/>
        <d v="2012-03-24T00:00:00"/>
        <d v="2012-03-25T00:00:00"/>
        <d v="2012-03-26T00:00:00"/>
        <d v="2012-03-27T00:00:00"/>
        <d v="2012-03-28T00:00:00"/>
        <d v="2012-03-29T00:00:00"/>
        <d v="2012-03-30T00:00:00"/>
        <d v="2012-03-31T00:00:00"/>
        <d v="2012-04-01T00:00:00"/>
        <d v="2012-04-02T00:00:00"/>
        <d v="2012-04-03T00:00:00"/>
        <d v="2012-04-04T00:00:00"/>
        <d v="2012-04-05T00:00:00"/>
        <d v="2012-04-06T00:00:00"/>
        <d v="2012-04-07T00:00:00"/>
        <d v="2012-04-08T00:00:00"/>
        <d v="2012-04-09T00:00:00"/>
        <d v="2012-04-10T00:00:00"/>
        <d v="2012-04-11T00:00:00"/>
        <d v="2012-04-12T00:00:00"/>
        <d v="2012-04-13T00:00:00"/>
        <d v="2012-04-14T00:00:00"/>
        <d v="2012-04-15T00:00:00"/>
        <d v="2012-04-16T00:00:00"/>
        <d v="2012-04-17T00:00:00"/>
        <d v="2012-04-18T00:00:00"/>
        <d v="2012-04-19T00:00:00"/>
        <d v="2012-04-20T00:00:00"/>
        <d v="2012-04-21T00:00:00"/>
        <d v="2012-04-22T00:00:00"/>
        <d v="2012-04-23T00:00:00"/>
        <d v="2012-04-24T00:00:00"/>
        <d v="2012-04-25T00:00:00"/>
        <d v="2012-04-26T00:00:00"/>
        <d v="2012-04-27T00:00:00"/>
        <d v="2012-04-28T00:00:00"/>
        <d v="2012-04-29T00:00:00"/>
        <d v="2012-04-30T00:00:00"/>
        <d v="2012-05-01T00:00:00"/>
        <d v="2012-05-02T00:00:00"/>
        <d v="2012-05-03T00:00:00"/>
        <d v="2012-05-04T00:00:00"/>
        <d v="2012-05-05T00:00:00"/>
        <d v="2012-05-06T00:00:00"/>
        <d v="2012-05-07T00:00:00"/>
        <d v="2012-05-08T00:00:00"/>
        <d v="2012-05-09T00:00:00"/>
        <d v="2012-05-10T00:00:00"/>
        <d v="2012-05-11T00:00:00"/>
        <d v="2012-05-12T00:00:00"/>
        <d v="2012-05-13T00:00:00"/>
        <d v="2012-05-14T00:00:00"/>
        <d v="2012-05-15T00:00:00"/>
        <d v="2012-05-16T00:00:00"/>
        <d v="2012-05-17T00:00:00"/>
        <d v="2012-05-18T00:00:00"/>
        <d v="2012-05-19T00:00:00"/>
        <d v="2012-05-20T00:00:00"/>
        <d v="2012-05-21T00:00:00"/>
        <d v="2012-05-22T00:00:00"/>
        <d v="2012-05-23T00:00:00"/>
        <d v="2012-05-24T00:00:00"/>
        <d v="2012-05-25T00:00:00"/>
        <d v="2012-05-26T00:00:00"/>
        <d v="2012-05-27T00:00:00"/>
        <d v="2012-05-28T00:00:00"/>
        <d v="2012-05-29T00:00:00"/>
        <d v="2012-05-30T00:00:00"/>
        <d v="2012-05-31T00:00:00"/>
        <d v="2012-06-01T00:00:00"/>
        <d v="2012-06-02T00:00:00"/>
        <d v="2012-06-03T00:00:00"/>
        <d v="2012-06-04T00:00:00"/>
        <d v="2012-06-05T00:00:00"/>
        <d v="2012-06-06T00:00:00"/>
        <d v="2012-06-07T00:00:00"/>
        <d v="2012-06-08T00:00:00"/>
        <d v="2012-06-09T00:00:00"/>
        <d v="2012-06-10T00:00:00"/>
        <d v="2012-06-11T00:00:00"/>
        <d v="2012-06-12T00:00:00"/>
        <d v="2012-06-13T00:00:00"/>
        <d v="2012-06-14T00:00:00"/>
        <d v="2012-06-15T00:00:00"/>
        <d v="2012-06-16T00:00:00"/>
        <d v="2012-06-17T00:00:00"/>
        <d v="2012-06-18T00:00:00"/>
        <d v="2012-06-19T00:00:00"/>
        <d v="2012-06-20T00:00:00"/>
        <d v="2012-06-21T00:00:00"/>
        <d v="2012-06-22T00:00:00"/>
        <d v="2012-06-23T00:00:00"/>
        <d v="2012-06-24T00:00:00"/>
        <d v="2012-06-25T00:00:00"/>
        <d v="2012-06-26T00:00:00"/>
        <d v="2012-06-27T00:00:00"/>
        <d v="2012-06-28T00:00:00"/>
        <d v="2012-06-29T00:00:00"/>
        <d v="2012-06-30T00:00:00"/>
        <d v="2012-07-01T00:00:00"/>
        <d v="2012-07-02T00:00:00"/>
        <d v="2012-07-03T00:00:00"/>
        <d v="2012-07-04T00:00:00"/>
        <d v="2012-07-05T00:00:00"/>
        <d v="2012-07-06T00:00:00"/>
        <d v="2012-07-07T00:00:00"/>
        <d v="2012-07-08T00:00:00"/>
        <d v="2012-07-09T00:00:00"/>
        <d v="2012-07-10T00:00:00"/>
        <d v="2012-07-11T00:00:00"/>
        <d v="2012-07-12T00:00:00"/>
        <d v="2012-07-13T00:00:00"/>
        <d v="2012-07-14T00:00:00"/>
        <d v="2012-07-15T00:00:00"/>
        <d v="2012-07-16T00:00:00"/>
        <d v="2012-07-17T00:00:00"/>
        <d v="2012-07-18T00:00:00"/>
        <d v="2012-07-19T00:00:00"/>
        <d v="2012-07-20T00:00:00"/>
        <d v="2012-07-21T00:00:00"/>
        <d v="2012-07-22T00:00:00"/>
        <d v="2012-07-23T00:00:00"/>
        <d v="2012-07-24T00:00:00"/>
        <d v="2012-07-25T00:00:00"/>
        <d v="2012-07-26T00:00:00"/>
        <d v="2012-07-27T00:00:00"/>
        <d v="2012-07-28T00:00:00"/>
        <d v="2012-07-29T00:00:00"/>
        <d v="2012-07-30T00:00:00"/>
        <d v="2012-07-31T00:00:00"/>
        <d v="2012-08-01T00:00:00"/>
        <d v="2012-08-02T00:00:00"/>
        <d v="2012-08-03T00:00:00"/>
        <d v="2012-08-04T00:00:00"/>
        <d v="2012-08-05T00:00:00"/>
        <d v="2012-08-06T00:00:00"/>
        <d v="2012-08-07T00:00:00"/>
        <d v="2012-08-08T00:00:00"/>
        <d v="2012-08-09T00:00:00"/>
        <d v="2012-08-10T00:00:00"/>
        <d v="2012-08-11T00:00:00"/>
        <d v="2012-08-12T00:00:00"/>
        <d v="2012-08-13T00:00:00"/>
        <d v="2012-08-14T00:00:00"/>
        <d v="2012-08-15T00:00:00"/>
        <d v="2012-08-16T00:00:00"/>
        <d v="2012-08-17T00:00:00"/>
        <d v="2012-08-18T00:00:00"/>
        <d v="2012-08-19T00:00:00"/>
        <d v="2012-08-20T00:00:00"/>
        <d v="2012-08-21T00:00:00"/>
        <d v="2012-08-22T00:00:00"/>
        <d v="2012-08-23T00:00:00"/>
        <d v="2012-08-24T00:00:00"/>
        <d v="2012-08-25T00:00:00"/>
        <d v="2012-08-26T00:00:00"/>
        <d v="2012-08-27T00:00:00"/>
        <d v="2012-08-28T00:00:00"/>
        <d v="2012-08-29T00:00:00"/>
        <d v="2012-08-30T00:00:00"/>
        <d v="2012-08-31T00:00:00"/>
        <d v="2012-09-01T00:00:00"/>
        <d v="2012-09-02T00:00:00"/>
        <d v="2012-09-03T00:00:00"/>
        <d v="2012-09-04T00:00:00"/>
        <d v="2012-09-05T00:00:00"/>
        <d v="2012-09-06T00:00:00"/>
        <d v="2012-09-07T00:00:00"/>
        <d v="2012-09-08T00:00:00"/>
        <d v="2012-09-09T00:00:00"/>
        <d v="2012-09-10T00:00:00"/>
        <d v="2012-09-11T00:00:00"/>
        <d v="2012-09-12T00:00:00"/>
        <d v="2012-09-13T00:00:00"/>
        <d v="2012-09-14T00:00:00"/>
        <d v="2012-09-15T00:00:00"/>
        <d v="2012-09-16T00:00:00"/>
        <d v="2012-09-17T00:00:00"/>
        <d v="2012-09-18T00:00:00"/>
        <d v="2012-09-19T00:00:00"/>
        <d v="2012-09-20T00:00:00"/>
        <d v="2012-09-21T00:00:00"/>
        <d v="2012-09-22T00:00:00"/>
        <d v="2012-09-23T00:00:00"/>
        <d v="2012-09-24T00:00:00"/>
        <d v="2012-09-25T00:00:00"/>
        <d v="2012-09-26T00:00:00"/>
        <d v="2012-09-27T00:00:00"/>
        <d v="2012-09-28T00:00:00"/>
        <d v="2012-09-29T00:00:00"/>
        <d v="2012-09-30T00:00:00"/>
        <d v="2012-10-01T00:00:00"/>
        <d v="2012-10-02T00:00:00"/>
        <d v="2012-10-03T00:00:00"/>
        <d v="2012-10-04T00:00:00"/>
        <d v="2012-10-05T00:00:00"/>
        <d v="2012-10-06T00:00:00"/>
        <d v="2012-10-07T00:00:00"/>
        <d v="2012-10-08T00:00:00"/>
        <d v="2012-10-09T00:00:00"/>
        <d v="2012-10-10T00:00:00"/>
        <d v="2012-10-11T00:00:00"/>
        <d v="2012-10-12T00:00:00"/>
        <d v="2012-10-13T00:00:00"/>
        <d v="2012-10-14T00:00:00"/>
        <d v="2012-10-15T00:00:00"/>
        <d v="2012-10-16T00:00:00"/>
        <d v="2012-10-17T00:00:00"/>
        <d v="2012-10-18T00:00:00"/>
        <d v="2012-10-19T00:00:00"/>
        <d v="2012-10-20T00:00:00"/>
        <d v="2012-10-21T00:00:00"/>
        <d v="2012-10-22T00:00:00"/>
        <d v="2012-10-23T00:00:00"/>
        <d v="2012-10-24T00:00:00"/>
        <d v="2012-10-25T00:00:00"/>
        <d v="2012-10-26T00:00:00"/>
        <d v="2012-10-27T00:00:00"/>
        <d v="2012-10-28T00:00:00"/>
        <d v="2012-10-29T00:00:00"/>
        <d v="2012-10-30T00:00:00"/>
        <d v="2012-10-31T00:00:00"/>
        <d v="2012-11-01T00:00:00"/>
        <d v="2012-11-02T00:00:00"/>
        <d v="2012-11-03T00:00:00"/>
        <d v="2012-11-04T00:00:00"/>
        <d v="2012-11-05T00:00:00"/>
        <d v="2012-11-06T00:00:00"/>
        <d v="2012-11-07T00:00:00"/>
        <d v="2012-11-08T00:00:00"/>
        <d v="2012-11-09T00:00:00"/>
        <d v="2012-11-10T00:00:00"/>
        <d v="2012-11-11T00:00:00"/>
        <d v="2012-11-12T00:00:00"/>
        <d v="2012-11-13T00:00:00"/>
        <d v="2012-11-14T00:00:00"/>
        <d v="2012-11-15T00:00:00"/>
        <d v="2012-11-16T00:00:00"/>
        <d v="2012-11-17T00:00:00"/>
        <d v="2012-11-18T00:00:00"/>
        <d v="2012-11-19T00:00:00"/>
        <d v="2012-11-20T00:00:00"/>
        <d v="2012-11-21T00:00:00"/>
        <d v="2012-11-22T00:00:00"/>
        <d v="2012-11-23T00:00:00"/>
        <d v="2012-11-24T00:00:00"/>
        <d v="2012-11-25T00:00:00"/>
        <d v="2012-11-26T00:00:00"/>
        <d v="2012-11-27T00:00:00"/>
        <d v="2012-11-28T00:00:00"/>
        <d v="2012-11-29T00:00:00"/>
        <d v="2012-11-30T00:00:00"/>
        <d v="2012-12-01T00:00:00"/>
        <d v="2012-12-02T00:00:00"/>
        <d v="2012-12-03T00:00:00"/>
        <d v="2012-12-04T00:00:00"/>
        <d v="2012-12-05T00:00:00"/>
        <d v="2012-12-06T00:00:00"/>
        <d v="2012-12-07T00:00:00"/>
        <d v="2012-12-08T00:00:00"/>
        <d v="2012-12-09T00:00:00"/>
        <d v="2012-12-10T00:00:00"/>
        <d v="2012-12-11T00:00:00"/>
        <d v="2012-12-12T00:00:00"/>
        <d v="2012-12-13T00:00:00"/>
        <d v="2012-12-14T00:00:00"/>
        <d v="2012-12-15T00:00:00"/>
        <d v="2012-12-16T00:00:00"/>
        <d v="2012-12-17T00:00:00"/>
        <d v="2012-12-18T00:00:00"/>
        <d v="2012-12-19T00:00:00"/>
        <d v="2012-12-20T00:00:00"/>
        <d v="2012-12-21T00:00:00"/>
        <d v="2012-12-22T00:00:00"/>
        <d v="2012-12-23T00:00:00"/>
        <d v="2012-12-24T00:00:00"/>
        <d v="2012-12-25T00:00:00"/>
        <d v="2012-12-26T00:00:00"/>
        <d v="2012-12-27T00:00:00"/>
        <d v="2012-12-28T00:00:00"/>
        <d v="2012-12-29T00:00:00"/>
        <d v="2012-12-30T00:00:00"/>
        <d v="2012-12-31T00:00:00"/>
        <m/>
      </sharedItems>
    </cacheField>
    <cacheField name="Relevés machine 1" numFmtId="0">
      <sharedItems containsString="0" containsBlank="1" containsNumber="1" containsInteger="1" minValue="100" maxValue="100" count="2">
        <n v="100"/>
        <m/>
      </sharedItems>
    </cacheField>
    <cacheField name="Relevés machine 2" numFmtId="0">
      <sharedItems containsString="0" containsBlank="1" containsNumber="1" containsInteger="1" minValue="150" maxValue="150" count="2">
        <n v="150"/>
        <m/>
      </sharedItems>
    </cacheField>
    <cacheField name="Relevés machine 3" numFmtId="0">
      <sharedItems containsString="0" containsBlank="1" containsNumber="1" containsInteger="1" minValue="200" maxValue="200" count="2">
        <n v="200"/>
        <m/>
      </sharedItems>
    </cacheField>
    <cacheField name="N°semaine" numFmtId="0">
      <sharedItems containsBlank="1" count="53">
        <s v="Sem 52"/>
        <s v="Sem 1"/>
        <s v="Sem 2"/>
        <s v="Sem 3"/>
        <s v="Sem 4"/>
        <s v="Sem 5"/>
        <s v="Sem 6"/>
        <s v="Sem 7"/>
        <s v="Sem 8"/>
        <s v="Sem 9"/>
        <s v="Sem 10"/>
        <s v="Sem 11"/>
        <s v="Sem 12"/>
        <s v="Sem 13"/>
        <s v="Sem 14"/>
        <s v="Sem 15"/>
        <s v="Sem 16"/>
        <s v="Sem 17"/>
        <s v="Sem 18"/>
        <s v="Sem 19"/>
        <s v="Sem 20"/>
        <s v="Sem 21"/>
        <s v="Sem 22"/>
        <s v="Sem 23"/>
        <s v="Sem 24"/>
        <s v="Sem 25"/>
        <s v="Sem 26"/>
        <s v="Sem 27"/>
        <s v="Sem 28"/>
        <s v="Sem 29"/>
        <s v="Sem 30"/>
        <s v="Sem 31"/>
        <s v="Sem 32"/>
        <s v="Sem 33"/>
        <s v="Sem 34"/>
        <s v="Sem 35"/>
        <s v="Sem 36"/>
        <s v="Sem 37"/>
        <s v="Sem 38"/>
        <s v="Sem 39"/>
        <s v="Sem 40"/>
        <s v="Sem 41"/>
        <s v="Sem 42"/>
        <s v="Sem 43"/>
        <s v="Sem 44"/>
        <s v="Sem 45"/>
        <s v="Sem 46"/>
        <s v="Sem 47"/>
        <s v="Sem 48"/>
        <s v="Sem 49"/>
        <s v="Sem 50"/>
        <s v="Sem 51"/>
        <m/>
      </sharedItems>
    </cacheField>
    <cacheField name="N°mois" numFmtId="0">
      <sharedItems containsBlank="1" count="13">
        <s v="Mois1"/>
        <s v="Mois2"/>
        <s v="Mois3"/>
        <s v="Mois4"/>
        <s v="Mois5"/>
        <s v="Mois6"/>
        <s v="Mois7"/>
        <s v="Mois8"/>
        <s v="Mois9"/>
        <s v="Mois10"/>
        <s v="Mois11"/>
        <s v="Mois1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38">
  <r>
    <x v="0"/>
    <x v="0"/>
    <x v="0"/>
    <x v="0"/>
    <x v="0"/>
    <x v="0"/>
  </r>
  <r>
    <x v="1"/>
    <x v="0"/>
    <x v="0"/>
    <x v="0"/>
    <x v="1"/>
    <x v="0"/>
  </r>
  <r>
    <x v="2"/>
    <x v="0"/>
    <x v="0"/>
    <x v="0"/>
    <x v="1"/>
    <x v="0"/>
  </r>
  <r>
    <x v="3"/>
    <x v="0"/>
    <x v="0"/>
    <x v="0"/>
    <x v="1"/>
    <x v="0"/>
  </r>
  <r>
    <x v="4"/>
    <x v="0"/>
    <x v="0"/>
    <x v="0"/>
    <x v="1"/>
    <x v="0"/>
  </r>
  <r>
    <x v="5"/>
    <x v="0"/>
    <x v="0"/>
    <x v="0"/>
    <x v="1"/>
    <x v="0"/>
  </r>
  <r>
    <x v="6"/>
    <x v="0"/>
    <x v="0"/>
    <x v="0"/>
    <x v="1"/>
    <x v="0"/>
  </r>
  <r>
    <x v="7"/>
    <x v="0"/>
    <x v="0"/>
    <x v="0"/>
    <x v="1"/>
    <x v="0"/>
  </r>
  <r>
    <x v="8"/>
    <x v="0"/>
    <x v="0"/>
    <x v="0"/>
    <x v="2"/>
    <x v="0"/>
  </r>
  <r>
    <x v="9"/>
    <x v="0"/>
    <x v="0"/>
    <x v="0"/>
    <x v="2"/>
    <x v="0"/>
  </r>
  <r>
    <x v="10"/>
    <x v="0"/>
    <x v="0"/>
    <x v="0"/>
    <x v="2"/>
    <x v="0"/>
  </r>
  <r>
    <x v="11"/>
    <x v="0"/>
    <x v="0"/>
    <x v="0"/>
    <x v="2"/>
    <x v="0"/>
  </r>
  <r>
    <x v="12"/>
    <x v="0"/>
    <x v="0"/>
    <x v="0"/>
    <x v="2"/>
    <x v="0"/>
  </r>
  <r>
    <x v="13"/>
    <x v="0"/>
    <x v="0"/>
    <x v="0"/>
    <x v="2"/>
    <x v="0"/>
  </r>
  <r>
    <x v="14"/>
    <x v="0"/>
    <x v="0"/>
    <x v="0"/>
    <x v="2"/>
    <x v="0"/>
  </r>
  <r>
    <x v="15"/>
    <x v="0"/>
    <x v="0"/>
    <x v="0"/>
    <x v="3"/>
    <x v="0"/>
  </r>
  <r>
    <x v="16"/>
    <x v="0"/>
    <x v="0"/>
    <x v="0"/>
    <x v="3"/>
    <x v="0"/>
  </r>
  <r>
    <x v="17"/>
    <x v="0"/>
    <x v="0"/>
    <x v="0"/>
    <x v="3"/>
    <x v="0"/>
  </r>
  <r>
    <x v="18"/>
    <x v="0"/>
    <x v="0"/>
    <x v="0"/>
    <x v="3"/>
    <x v="0"/>
  </r>
  <r>
    <x v="19"/>
    <x v="0"/>
    <x v="0"/>
    <x v="0"/>
    <x v="3"/>
    <x v="0"/>
  </r>
  <r>
    <x v="20"/>
    <x v="0"/>
    <x v="0"/>
    <x v="0"/>
    <x v="3"/>
    <x v="0"/>
  </r>
  <r>
    <x v="21"/>
    <x v="0"/>
    <x v="0"/>
    <x v="0"/>
    <x v="3"/>
    <x v="0"/>
  </r>
  <r>
    <x v="22"/>
    <x v="0"/>
    <x v="0"/>
    <x v="0"/>
    <x v="4"/>
    <x v="0"/>
  </r>
  <r>
    <x v="23"/>
    <x v="0"/>
    <x v="0"/>
    <x v="0"/>
    <x v="4"/>
    <x v="0"/>
  </r>
  <r>
    <x v="24"/>
    <x v="0"/>
    <x v="0"/>
    <x v="0"/>
    <x v="4"/>
    <x v="0"/>
  </r>
  <r>
    <x v="25"/>
    <x v="0"/>
    <x v="0"/>
    <x v="0"/>
    <x v="4"/>
    <x v="0"/>
  </r>
  <r>
    <x v="26"/>
    <x v="0"/>
    <x v="0"/>
    <x v="0"/>
    <x v="4"/>
    <x v="0"/>
  </r>
  <r>
    <x v="27"/>
    <x v="0"/>
    <x v="0"/>
    <x v="0"/>
    <x v="4"/>
    <x v="0"/>
  </r>
  <r>
    <x v="28"/>
    <x v="0"/>
    <x v="0"/>
    <x v="0"/>
    <x v="4"/>
    <x v="0"/>
  </r>
  <r>
    <x v="29"/>
    <x v="0"/>
    <x v="0"/>
    <x v="0"/>
    <x v="5"/>
    <x v="0"/>
  </r>
  <r>
    <x v="30"/>
    <x v="0"/>
    <x v="0"/>
    <x v="0"/>
    <x v="5"/>
    <x v="0"/>
  </r>
  <r>
    <x v="31"/>
    <x v="0"/>
    <x v="0"/>
    <x v="0"/>
    <x v="5"/>
    <x v="1"/>
  </r>
  <r>
    <x v="32"/>
    <x v="0"/>
    <x v="0"/>
    <x v="0"/>
    <x v="5"/>
    <x v="1"/>
  </r>
  <r>
    <x v="33"/>
    <x v="0"/>
    <x v="0"/>
    <x v="0"/>
    <x v="5"/>
    <x v="1"/>
  </r>
  <r>
    <x v="34"/>
    <x v="0"/>
    <x v="0"/>
    <x v="0"/>
    <x v="5"/>
    <x v="1"/>
  </r>
  <r>
    <x v="35"/>
    <x v="0"/>
    <x v="0"/>
    <x v="0"/>
    <x v="5"/>
    <x v="1"/>
  </r>
  <r>
    <x v="36"/>
    <x v="0"/>
    <x v="0"/>
    <x v="0"/>
    <x v="6"/>
    <x v="1"/>
  </r>
  <r>
    <x v="37"/>
    <x v="0"/>
    <x v="0"/>
    <x v="0"/>
    <x v="6"/>
    <x v="1"/>
  </r>
  <r>
    <x v="38"/>
    <x v="0"/>
    <x v="0"/>
    <x v="0"/>
    <x v="6"/>
    <x v="1"/>
  </r>
  <r>
    <x v="39"/>
    <x v="0"/>
    <x v="0"/>
    <x v="0"/>
    <x v="6"/>
    <x v="1"/>
  </r>
  <r>
    <x v="40"/>
    <x v="0"/>
    <x v="0"/>
    <x v="0"/>
    <x v="6"/>
    <x v="1"/>
  </r>
  <r>
    <x v="41"/>
    <x v="0"/>
    <x v="0"/>
    <x v="0"/>
    <x v="6"/>
    <x v="1"/>
  </r>
  <r>
    <x v="42"/>
    <x v="0"/>
    <x v="0"/>
    <x v="0"/>
    <x v="6"/>
    <x v="1"/>
  </r>
  <r>
    <x v="43"/>
    <x v="0"/>
    <x v="0"/>
    <x v="0"/>
    <x v="7"/>
    <x v="1"/>
  </r>
  <r>
    <x v="44"/>
    <x v="0"/>
    <x v="0"/>
    <x v="0"/>
    <x v="7"/>
    <x v="1"/>
  </r>
  <r>
    <x v="45"/>
    <x v="0"/>
    <x v="0"/>
    <x v="0"/>
    <x v="7"/>
    <x v="1"/>
  </r>
  <r>
    <x v="46"/>
    <x v="0"/>
    <x v="0"/>
    <x v="0"/>
    <x v="7"/>
    <x v="1"/>
  </r>
  <r>
    <x v="47"/>
    <x v="0"/>
    <x v="0"/>
    <x v="0"/>
    <x v="7"/>
    <x v="1"/>
  </r>
  <r>
    <x v="48"/>
    <x v="0"/>
    <x v="0"/>
    <x v="0"/>
    <x v="7"/>
    <x v="1"/>
  </r>
  <r>
    <x v="49"/>
    <x v="0"/>
    <x v="0"/>
    <x v="0"/>
    <x v="7"/>
    <x v="1"/>
  </r>
  <r>
    <x v="50"/>
    <x v="0"/>
    <x v="0"/>
    <x v="0"/>
    <x v="8"/>
    <x v="1"/>
  </r>
  <r>
    <x v="51"/>
    <x v="0"/>
    <x v="0"/>
    <x v="0"/>
    <x v="8"/>
    <x v="1"/>
  </r>
  <r>
    <x v="52"/>
    <x v="0"/>
    <x v="0"/>
    <x v="0"/>
    <x v="8"/>
    <x v="1"/>
  </r>
  <r>
    <x v="53"/>
    <x v="0"/>
    <x v="0"/>
    <x v="0"/>
    <x v="8"/>
    <x v="1"/>
  </r>
  <r>
    <x v="54"/>
    <x v="0"/>
    <x v="0"/>
    <x v="0"/>
    <x v="8"/>
    <x v="1"/>
  </r>
  <r>
    <x v="55"/>
    <x v="0"/>
    <x v="0"/>
    <x v="0"/>
    <x v="8"/>
    <x v="1"/>
  </r>
  <r>
    <x v="56"/>
    <x v="0"/>
    <x v="0"/>
    <x v="0"/>
    <x v="8"/>
    <x v="1"/>
  </r>
  <r>
    <x v="57"/>
    <x v="0"/>
    <x v="0"/>
    <x v="0"/>
    <x v="9"/>
    <x v="1"/>
  </r>
  <r>
    <x v="58"/>
    <x v="0"/>
    <x v="0"/>
    <x v="0"/>
    <x v="9"/>
    <x v="1"/>
  </r>
  <r>
    <x v="59"/>
    <x v="0"/>
    <x v="0"/>
    <x v="0"/>
    <x v="9"/>
    <x v="1"/>
  </r>
  <r>
    <x v="60"/>
    <x v="0"/>
    <x v="0"/>
    <x v="0"/>
    <x v="9"/>
    <x v="2"/>
  </r>
  <r>
    <x v="61"/>
    <x v="0"/>
    <x v="0"/>
    <x v="0"/>
    <x v="9"/>
    <x v="2"/>
  </r>
  <r>
    <x v="62"/>
    <x v="0"/>
    <x v="0"/>
    <x v="0"/>
    <x v="9"/>
    <x v="2"/>
  </r>
  <r>
    <x v="63"/>
    <x v="0"/>
    <x v="0"/>
    <x v="0"/>
    <x v="9"/>
    <x v="2"/>
  </r>
  <r>
    <x v="64"/>
    <x v="0"/>
    <x v="0"/>
    <x v="0"/>
    <x v="10"/>
    <x v="2"/>
  </r>
  <r>
    <x v="65"/>
    <x v="0"/>
    <x v="0"/>
    <x v="0"/>
    <x v="10"/>
    <x v="2"/>
  </r>
  <r>
    <x v="66"/>
    <x v="0"/>
    <x v="0"/>
    <x v="0"/>
    <x v="10"/>
    <x v="2"/>
  </r>
  <r>
    <x v="67"/>
    <x v="0"/>
    <x v="0"/>
    <x v="0"/>
    <x v="10"/>
    <x v="2"/>
  </r>
  <r>
    <x v="68"/>
    <x v="0"/>
    <x v="0"/>
    <x v="0"/>
    <x v="10"/>
    <x v="2"/>
  </r>
  <r>
    <x v="69"/>
    <x v="0"/>
    <x v="0"/>
    <x v="0"/>
    <x v="10"/>
    <x v="2"/>
  </r>
  <r>
    <x v="70"/>
    <x v="0"/>
    <x v="0"/>
    <x v="0"/>
    <x v="10"/>
    <x v="2"/>
  </r>
  <r>
    <x v="71"/>
    <x v="0"/>
    <x v="0"/>
    <x v="0"/>
    <x v="11"/>
    <x v="2"/>
  </r>
  <r>
    <x v="72"/>
    <x v="0"/>
    <x v="0"/>
    <x v="0"/>
    <x v="11"/>
    <x v="2"/>
  </r>
  <r>
    <x v="73"/>
    <x v="0"/>
    <x v="0"/>
    <x v="0"/>
    <x v="11"/>
    <x v="2"/>
  </r>
  <r>
    <x v="74"/>
    <x v="0"/>
    <x v="0"/>
    <x v="0"/>
    <x v="11"/>
    <x v="2"/>
  </r>
  <r>
    <x v="75"/>
    <x v="0"/>
    <x v="0"/>
    <x v="0"/>
    <x v="11"/>
    <x v="2"/>
  </r>
  <r>
    <x v="76"/>
    <x v="0"/>
    <x v="0"/>
    <x v="0"/>
    <x v="11"/>
    <x v="2"/>
  </r>
  <r>
    <x v="77"/>
    <x v="0"/>
    <x v="0"/>
    <x v="0"/>
    <x v="11"/>
    <x v="2"/>
  </r>
  <r>
    <x v="78"/>
    <x v="0"/>
    <x v="0"/>
    <x v="0"/>
    <x v="12"/>
    <x v="2"/>
  </r>
  <r>
    <x v="79"/>
    <x v="0"/>
    <x v="0"/>
    <x v="0"/>
    <x v="12"/>
    <x v="2"/>
  </r>
  <r>
    <x v="80"/>
    <x v="0"/>
    <x v="0"/>
    <x v="0"/>
    <x v="12"/>
    <x v="2"/>
  </r>
  <r>
    <x v="81"/>
    <x v="0"/>
    <x v="0"/>
    <x v="0"/>
    <x v="12"/>
    <x v="2"/>
  </r>
  <r>
    <x v="82"/>
    <x v="0"/>
    <x v="0"/>
    <x v="0"/>
    <x v="12"/>
    <x v="2"/>
  </r>
  <r>
    <x v="83"/>
    <x v="0"/>
    <x v="0"/>
    <x v="0"/>
    <x v="12"/>
    <x v="2"/>
  </r>
  <r>
    <x v="84"/>
    <x v="0"/>
    <x v="0"/>
    <x v="0"/>
    <x v="12"/>
    <x v="2"/>
  </r>
  <r>
    <x v="85"/>
    <x v="0"/>
    <x v="0"/>
    <x v="0"/>
    <x v="13"/>
    <x v="2"/>
  </r>
  <r>
    <x v="86"/>
    <x v="0"/>
    <x v="0"/>
    <x v="0"/>
    <x v="13"/>
    <x v="2"/>
  </r>
  <r>
    <x v="87"/>
    <x v="0"/>
    <x v="0"/>
    <x v="0"/>
    <x v="13"/>
    <x v="2"/>
  </r>
  <r>
    <x v="88"/>
    <x v="0"/>
    <x v="0"/>
    <x v="0"/>
    <x v="13"/>
    <x v="2"/>
  </r>
  <r>
    <x v="89"/>
    <x v="0"/>
    <x v="0"/>
    <x v="0"/>
    <x v="13"/>
    <x v="2"/>
  </r>
  <r>
    <x v="90"/>
    <x v="0"/>
    <x v="0"/>
    <x v="0"/>
    <x v="13"/>
    <x v="2"/>
  </r>
  <r>
    <x v="91"/>
    <x v="0"/>
    <x v="0"/>
    <x v="0"/>
    <x v="13"/>
    <x v="3"/>
  </r>
  <r>
    <x v="92"/>
    <x v="0"/>
    <x v="0"/>
    <x v="0"/>
    <x v="14"/>
    <x v="3"/>
  </r>
  <r>
    <x v="93"/>
    <x v="0"/>
    <x v="0"/>
    <x v="0"/>
    <x v="14"/>
    <x v="3"/>
  </r>
  <r>
    <x v="94"/>
    <x v="0"/>
    <x v="0"/>
    <x v="0"/>
    <x v="14"/>
    <x v="3"/>
  </r>
  <r>
    <x v="95"/>
    <x v="0"/>
    <x v="0"/>
    <x v="0"/>
    <x v="14"/>
    <x v="3"/>
  </r>
  <r>
    <x v="96"/>
    <x v="0"/>
    <x v="0"/>
    <x v="0"/>
    <x v="14"/>
    <x v="3"/>
  </r>
  <r>
    <x v="97"/>
    <x v="0"/>
    <x v="0"/>
    <x v="0"/>
    <x v="14"/>
    <x v="3"/>
  </r>
  <r>
    <x v="98"/>
    <x v="0"/>
    <x v="0"/>
    <x v="0"/>
    <x v="14"/>
    <x v="3"/>
  </r>
  <r>
    <x v="99"/>
    <x v="0"/>
    <x v="0"/>
    <x v="0"/>
    <x v="15"/>
    <x v="3"/>
  </r>
  <r>
    <x v="100"/>
    <x v="0"/>
    <x v="0"/>
    <x v="0"/>
    <x v="15"/>
    <x v="3"/>
  </r>
  <r>
    <x v="101"/>
    <x v="0"/>
    <x v="0"/>
    <x v="0"/>
    <x v="15"/>
    <x v="3"/>
  </r>
  <r>
    <x v="102"/>
    <x v="0"/>
    <x v="0"/>
    <x v="0"/>
    <x v="15"/>
    <x v="3"/>
  </r>
  <r>
    <x v="103"/>
    <x v="0"/>
    <x v="0"/>
    <x v="0"/>
    <x v="15"/>
    <x v="3"/>
  </r>
  <r>
    <x v="104"/>
    <x v="0"/>
    <x v="0"/>
    <x v="0"/>
    <x v="15"/>
    <x v="3"/>
  </r>
  <r>
    <x v="105"/>
    <x v="0"/>
    <x v="0"/>
    <x v="0"/>
    <x v="15"/>
    <x v="3"/>
  </r>
  <r>
    <x v="106"/>
    <x v="0"/>
    <x v="0"/>
    <x v="0"/>
    <x v="16"/>
    <x v="3"/>
  </r>
  <r>
    <x v="107"/>
    <x v="0"/>
    <x v="0"/>
    <x v="0"/>
    <x v="16"/>
    <x v="3"/>
  </r>
  <r>
    <x v="108"/>
    <x v="0"/>
    <x v="0"/>
    <x v="0"/>
    <x v="16"/>
    <x v="3"/>
  </r>
  <r>
    <x v="109"/>
    <x v="0"/>
    <x v="0"/>
    <x v="0"/>
    <x v="16"/>
    <x v="3"/>
  </r>
  <r>
    <x v="110"/>
    <x v="0"/>
    <x v="0"/>
    <x v="0"/>
    <x v="16"/>
    <x v="3"/>
  </r>
  <r>
    <x v="111"/>
    <x v="0"/>
    <x v="0"/>
    <x v="0"/>
    <x v="16"/>
    <x v="3"/>
  </r>
  <r>
    <x v="112"/>
    <x v="0"/>
    <x v="0"/>
    <x v="0"/>
    <x v="16"/>
    <x v="3"/>
  </r>
  <r>
    <x v="113"/>
    <x v="0"/>
    <x v="0"/>
    <x v="0"/>
    <x v="17"/>
    <x v="3"/>
  </r>
  <r>
    <x v="114"/>
    <x v="0"/>
    <x v="0"/>
    <x v="0"/>
    <x v="17"/>
    <x v="3"/>
  </r>
  <r>
    <x v="115"/>
    <x v="0"/>
    <x v="0"/>
    <x v="0"/>
    <x v="17"/>
    <x v="3"/>
  </r>
  <r>
    <x v="116"/>
    <x v="0"/>
    <x v="0"/>
    <x v="0"/>
    <x v="17"/>
    <x v="3"/>
  </r>
  <r>
    <x v="117"/>
    <x v="0"/>
    <x v="0"/>
    <x v="0"/>
    <x v="17"/>
    <x v="3"/>
  </r>
  <r>
    <x v="118"/>
    <x v="0"/>
    <x v="0"/>
    <x v="0"/>
    <x v="17"/>
    <x v="3"/>
  </r>
  <r>
    <x v="119"/>
    <x v="0"/>
    <x v="0"/>
    <x v="0"/>
    <x v="17"/>
    <x v="3"/>
  </r>
  <r>
    <x v="120"/>
    <x v="0"/>
    <x v="0"/>
    <x v="0"/>
    <x v="18"/>
    <x v="3"/>
  </r>
  <r>
    <x v="121"/>
    <x v="0"/>
    <x v="0"/>
    <x v="0"/>
    <x v="18"/>
    <x v="4"/>
  </r>
  <r>
    <x v="122"/>
    <x v="0"/>
    <x v="0"/>
    <x v="0"/>
    <x v="18"/>
    <x v="4"/>
  </r>
  <r>
    <x v="123"/>
    <x v="0"/>
    <x v="0"/>
    <x v="0"/>
    <x v="18"/>
    <x v="4"/>
  </r>
  <r>
    <x v="124"/>
    <x v="0"/>
    <x v="0"/>
    <x v="0"/>
    <x v="18"/>
    <x v="4"/>
  </r>
  <r>
    <x v="125"/>
    <x v="0"/>
    <x v="0"/>
    <x v="0"/>
    <x v="18"/>
    <x v="4"/>
  </r>
  <r>
    <x v="126"/>
    <x v="0"/>
    <x v="0"/>
    <x v="0"/>
    <x v="18"/>
    <x v="4"/>
  </r>
  <r>
    <x v="127"/>
    <x v="0"/>
    <x v="0"/>
    <x v="0"/>
    <x v="19"/>
    <x v="4"/>
  </r>
  <r>
    <x v="128"/>
    <x v="0"/>
    <x v="0"/>
    <x v="0"/>
    <x v="19"/>
    <x v="4"/>
  </r>
  <r>
    <x v="129"/>
    <x v="0"/>
    <x v="0"/>
    <x v="0"/>
    <x v="19"/>
    <x v="4"/>
  </r>
  <r>
    <x v="130"/>
    <x v="0"/>
    <x v="0"/>
    <x v="0"/>
    <x v="19"/>
    <x v="4"/>
  </r>
  <r>
    <x v="131"/>
    <x v="0"/>
    <x v="0"/>
    <x v="0"/>
    <x v="19"/>
    <x v="4"/>
  </r>
  <r>
    <x v="132"/>
    <x v="0"/>
    <x v="0"/>
    <x v="0"/>
    <x v="19"/>
    <x v="4"/>
  </r>
  <r>
    <x v="133"/>
    <x v="0"/>
    <x v="0"/>
    <x v="0"/>
    <x v="19"/>
    <x v="4"/>
  </r>
  <r>
    <x v="134"/>
    <x v="0"/>
    <x v="0"/>
    <x v="0"/>
    <x v="20"/>
    <x v="4"/>
  </r>
  <r>
    <x v="135"/>
    <x v="0"/>
    <x v="0"/>
    <x v="0"/>
    <x v="20"/>
    <x v="4"/>
  </r>
  <r>
    <x v="136"/>
    <x v="0"/>
    <x v="0"/>
    <x v="0"/>
    <x v="20"/>
    <x v="4"/>
  </r>
  <r>
    <x v="137"/>
    <x v="0"/>
    <x v="0"/>
    <x v="0"/>
    <x v="20"/>
    <x v="4"/>
  </r>
  <r>
    <x v="138"/>
    <x v="0"/>
    <x v="0"/>
    <x v="0"/>
    <x v="20"/>
    <x v="4"/>
  </r>
  <r>
    <x v="139"/>
    <x v="0"/>
    <x v="0"/>
    <x v="0"/>
    <x v="20"/>
    <x v="4"/>
  </r>
  <r>
    <x v="140"/>
    <x v="0"/>
    <x v="0"/>
    <x v="0"/>
    <x v="20"/>
    <x v="4"/>
  </r>
  <r>
    <x v="141"/>
    <x v="0"/>
    <x v="0"/>
    <x v="0"/>
    <x v="21"/>
    <x v="4"/>
  </r>
  <r>
    <x v="142"/>
    <x v="0"/>
    <x v="0"/>
    <x v="0"/>
    <x v="21"/>
    <x v="4"/>
  </r>
  <r>
    <x v="143"/>
    <x v="0"/>
    <x v="0"/>
    <x v="0"/>
    <x v="21"/>
    <x v="4"/>
  </r>
  <r>
    <x v="144"/>
    <x v="0"/>
    <x v="0"/>
    <x v="0"/>
    <x v="21"/>
    <x v="4"/>
  </r>
  <r>
    <x v="145"/>
    <x v="0"/>
    <x v="0"/>
    <x v="0"/>
    <x v="21"/>
    <x v="4"/>
  </r>
  <r>
    <x v="146"/>
    <x v="0"/>
    <x v="0"/>
    <x v="0"/>
    <x v="21"/>
    <x v="4"/>
  </r>
  <r>
    <x v="147"/>
    <x v="0"/>
    <x v="0"/>
    <x v="0"/>
    <x v="21"/>
    <x v="4"/>
  </r>
  <r>
    <x v="148"/>
    <x v="0"/>
    <x v="0"/>
    <x v="0"/>
    <x v="22"/>
    <x v="4"/>
  </r>
  <r>
    <x v="149"/>
    <x v="0"/>
    <x v="0"/>
    <x v="0"/>
    <x v="22"/>
    <x v="4"/>
  </r>
  <r>
    <x v="150"/>
    <x v="0"/>
    <x v="0"/>
    <x v="0"/>
    <x v="22"/>
    <x v="4"/>
  </r>
  <r>
    <x v="151"/>
    <x v="0"/>
    <x v="0"/>
    <x v="0"/>
    <x v="22"/>
    <x v="4"/>
  </r>
  <r>
    <x v="152"/>
    <x v="0"/>
    <x v="0"/>
    <x v="0"/>
    <x v="22"/>
    <x v="5"/>
  </r>
  <r>
    <x v="153"/>
    <x v="0"/>
    <x v="0"/>
    <x v="0"/>
    <x v="22"/>
    <x v="5"/>
  </r>
  <r>
    <x v="154"/>
    <x v="0"/>
    <x v="0"/>
    <x v="0"/>
    <x v="22"/>
    <x v="5"/>
  </r>
  <r>
    <x v="155"/>
    <x v="0"/>
    <x v="0"/>
    <x v="0"/>
    <x v="23"/>
    <x v="5"/>
  </r>
  <r>
    <x v="156"/>
    <x v="0"/>
    <x v="0"/>
    <x v="0"/>
    <x v="23"/>
    <x v="5"/>
  </r>
  <r>
    <x v="157"/>
    <x v="0"/>
    <x v="0"/>
    <x v="0"/>
    <x v="23"/>
    <x v="5"/>
  </r>
  <r>
    <x v="158"/>
    <x v="0"/>
    <x v="0"/>
    <x v="0"/>
    <x v="23"/>
    <x v="5"/>
  </r>
  <r>
    <x v="159"/>
    <x v="0"/>
    <x v="0"/>
    <x v="0"/>
    <x v="23"/>
    <x v="5"/>
  </r>
  <r>
    <x v="160"/>
    <x v="0"/>
    <x v="0"/>
    <x v="0"/>
    <x v="23"/>
    <x v="5"/>
  </r>
  <r>
    <x v="161"/>
    <x v="0"/>
    <x v="0"/>
    <x v="0"/>
    <x v="23"/>
    <x v="5"/>
  </r>
  <r>
    <x v="162"/>
    <x v="0"/>
    <x v="0"/>
    <x v="0"/>
    <x v="24"/>
    <x v="5"/>
  </r>
  <r>
    <x v="163"/>
    <x v="0"/>
    <x v="0"/>
    <x v="0"/>
    <x v="24"/>
    <x v="5"/>
  </r>
  <r>
    <x v="164"/>
    <x v="0"/>
    <x v="0"/>
    <x v="0"/>
    <x v="24"/>
    <x v="5"/>
  </r>
  <r>
    <x v="165"/>
    <x v="0"/>
    <x v="0"/>
    <x v="0"/>
    <x v="24"/>
    <x v="5"/>
  </r>
  <r>
    <x v="166"/>
    <x v="0"/>
    <x v="0"/>
    <x v="0"/>
    <x v="24"/>
    <x v="5"/>
  </r>
  <r>
    <x v="167"/>
    <x v="0"/>
    <x v="0"/>
    <x v="0"/>
    <x v="24"/>
    <x v="5"/>
  </r>
  <r>
    <x v="168"/>
    <x v="0"/>
    <x v="0"/>
    <x v="0"/>
    <x v="24"/>
    <x v="5"/>
  </r>
  <r>
    <x v="169"/>
    <x v="0"/>
    <x v="0"/>
    <x v="0"/>
    <x v="25"/>
    <x v="5"/>
  </r>
  <r>
    <x v="170"/>
    <x v="0"/>
    <x v="0"/>
    <x v="0"/>
    <x v="25"/>
    <x v="5"/>
  </r>
  <r>
    <x v="171"/>
    <x v="0"/>
    <x v="0"/>
    <x v="0"/>
    <x v="25"/>
    <x v="5"/>
  </r>
  <r>
    <x v="172"/>
    <x v="0"/>
    <x v="0"/>
    <x v="0"/>
    <x v="25"/>
    <x v="5"/>
  </r>
  <r>
    <x v="173"/>
    <x v="0"/>
    <x v="0"/>
    <x v="0"/>
    <x v="25"/>
    <x v="5"/>
  </r>
  <r>
    <x v="174"/>
    <x v="0"/>
    <x v="0"/>
    <x v="0"/>
    <x v="25"/>
    <x v="5"/>
  </r>
  <r>
    <x v="175"/>
    <x v="0"/>
    <x v="0"/>
    <x v="0"/>
    <x v="25"/>
    <x v="5"/>
  </r>
  <r>
    <x v="176"/>
    <x v="0"/>
    <x v="0"/>
    <x v="0"/>
    <x v="26"/>
    <x v="5"/>
  </r>
  <r>
    <x v="177"/>
    <x v="0"/>
    <x v="0"/>
    <x v="0"/>
    <x v="26"/>
    <x v="5"/>
  </r>
  <r>
    <x v="178"/>
    <x v="0"/>
    <x v="0"/>
    <x v="0"/>
    <x v="26"/>
    <x v="5"/>
  </r>
  <r>
    <x v="179"/>
    <x v="0"/>
    <x v="0"/>
    <x v="0"/>
    <x v="26"/>
    <x v="5"/>
  </r>
  <r>
    <x v="180"/>
    <x v="0"/>
    <x v="0"/>
    <x v="0"/>
    <x v="26"/>
    <x v="5"/>
  </r>
  <r>
    <x v="181"/>
    <x v="0"/>
    <x v="0"/>
    <x v="0"/>
    <x v="26"/>
    <x v="5"/>
  </r>
  <r>
    <x v="182"/>
    <x v="0"/>
    <x v="0"/>
    <x v="0"/>
    <x v="26"/>
    <x v="6"/>
  </r>
  <r>
    <x v="183"/>
    <x v="0"/>
    <x v="0"/>
    <x v="0"/>
    <x v="27"/>
    <x v="6"/>
  </r>
  <r>
    <x v="184"/>
    <x v="0"/>
    <x v="0"/>
    <x v="0"/>
    <x v="27"/>
    <x v="6"/>
  </r>
  <r>
    <x v="185"/>
    <x v="0"/>
    <x v="0"/>
    <x v="0"/>
    <x v="27"/>
    <x v="6"/>
  </r>
  <r>
    <x v="186"/>
    <x v="0"/>
    <x v="0"/>
    <x v="0"/>
    <x v="27"/>
    <x v="6"/>
  </r>
  <r>
    <x v="187"/>
    <x v="0"/>
    <x v="0"/>
    <x v="0"/>
    <x v="27"/>
    <x v="6"/>
  </r>
  <r>
    <x v="188"/>
    <x v="0"/>
    <x v="0"/>
    <x v="0"/>
    <x v="27"/>
    <x v="6"/>
  </r>
  <r>
    <x v="189"/>
    <x v="0"/>
    <x v="0"/>
    <x v="0"/>
    <x v="27"/>
    <x v="6"/>
  </r>
  <r>
    <x v="190"/>
    <x v="0"/>
    <x v="0"/>
    <x v="0"/>
    <x v="28"/>
    <x v="6"/>
  </r>
  <r>
    <x v="191"/>
    <x v="0"/>
    <x v="0"/>
    <x v="0"/>
    <x v="28"/>
    <x v="6"/>
  </r>
  <r>
    <x v="192"/>
    <x v="0"/>
    <x v="0"/>
    <x v="0"/>
    <x v="28"/>
    <x v="6"/>
  </r>
  <r>
    <x v="193"/>
    <x v="0"/>
    <x v="0"/>
    <x v="0"/>
    <x v="28"/>
    <x v="6"/>
  </r>
  <r>
    <x v="194"/>
    <x v="0"/>
    <x v="0"/>
    <x v="0"/>
    <x v="28"/>
    <x v="6"/>
  </r>
  <r>
    <x v="195"/>
    <x v="0"/>
    <x v="0"/>
    <x v="0"/>
    <x v="28"/>
    <x v="6"/>
  </r>
  <r>
    <x v="196"/>
    <x v="0"/>
    <x v="0"/>
    <x v="0"/>
    <x v="28"/>
    <x v="6"/>
  </r>
  <r>
    <x v="197"/>
    <x v="0"/>
    <x v="0"/>
    <x v="0"/>
    <x v="29"/>
    <x v="6"/>
  </r>
  <r>
    <x v="198"/>
    <x v="0"/>
    <x v="0"/>
    <x v="0"/>
    <x v="29"/>
    <x v="6"/>
  </r>
  <r>
    <x v="199"/>
    <x v="0"/>
    <x v="0"/>
    <x v="0"/>
    <x v="29"/>
    <x v="6"/>
  </r>
  <r>
    <x v="200"/>
    <x v="0"/>
    <x v="0"/>
    <x v="0"/>
    <x v="29"/>
    <x v="6"/>
  </r>
  <r>
    <x v="201"/>
    <x v="0"/>
    <x v="0"/>
    <x v="0"/>
    <x v="29"/>
    <x v="6"/>
  </r>
  <r>
    <x v="202"/>
    <x v="0"/>
    <x v="0"/>
    <x v="0"/>
    <x v="29"/>
    <x v="6"/>
  </r>
  <r>
    <x v="203"/>
    <x v="0"/>
    <x v="0"/>
    <x v="0"/>
    <x v="29"/>
    <x v="6"/>
  </r>
  <r>
    <x v="204"/>
    <x v="0"/>
    <x v="0"/>
    <x v="0"/>
    <x v="30"/>
    <x v="6"/>
  </r>
  <r>
    <x v="205"/>
    <x v="0"/>
    <x v="0"/>
    <x v="0"/>
    <x v="30"/>
    <x v="6"/>
  </r>
  <r>
    <x v="206"/>
    <x v="0"/>
    <x v="0"/>
    <x v="0"/>
    <x v="30"/>
    <x v="6"/>
  </r>
  <r>
    <x v="207"/>
    <x v="0"/>
    <x v="0"/>
    <x v="0"/>
    <x v="30"/>
    <x v="6"/>
  </r>
  <r>
    <x v="208"/>
    <x v="0"/>
    <x v="0"/>
    <x v="0"/>
    <x v="30"/>
    <x v="6"/>
  </r>
  <r>
    <x v="209"/>
    <x v="0"/>
    <x v="0"/>
    <x v="0"/>
    <x v="30"/>
    <x v="6"/>
  </r>
  <r>
    <x v="210"/>
    <x v="0"/>
    <x v="0"/>
    <x v="0"/>
    <x v="30"/>
    <x v="6"/>
  </r>
  <r>
    <x v="211"/>
    <x v="0"/>
    <x v="0"/>
    <x v="0"/>
    <x v="31"/>
    <x v="6"/>
  </r>
  <r>
    <x v="212"/>
    <x v="0"/>
    <x v="0"/>
    <x v="0"/>
    <x v="31"/>
    <x v="6"/>
  </r>
  <r>
    <x v="213"/>
    <x v="0"/>
    <x v="0"/>
    <x v="0"/>
    <x v="31"/>
    <x v="7"/>
  </r>
  <r>
    <x v="214"/>
    <x v="0"/>
    <x v="0"/>
    <x v="0"/>
    <x v="31"/>
    <x v="7"/>
  </r>
  <r>
    <x v="215"/>
    <x v="0"/>
    <x v="0"/>
    <x v="0"/>
    <x v="31"/>
    <x v="7"/>
  </r>
  <r>
    <x v="216"/>
    <x v="0"/>
    <x v="0"/>
    <x v="0"/>
    <x v="31"/>
    <x v="7"/>
  </r>
  <r>
    <x v="217"/>
    <x v="0"/>
    <x v="0"/>
    <x v="0"/>
    <x v="31"/>
    <x v="7"/>
  </r>
  <r>
    <x v="218"/>
    <x v="0"/>
    <x v="0"/>
    <x v="0"/>
    <x v="32"/>
    <x v="7"/>
  </r>
  <r>
    <x v="219"/>
    <x v="0"/>
    <x v="0"/>
    <x v="0"/>
    <x v="32"/>
    <x v="7"/>
  </r>
  <r>
    <x v="220"/>
    <x v="0"/>
    <x v="0"/>
    <x v="0"/>
    <x v="32"/>
    <x v="7"/>
  </r>
  <r>
    <x v="221"/>
    <x v="0"/>
    <x v="0"/>
    <x v="0"/>
    <x v="32"/>
    <x v="7"/>
  </r>
  <r>
    <x v="222"/>
    <x v="0"/>
    <x v="0"/>
    <x v="0"/>
    <x v="32"/>
    <x v="7"/>
  </r>
  <r>
    <x v="223"/>
    <x v="0"/>
    <x v="0"/>
    <x v="0"/>
    <x v="32"/>
    <x v="7"/>
  </r>
  <r>
    <x v="224"/>
    <x v="0"/>
    <x v="0"/>
    <x v="0"/>
    <x v="32"/>
    <x v="7"/>
  </r>
  <r>
    <x v="225"/>
    <x v="0"/>
    <x v="0"/>
    <x v="0"/>
    <x v="33"/>
    <x v="7"/>
  </r>
  <r>
    <x v="226"/>
    <x v="0"/>
    <x v="0"/>
    <x v="0"/>
    <x v="33"/>
    <x v="7"/>
  </r>
  <r>
    <x v="227"/>
    <x v="0"/>
    <x v="0"/>
    <x v="0"/>
    <x v="33"/>
    <x v="7"/>
  </r>
  <r>
    <x v="228"/>
    <x v="0"/>
    <x v="0"/>
    <x v="0"/>
    <x v="33"/>
    <x v="7"/>
  </r>
  <r>
    <x v="229"/>
    <x v="0"/>
    <x v="0"/>
    <x v="0"/>
    <x v="33"/>
    <x v="7"/>
  </r>
  <r>
    <x v="230"/>
    <x v="0"/>
    <x v="0"/>
    <x v="0"/>
    <x v="33"/>
    <x v="7"/>
  </r>
  <r>
    <x v="231"/>
    <x v="0"/>
    <x v="0"/>
    <x v="0"/>
    <x v="33"/>
    <x v="7"/>
  </r>
  <r>
    <x v="232"/>
    <x v="0"/>
    <x v="0"/>
    <x v="0"/>
    <x v="34"/>
    <x v="7"/>
  </r>
  <r>
    <x v="233"/>
    <x v="0"/>
    <x v="0"/>
    <x v="0"/>
    <x v="34"/>
    <x v="7"/>
  </r>
  <r>
    <x v="234"/>
    <x v="0"/>
    <x v="0"/>
    <x v="0"/>
    <x v="34"/>
    <x v="7"/>
  </r>
  <r>
    <x v="235"/>
    <x v="0"/>
    <x v="0"/>
    <x v="0"/>
    <x v="34"/>
    <x v="7"/>
  </r>
  <r>
    <x v="236"/>
    <x v="0"/>
    <x v="0"/>
    <x v="0"/>
    <x v="34"/>
    <x v="7"/>
  </r>
  <r>
    <x v="237"/>
    <x v="0"/>
    <x v="0"/>
    <x v="0"/>
    <x v="34"/>
    <x v="7"/>
  </r>
  <r>
    <x v="238"/>
    <x v="0"/>
    <x v="0"/>
    <x v="0"/>
    <x v="34"/>
    <x v="7"/>
  </r>
  <r>
    <x v="239"/>
    <x v="0"/>
    <x v="0"/>
    <x v="0"/>
    <x v="35"/>
    <x v="7"/>
  </r>
  <r>
    <x v="240"/>
    <x v="0"/>
    <x v="0"/>
    <x v="0"/>
    <x v="35"/>
    <x v="7"/>
  </r>
  <r>
    <x v="241"/>
    <x v="0"/>
    <x v="0"/>
    <x v="0"/>
    <x v="35"/>
    <x v="7"/>
  </r>
  <r>
    <x v="242"/>
    <x v="0"/>
    <x v="0"/>
    <x v="0"/>
    <x v="35"/>
    <x v="7"/>
  </r>
  <r>
    <x v="243"/>
    <x v="0"/>
    <x v="0"/>
    <x v="0"/>
    <x v="35"/>
    <x v="7"/>
  </r>
  <r>
    <x v="244"/>
    <x v="0"/>
    <x v="0"/>
    <x v="0"/>
    <x v="35"/>
    <x v="8"/>
  </r>
  <r>
    <x v="245"/>
    <x v="0"/>
    <x v="0"/>
    <x v="0"/>
    <x v="35"/>
    <x v="8"/>
  </r>
  <r>
    <x v="246"/>
    <x v="0"/>
    <x v="0"/>
    <x v="0"/>
    <x v="36"/>
    <x v="8"/>
  </r>
  <r>
    <x v="247"/>
    <x v="0"/>
    <x v="0"/>
    <x v="0"/>
    <x v="36"/>
    <x v="8"/>
  </r>
  <r>
    <x v="248"/>
    <x v="0"/>
    <x v="0"/>
    <x v="0"/>
    <x v="36"/>
    <x v="8"/>
  </r>
  <r>
    <x v="249"/>
    <x v="0"/>
    <x v="0"/>
    <x v="0"/>
    <x v="36"/>
    <x v="8"/>
  </r>
  <r>
    <x v="250"/>
    <x v="0"/>
    <x v="0"/>
    <x v="0"/>
    <x v="36"/>
    <x v="8"/>
  </r>
  <r>
    <x v="251"/>
    <x v="0"/>
    <x v="0"/>
    <x v="0"/>
    <x v="36"/>
    <x v="8"/>
  </r>
  <r>
    <x v="252"/>
    <x v="0"/>
    <x v="0"/>
    <x v="0"/>
    <x v="36"/>
    <x v="8"/>
  </r>
  <r>
    <x v="253"/>
    <x v="0"/>
    <x v="0"/>
    <x v="0"/>
    <x v="37"/>
    <x v="8"/>
  </r>
  <r>
    <x v="254"/>
    <x v="0"/>
    <x v="0"/>
    <x v="0"/>
    <x v="37"/>
    <x v="8"/>
  </r>
  <r>
    <x v="255"/>
    <x v="0"/>
    <x v="0"/>
    <x v="0"/>
    <x v="37"/>
    <x v="8"/>
  </r>
  <r>
    <x v="256"/>
    <x v="0"/>
    <x v="0"/>
    <x v="0"/>
    <x v="37"/>
    <x v="8"/>
  </r>
  <r>
    <x v="257"/>
    <x v="0"/>
    <x v="0"/>
    <x v="0"/>
    <x v="37"/>
    <x v="8"/>
  </r>
  <r>
    <x v="258"/>
    <x v="0"/>
    <x v="0"/>
    <x v="0"/>
    <x v="37"/>
    <x v="8"/>
  </r>
  <r>
    <x v="259"/>
    <x v="0"/>
    <x v="0"/>
    <x v="0"/>
    <x v="37"/>
    <x v="8"/>
  </r>
  <r>
    <x v="260"/>
    <x v="0"/>
    <x v="0"/>
    <x v="0"/>
    <x v="38"/>
    <x v="8"/>
  </r>
  <r>
    <x v="261"/>
    <x v="0"/>
    <x v="0"/>
    <x v="0"/>
    <x v="38"/>
    <x v="8"/>
  </r>
  <r>
    <x v="262"/>
    <x v="0"/>
    <x v="0"/>
    <x v="0"/>
    <x v="38"/>
    <x v="8"/>
  </r>
  <r>
    <x v="263"/>
    <x v="0"/>
    <x v="0"/>
    <x v="0"/>
    <x v="38"/>
    <x v="8"/>
  </r>
  <r>
    <x v="264"/>
    <x v="0"/>
    <x v="0"/>
    <x v="0"/>
    <x v="38"/>
    <x v="8"/>
  </r>
  <r>
    <x v="265"/>
    <x v="0"/>
    <x v="0"/>
    <x v="0"/>
    <x v="38"/>
    <x v="8"/>
  </r>
  <r>
    <x v="266"/>
    <x v="0"/>
    <x v="0"/>
    <x v="0"/>
    <x v="38"/>
    <x v="8"/>
  </r>
  <r>
    <x v="267"/>
    <x v="0"/>
    <x v="0"/>
    <x v="0"/>
    <x v="39"/>
    <x v="8"/>
  </r>
  <r>
    <x v="268"/>
    <x v="0"/>
    <x v="0"/>
    <x v="0"/>
    <x v="39"/>
    <x v="8"/>
  </r>
  <r>
    <x v="269"/>
    <x v="0"/>
    <x v="0"/>
    <x v="0"/>
    <x v="39"/>
    <x v="8"/>
  </r>
  <r>
    <x v="270"/>
    <x v="0"/>
    <x v="0"/>
    <x v="0"/>
    <x v="39"/>
    <x v="8"/>
  </r>
  <r>
    <x v="271"/>
    <x v="0"/>
    <x v="0"/>
    <x v="0"/>
    <x v="39"/>
    <x v="8"/>
  </r>
  <r>
    <x v="272"/>
    <x v="0"/>
    <x v="0"/>
    <x v="0"/>
    <x v="39"/>
    <x v="8"/>
  </r>
  <r>
    <x v="273"/>
    <x v="0"/>
    <x v="0"/>
    <x v="0"/>
    <x v="39"/>
    <x v="8"/>
  </r>
  <r>
    <x v="274"/>
    <x v="0"/>
    <x v="0"/>
    <x v="0"/>
    <x v="40"/>
    <x v="9"/>
  </r>
  <r>
    <x v="275"/>
    <x v="0"/>
    <x v="0"/>
    <x v="0"/>
    <x v="40"/>
    <x v="9"/>
  </r>
  <r>
    <x v="276"/>
    <x v="0"/>
    <x v="0"/>
    <x v="0"/>
    <x v="40"/>
    <x v="9"/>
  </r>
  <r>
    <x v="277"/>
    <x v="0"/>
    <x v="0"/>
    <x v="0"/>
    <x v="40"/>
    <x v="9"/>
  </r>
  <r>
    <x v="278"/>
    <x v="0"/>
    <x v="0"/>
    <x v="0"/>
    <x v="40"/>
    <x v="9"/>
  </r>
  <r>
    <x v="279"/>
    <x v="0"/>
    <x v="0"/>
    <x v="0"/>
    <x v="40"/>
    <x v="9"/>
  </r>
  <r>
    <x v="280"/>
    <x v="0"/>
    <x v="0"/>
    <x v="0"/>
    <x v="40"/>
    <x v="9"/>
  </r>
  <r>
    <x v="281"/>
    <x v="0"/>
    <x v="0"/>
    <x v="0"/>
    <x v="41"/>
    <x v="9"/>
  </r>
  <r>
    <x v="282"/>
    <x v="0"/>
    <x v="0"/>
    <x v="0"/>
    <x v="41"/>
    <x v="9"/>
  </r>
  <r>
    <x v="283"/>
    <x v="0"/>
    <x v="0"/>
    <x v="0"/>
    <x v="41"/>
    <x v="9"/>
  </r>
  <r>
    <x v="284"/>
    <x v="0"/>
    <x v="0"/>
    <x v="0"/>
    <x v="41"/>
    <x v="9"/>
  </r>
  <r>
    <x v="285"/>
    <x v="0"/>
    <x v="0"/>
    <x v="0"/>
    <x v="41"/>
    <x v="9"/>
  </r>
  <r>
    <x v="286"/>
    <x v="0"/>
    <x v="0"/>
    <x v="0"/>
    <x v="41"/>
    <x v="9"/>
  </r>
  <r>
    <x v="287"/>
    <x v="0"/>
    <x v="0"/>
    <x v="0"/>
    <x v="41"/>
    <x v="9"/>
  </r>
  <r>
    <x v="288"/>
    <x v="0"/>
    <x v="0"/>
    <x v="0"/>
    <x v="42"/>
    <x v="9"/>
  </r>
  <r>
    <x v="289"/>
    <x v="0"/>
    <x v="0"/>
    <x v="0"/>
    <x v="42"/>
    <x v="9"/>
  </r>
  <r>
    <x v="290"/>
    <x v="0"/>
    <x v="0"/>
    <x v="0"/>
    <x v="42"/>
    <x v="9"/>
  </r>
  <r>
    <x v="291"/>
    <x v="0"/>
    <x v="0"/>
    <x v="0"/>
    <x v="42"/>
    <x v="9"/>
  </r>
  <r>
    <x v="292"/>
    <x v="0"/>
    <x v="0"/>
    <x v="0"/>
    <x v="42"/>
    <x v="9"/>
  </r>
  <r>
    <x v="293"/>
    <x v="0"/>
    <x v="0"/>
    <x v="0"/>
    <x v="42"/>
    <x v="9"/>
  </r>
  <r>
    <x v="294"/>
    <x v="0"/>
    <x v="0"/>
    <x v="0"/>
    <x v="42"/>
    <x v="9"/>
  </r>
  <r>
    <x v="295"/>
    <x v="0"/>
    <x v="0"/>
    <x v="0"/>
    <x v="43"/>
    <x v="9"/>
  </r>
  <r>
    <x v="296"/>
    <x v="0"/>
    <x v="0"/>
    <x v="0"/>
    <x v="43"/>
    <x v="9"/>
  </r>
  <r>
    <x v="297"/>
    <x v="0"/>
    <x v="0"/>
    <x v="0"/>
    <x v="43"/>
    <x v="9"/>
  </r>
  <r>
    <x v="298"/>
    <x v="0"/>
    <x v="0"/>
    <x v="0"/>
    <x v="43"/>
    <x v="9"/>
  </r>
  <r>
    <x v="299"/>
    <x v="0"/>
    <x v="0"/>
    <x v="0"/>
    <x v="43"/>
    <x v="9"/>
  </r>
  <r>
    <x v="300"/>
    <x v="0"/>
    <x v="0"/>
    <x v="0"/>
    <x v="43"/>
    <x v="9"/>
  </r>
  <r>
    <x v="301"/>
    <x v="0"/>
    <x v="0"/>
    <x v="0"/>
    <x v="43"/>
    <x v="9"/>
  </r>
  <r>
    <x v="302"/>
    <x v="0"/>
    <x v="0"/>
    <x v="0"/>
    <x v="44"/>
    <x v="9"/>
  </r>
  <r>
    <x v="303"/>
    <x v="0"/>
    <x v="0"/>
    <x v="0"/>
    <x v="44"/>
    <x v="9"/>
  </r>
  <r>
    <x v="304"/>
    <x v="0"/>
    <x v="0"/>
    <x v="0"/>
    <x v="44"/>
    <x v="9"/>
  </r>
  <r>
    <x v="305"/>
    <x v="0"/>
    <x v="0"/>
    <x v="0"/>
    <x v="44"/>
    <x v="10"/>
  </r>
  <r>
    <x v="306"/>
    <x v="0"/>
    <x v="0"/>
    <x v="0"/>
    <x v="44"/>
    <x v="10"/>
  </r>
  <r>
    <x v="307"/>
    <x v="0"/>
    <x v="0"/>
    <x v="0"/>
    <x v="44"/>
    <x v="10"/>
  </r>
  <r>
    <x v="308"/>
    <x v="0"/>
    <x v="0"/>
    <x v="0"/>
    <x v="44"/>
    <x v="10"/>
  </r>
  <r>
    <x v="309"/>
    <x v="0"/>
    <x v="0"/>
    <x v="0"/>
    <x v="45"/>
    <x v="10"/>
  </r>
  <r>
    <x v="310"/>
    <x v="0"/>
    <x v="0"/>
    <x v="0"/>
    <x v="45"/>
    <x v="10"/>
  </r>
  <r>
    <x v="311"/>
    <x v="0"/>
    <x v="0"/>
    <x v="0"/>
    <x v="45"/>
    <x v="10"/>
  </r>
  <r>
    <x v="312"/>
    <x v="0"/>
    <x v="0"/>
    <x v="0"/>
    <x v="45"/>
    <x v="10"/>
  </r>
  <r>
    <x v="313"/>
    <x v="0"/>
    <x v="0"/>
    <x v="0"/>
    <x v="45"/>
    <x v="10"/>
  </r>
  <r>
    <x v="314"/>
    <x v="0"/>
    <x v="0"/>
    <x v="0"/>
    <x v="45"/>
    <x v="10"/>
  </r>
  <r>
    <x v="315"/>
    <x v="0"/>
    <x v="0"/>
    <x v="0"/>
    <x v="45"/>
    <x v="10"/>
  </r>
  <r>
    <x v="316"/>
    <x v="0"/>
    <x v="0"/>
    <x v="0"/>
    <x v="46"/>
    <x v="10"/>
  </r>
  <r>
    <x v="317"/>
    <x v="0"/>
    <x v="0"/>
    <x v="0"/>
    <x v="46"/>
    <x v="10"/>
  </r>
  <r>
    <x v="318"/>
    <x v="0"/>
    <x v="0"/>
    <x v="0"/>
    <x v="46"/>
    <x v="10"/>
  </r>
  <r>
    <x v="319"/>
    <x v="0"/>
    <x v="0"/>
    <x v="0"/>
    <x v="46"/>
    <x v="10"/>
  </r>
  <r>
    <x v="320"/>
    <x v="0"/>
    <x v="0"/>
    <x v="0"/>
    <x v="46"/>
    <x v="10"/>
  </r>
  <r>
    <x v="321"/>
    <x v="0"/>
    <x v="0"/>
    <x v="0"/>
    <x v="46"/>
    <x v="10"/>
  </r>
  <r>
    <x v="322"/>
    <x v="0"/>
    <x v="0"/>
    <x v="0"/>
    <x v="46"/>
    <x v="10"/>
  </r>
  <r>
    <x v="323"/>
    <x v="0"/>
    <x v="0"/>
    <x v="0"/>
    <x v="47"/>
    <x v="10"/>
  </r>
  <r>
    <x v="324"/>
    <x v="0"/>
    <x v="0"/>
    <x v="0"/>
    <x v="47"/>
    <x v="10"/>
  </r>
  <r>
    <x v="325"/>
    <x v="0"/>
    <x v="0"/>
    <x v="0"/>
    <x v="47"/>
    <x v="10"/>
  </r>
  <r>
    <x v="326"/>
    <x v="0"/>
    <x v="0"/>
    <x v="0"/>
    <x v="47"/>
    <x v="10"/>
  </r>
  <r>
    <x v="327"/>
    <x v="0"/>
    <x v="0"/>
    <x v="0"/>
    <x v="47"/>
    <x v="10"/>
  </r>
  <r>
    <x v="328"/>
    <x v="0"/>
    <x v="0"/>
    <x v="0"/>
    <x v="47"/>
    <x v="10"/>
  </r>
  <r>
    <x v="329"/>
    <x v="0"/>
    <x v="0"/>
    <x v="0"/>
    <x v="47"/>
    <x v="10"/>
  </r>
  <r>
    <x v="330"/>
    <x v="0"/>
    <x v="0"/>
    <x v="0"/>
    <x v="48"/>
    <x v="10"/>
  </r>
  <r>
    <x v="331"/>
    <x v="0"/>
    <x v="0"/>
    <x v="0"/>
    <x v="48"/>
    <x v="10"/>
  </r>
  <r>
    <x v="332"/>
    <x v="0"/>
    <x v="0"/>
    <x v="0"/>
    <x v="48"/>
    <x v="10"/>
  </r>
  <r>
    <x v="333"/>
    <x v="0"/>
    <x v="0"/>
    <x v="0"/>
    <x v="48"/>
    <x v="10"/>
  </r>
  <r>
    <x v="334"/>
    <x v="0"/>
    <x v="0"/>
    <x v="0"/>
    <x v="48"/>
    <x v="10"/>
  </r>
  <r>
    <x v="335"/>
    <x v="0"/>
    <x v="0"/>
    <x v="0"/>
    <x v="48"/>
    <x v="11"/>
  </r>
  <r>
    <x v="336"/>
    <x v="0"/>
    <x v="0"/>
    <x v="0"/>
    <x v="48"/>
    <x v="11"/>
  </r>
  <r>
    <x v="337"/>
    <x v="0"/>
    <x v="0"/>
    <x v="0"/>
    <x v="49"/>
    <x v="11"/>
  </r>
  <r>
    <x v="338"/>
    <x v="0"/>
    <x v="0"/>
    <x v="0"/>
    <x v="49"/>
    <x v="11"/>
  </r>
  <r>
    <x v="339"/>
    <x v="0"/>
    <x v="0"/>
    <x v="0"/>
    <x v="49"/>
    <x v="11"/>
  </r>
  <r>
    <x v="340"/>
    <x v="0"/>
    <x v="0"/>
    <x v="0"/>
    <x v="49"/>
    <x v="11"/>
  </r>
  <r>
    <x v="341"/>
    <x v="0"/>
    <x v="0"/>
    <x v="0"/>
    <x v="49"/>
    <x v="11"/>
  </r>
  <r>
    <x v="342"/>
    <x v="0"/>
    <x v="0"/>
    <x v="0"/>
    <x v="49"/>
    <x v="11"/>
  </r>
  <r>
    <x v="343"/>
    <x v="0"/>
    <x v="0"/>
    <x v="0"/>
    <x v="49"/>
    <x v="11"/>
  </r>
  <r>
    <x v="344"/>
    <x v="0"/>
    <x v="0"/>
    <x v="0"/>
    <x v="50"/>
    <x v="11"/>
  </r>
  <r>
    <x v="345"/>
    <x v="0"/>
    <x v="0"/>
    <x v="0"/>
    <x v="50"/>
    <x v="11"/>
  </r>
  <r>
    <x v="346"/>
    <x v="0"/>
    <x v="0"/>
    <x v="0"/>
    <x v="50"/>
    <x v="11"/>
  </r>
  <r>
    <x v="347"/>
    <x v="0"/>
    <x v="0"/>
    <x v="0"/>
    <x v="50"/>
    <x v="11"/>
  </r>
  <r>
    <x v="348"/>
    <x v="0"/>
    <x v="0"/>
    <x v="0"/>
    <x v="50"/>
    <x v="11"/>
  </r>
  <r>
    <x v="349"/>
    <x v="0"/>
    <x v="0"/>
    <x v="0"/>
    <x v="50"/>
    <x v="11"/>
  </r>
  <r>
    <x v="350"/>
    <x v="0"/>
    <x v="0"/>
    <x v="0"/>
    <x v="50"/>
    <x v="11"/>
  </r>
  <r>
    <x v="351"/>
    <x v="0"/>
    <x v="0"/>
    <x v="0"/>
    <x v="51"/>
    <x v="11"/>
  </r>
  <r>
    <x v="352"/>
    <x v="0"/>
    <x v="0"/>
    <x v="0"/>
    <x v="51"/>
    <x v="11"/>
  </r>
  <r>
    <x v="353"/>
    <x v="0"/>
    <x v="0"/>
    <x v="0"/>
    <x v="51"/>
    <x v="11"/>
  </r>
  <r>
    <x v="354"/>
    <x v="0"/>
    <x v="0"/>
    <x v="0"/>
    <x v="51"/>
    <x v="11"/>
  </r>
  <r>
    <x v="355"/>
    <x v="0"/>
    <x v="0"/>
    <x v="0"/>
    <x v="51"/>
    <x v="11"/>
  </r>
  <r>
    <x v="356"/>
    <x v="0"/>
    <x v="0"/>
    <x v="0"/>
    <x v="51"/>
    <x v="11"/>
  </r>
  <r>
    <x v="357"/>
    <x v="0"/>
    <x v="0"/>
    <x v="0"/>
    <x v="51"/>
    <x v="11"/>
  </r>
  <r>
    <x v="358"/>
    <x v="0"/>
    <x v="0"/>
    <x v="0"/>
    <x v="0"/>
    <x v="11"/>
  </r>
  <r>
    <x v="359"/>
    <x v="0"/>
    <x v="0"/>
    <x v="0"/>
    <x v="0"/>
    <x v="11"/>
  </r>
  <r>
    <x v="360"/>
    <x v="0"/>
    <x v="0"/>
    <x v="0"/>
    <x v="0"/>
    <x v="11"/>
  </r>
  <r>
    <x v="361"/>
    <x v="0"/>
    <x v="0"/>
    <x v="0"/>
    <x v="0"/>
    <x v="11"/>
  </r>
  <r>
    <x v="362"/>
    <x v="0"/>
    <x v="0"/>
    <x v="0"/>
    <x v="0"/>
    <x v="11"/>
  </r>
  <r>
    <x v="363"/>
    <x v="0"/>
    <x v="0"/>
    <x v="0"/>
    <x v="0"/>
    <x v="11"/>
  </r>
  <r>
    <x v="364"/>
    <x v="0"/>
    <x v="0"/>
    <x v="0"/>
    <x v="0"/>
    <x v="11"/>
  </r>
  <r>
    <x v="365"/>
    <x v="0"/>
    <x v="0"/>
    <x v="0"/>
    <x v="1"/>
    <x v="11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  <r>
    <x v="366"/>
    <x v="1"/>
    <x v="1"/>
    <x v="1"/>
    <x v="52"/>
    <x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A3:F528" firstHeaderRow="1" firstDataRow="2" firstDataCol="3"/>
  <pivotFields count="6">
    <pivotField axis="axisRow" compact="0" outline="0" subtotalTop="0" showAll="0" includeNewItemsInFilter="1" sortType="ascending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t="default"/>
      </items>
    </pivotField>
    <pivotField dataField="1" compact="0" outline="0" subtotalTop="0" showAll="0" includeNewItemsInFilter="1">
      <items count="3">
        <item x="0"/>
        <item x="1"/>
        <item t="default"/>
      </items>
    </pivotField>
    <pivotField dataField="1" compact="0" outline="0" subtotalTop="0" showAll="0" includeNewItemsInFilter="1">
      <items count="3">
        <item x="0"/>
        <item x="1"/>
        <item t="default"/>
      </items>
    </pivotField>
    <pivotField dataField="1" compact="0" outline="0" subtotalTop="0" showAll="0" includeNewItemsInFilter="1">
      <items count="3">
        <item x="0"/>
        <item x="1"/>
        <item t="default"/>
      </items>
    </pivotField>
    <pivotField axis="axisRow" compact="0" outline="0" subtotalTop="0" showAll="0" includeNewItemsInFilter="1" sumSubtotal="1" avgSubtotal="1">
      <items count="55"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0"/>
        <item x="1"/>
        <item x="52"/>
        <item t="sum"/>
        <item t="avg"/>
      </items>
    </pivotField>
    <pivotField axis="axisRow" compact="0" outline="0" subtotalTop="0" showAll="0" includeNewItemsInFilter="1" sumSubtotal="1" avgSubtotal="1">
      <items count="15">
        <item n="Janvier" x="0"/>
        <item n="Février" x="1"/>
        <item n="Mars" x="2"/>
        <item n="Avril" x="3"/>
        <item x="4"/>
        <item x="5"/>
        <item x="6"/>
        <item x="7"/>
        <item x="8"/>
        <item x="12"/>
        <item x="9"/>
        <item x="10"/>
        <item x="11"/>
        <item t="sum"/>
        <item t="avg"/>
      </items>
    </pivotField>
  </pivotFields>
  <rowFields count="3">
    <field x="5"/>
    <field x="4"/>
    <field x="0"/>
  </rowFields>
  <rowItems count="524">
    <i>
      <x/>
      <x/>
      <x v="8"/>
    </i>
    <i r="2">
      <x v="9"/>
    </i>
    <i r="2">
      <x v="10"/>
    </i>
    <i r="2">
      <x v="11"/>
    </i>
    <i r="2">
      <x v="12"/>
    </i>
    <i r="2">
      <x v="13"/>
    </i>
    <i r="2">
      <x v="14"/>
    </i>
    <i t="sum" r="1">
      <x/>
    </i>
    <i t="avg" r="1">
      <x/>
    </i>
    <i r="1">
      <x v="1"/>
      <x v="15"/>
    </i>
    <i r="2">
      <x v="16"/>
    </i>
    <i r="2">
      <x v="17"/>
    </i>
    <i r="2">
      <x v="18"/>
    </i>
    <i r="2">
      <x v="19"/>
    </i>
    <i r="2">
      <x v="20"/>
    </i>
    <i r="2">
      <x v="21"/>
    </i>
    <i t="sum" r="1">
      <x v="1"/>
    </i>
    <i t="avg" r="1">
      <x v="1"/>
    </i>
    <i r="1">
      <x v="2"/>
      <x v="22"/>
    </i>
    <i r="2">
      <x v="23"/>
    </i>
    <i r="2">
      <x v="24"/>
    </i>
    <i r="2">
      <x v="25"/>
    </i>
    <i r="2">
      <x v="26"/>
    </i>
    <i r="2">
      <x v="27"/>
    </i>
    <i r="2">
      <x v="28"/>
    </i>
    <i t="sum" r="1">
      <x v="2"/>
    </i>
    <i t="avg" r="1">
      <x v="2"/>
    </i>
    <i r="1">
      <x v="3"/>
      <x v="29"/>
    </i>
    <i r="2">
      <x v="30"/>
    </i>
    <i t="sum" r="1">
      <x v="3"/>
    </i>
    <i t="avg" r="1">
      <x v="3"/>
    </i>
    <i r="1">
      <x v="50"/>
      <x/>
    </i>
    <i t="sum" r="1">
      <x v="50"/>
    </i>
    <i t="avg" r="1">
      <x v="50"/>
    </i>
    <i r="1">
      <x v="51"/>
      <x v="1"/>
    </i>
    <i r="2">
      <x v="2"/>
    </i>
    <i r="2">
      <x v="3"/>
    </i>
    <i r="2">
      <x v="4"/>
    </i>
    <i r="2">
      <x v="5"/>
    </i>
    <i r="2">
      <x v="6"/>
    </i>
    <i r="2">
      <x v="7"/>
    </i>
    <i t="sum" r="1">
      <x v="51"/>
    </i>
    <i t="avg" r="1">
      <x v="51"/>
    </i>
    <i t="sum">
      <x/>
    </i>
    <i t="avg">
      <x/>
    </i>
    <i>
      <x v="1"/>
      <x v="3"/>
      <x v="31"/>
    </i>
    <i r="2">
      <x v="32"/>
    </i>
    <i r="2">
      <x v="33"/>
    </i>
    <i r="2">
      <x v="34"/>
    </i>
    <i r="2">
      <x v="35"/>
    </i>
    <i t="sum" r="1">
      <x v="3"/>
    </i>
    <i t="avg" r="1">
      <x v="3"/>
    </i>
    <i r="1">
      <x v="4"/>
      <x v="36"/>
    </i>
    <i r="2">
      <x v="37"/>
    </i>
    <i r="2">
      <x v="38"/>
    </i>
    <i r="2">
      <x v="39"/>
    </i>
    <i r="2">
      <x v="40"/>
    </i>
    <i r="2">
      <x v="41"/>
    </i>
    <i r="2">
      <x v="42"/>
    </i>
    <i t="sum" r="1">
      <x v="4"/>
    </i>
    <i t="avg" r="1">
      <x v="4"/>
    </i>
    <i r="1">
      <x v="5"/>
      <x v="43"/>
    </i>
    <i r="2">
      <x v="44"/>
    </i>
    <i r="2">
      <x v="45"/>
    </i>
    <i r="2">
      <x v="46"/>
    </i>
    <i r="2">
      <x v="47"/>
    </i>
    <i r="2">
      <x v="48"/>
    </i>
    <i r="2">
      <x v="49"/>
    </i>
    <i t="sum" r="1">
      <x v="5"/>
    </i>
    <i t="avg" r="1">
      <x v="5"/>
    </i>
    <i r="1">
      <x v="6"/>
      <x v="50"/>
    </i>
    <i r="2">
      <x v="51"/>
    </i>
    <i r="2">
      <x v="52"/>
    </i>
    <i r="2">
      <x v="53"/>
    </i>
    <i r="2">
      <x v="54"/>
    </i>
    <i r="2">
      <x v="55"/>
    </i>
    <i r="2">
      <x v="56"/>
    </i>
    <i t="sum" r="1">
      <x v="6"/>
    </i>
    <i t="avg" r="1">
      <x v="6"/>
    </i>
    <i r="1">
      <x v="7"/>
      <x v="57"/>
    </i>
    <i r="2">
      <x v="58"/>
    </i>
    <i r="2">
      <x v="59"/>
    </i>
    <i t="sum" r="1">
      <x v="7"/>
    </i>
    <i t="avg" r="1">
      <x v="7"/>
    </i>
    <i t="sum">
      <x v="1"/>
    </i>
    <i t="avg">
      <x v="1"/>
    </i>
    <i>
      <x v="2"/>
      <x v="7"/>
      <x v="60"/>
    </i>
    <i r="2">
      <x v="61"/>
    </i>
    <i r="2">
      <x v="62"/>
    </i>
    <i r="2">
      <x v="63"/>
    </i>
    <i t="sum" r="1">
      <x v="7"/>
    </i>
    <i t="avg" r="1">
      <x v="7"/>
    </i>
    <i r="1">
      <x v="8"/>
      <x v="64"/>
    </i>
    <i r="2">
      <x v="65"/>
    </i>
    <i r="2">
      <x v="66"/>
    </i>
    <i r="2">
      <x v="67"/>
    </i>
    <i r="2">
      <x v="68"/>
    </i>
    <i r="2">
      <x v="69"/>
    </i>
    <i r="2">
      <x v="70"/>
    </i>
    <i t="sum" r="1">
      <x v="8"/>
    </i>
    <i t="avg" r="1">
      <x v="8"/>
    </i>
    <i r="1">
      <x v="9"/>
      <x v="71"/>
    </i>
    <i r="2">
      <x v="72"/>
    </i>
    <i r="2">
      <x v="73"/>
    </i>
    <i r="2">
      <x v="74"/>
    </i>
    <i r="2">
      <x v="75"/>
    </i>
    <i r="2">
      <x v="76"/>
    </i>
    <i r="2">
      <x v="77"/>
    </i>
    <i t="sum" r="1">
      <x v="9"/>
    </i>
    <i t="avg" r="1">
      <x v="9"/>
    </i>
    <i r="1">
      <x v="10"/>
      <x v="78"/>
    </i>
    <i r="2">
      <x v="79"/>
    </i>
    <i r="2">
      <x v="80"/>
    </i>
    <i r="2">
      <x v="81"/>
    </i>
    <i r="2">
      <x v="82"/>
    </i>
    <i r="2">
      <x v="83"/>
    </i>
    <i r="2">
      <x v="84"/>
    </i>
    <i t="sum" r="1">
      <x v="10"/>
    </i>
    <i t="avg" r="1">
      <x v="10"/>
    </i>
    <i r="1">
      <x v="11"/>
      <x v="85"/>
    </i>
    <i r="2">
      <x v="86"/>
    </i>
    <i r="2">
      <x v="87"/>
    </i>
    <i r="2">
      <x v="88"/>
    </i>
    <i r="2">
      <x v="89"/>
    </i>
    <i r="2">
      <x v="90"/>
    </i>
    <i t="sum" r="1">
      <x v="11"/>
    </i>
    <i t="avg" r="1">
      <x v="11"/>
    </i>
    <i t="sum">
      <x v="2"/>
    </i>
    <i t="avg">
      <x v="2"/>
    </i>
    <i>
      <x v="3"/>
      <x v="11"/>
      <x v="91"/>
    </i>
    <i t="sum" r="1">
      <x v="11"/>
    </i>
    <i t="avg" r="1">
      <x v="11"/>
    </i>
    <i r="1">
      <x v="12"/>
      <x v="92"/>
    </i>
    <i r="2">
      <x v="93"/>
    </i>
    <i r="2">
      <x v="94"/>
    </i>
    <i r="2">
      <x v="95"/>
    </i>
    <i r="2">
      <x v="96"/>
    </i>
    <i r="2">
      <x v="97"/>
    </i>
    <i r="2">
      <x v="98"/>
    </i>
    <i t="sum" r="1">
      <x v="12"/>
    </i>
    <i t="avg" r="1">
      <x v="12"/>
    </i>
    <i r="1">
      <x v="13"/>
      <x v="99"/>
    </i>
    <i r="2">
      <x v="100"/>
    </i>
    <i r="2">
      <x v="101"/>
    </i>
    <i r="2">
      <x v="102"/>
    </i>
    <i r="2">
      <x v="103"/>
    </i>
    <i r="2">
      <x v="104"/>
    </i>
    <i r="2">
      <x v="105"/>
    </i>
    <i t="sum" r="1">
      <x v="13"/>
    </i>
    <i t="avg" r="1">
      <x v="13"/>
    </i>
    <i r="1">
      <x v="14"/>
      <x v="106"/>
    </i>
    <i r="2">
      <x v="107"/>
    </i>
    <i r="2">
      <x v="108"/>
    </i>
    <i r="2">
      <x v="109"/>
    </i>
    <i r="2">
      <x v="110"/>
    </i>
    <i r="2">
      <x v="111"/>
    </i>
    <i r="2">
      <x v="112"/>
    </i>
    <i t="sum" r="1">
      <x v="14"/>
    </i>
    <i t="avg" r="1">
      <x v="14"/>
    </i>
    <i r="1">
      <x v="15"/>
      <x v="113"/>
    </i>
    <i r="2">
      <x v="114"/>
    </i>
    <i r="2">
      <x v="115"/>
    </i>
    <i r="2">
      <x v="116"/>
    </i>
    <i r="2">
      <x v="117"/>
    </i>
    <i r="2">
      <x v="118"/>
    </i>
    <i r="2">
      <x v="119"/>
    </i>
    <i t="sum" r="1">
      <x v="15"/>
    </i>
    <i t="avg" r="1">
      <x v="15"/>
    </i>
    <i r="1">
      <x v="16"/>
      <x v="120"/>
    </i>
    <i t="sum" r="1">
      <x v="16"/>
    </i>
    <i t="avg" r="1">
      <x v="16"/>
    </i>
    <i t="sum">
      <x v="3"/>
    </i>
    <i t="avg">
      <x v="3"/>
    </i>
    <i>
      <x v="4"/>
      <x v="16"/>
      <x v="121"/>
    </i>
    <i r="2">
      <x v="122"/>
    </i>
    <i r="2">
      <x v="123"/>
    </i>
    <i r="2">
      <x v="124"/>
    </i>
    <i r="2">
      <x v="125"/>
    </i>
    <i r="2">
      <x v="126"/>
    </i>
    <i t="sum" r="1">
      <x v="16"/>
    </i>
    <i t="avg" r="1">
      <x v="16"/>
    </i>
    <i r="1">
      <x v="17"/>
      <x v="127"/>
    </i>
    <i r="2">
      <x v="128"/>
    </i>
    <i r="2">
      <x v="129"/>
    </i>
    <i r="2">
      <x v="130"/>
    </i>
    <i r="2">
      <x v="131"/>
    </i>
    <i r="2">
      <x v="132"/>
    </i>
    <i r="2">
      <x v="133"/>
    </i>
    <i t="sum" r="1">
      <x v="17"/>
    </i>
    <i t="avg" r="1">
      <x v="17"/>
    </i>
    <i r="1">
      <x v="18"/>
      <x v="134"/>
    </i>
    <i r="2">
      <x v="135"/>
    </i>
    <i r="2">
      <x v="136"/>
    </i>
    <i r="2">
      <x v="137"/>
    </i>
    <i r="2">
      <x v="138"/>
    </i>
    <i r="2">
      <x v="139"/>
    </i>
    <i r="2">
      <x v="140"/>
    </i>
    <i t="sum" r="1">
      <x v="18"/>
    </i>
    <i t="avg" r="1">
      <x v="18"/>
    </i>
    <i r="1">
      <x v="19"/>
      <x v="141"/>
    </i>
    <i r="2">
      <x v="142"/>
    </i>
    <i r="2">
      <x v="143"/>
    </i>
    <i r="2">
      <x v="144"/>
    </i>
    <i r="2">
      <x v="145"/>
    </i>
    <i r="2">
      <x v="146"/>
    </i>
    <i r="2">
      <x v="147"/>
    </i>
    <i t="sum" r="1">
      <x v="19"/>
    </i>
    <i t="avg" r="1">
      <x v="19"/>
    </i>
    <i r="1">
      <x v="20"/>
      <x v="148"/>
    </i>
    <i r="2">
      <x v="149"/>
    </i>
    <i r="2">
      <x v="150"/>
    </i>
    <i r="2">
      <x v="151"/>
    </i>
    <i t="sum" r="1">
      <x v="20"/>
    </i>
    <i t="avg" r="1">
      <x v="20"/>
    </i>
    <i t="sum">
      <x v="4"/>
    </i>
    <i t="avg">
      <x v="4"/>
    </i>
    <i>
      <x v="5"/>
      <x v="20"/>
      <x v="152"/>
    </i>
    <i r="2">
      <x v="153"/>
    </i>
    <i r="2">
      <x v="154"/>
    </i>
    <i t="sum" r="1">
      <x v="20"/>
    </i>
    <i t="avg" r="1">
      <x v="20"/>
    </i>
    <i r="1">
      <x v="21"/>
      <x v="155"/>
    </i>
    <i r="2">
      <x v="156"/>
    </i>
    <i r="2">
      <x v="157"/>
    </i>
    <i r="2">
      <x v="158"/>
    </i>
    <i r="2">
      <x v="159"/>
    </i>
    <i r="2">
      <x v="160"/>
    </i>
    <i r="2">
      <x v="161"/>
    </i>
    <i t="sum" r="1">
      <x v="21"/>
    </i>
    <i t="avg" r="1">
      <x v="21"/>
    </i>
    <i r="1">
      <x v="22"/>
      <x v="162"/>
    </i>
    <i r="2">
      <x v="163"/>
    </i>
    <i r="2">
      <x v="164"/>
    </i>
    <i r="2">
      <x v="165"/>
    </i>
    <i r="2">
      <x v="166"/>
    </i>
    <i r="2">
      <x v="167"/>
    </i>
    <i r="2">
      <x v="168"/>
    </i>
    <i t="sum" r="1">
      <x v="22"/>
    </i>
    <i t="avg" r="1">
      <x v="22"/>
    </i>
    <i r="1">
      <x v="23"/>
      <x v="169"/>
    </i>
    <i r="2">
      <x v="170"/>
    </i>
    <i r="2">
      <x v="171"/>
    </i>
    <i r="2">
      <x v="172"/>
    </i>
    <i r="2">
      <x v="173"/>
    </i>
    <i r="2">
      <x v="174"/>
    </i>
    <i r="2">
      <x v="175"/>
    </i>
    <i t="sum" r="1">
      <x v="23"/>
    </i>
    <i t="avg" r="1">
      <x v="23"/>
    </i>
    <i r="1">
      <x v="24"/>
      <x v="176"/>
    </i>
    <i r="2">
      <x v="177"/>
    </i>
    <i r="2">
      <x v="178"/>
    </i>
    <i r="2">
      <x v="179"/>
    </i>
    <i r="2">
      <x v="180"/>
    </i>
    <i r="2">
      <x v="181"/>
    </i>
    <i t="sum" r="1">
      <x v="24"/>
    </i>
    <i t="avg" r="1">
      <x v="24"/>
    </i>
    <i t="sum">
      <x v="5"/>
    </i>
    <i t="avg">
      <x v="5"/>
    </i>
    <i>
      <x v="6"/>
      <x v="24"/>
      <x v="182"/>
    </i>
    <i t="sum" r="1">
      <x v="24"/>
    </i>
    <i t="avg" r="1">
      <x v="24"/>
    </i>
    <i r="1">
      <x v="25"/>
      <x v="183"/>
    </i>
    <i r="2">
      <x v="184"/>
    </i>
    <i r="2">
      <x v="185"/>
    </i>
    <i r="2">
      <x v="186"/>
    </i>
    <i r="2">
      <x v="187"/>
    </i>
    <i r="2">
      <x v="188"/>
    </i>
    <i r="2">
      <x v="189"/>
    </i>
    <i t="sum" r="1">
      <x v="25"/>
    </i>
    <i t="avg" r="1">
      <x v="25"/>
    </i>
    <i r="1">
      <x v="26"/>
      <x v="190"/>
    </i>
    <i r="2">
      <x v="191"/>
    </i>
    <i r="2">
      <x v="192"/>
    </i>
    <i r="2">
      <x v="193"/>
    </i>
    <i r="2">
      <x v="194"/>
    </i>
    <i r="2">
      <x v="195"/>
    </i>
    <i r="2">
      <x v="196"/>
    </i>
    <i t="sum" r="1">
      <x v="26"/>
    </i>
    <i t="avg" r="1">
      <x v="26"/>
    </i>
    <i r="1">
      <x v="27"/>
      <x v="197"/>
    </i>
    <i r="2">
      <x v="198"/>
    </i>
    <i r="2">
      <x v="199"/>
    </i>
    <i r="2">
      <x v="200"/>
    </i>
    <i r="2">
      <x v="201"/>
    </i>
    <i r="2">
      <x v="202"/>
    </i>
    <i r="2">
      <x v="203"/>
    </i>
    <i t="sum" r="1">
      <x v="27"/>
    </i>
    <i t="avg" r="1">
      <x v="27"/>
    </i>
    <i r="1">
      <x v="28"/>
      <x v="204"/>
    </i>
    <i r="2">
      <x v="205"/>
    </i>
    <i r="2">
      <x v="206"/>
    </i>
    <i r="2">
      <x v="207"/>
    </i>
    <i r="2">
      <x v="208"/>
    </i>
    <i r="2">
      <x v="209"/>
    </i>
    <i r="2">
      <x v="210"/>
    </i>
    <i t="sum" r="1">
      <x v="28"/>
    </i>
    <i t="avg" r="1">
      <x v="28"/>
    </i>
    <i r="1">
      <x v="29"/>
      <x v="211"/>
    </i>
    <i r="2">
      <x v="212"/>
    </i>
    <i t="sum" r="1">
      <x v="29"/>
    </i>
    <i t="avg" r="1">
      <x v="29"/>
    </i>
    <i t="sum">
      <x v="6"/>
    </i>
    <i t="avg">
      <x v="6"/>
    </i>
    <i>
      <x v="7"/>
      <x v="29"/>
      <x v="213"/>
    </i>
    <i r="2">
      <x v="214"/>
    </i>
    <i r="2">
      <x v="215"/>
    </i>
    <i r="2">
      <x v="216"/>
    </i>
    <i r="2">
      <x v="217"/>
    </i>
    <i t="sum" r="1">
      <x v="29"/>
    </i>
    <i t="avg" r="1">
      <x v="29"/>
    </i>
    <i r="1">
      <x v="30"/>
      <x v="218"/>
    </i>
    <i r="2">
      <x v="219"/>
    </i>
    <i r="2">
      <x v="220"/>
    </i>
    <i r="2">
      <x v="221"/>
    </i>
    <i r="2">
      <x v="222"/>
    </i>
    <i r="2">
      <x v="223"/>
    </i>
    <i r="2">
      <x v="224"/>
    </i>
    <i t="sum" r="1">
      <x v="30"/>
    </i>
    <i t="avg" r="1">
      <x v="30"/>
    </i>
    <i r="1">
      <x v="31"/>
      <x v="225"/>
    </i>
    <i r="2">
      <x v="226"/>
    </i>
    <i r="2">
      <x v="227"/>
    </i>
    <i r="2">
      <x v="228"/>
    </i>
    <i r="2">
      <x v="229"/>
    </i>
    <i r="2">
      <x v="230"/>
    </i>
    <i r="2">
      <x v="231"/>
    </i>
    <i t="sum" r="1">
      <x v="31"/>
    </i>
    <i t="avg" r="1">
      <x v="31"/>
    </i>
    <i r="1">
      <x v="32"/>
      <x v="232"/>
    </i>
    <i r="2">
      <x v="233"/>
    </i>
    <i r="2">
      <x v="234"/>
    </i>
    <i r="2">
      <x v="235"/>
    </i>
    <i r="2">
      <x v="236"/>
    </i>
    <i r="2">
      <x v="237"/>
    </i>
    <i r="2">
      <x v="238"/>
    </i>
    <i t="sum" r="1">
      <x v="32"/>
    </i>
    <i t="avg" r="1">
      <x v="32"/>
    </i>
    <i r="1">
      <x v="33"/>
      <x v="239"/>
    </i>
    <i r="2">
      <x v="240"/>
    </i>
    <i r="2">
      <x v="241"/>
    </i>
    <i r="2">
      <x v="242"/>
    </i>
    <i r="2">
      <x v="243"/>
    </i>
    <i t="sum" r="1">
      <x v="33"/>
    </i>
    <i t="avg" r="1">
      <x v="33"/>
    </i>
    <i t="sum">
      <x v="7"/>
    </i>
    <i t="avg">
      <x v="7"/>
    </i>
    <i>
      <x v="8"/>
      <x v="33"/>
      <x v="244"/>
    </i>
    <i r="2">
      <x v="245"/>
    </i>
    <i t="sum" r="1">
      <x v="33"/>
    </i>
    <i t="avg" r="1">
      <x v="33"/>
    </i>
    <i r="1">
      <x v="34"/>
      <x v="246"/>
    </i>
    <i r="2">
      <x v="247"/>
    </i>
    <i r="2">
      <x v="248"/>
    </i>
    <i r="2">
      <x v="249"/>
    </i>
    <i r="2">
      <x v="250"/>
    </i>
    <i r="2">
      <x v="251"/>
    </i>
    <i r="2">
      <x v="252"/>
    </i>
    <i t="sum" r="1">
      <x v="34"/>
    </i>
    <i t="avg" r="1">
      <x v="34"/>
    </i>
    <i r="1">
      <x v="35"/>
      <x v="253"/>
    </i>
    <i r="2">
      <x v="254"/>
    </i>
    <i r="2">
      <x v="255"/>
    </i>
    <i r="2">
      <x v="256"/>
    </i>
    <i r="2">
      <x v="257"/>
    </i>
    <i r="2">
      <x v="258"/>
    </i>
    <i r="2">
      <x v="259"/>
    </i>
    <i t="sum" r="1">
      <x v="35"/>
    </i>
    <i t="avg" r="1">
      <x v="35"/>
    </i>
    <i r="1">
      <x v="36"/>
      <x v="260"/>
    </i>
    <i r="2">
      <x v="261"/>
    </i>
    <i r="2">
      <x v="262"/>
    </i>
    <i r="2">
      <x v="263"/>
    </i>
    <i r="2">
      <x v="264"/>
    </i>
    <i r="2">
      <x v="265"/>
    </i>
    <i r="2">
      <x v="266"/>
    </i>
    <i t="sum" r="1">
      <x v="36"/>
    </i>
    <i t="avg" r="1">
      <x v="36"/>
    </i>
    <i r="1">
      <x v="37"/>
      <x v="267"/>
    </i>
    <i r="2">
      <x v="268"/>
    </i>
    <i r="2">
      <x v="269"/>
    </i>
    <i r="2">
      <x v="270"/>
    </i>
    <i r="2">
      <x v="271"/>
    </i>
    <i r="2">
      <x v="272"/>
    </i>
    <i r="2">
      <x v="273"/>
    </i>
    <i t="sum" r="1">
      <x v="37"/>
    </i>
    <i t="avg" r="1">
      <x v="37"/>
    </i>
    <i t="sum">
      <x v="8"/>
    </i>
    <i t="avg">
      <x v="8"/>
    </i>
    <i>
      <x v="9"/>
      <x v="52"/>
      <x v="366"/>
    </i>
    <i t="sum" r="1">
      <x v="52"/>
    </i>
    <i t="avg" r="1">
      <x v="52"/>
    </i>
    <i t="sum">
      <x v="9"/>
    </i>
    <i t="avg">
      <x v="9"/>
    </i>
    <i>
      <x v="10"/>
      <x v="38"/>
      <x v="274"/>
    </i>
    <i r="2">
      <x v="275"/>
    </i>
    <i r="2">
      <x v="276"/>
    </i>
    <i r="2">
      <x v="277"/>
    </i>
    <i r="2">
      <x v="278"/>
    </i>
    <i r="2">
      <x v="279"/>
    </i>
    <i r="2">
      <x v="280"/>
    </i>
    <i t="sum" r="1">
      <x v="38"/>
    </i>
    <i t="avg" r="1">
      <x v="38"/>
    </i>
    <i r="1">
      <x v="39"/>
      <x v="281"/>
    </i>
    <i r="2">
      <x v="282"/>
    </i>
    <i r="2">
      <x v="283"/>
    </i>
    <i r="2">
      <x v="284"/>
    </i>
    <i r="2">
      <x v="285"/>
    </i>
    <i r="2">
      <x v="286"/>
    </i>
    <i r="2">
      <x v="287"/>
    </i>
    <i t="sum" r="1">
      <x v="39"/>
    </i>
    <i t="avg" r="1">
      <x v="39"/>
    </i>
    <i r="1">
      <x v="40"/>
      <x v="288"/>
    </i>
    <i r="2">
      <x v="289"/>
    </i>
    <i r="2">
      <x v="290"/>
    </i>
    <i r="2">
      <x v="291"/>
    </i>
    <i r="2">
      <x v="292"/>
    </i>
    <i r="2">
      <x v="293"/>
    </i>
    <i r="2">
      <x v="294"/>
    </i>
    <i t="sum" r="1">
      <x v="40"/>
    </i>
    <i t="avg" r="1">
      <x v="40"/>
    </i>
    <i r="1">
      <x v="41"/>
      <x v="295"/>
    </i>
    <i r="2">
      <x v="296"/>
    </i>
    <i r="2">
      <x v="297"/>
    </i>
    <i r="2">
      <x v="298"/>
    </i>
    <i r="2">
      <x v="299"/>
    </i>
    <i r="2">
      <x v="300"/>
    </i>
    <i r="2">
      <x v="301"/>
    </i>
    <i t="sum" r="1">
      <x v="41"/>
    </i>
    <i t="avg" r="1">
      <x v="41"/>
    </i>
    <i r="1">
      <x v="42"/>
      <x v="302"/>
    </i>
    <i r="2">
      <x v="303"/>
    </i>
    <i r="2">
      <x v="304"/>
    </i>
    <i t="sum" r="1">
      <x v="42"/>
    </i>
    <i t="avg" r="1">
      <x v="42"/>
    </i>
    <i t="sum">
      <x v="10"/>
    </i>
    <i t="avg">
      <x v="10"/>
    </i>
    <i>
      <x v="11"/>
      <x v="42"/>
      <x v="305"/>
    </i>
    <i r="2">
      <x v="306"/>
    </i>
    <i r="2">
      <x v="307"/>
    </i>
    <i r="2">
      <x v="308"/>
    </i>
    <i t="sum" r="1">
      <x v="42"/>
    </i>
    <i t="avg" r="1">
      <x v="42"/>
    </i>
    <i r="1">
      <x v="43"/>
      <x v="309"/>
    </i>
    <i r="2">
      <x v="310"/>
    </i>
    <i r="2">
      <x v="311"/>
    </i>
    <i r="2">
      <x v="312"/>
    </i>
    <i r="2">
      <x v="313"/>
    </i>
    <i r="2">
      <x v="314"/>
    </i>
    <i r="2">
      <x v="315"/>
    </i>
    <i t="sum" r="1">
      <x v="43"/>
    </i>
    <i t="avg" r="1">
      <x v="43"/>
    </i>
    <i r="1">
      <x v="44"/>
      <x v="316"/>
    </i>
    <i r="2">
      <x v="317"/>
    </i>
    <i r="2">
      <x v="318"/>
    </i>
    <i r="2">
      <x v="319"/>
    </i>
    <i r="2">
      <x v="320"/>
    </i>
    <i r="2">
      <x v="321"/>
    </i>
    <i r="2">
      <x v="322"/>
    </i>
    <i t="sum" r="1">
      <x v="44"/>
    </i>
    <i t="avg" r="1">
      <x v="44"/>
    </i>
    <i r="1">
      <x v="45"/>
      <x v="323"/>
    </i>
    <i r="2">
      <x v="324"/>
    </i>
    <i r="2">
      <x v="325"/>
    </i>
    <i r="2">
      <x v="326"/>
    </i>
    <i r="2">
      <x v="327"/>
    </i>
    <i r="2">
      <x v="328"/>
    </i>
    <i r="2">
      <x v="329"/>
    </i>
    <i t="sum" r="1">
      <x v="45"/>
    </i>
    <i t="avg" r="1">
      <x v="45"/>
    </i>
    <i r="1">
      <x v="46"/>
      <x v="330"/>
    </i>
    <i r="2">
      <x v="331"/>
    </i>
    <i r="2">
      <x v="332"/>
    </i>
    <i r="2">
      <x v="333"/>
    </i>
    <i r="2">
      <x v="334"/>
    </i>
    <i t="sum" r="1">
      <x v="46"/>
    </i>
    <i t="avg" r="1">
      <x v="46"/>
    </i>
    <i t="sum">
      <x v="11"/>
    </i>
    <i t="avg">
      <x v="11"/>
    </i>
    <i>
      <x v="12"/>
      <x v="46"/>
      <x v="335"/>
    </i>
    <i r="2">
      <x v="336"/>
    </i>
    <i t="sum" r="1">
      <x v="46"/>
    </i>
    <i t="avg" r="1">
      <x v="46"/>
    </i>
    <i r="1">
      <x v="47"/>
      <x v="337"/>
    </i>
    <i r="2">
      <x v="338"/>
    </i>
    <i r="2">
      <x v="339"/>
    </i>
    <i r="2">
      <x v="340"/>
    </i>
    <i r="2">
      <x v="341"/>
    </i>
    <i r="2">
      <x v="342"/>
    </i>
    <i r="2">
      <x v="343"/>
    </i>
    <i t="sum" r="1">
      <x v="47"/>
    </i>
    <i t="avg" r="1">
      <x v="47"/>
    </i>
    <i r="1">
      <x v="48"/>
      <x v="344"/>
    </i>
    <i r="2">
      <x v="345"/>
    </i>
    <i r="2">
      <x v="346"/>
    </i>
    <i r="2">
      <x v="347"/>
    </i>
    <i r="2">
      <x v="348"/>
    </i>
    <i r="2">
      <x v="349"/>
    </i>
    <i r="2">
      <x v="350"/>
    </i>
    <i t="sum" r="1">
      <x v="48"/>
    </i>
    <i t="avg" r="1">
      <x v="48"/>
    </i>
    <i r="1">
      <x v="49"/>
      <x v="351"/>
    </i>
    <i r="2">
      <x v="352"/>
    </i>
    <i r="2">
      <x v="353"/>
    </i>
    <i r="2">
      <x v="354"/>
    </i>
    <i r="2">
      <x v="355"/>
    </i>
    <i r="2">
      <x v="356"/>
    </i>
    <i r="2">
      <x v="357"/>
    </i>
    <i t="sum" r="1">
      <x v="49"/>
    </i>
    <i t="avg" r="1">
      <x v="49"/>
    </i>
    <i r="1">
      <x v="50"/>
      <x v="358"/>
    </i>
    <i r="2">
      <x v="359"/>
    </i>
    <i r="2">
      <x v="360"/>
    </i>
    <i r="2">
      <x v="361"/>
    </i>
    <i r="2">
      <x v="362"/>
    </i>
    <i r="2">
      <x v="363"/>
    </i>
    <i r="2">
      <x v="364"/>
    </i>
    <i t="sum" r="1">
      <x v="50"/>
    </i>
    <i t="avg" r="1">
      <x v="50"/>
    </i>
    <i r="1">
      <x v="51"/>
      <x v="365"/>
    </i>
    <i t="sum" r="1">
      <x v="51"/>
    </i>
    <i t="avg" r="1">
      <x v="51"/>
    </i>
    <i t="sum">
      <x v="12"/>
    </i>
    <i t="avg"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Nombre de Relevés machine 1" fld="1" subtotal="count" baseField="0" baseItem="0"/>
    <dataField name="Nombre de Relevés machine 2" fld="2" subtotal="count" baseField="0" baseItem="0"/>
    <dataField name="Nombre de Relevés machine 3" fld="3" subtotal="count" baseField="0" baseItem="0"/>
  </dataFields>
  <formats count="131">
    <format dxfId="130">
      <pivotArea outline="0" fieldPosition="0"/>
    </format>
    <format dxfId="129">
      <pivotArea field="-2" type="button" dataOnly="0" labelOnly="1" outline="0" axis="axisCol" fieldPosition="0"/>
    </format>
    <format dxfId="128">
      <pivotArea type="topRight" dataOnly="0" labelOnly="1" outline="0" fieldPosition="0"/>
    </format>
    <format dxfId="12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126">
      <pivotArea type="origin" dataOnly="0" labelOnly="1" outline="0" fieldPosition="0"/>
    </format>
    <format dxfId="125">
      <pivotArea field="5" type="button" dataOnly="0" labelOnly="1" outline="0" axis="axisRow" fieldPosition="0"/>
    </format>
    <format dxfId="124">
      <pivotArea field="4" type="button" dataOnly="0" labelOnly="1" outline="0" axis="axisRow" fieldPosition="1"/>
    </format>
    <format dxfId="123">
      <pivotArea field="0" type="button" dataOnly="0" labelOnly="1" outline="0" axis="axisRow" fieldPosition="2"/>
    </format>
    <format dxfId="122">
      <pivotArea dataOnly="0" labelOnly="1" outline="0" fieldPosition="0">
        <references count="1">
          <reference field="5" count="0"/>
        </references>
      </pivotArea>
    </format>
    <format dxfId="121">
      <pivotArea dataOnly="0" labelOnly="1" outline="0" fieldPosition="0">
        <references count="1">
          <reference field="5" count="0" sumSubtotal="1"/>
        </references>
      </pivotArea>
    </format>
    <format dxfId="120">
      <pivotArea dataOnly="0" labelOnly="1" outline="0" fieldPosition="0">
        <references count="1">
          <reference field="5" count="0" avgSubtotal="1"/>
        </references>
      </pivotArea>
    </format>
    <format dxfId="119">
      <pivotArea dataOnly="0" labelOnly="1" grandRow="1" outline="0" fieldPosition="0"/>
    </format>
    <format dxfId="118">
      <pivotArea dataOnly="0" labelOnly="1" outline="0" fieldPosition="0">
        <references count="2">
          <reference field="4" count="6">
            <x v="0"/>
            <x v="1"/>
            <x v="2"/>
            <x v="3"/>
            <x v="50"/>
            <x v="51"/>
          </reference>
          <reference field="5" count="1" selected="0">
            <x v="0"/>
          </reference>
        </references>
      </pivotArea>
    </format>
    <format dxfId="117">
      <pivotArea dataOnly="0" labelOnly="1" outline="0" fieldPosition="0">
        <references count="2">
          <reference field="4" count="6" sumSubtotal="1">
            <x v="0"/>
            <x v="1"/>
            <x v="2"/>
            <x v="3"/>
            <x v="50"/>
            <x v="51"/>
          </reference>
          <reference field="5" count="1" selected="0">
            <x v="0"/>
          </reference>
        </references>
      </pivotArea>
    </format>
    <format dxfId="116">
      <pivotArea dataOnly="0" labelOnly="1" outline="0" fieldPosition="0">
        <references count="2">
          <reference field="4" count="6" avgSubtotal="1">
            <x v="0"/>
            <x v="1"/>
            <x v="2"/>
            <x v="3"/>
            <x v="50"/>
            <x v="51"/>
          </reference>
          <reference field="5" count="1" selected="0">
            <x v="0"/>
          </reference>
        </references>
      </pivotArea>
    </format>
    <format dxfId="115">
      <pivotArea dataOnly="0" labelOnly="1" outline="0" fieldPosition="0">
        <references count="2">
          <reference field="4" count="5">
            <x v="3"/>
            <x v="4"/>
            <x v="5"/>
            <x v="6"/>
            <x v="7"/>
          </reference>
          <reference field="5" count="1" selected="0">
            <x v="1"/>
          </reference>
        </references>
      </pivotArea>
    </format>
    <format dxfId="114">
      <pivotArea dataOnly="0" labelOnly="1" outline="0" fieldPosition="0">
        <references count="2">
          <reference field="4" count="5" sumSubtotal="1">
            <x v="3"/>
            <x v="4"/>
            <x v="5"/>
            <x v="6"/>
            <x v="7"/>
          </reference>
          <reference field="5" count="1" selected="0">
            <x v="1"/>
          </reference>
        </references>
      </pivotArea>
    </format>
    <format dxfId="113">
      <pivotArea dataOnly="0" labelOnly="1" outline="0" fieldPosition="0">
        <references count="2">
          <reference field="4" count="5" avgSubtotal="1">
            <x v="3"/>
            <x v="4"/>
            <x v="5"/>
            <x v="6"/>
            <x v="7"/>
          </reference>
          <reference field="5" count="1" selected="0">
            <x v="1"/>
          </reference>
        </references>
      </pivotArea>
    </format>
    <format dxfId="112">
      <pivotArea dataOnly="0" labelOnly="1" outline="0" fieldPosition="0">
        <references count="2">
          <reference field="4" count="5">
            <x v="7"/>
            <x v="8"/>
            <x v="9"/>
            <x v="10"/>
            <x v="11"/>
          </reference>
          <reference field="5" count="1" selected="0">
            <x v="2"/>
          </reference>
        </references>
      </pivotArea>
    </format>
    <format dxfId="111">
      <pivotArea dataOnly="0" labelOnly="1" outline="0" fieldPosition="0">
        <references count="2">
          <reference field="4" count="5" sumSubtotal="1">
            <x v="7"/>
            <x v="8"/>
            <x v="9"/>
            <x v="10"/>
            <x v="11"/>
          </reference>
          <reference field="5" count="1" selected="0">
            <x v="2"/>
          </reference>
        </references>
      </pivotArea>
    </format>
    <format dxfId="110">
      <pivotArea dataOnly="0" labelOnly="1" outline="0" fieldPosition="0">
        <references count="2">
          <reference field="4" count="5" avgSubtotal="1">
            <x v="7"/>
            <x v="8"/>
            <x v="9"/>
            <x v="10"/>
            <x v="11"/>
          </reference>
          <reference field="5" count="1" selected="0">
            <x v="2"/>
          </reference>
        </references>
      </pivotArea>
    </format>
    <format dxfId="109">
      <pivotArea dataOnly="0" labelOnly="1" outline="0" fieldPosition="0">
        <references count="2">
          <reference field="4" count="6">
            <x v="11"/>
            <x v="12"/>
            <x v="13"/>
            <x v="14"/>
            <x v="15"/>
            <x v="16"/>
          </reference>
          <reference field="5" count="1" selected="0">
            <x v="3"/>
          </reference>
        </references>
      </pivotArea>
    </format>
    <format dxfId="108">
      <pivotArea dataOnly="0" labelOnly="1" outline="0" fieldPosition="0">
        <references count="2">
          <reference field="4" count="6" sumSubtotal="1">
            <x v="11"/>
            <x v="12"/>
            <x v="13"/>
            <x v="14"/>
            <x v="15"/>
            <x v="16"/>
          </reference>
          <reference field="5" count="1" selected="0">
            <x v="3"/>
          </reference>
        </references>
      </pivotArea>
    </format>
    <format dxfId="107">
      <pivotArea dataOnly="0" labelOnly="1" outline="0" fieldPosition="0">
        <references count="2">
          <reference field="4" count="6" avgSubtotal="1">
            <x v="11"/>
            <x v="12"/>
            <x v="13"/>
            <x v="14"/>
            <x v="15"/>
            <x v="16"/>
          </reference>
          <reference field="5" count="1" selected="0">
            <x v="3"/>
          </reference>
        </references>
      </pivotArea>
    </format>
    <format dxfId="106">
      <pivotArea dataOnly="0" labelOnly="1" outline="0" fieldPosition="0">
        <references count="2">
          <reference field="4" count="5">
            <x v="16"/>
            <x v="17"/>
            <x v="18"/>
            <x v="19"/>
            <x v="20"/>
          </reference>
          <reference field="5" count="1" selected="0">
            <x v="4"/>
          </reference>
        </references>
      </pivotArea>
    </format>
    <format dxfId="105">
      <pivotArea dataOnly="0" labelOnly="1" outline="0" fieldPosition="0">
        <references count="2">
          <reference field="4" count="5" sumSubtotal="1">
            <x v="16"/>
            <x v="17"/>
            <x v="18"/>
            <x v="19"/>
            <x v="20"/>
          </reference>
          <reference field="5" count="1" selected="0">
            <x v="4"/>
          </reference>
        </references>
      </pivotArea>
    </format>
    <format dxfId="104">
      <pivotArea dataOnly="0" labelOnly="1" outline="0" fieldPosition="0">
        <references count="2">
          <reference field="4" count="5" avgSubtotal="1">
            <x v="16"/>
            <x v="17"/>
            <x v="18"/>
            <x v="19"/>
            <x v="20"/>
          </reference>
          <reference field="5" count="1" selected="0">
            <x v="4"/>
          </reference>
        </references>
      </pivotArea>
    </format>
    <format dxfId="103">
      <pivotArea dataOnly="0" labelOnly="1" outline="0" fieldPosition="0">
        <references count="2">
          <reference field="4" count="5">
            <x v="20"/>
            <x v="21"/>
            <x v="22"/>
            <x v="23"/>
            <x v="24"/>
          </reference>
          <reference field="5" count="1" selected="0">
            <x v="5"/>
          </reference>
        </references>
      </pivotArea>
    </format>
    <format dxfId="102">
      <pivotArea dataOnly="0" labelOnly="1" outline="0" fieldPosition="0">
        <references count="2">
          <reference field="4" count="5" sumSubtotal="1">
            <x v="20"/>
            <x v="21"/>
            <x v="22"/>
            <x v="23"/>
            <x v="24"/>
          </reference>
          <reference field="5" count="1" selected="0">
            <x v="5"/>
          </reference>
        </references>
      </pivotArea>
    </format>
    <format dxfId="101">
      <pivotArea dataOnly="0" labelOnly="1" outline="0" fieldPosition="0">
        <references count="2">
          <reference field="4" count="5" avgSubtotal="1">
            <x v="20"/>
            <x v="21"/>
            <x v="22"/>
            <x v="23"/>
            <x v="24"/>
          </reference>
          <reference field="5" count="1" selected="0">
            <x v="5"/>
          </reference>
        </references>
      </pivotArea>
    </format>
    <format dxfId="100">
      <pivotArea dataOnly="0" labelOnly="1" outline="0" fieldPosition="0">
        <references count="2">
          <reference field="4" count="6">
            <x v="24"/>
            <x v="25"/>
            <x v="26"/>
            <x v="27"/>
            <x v="28"/>
            <x v="29"/>
          </reference>
          <reference field="5" count="1" selected="0">
            <x v="6"/>
          </reference>
        </references>
      </pivotArea>
    </format>
    <format dxfId="99">
      <pivotArea dataOnly="0" labelOnly="1" outline="0" fieldPosition="0">
        <references count="2">
          <reference field="4" count="6" sumSubtotal="1">
            <x v="24"/>
            <x v="25"/>
            <x v="26"/>
            <x v="27"/>
            <x v="28"/>
            <x v="29"/>
          </reference>
          <reference field="5" count="1" selected="0">
            <x v="6"/>
          </reference>
        </references>
      </pivotArea>
    </format>
    <format dxfId="98">
      <pivotArea dataOnly="0" labelOnly="1" outline="0" fieldPosition="0">
        <references count="2">
          <reference field="4" count="6" avgSubtotal="1">
            <x v="24"/>
            <x v="25"/>
            <x v="26"/>
            <x v="27"/>
            <x v="28"/>
            <x v="29"/>
          </reference>
          <reference field="5" count="1" selected="0">
            <x v="6"/>
          </reference>
        </references>
      </pivotArea>
    </format>
    <format dxfId="97">
      <pivotArea dataOnly="0" labelOnly="1" outline="0" fieldPosition="0">
        <references count="2">
          <reference field="4" count="5">
            <x v="29"/>
            <x v="30"/>
            <x v="31"/>
            <x v="32"/>
            <x v="33"/>
          </reference>
          <reference field="5" count="1" selected="0">
            <x v="7"/>
          </reference>
        </references>
      </pivotArea>
    </format>
    <format dxfId="96">
      <pivotArea dataOnly="0" labelOnly="1" outline="0" fieldPosition="0">
        <references count="2">
          <reference field="4" count="5" sumSubtotal="1">
            <x v="29"/>
            <x v="30"/>
            <x v="31"/>
            <x v="32"/>
            <x v="33"/>
          </reference>
          <reference field="5" count="1" selected="0">
            <x v="7"/>
          </reference>
        </references>
      </pivotArea>
    </format>
    <format dxfId="95">
      <pivotArea dataOnly="0" labelOnly="1" outline="0" fieldPosition="0">
        <references count="2">
          <reference field="4" count="5" avgSubtotal="1">
            <x v="29"/>
            <x v="30"/>
            <x v="31"/>
            <x v="32"/>
            <x v="33"/>
          </reference>
          <reference field="5" count="1" selected="0">
            <x v="7"/>
          </reference>
        </references>
      </pivotArea>
    </format>
    <format dxfId="94">
      <pivotArea dataOnly="0" labelOnly="1" outline="0" fieldPosition="0">
        <references count="2">
          <reference field="4" count="5">
            <x v="33"/>
            <x v="34"/>
            <x v="35"/>
            <x v="36"/>
            <x v="37"/>
          </reference>
          <reference field="5" count="1" selected="0">
            <x v="8"/>
          </reference>
        </references>
      </pivotArea>
    </format>
    <format dxfId="93">
      <pivotArea dataOnly="0" labelOnly="1" outline="0" fieldPosition="0">
        <references count="2">
          <reference field="4" count="5" sumSubtotal="1">
            <x v="33"/>
            <x v="34"/>
            <x v="35"/>
            <x v="36"/>
            <x v="37"/>
          </reference>
          <reference field="5" count="1" selected="0">
            <x v="8"/>
          </reference>
        </references>
      </pivotArea>
    </format>
    <format dxfId="92">
      <pivotArea dataOnly="0" labelOnly="1" outline="0" fieldPosition="0">
        <references count="2">
          <reference field="4" count="5" avgSubtotal="1">
            <x v="33"/>
            <x v="34"/>
            <x v="35"/>
            <x v="36"/>
            <x v="37"/>
          </reference>
          <reference field="5" count="1" selected="0">
            <x v="8"/>
          </reference>
        </references>
      </pivotArea>
    </format>
    <format dxfId="91">
      <pivotArea dataOnly="0" labelOnly="1" outline="0" fieldPosition="0">
        <references count="2">
          <reference field="4" count="1">
            <x v="52"/>
          </reference>
          <reference field="5" count="1" selected="0">
            <x v="9"/>
          </reference>
        </references>
      </pivotArea>
    </format>
    <format dxfId="90">
      <pivotArea dataOnly="0" labelOnly="1" outline="0" fieldPosition="0">
        <references count="2">
          <reference field="4" count="1" sumSubtotal="1">
            <x v="52"/>
          </reference>
          <reference field="5" count="1" selected="0">
            <x v="9"/>
          </reference>
        </references>
      </pivotArea>
    </format>
    <format dxfId="89">
      <pivotArea dataOnly="0" labelOnly="1" outline="0" fieldPosition="0">
        <references count="2">
          <reference field="4" count="1" avgSubtotal="1">
            <x v="52"/>
          </reference>
          <reference field="5" count="1" selected="0">
            <x v="9"/>
          </reference>
        </references>
      </pivotArea>
    </format>
    <format dxfId="88">
      <pivotArea dataOnly="0" labelOnly="1" outline="0" fieldPosition="0">
        <references count="2">
          <reference field="4" count="5">
            <x v="38"/>
            <x v="39"/>
            <x v="40"/>
            <x v="41"/>
            <x v="42"/>
          </reference>
          <reference field="5" count="1" selected="0">
            <x v="10"/>
          </reference>
        </references>
      </pivotArea>
    </format>
    <format dxfId="87">
      <pivotArea dataOnly="0" labelOnly="1" outline="0" fieldPosition="0">
        <references count="2">
          <reference field="4" count="5" sumSubtotal="1">
            <x v="38"/>
            <x v="39"/>
            <x v="40"/>
            <x v="41"/>
            <x v="42"/>
          </reference>
          <reference field="5" count="1" selected="0">
            <x v="10"/>
          </reference>
        </references>
      </pivotArea>
    </format>
    <format dxfId="86">
      <pivotArea dataOnly="0" labelOnly="1" outline="0" fieldPosition="0">
        <references count="2">
          <reference field="4" count="5" avgSubtotal="1">
            <x v="38"/>
            <x v="39"/>
            <x v="40"/>
            <x v="41"/>
            <x v="42"/>
          </reference>
          <reference field="5" count="1" selected="0">
            <x v="10"/>
          </reference>
        </references>
      </pivotArea>
    </format>
    <format dxfId="85">
      <pivotArea dataOnly="0" labelOnly="1" outline="0" fieldPosition="0">
        <references count="2">
          <reference field="4" count="5">
            <x v="42"/>
            <x v="43"/>
            <x v="44"/>
            <x v="45"/>
            <x v="46"/>
          </reference>
          <reference field="5" count="1" selected="0">
            <x v="11"/>
          </reference>
        </references>
      </pivotArea>
    </format>
    <format dxfId="84">
      <pivotArea dataOnly="0" labelOnly="1" outline="0" fieldPosition="0">
        <references count="2">
          <reference field="4" count="5" sumSubtotal="1">
            <x v="42"/>
            <x v="43"/>
            <x v="44"/>
            <x v="45"/>
            <x v="46"/>
          </reference>
          <reference field="5" count="1" selected="0">
            <x v="11"/>
          </reference>
        </references>
      </pivotArea>
    </format>
    <format dxfId="83">
      <pivotArea dataOnly="0" labelOnly="1" outline="0" fieldPosition="0">
        <references count="2">
          <reference field="4" count="5" avgSubtotal="1">
            <x v="42"/>
            <x v="43"/>
            <x v="44"/>
            <x v="45"/>
            <x v="46"/>
          </reference>
          <reference field="5" count="1" selected="0">
            <x v="11"/>
          </reference>
        </references>
      </pivotArea>
    </format>
    <format dxfId="82">
      <pivotArea dataOnly="0" labelOnly="1" outline="0" fieldPosition="0">
        <references count="2">
          <reference field="4" count="6">
            <x v="46"/>
            <x v="47"/>
            <x v="48"/>
            <x v="49"/>
            <x v="50"/>
            <x v="51"/>
          </reference>
          <reference field="5" count="1" selected="0">
            <x v="12"/>
          </reference>
        </references>
      </pivotArea>
    </format>
    <format dxfId="81">
      <pivotArea dataOnly="0" labelOnly="1" outline="0" fieldPosition="0">
        <references count="2">
          <reference field="4" count="6" sumSubtotal="1">
            <x v="46"/>
            <x v="47"/>
            <x v="48"/>
            <x v="49"/>
            <x v="50"/>
            <x v="51"/>
          </reference>
          <reference field="5" count="1" selected="0">
            <x v="12"/>
          </reference>
        </references>
      </pivotArea>
    </format>
    <format dxfId="80">
      <pivotArea dataOnly="0" labelOnly="1" outline="0" fieldPosition="0">
        <references count="2">
          <reference field="4" count="6" avgSubtotal="1">
            <x v="46"/>
            <x v="47"/>
            <x v="48"/>
            <x v="49"/>
            <x v="50"/>
            <x v="51"/>
          </reference>
          <reference field="5" count="1" selected="0">
            <x v="12"/>
          </reference>
        </references>
      </pivotArea>
    </format>
    <format dxfId="79">
      <pivotArea dataOnly="0" labelOnly="1" outline="0" fieldPosition="0">
        <references count="3">
          <reference field="0" count="1">
            <x v="0"/>
          </reference>
          <reference field="4" count="1" selected="0">
            <x v="50"/>
          </reference>
          <reference field="5" count="1" selected="0">
            <x v="0"/>
          </reference>
        </references>
      </pivotArea>
    </format>
    <format dxfId="78">
      <pivotArea dataOnly="0" labelOnly="1" outline="0" fieldPosition="0">
        <references count="3">
          <reference field="0" count="7">
            <x v="1"/>
            <x v="2"/>
            <x v="3"/>
            <x v="4"/>
            <x v="5"/>
            <x v="6"/>
            <x v="7"/>
          </reference>
          <reference field="4" count="1" selected="0">
            <x v="51"/>
          </reference>
          <reference field="5" count="1" selected="0">
            <x v="0"/>
          </reference>
        </references>
      </pivotArea>
    </format>
    <format dxfId="77">
      <pivotArea dataOnly="0" labelOnly="1" outline="0" fieldPosition="0">
        <references count="3">
          <reference field="0" count="7">
            <x v="8"/>
            <x v="9"/>
            <x v="10"/>
            <x v="11"/>
            <x v="12"/>
            <x v="13"/>
            <x v="14"/>
          </reference>
          <reference field="4" count="1" selected="0">
            <x v="0"/>
          </reference>
          <reference field="5" count="1" selected="0">
            <x v="0"/>
          </reference>
        </references>
      </pivotArea>
    </format>
    <format dxfId="76">
      <pivotArea dataOnly="0" labelOnly="1" outline="0" fieldPosition="0">
        <references count="3">
          <reference field="0" count="7">
            <x v="15"/>
            <x v="16"/>
            <x v="17"/>
            <x v="18"/>
            <x v="19"/>
            <x v="20"/>
            <x v="21"/>
          </reference>
          <reference field="4" count="1" selected="0">
            <x v="1"/>
          </reference>
          <reference field="5" count="1" selected="0">
            <x v="0"/>
          </reference>
        </references>
      </pivotArea>
    </format>
    <format dxfId="75">
      <pivotArea dataOnly="0" labelOnly="1" outline="0" fieldPosition="0">
        <references count="3">
          <reference field="0" count="7">
            <x v="22"/>
            <x v="23"/>
            <x v="24"/>
            <x v="25"/>
            <x v="26"/>
            <x v="27"/>
            <x v="28"/>
          </reference>
          <reference field="4" count="1" selected="0">
            <x v="2"/>
          </reference>
          <reference field="5" count="1" selected="0">
            <x v="0"/>
          </reference>
        </references>
      </pivotArea>
    </format>
    <format dxfId="74">
      <pivotArea dataOnly="0" labelOnly="1" outline="0" fieldPosition="0">
        <references count="3">
          <reference field="0" count="2">
            <x v="29"/>
            <x v="30"/>
          </reference>
          <reference field="4" count="1" selected="0">
            <x v="3"/>
          </reference>
          <reference field="5" count="1" selected="0">
            <x v="0"/>
          </reference>
        </references>
      </pivotArea>
    </format>
    <format dxfId="73">
      <pivotArea dataOnly="0" labelOnly="1" outline="0" fieldPosition="0">
        <references count="3">
          <reference field="0" count="5">
            <x v="31"/>
            <x v="32"/>
            <x v="33"/>
            <x v="34"/>
            <x v="35"/>
          </reference>
          <reference field="4" count="1" selected="0">
            <x v="3"/>
          </reference>
          <reference field="5" count="1" selected="0">
            <x v="1"/>
          </reference>
        </references>
      </pivotArea>
    </format>
    <format dxfId="72">
      <pivotArea dataOnly="0" labelOnly="1" outline="0" fieldPosition="0">
        <references count="3">
          <reference field="0" count="7">
            <x v="36"/>
            <x v="37"/>
            <x v="38"/>
            <x v="39"/>
            <x v="40"/>
            <x v="41"/>
            <x v="42"/>
          </reference>
          <reference field="4" count="1" selected="0">
            <x v="4"/>
          </reference>
          <reference field="5" count="1" selected="0">
            <x v="1"/>
          </reference>
        </references>
      </pivotArea>
    </format>
    <format dxfId="71">
      <pivotArea dataOnly="0" labelOnly="1" outline="0" fieldPosition="0">
        <references count="3">
          <reference field="0" count="7">
            <x v="43"/>
            <x v="44"/>
            <x v="45"/>
            <x v="46"/>
            <x v="47"/>
            <x v="48"/>
            <x v="49"/>
          </reference>
          <reference field="4" count="1" selected="0">
            <x v="5"/>
          </reference>
          <reference field="5" count="1" selected="0">
            <x v="1"/>
          </reference>
        </references>
      </pivotArea>
    </format>
    <format dxfId="70">
      <pivotArea dataOnly="0" labelOnly="1" outline="0" fieldPosition="0">
        <references count="3">
          <reference field="0" count="7">
            <x v="50"/>
            <x v="51"/>
            <x v="52"/>
            <x v="53"/>
            <x v="54"/>
            <x v="55"/>
            <x v="56"/>
          </reference>
          <reference field="4" count="1" selected="0">
            <x v="6"/>
          </reference>
          <reference field="5" count="1" selected="0">
            <x v="1"/>
          </reference>
        </references>
      </pivotArea>
    </format>
    <format dxfId="69">
      <pivotArea dataOnly="0" labelOnly="1" outline="0" fieldPosition="0">
        <references count="3">
          <reference field="0" count="3">
            <x v="57"/>
            <x v="58"/>
            <x v="59"/>
          </reference>
          <reference field="4" count="1" selected="0">
            <x v="7"/>
          </reference>
          <reference field="5" count="1" selected="0">
            <x v="1"/>
          </reference>
        </references>
      </pivotArea>
    </format>
    <format dxfId="68">
      <pivotArea dataOnly="0" labelOnly="1" outline="0" fieldPosition="0">
        <references count="3">
          <reference field="0" count="4">
            <x v="60"/>
            <x v="61"/>
            <x v="62"/>
            <x v="63"/>
          </reference>
          <reference field="4" count="1" selected="0">
            <x v="7"/>
          </reference>
          <reference field="5" count="1" selected="0">
            <x v="2"/>
          </reference>
        </references>
      </pivotArea>
    </format>
    <format dxfId="67">
      <pivotArea dataOnly="0" labelOnly="1" outline="0" fieldPosition="0">
        <references count="3">
          <reference field="0" count="7">
            <x v="64"/>
            <x v="65"/>
            <x v="66"/>
            <x v="67"/>
            <x v="68"/>
            <x v="69"/>
            <x v="70"/>
          </reference>
          <reference field="4" count="1" selected="0">
            <x v="8"/>
          </reference>
          <reference field="5" count="1" selected="0">
            <x v="2"/>
          </reference>
        </references>
      </pivotArea>
    </format>
    <format dxfId="66">
      <pivotArea dataOnly="0" labelOnly="1" outline="0" fieldPosition="0">
        <references count="3">
          <reference field="0" count="7">
            <x v="71"/>
            <x v="72"/>
            <x v="73"/>
            <x v="74"/>
            <x v="75"/>
            <x v="76"/>
            <x v="77"/>
          </reference>
          <reference field="4" count="1" selected="0">
            <x v="9"/>
          </reference>
          <reference field="5" count="1" selected="0">
            <x v="2"/>
          </reference>
        </references>
      </pivotArea>
    </format>
    <format dxfId="65">
      <pivotArea dataOnly="0" labelOnly="1" outline="0" fieldPosition="0">
        <references count="3">
          <reference field="0" count="7">
            <x v="78"/>
            <x v="79"/>
            <x v="80"/>
            <x v="81"/>
            <x v="82"/>
            <x v="83"/>
            <x v="84"/>
          </reference>
          <reference field="4" count="1" selected="0">
            <x v="10"/>
          </reference>
          <reference field="5" count="1" selected="0">
            <x v="2"/>
          </reference>
        </references>
      </pivotArea>
    </format>
    <format dxfId="64">
      <pivotArea dataOnly="0" labelOnly="1" outline="0" fieldPosition="0">
        <references count="3">
          <reference field="0" count="6">
            <x v="85"/>
            <x v="86"/>
            <x v="87"/>
            <x v="88"/>
            <x v="89"/>
            <x v="90"/>
          </reference>
          <reference field="4" count="1" selected="0">
            <x v="11"/>
          </reference>
          <reference field="5" count="1" selected="0">
            <x v="2"/>
          </reference>
        </references>
      </pivotArea>
    </format>
    <format dxfId="63">
      <pivotArea dataOnly="0" labelOnly="1" outline="0" fieldPosition="0">
        <references count="3">
          <reference field="0" count="1">
            <x v="91"/>
          </reference>
          <reference field="4" count="1" selected="0">
            <x v="11"/>
          </reference>
          <reference field="5" count="1" selected="0">
            <x v="3"/>
          </reference>
        </references>
      </pivotArea>
    </format>
    <format dxfId="62">
      <pivotArea dataOnly="0" labelOnly="1" outline="0" fieldPosition="0">
        <references count="3">
          <reference field="0" count="7">
            <x v="92"/>
            <x v="93"/>
            <x v="94"/>
            <x v="95"/>
            <x v="96"/>
            <x v="97"/>
            <x v="98"/>
          </reference>
          <reference field="4" count="1" selected="0">
            <x v="12"/>
          </reference>
          <reference field="5" count="1" selected="0">
            <x v="3"/>
          </reference>
        </references>
      </pivotArea>
    </format>
    <format dxfId="61">
      <pivotArea dataOnly="0" labelOnly="1" outline="0" fieldPosition="0">
        <references count="3">
          <reference field="0" count="7">
            <x v="99"/>
            <x v="100"/>
            <x v="101"/>
            <x v="102"/>
            <x v="103"/>
            <x v="104"/>
            <x v="105"/>
          </reference>
          <reference field="4" count="1" selected="0">
            <x v="13"/>
          </reference>
          <reference field="5" count="1" selected="0">
            <x v="3"/>
          </reference>
        </references>
      </pivotArea>
    </format>
    <format dxfId="60">
      <pivotArea dataOnly="0" labelOnly="1" outline="0" fieldPosition="0">
        <references count="3">
          <reference field="0" count="7">
            <x v="106"/>
            <x v="107"/>
            <x v="108"/>
            <x v="109"/>
            <x v="110"/>
            <x v="111"/>
            <x v="112"/>
          </reference>
          <reference field="4" count="1" selected="0">
            <x v="14"/>
          </reference>
          <reference field="5" count="1" selected="0">
            <x v="3"/>
          </reference>
        </references>
      </pivotArea>
    </format>
    <format dxfId="59">
      <pivotArea dataOnly="0" labelOnly="1" outline="0" fieldPosition="0">
        <references count="3">
          <reference field="0" count="7">
            <x v="113"/>
            <x v="114"/>
            <x v="115"/>
            <x v="116"/>
            <x v="117"/>
            <x v="118"/>
            <x v="119"/>
          </reference>
          <reference field="4" count="1" selected="0">
            <x v="15"/>
          </reference>
          <reference field="5" count="1" selected="0">
            <x v="3"/>
          </reference>
        </references>
      </pivotArea>
    </format>
    <format dxfId="58">
      <pivotArea dataOnly="0" labelOnly="1" outline="0" fieldPosition="0">
        <references count="3">
          <reference field="0" count="1">
            <x v="120"/>
          </reference>
          <reference field="4" count="1" selected="0">
            <x v="16"/>
          </reference>
          <reference field="5" count="1" selected="0">
            <x v="3"/>
          </reference>
        </references>
      </pivotArea>
    </format>
    <format dxfId="57">
      <pivotArea dataOnly="0" labelOnly="1" outline="0" fieldPosition="0">
        <references count="3">
          <reference field="0" count="6">
            <x v="121"/>
            <x v="122"/>
            <x v="123"/>
            <x v="124"/>
            <x v="125"/>
            <x v="126"/>
          </reference>
          <reference field="4" count="1" selected="0">
            <x v="16"/>
          </reference>
          <reference field="5" count="1" selected="0">
            <x v="4"/>
          </reference>
        </references>
      </pivotArea>
    </format>
    <format dxfId="56">
      <pivotArea dataOnly="0" labelOnly="1" outline="0" fieldPosition="0">
        <references count="3">
          <reference field="0" count="7">
            <x v="127"/>
            <x v="128"/>
            <x v="129"/>
            <x v="130"/>
            <x v="131"/>
            <x v="132"/>
            <x v="133"/>
          </reference>
          <reference field="4" count="1" selected="0">
            <x v="17"/>
          </reference>
          <reference field="5" count="1" selected="0">
            <x v="4"/>
          </reference>
        </references>
      </pivotArea>
    </format>
    <format dxfId="55">
      <pivotArea dataOnly="0" labelOnly="1" outline="0" fieldPosition="0">
        <references count="3">
          <reference field="0" count="7">
            <x v="134"/>
            <x v="135"/>
            <x v="136"/>
            <x v="137"/>
            <x v="138"/>
            <x v="139"/>
            <x v="140"/>
          </reference>
          <reference field="4" count="1" selected="0">
            <x v="18"/>
          </reference>
          <reference field="5" count="1" selected="0">
            <x v="4"/>
          </reference>
        </references>
      </pivotArea>
    </format>
    <format dxfId="54">
      <pivotArea dataOnly="0" labelOnly="1" outline="0" fieldPosition="0">
        <references count="3">
          <reference field="0" count="7">
            <x v="141"/>
            <x v="142"/>
            <x v="143"/>
            <x v="144"/>
            <x v="145"/>
            <x v="146"/>
            <x v="147"/>
          </reference>
          <reference field="4" count="1" selected="0">
            <x v="19"/>
          </reference>
          <reference field="5" count="1" selected="0">
            <x v="4"/>
          </reference>
        </references>
      </pivotArea>
    </format>
    <format dxfId="53">
      <pivotArea dataOnly="0" labelOnly="1" outline="0" fieldPosition="0">
        <references count="3">
          <reference field="0" count="4">
            <x v="148"/>
            <x v="149"/>
            <x v="150"/>
            <x v="151"/>
          </reference>
          <reference field="4" count="1" selected="0">
            <x v="20"/>
          </reference>
          <reference field="5" count="1" selected="0">
            <x v="4"/>
          </reference>
        </references>
      </pivotArea>
    </format>
    <format dxfId="52">
      <pivotArea dataOnly="0" labelOnly="1" outline="0" fieldPosition="0">
        <references count="3">
          <reference field="0" count="3">
            <x v="152"/>
            <x v="153"/>
            <x v="154"/>
          </reference>
          <reference field="4" count="1" selected="0">
            <x v="20"/>
          </reference>
          <reference field="5" count="1" selected="0">
            <x v="5"/>
          </reference>
        </references>
      </pivotArea>
    </format>
    <format dxfId="51">
      <pivotArea dataOnly="0" labelOnly="1" outline="0" fieldPosition="0">
        <references count="3">
          <reference field="0" count="7">
            <x v="155"/>
            <x v="156"/>
            <x v="157"/>
            <x v="158"/>
            <x v="159"/>
            <x v="160"/>
            <x v="161"/>
          </reference>
          <reference field="4" count="1" selected="0">
            <x v="21"/>
          </reference>
          <reference field="5" count="1" selected="0">
            <x v="5"/>
          </reference>
        </references>
      </pivotArea>
    </format>
    <format dxfId="50">
      <pivotArea dataOnly="0" labelOnly="1" outline="0" fieldPosition="0">
        <references count="3">
          <reference field="0" count="7">
            <x v="162"/>
            <x v="163"/>
            <x v="164"/>
            <x v="165"/>
            <x v="166"/>
            <x v="167"/>
            <x v="168"/>
          </reference>
          <reference field="4" count="1" selected="0">
            <x v="22"/>
          </reference>
          <reference field="5" count="1" selected="0">
            <x v="5"/>
          </reference>
        </references>
      </pivotArea>
    </format>
    <format dxfId="49">
      <pivotArea dataOnly="0" labelOnly="1" outline="0" fieldPosition="0">
        <references count="3">
          <reference field="0" count="7">
            <x v="169"/>
            <x v="170"/>
            <x v="171"/>
            <x v="172"/>
            <x v="173"/>
            <x v="174"/>
            <x v="175"/>
          </reference>
          <reference field="4" count="1" selected="0">
            <x v="23"/>
          </reference>
          <reference field="5" count="1" selected="0">
            <x v="5"/>
          </reference>
        </references>
      </pivotArea>
    </format>
    <format dxfId="48">
      <pivotArea dataOnly="0" labelOnly="1" outline="0" fieldPosition="0">
        <references count="3">
          <reference field="0" count="6">
            <x v="176"/>
            <x v="177"/>
            <x v="178"/>
            <x v="179"/>
            <x v="180"/>
            <x v="181"/>
          </reference>
          <reference field="4" count="1" selected="0">
            <x v="24"/>
          </reference>
          <reference field="5" count="1" selected="0">
            <x v="5"/>
          </reference>
        </references>
      </pivotArea>
    </format>
    <format dxfId="47">
      <pivotArea dataOnly="0" labelOnly="1" outline="0" fieldPosition="0">
        <references count="3">
          <reference field="0" count="1">
            <x v="182"/>
          </reference>
          <reference field="4" count="1" selected="0">
            <x v="24"/>
          </reference>
          <reference field="5" count="1" selected="0">
            <x v="6"/>
          </reference>
        </references>
      </pivotArea>
    </format>
    <format dxfId="46">
      <pivotArea dataOnly="0" labelOnly="1" outline="0" fieldPosition="0">
        <references count="3">
          <reference field="0" count="7">
            <x v="183"/>
            <x v="184"/>
            <x v="185"/>
            <x v="186"/>
            <x v="187"/>
            <x v="188"/>
            <x v="189"/>
          </reference>
          <reference field="4" count="1" selected="0">
            <x v="25"/>
          </reference>
          <reference field="5" count="1" selected="0">
            <x v="6"/>
          </reference>
        </references>
      </pivotArea>
    </format>
    <format dxfId="45">
      <pivotArea dataOnly="0" labelOnly="1" outline="0" fieldPosition="0">
        <references count="3">
          <reference field="0" count="7">
            <x v="190"/>
            <x v="191"/>
            <x v="192"/>
            <x v="193"/>
            <x v="194"/>
            <x v="195"/>
            <x v="196"/>
          </reference>
          <reference field="4" count="1" selected="0">
            <x v="26"/>
          </reference>
          <reference field="5" count="1" selected="0">
            <x v="6"/>
          </reference>
        </references>
      </pivotArea>
    </format>
    <format dxfId="44">
      <pivotArea dataOnly="0" labelOnly="1" outline="0" fieldPosition="0">
        <references count="3">
          <reference field="0" count="7">
            <x v="197"/>
            <x v="198"/>
            <x v="199"/>
            <x v="200"/>
            <x v="201"/>
            <x v="202"/>
            <x v="203"/>
          </reference>
          <reference field="4" count="1" selected="0">
            <x v="27"/>
          </reference>
          <reference field="5" count="1" selected="0">
            <x v="6"/>
          </reference>
        </references>
      </pivotArea>
    </format>
    <format dxfId="43">
      <pivotArea dataOnly="0" labelOnly="1" outline="0" fieldPosition="0">
        <references count="3">
          <reference field="0" count="7">
            <x v="204"/>
            <x v="205"/>
            <x v="206"/>
            <x v="207"/>
            <x v="208"/>
            <x v="209"/>
            <x v="210"/>
          </reference>
          <reference field="4" count="1" selected="0">
            <x v="28"/>
          </reference>
          <reference field="5" count="1" selected="0">
            <x v="6"/>
          </reference>
        </references>
      </pivotArea>
    </format>
    <format dxfId="42">
      <pivotArea dataOnly="0" labelOnly="1" outline="0" fieldPosition="0">
        <references count="3">
          <reference field="0" count="2">
            <x v="211"/>
            <x v="212"/>
          </reference>
          <reference field="4" count="1" selected="0">
            <x v="29"/>
          </reference>
          <reference field="5" count="1" selected="0">
            <x v="6"/>
          </reference>
        </references>
      </pivotArea>
    </format>
    <format dxfId="41">
      <pivotArea dataOnly="0" labelOnly="1" outline="0" fieldPosition="0">
        <references count="3">
          <reference field="0" count="5">
            <x v="213"/>
            <x v="214"/>
            <x v="215"/>
            <x v="216"/>
            <x v="217"/>
          </reference>
          <reference field="4" count="1" selected="0">
            <x v="29"/>
          </reference>
          <reference field="5" count="1" selected="0">
            <x v="7"/>
          </reference>
        </references>
      </pivotArea>
    </format>
    <format dxfId="40">
      <pivotArea dataOnly="0" labelOnly="1" outline="0" fieldPosition="0">
        <references count="3">
          <reference field="0" count="7">
            <x v="218"/>
            <x v="219"/>
            <x v="220"/>
            <x v="221"/>
            <x v="222"/>
            <x v="223"/>
            <x v="224"/>
          </reference>
          <reference field="4" count="1" selected="0">
            <x v="30"/>
          </reference>
          <reference field="5" count="1" selected="0">
            <x v="7"/>
          </reference>
        </references>
      </pivotArea>
    </format>
    <format dxfId="39">
      <pivotArea dataOnly="0" labelOnly="1" outline="0" fieldPosition="0">
        <references count="3">
          <reference field="0" count="7">
            <x v="225"/>
            <x v="226"/>
            <x v="227"/>
            <x v="228"/>
            <x v="229"/>
            <x v="230"/>
            <x v="231"/>
          </reference>
          <reference field="4" count="1" selected="0">
            <x v="31"/>
          </reference>
          <reference field="5" count="1" selected="0">
            <x v="7"/>
          </reference>
        </references>
      </pivotArea>
    </format>
    <format dxfId="38">
      <pivotArea dataOnly="0" labelOnly="1" outline="0" fieldPosition="0">
        <references count="3">
          <reference field="0" count="7">
            <x v="232"/>
            <x v="233"/>
            <x v="234"/>
            <x v="235"/>
            <x v="236"/>
            <x v="237"/>
            <x v="238"/>
          </reference>
          <reference field="4" count="1" selected="0">
            <x v="32"/>
          </reference>
          <reference field="5" count="1" selected="0">
            <x v="7"/>
          </reference>
        </references>
      </pivotArea>
    </format>
    <format dxfId="37">
      <pivotArea dataOnly="0" labelOnly="1" outline="0" fieldPosition="0">
        <references count="3">
          <reference field="0" count="5">
            <x v="239"/>
            <x v="240"/>
            <x v="241"/>
            <x v="242"/>
            <x v="243"/>
          </reference>
          <reference field="4" count="1" selected="0">
            <x v="33"/>
          </reference>
          <reference field="5" count="1" selected="0">
            <x v="7"/>
          </reference>
        </references>
      </pivotArea>
    </format>
    <format dxfId="36">
      <pivotArea dataOnly="0" labelOnly="1" outline="0" fieldPosition="0">
        <references count="3">
          <reference field="0" count="2">
            <x v="244"/>
            <x v="245"/>
          </reference>
          <reference field="4" count="1" selected="0">
            <x v="33"/>
          </reference>
          <reference field="5" count="1" selected="0">
            <x v="8"/>
          </reference>
        </references>
      </pivotArea>
    </format>
    <format dxfId="35">
      <pivotArea dataOnly="0" labelOnly="1" outline="0" fieldPosition="0">
        <references count="3">
          <reference field="0" count="7">
            <x v="246"/>
            <x v="247"/>
            <x v="248"/>
            <x v="249"/>
            <x v="250"/>
            <x v="251"/>
            <x v="252"/>
          </reference>
          <reference field="4" count="1" selected="0">
            <x v="34"/>
          </reference>
          <reference field="5" count="1" selected="0">
            <x v="8"/>
          </reference>
        </references>
      </pivotArea>
    </format>
    <format dxfId="34">
      <pivotArea dataOnly="0" labelOnly="1" outline="0" fieldPosition="0">
        <references count="3">
          <reference field="0" count="7">
            <x v="253"/>
            <x v="254"/>
            <x v="255"/>
            <x v="256"/>
            <x v="257"/>
            <x v="258"/>
            <x v="259"/>
          </reference>
          <reference field="4" count="1" selected="0">
            <x v="35"/>
          </reference>
          <reference field="5" count="1" selected="0">
            <x v="8"/>
          </reference>
        </references>
      </pivotArea>
    </format>
    <format dxfId="33">
      <pivotArea dataOnly="0" labelOnly="1" outline="0" fieldPosition="0">
        <references count="3">
          <reference field="0" count="7">
            <x v="260"/>
            <x v="261"/>
            <x v="262"/>
            <x v="263"/>
            <x v="264"/>
            <x v="265"/>
            <x v="266"/>
          </reference>
          <reference field="4" count="1" selected="0">
            <x v="36"/>
          </reference>
          <reference field="5" count="1" selected="0">
            <x v="8"/>
          </reference>
        </references>
      </pivotArea>
    </format>
    <format dxfId="32">
      <pivotArea dataOnly="0" labelOnly="1" outline="0" fieldPosition="0">
        <references count="3">
          <reference field="0" count="7">
            <x v="267"/>
            <x v="268"/>
            <x v="269"/>
            <x v="270"/>
            <x v="271"/>
            <x v="272"/>
            <x v="273"/>
          </reference>
          <reference field="4" count="1" selected="0">
            <x v="37"/>
          </reference>
          <reference field="5" count="1" selected="0">
            <x v="8"/>
          </reference>
        </references>
      </pivotArea>
    </format>
    <format dxfId="31">
      <pivotArea dataOnly="0" labelOnly="1" outline="0" fieldPosition="0">
        <references count="3">
          <reference field="0" count="1">
            <x v="366"/>
          </reference>
          <reference field="4" count="1" selected="0">
            <x v="52"/>
          </reference>
          <reference field="5" count="1" selected="0">
            <x v="9"/>
          </reference>
        </references>
      </pivotArea>
    </format>
    <format dxfId="30">
      <pivotArea dataOnly="0" labelOnly="1" outline="0" fieldPosition="0">
        <references count="3">
          <reference field="0" count="7">
            <x v="274"/>
            <x v="275"/>
            <x v="276"/>
            <x v="277"/>
            <x v="278"/>
            <x v="279"/>
            <x v="280"/>
          </reference>
          <reference field="4" count="1" selected="0">
            <x v="38"/>
          </reference>
          <reference field="5" count="1" selected="0">
            <x v="10"/>
          </reference>
        </references>
      </pivotArea>
    </format>
    <format dxfId="29">
      <pivotArea dataOnly="0" labelOnly="1" outline="0" fieldPosition="0">
        <references count="3">
          <reference field="0" count="7">
            <x v="281"/>
            <x v="282"/>
            <x v="283"/>
            <x v="284"/>
            <x v="285"/>
            <x v="286"/>
            <x v="287"/>
          </reference>
          <reference field="4" count="1" selected="0">
            <x v="39"/>
          </reference>
          <reference field="5" count="1" selected="0">
            <x v="10"/>
          </reference>
        </references>
      </pivotArea>
    </format>
    <format dxfId="28">
      <pivotArea dataOnly="0" labelOnly="1" outline="0" fieldPosition="0">
        <references count="3">
          <reference field="0" count="7">
            <x v="288"/>
            <x v="289"/>
            <x v="290"/>
            <x v="291"/>
            <x v="292"/>
            <x v="293"/>
            <x v="294"/>
          </reference>
          <reference field="4" count="1" selected="0">
            <x v="40"/>
          </reference>
          <reference field="5" count="1" selected="0">
            <x v="10"/>
          </reference>
        </references>
      </pivotArea>
    </format>
    <format dxfId="27">
      <pivotArea dataOnly="0" labelOnly="1" outline="0" fieldPosition="0">
        <references count="3">
          <reference field="0" count="7">
            <x v="295"/>
            <x v="296"/>
            <x v="297"/>
            <x v="298"/>
            <x v="299"/>
            <x v="300"/>
            <x v="301"/>
          </reference>
          <reference field="4" count="1" selected="0">
            <x v="41"/>
          </reference>
          <reference field="5" count="1" selected="0">
            <x v="10"/>
          </reference>
        </references>
      </pivotArea>
    </format>
    <format dxfId="26">
      <pivotArea dataOnly="0" labelOnly="1" outline="0" fieldPosition="0">
        <references count="3">
          <reference field="0" count="3">
            <x v="302"/>
            <x v="303"/>
            <x v="304"/>
          </reference>
          <reference field="4" count="1" selected="0">
            <x v="42"/>
          </reference>
          <reference field="5" count="1" selected="0">
            <x v="10"/>
          </reference>
        </references>
      </pivotArea>
    </format>
    <format dxfId="25">
      <pivotArea dataOnly="0" labelOnly="1" outline="0" fieldPosition="0">
        <references count="3">
          <reference field="0" count="4">
            <x v="305"/>
            <x v="306"/>
            <x v="307"/>
            <x v="308"/>
          </reference>
          <reference field="4" count="1" selected="0">
            <x v="42"/>
          </reference>
          <reference field="5" count="1" selected="0">
            <x v="11"/>
          </reference>
        </references>
      </pivotArea>
    </format>
    <format dxfId="24">
      <pivotArea dataOnly="0" labelOnly="1" outline="0" fieldPosition="0">
        <references count="3">
          <reference field="0" count="7">
            <x v="309"/>
            <x v="310"/>
            <x v="311"/>
            <x v="312"/>
            <x v="313"/>
            <x v="314"/>
            <x v="315"/>
          </reference>
          <reference field="4" count="1" selected="0">
            <x v="43"/>
          </reference>
          <reference field="5" count="1" selected="0">
            <x v="11"/>
          </reference>
        </references>
      </pivotArea>
    </format>
    <format dxfId="23">
      <pivotArea dataOnly="0" labelOnly="1" outline="0" fieldPosition="0">
        <references count="3">
          <reference field="0" count="7">
            <x v="316"/>
            <x v="317"/>
            <x v="318"/>
            <x v="319"/>
            <x v="320"/>
            <x v="321"/>
            <x v="322"/>
          </reference>
          <reference field="4" count="1" selected="0">
            <x v="44"/>
          </reference>
          <reference field="5" count="1" selected="0">
            <x v="11"/>
          </reference>
        </references>
      </pivotArea>
    </format>
    <format dxfId="22">
      <pivotArea dataOnly="0" labelOnly="1" outline="0" fieldPosition="0">
        <references count="3">
          <reference field="0" count="7">
            <x v="323"/>
            <x v="324"/>
            <x v="325"/>
            <x v="326"/>
            <x v="327"/>
            <x v="328"/>
            <x v="329"/>
          </reference>
          <reference field="4" count="1" selected="0">
            <x v="45"/>
          </reference>
          <reference field="5" count="1" selected="0">
            <x v="11"/>
          </reference>
        </references>
      </pivotArea>
    </format>
    <format dxfId="21">
      <pivotArea dataOnly="0" labelOnly="1" outline="0" fieldPosition="0">
        <references count="3">
          <reference field="0" count="5">
            <x v="330"/>
            <x v="331"/>
            <x v="332"/>
            <x v="333"/>
            <x v="334"/>
          </reference>
          <reference field="4" count="1" selected="0">
            <x v="46"/>
          </reference>
          <reference field="5" count="1" selected="0">
            <x v="11"/>
          </reference>
        </references>
      </pivotArea>
    </format>
    <format dxfId="20">
      <pivotArea dataOnly="0" labelOnly="1" outline="0" fieldPosition="0">
        <references count="3">
          <reference field="0" count="7">
            <x v="358"/>
            <x v="359"/>
            <x v="360"/>
            <x v="361"/>
            <x v="362"/>
            <x v="363"/>
            <x v="364"/>
          </reference>
          <reference field="4" count="1" selected="0">
            <x v="50"/>
          </reference>
          <reference field="5" count="1" selected="0">
            <x v="12"/>
          </reference>
        </references>
      </pivotArea>
    </format>
    <format dxfId="19">
      <pivotArea dataOnly="0" labelOnly="1" outline="0" fieldPosition="0">
        <references count="3">
          <reference field="0" count="1">
            <x v="365"/>
          </reference>
          <reference field="4" count="1" selected="0">
            <x v="51"/>
          </reference>
          <reference field="5" count="1" selected="0">
            <x v="12"/>
          </reference>
        </references>
      </pivotArea>
    </format>
    <format dxfId="18">
      <pivotArea dataOnly="0" labelOnly="1" outline="0" fieldPosition="0">
        <references count="3">
          <reference field="0" count="2">
            <x v="335"/>
            <x v="336"/>
          </reference>
          <reference field="4" count="1" selected="0">
            <x v="46"/>
          </reference>
          <reference field="5" count="1" selected="0">
            <x v="12"/>
          </reference>
        </references>
      </pivotArea>
    </format>
    <format dxfId="17">
      <pivotArea dataOnly="0" labelOnly="1" outline="0" fieldPosition="0">
        <references count="3">
          <reference field="0" count="7">
            <x v="337"/>
            <x v="338"/>
            <x v="339"/>
            <x v="340"/>
            <x v="341"/>
            <x v="342"/>
            <x v="343"/>
          </reference>
          <reference field="4" count="1" selected="0">
            <x v="47"/>
          </reference>
          <reference field="5" count="1" selected="0">
            <x v="12"/>
          </reference>
        </references>
      </pivotArea>
    </format>
    <format dxfId="16">
      <pivotArea dataOnly="0" labelOnly="1" outline="0" fieldPosition="0">
        <references count="3">
          <reference field="0" count="7">
            <x v="344"/>
            <x v="345"/>
            <x v="346"/>
            <x v="347"/>
            <x v="348"/>
            <x v="349"/>
            <x v="350"/>
          </reference>
          <reference field="4" count="1" selected="0">
            <x v="48"/>
          </reference>
          <reference field="5" count="1" selected="0">
            <x v="12"/>
          </reference>
        </references>
      </pivotArea>
    </format>
    <format dxfId="15">
      <pivotArea dataOnly="0" labelOnly="1" outline="0" fieldPosition="0">
        <references count="3">
          <reference field="0" count="7">
            <x v="351"/>
            <x v="352"/>
            <x v="353"/>
            <x v="354"/>
            <x v="355"/>
            <x v="356"/>
            <x v="357"/>
          </reference>
          <reference field="4" count="1" selected="0">
            <x v="49"/>
          </reference>
          <reference field="5" count="1" selected="0">
            <x v="12"/>
          </reference>
        </references>
      </pivotArea>
    </format>
    <format dxfId="14">
      <pivotArea outline="0" fieldPosition="0">
        <references count="1">
          <reference field="5" count="1" selected="0" sumSubtotal="1" avgSubtotal="1">
            <x v="0"/>
          </reference>
        </references>
      </pivotArea>
    </format>
    <format dxfId="13">
      <pivotArea dataOnly="0" labelOnly="1" outline="0" fieldPosition="0">
        <references count="1">
          <reference field="5" count="1" sumSubtotal="1">
            <x v="0"/>
          </reference>
        </references>
      </pivotArea>
    </format>
    <format dxfId="12">
      <pivotArea dataOnly="0" labelOnly="1" outline="0" fieldPosition="0">
        <references count="1">
          <reference field="5" count="1" avgSubtotal="1">
            <x v="0"/>
          </reference>
        </references>
      </pivotArea>
    </format>
    <format dxfId="11">
      <pivotArea outline="0" fieldPosition="0">
        <references count="1">
          <reference field="5" count="1" selected="0" sumSubtotal="1" avgSubtotal="1">
            <x v="1"/>
          </reference>
        </references>
      </pivotArea>
    </format>
    <format dxfId="10">
      <pivotArea dataOnly="0" labelOnly="1" outline="0" fieldPosition="0">
        <references count="1">
          <reference field="5" count="1" sumSubtotal="1">
            <x v="1"/>
          </reference>
        </references>
      </pivotArea>
    </format>
    <format dxfId="9">
      <pivotArea dataOnly="0" labelOnly="1" outline="0" fieldPosition="0">
        <references count="1">
          <reference field="5" count="1" avgSubtotal="1">
            <x v="1"/>
          </reference>
        </references>
      </pivotArea>
    </format>
    <format dxfId="8">
      <pivotArea outline="0" fieldPosition="0">
        <references count="1">
          <reference field="5" count="1" selected="0" sumSubtotal="1" avgSubtotal="1">
            <x v="2"/>
          </reference>
        </references>
      </pivotArea>
    </format>
    <format dxfId="7">
      <pivotArea dataOnly="0" labelOnly="1" outline="0" fieldPosition="0">
        <references count="1">
          <reference field="5" count="1" sumSubtotal="1">
            <x v="2"/>
          </reference>
        </references>
      </pivotArea>
    </format>
    <format dxfId="6">
      <pivotArea dataOnly="0" labelOnly="1" outline="0" fieldPosition="0">
        <references count="1">
          <reference field="5" count="1" avgSubtotal="1">
            <x v="2"/>
          </reference>
        </references>
      </pivotArea>
    </format>
    <format dxfId="5">
      <pivotArea outline="0" fieldPosition="0">
        <references count="1">
          <reference field="5" count="1" selected="0" sumSubtotal="1" avgSubtotal="1">
            <x v="3"/>
          </reference>
        </references>
      </pivotArea>
    </format>
    <format dxfId="4">
      <pivotArea dataOnly="0" labelOnly="1" outline="0" fieldPosition="0">
        <references count="1">
          <reference field="5" count="1" sumSubtotal="1">
            <x v="3"/>
          </reference>
        </references>
      </pivotArea>
    </format>
    <format dxfId="3">
      <pivotArea dataOnly="0" labelOnly="1" outline="0" fieldPosition="0">
        <references count="1">
          <reference field="5" count="1" avgSubtotal="1">
            <x v="3"/>
          </reference>
        </references>
      </pivotArea>
    </format>
    <format dxfId="2">
      <pivotArea outline="0" fieldPosition="0">
        <references count="1">
          <reference field="5" count="1" selected="0" sumSubtotal="1" avgSubtotal="1">
            <x v="4"/>
          </reference>
        </references>
      </pivotArea>
    </format>
    <format dxfId="1">
      <pivotArea dataOnly="0" labelOnly="1" outline="0" fieldPosition="0">
        <references count="1">
          <reference field="5" count="1" sumSubtotal="1">
            <x v="4"/>
          </reference>
        </references>
      </pivotArea>
    </format>
    <format dxfId="0">
      <pivotArea dataOnly="0" labelOnly="1" outline="0" fieldPosition="0">
        <references count="1">
          <reference field="5" count="1" avgSubtotal="1">
            <x v="4"/>
          </reference>
        </references>
      </pivotArea>
    </format>
  </format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E367" totalsRowShown="0" headerRowDxfId="141" headerRowBorderDxfId="139" tableBorderDxfId="140">
  <autoFilter ref="A1:E367"/>
  <tableColumns count="5">
    <tableColumn id="1" name="DATE" dataDxfId="146" dataCellStyle="Normal 2"/>
    <tableColumn id="2" name="Relevés machine 1" dataDxfId="145"/>
    <tableColumn id="3" name="Relevés machine 2" dataDxfId="144"/>
    <tableColumn id="4" name="Relevés machine 3" dataDxfId="143"/>
    <tableColumn id="5" name="N°semaine" dataDxfId="142">
      <calculatedColumnFormula>"Sem "&amp;INT((A2-SUM(MOD(DATE(YEAR(A2-MOD(A2-2,7)+3),1,2),{1E+99;7})*{1;-1})+5)/7)&amp; " mois" &amp; MONTH(A2) &amp;" année " &amp; YEAR(A2)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16" displayName="Tableau16" ref="A1:E366" totalsRowShown="0" headerRowDxfId="133" headerRowBorderDxfId="131" tableBorderDxfId="132">
  <autoFilter ref="A1:E366"/>
  <tableColumns count="5">
    <tableColumn id="1" name="DATE" dataDxfId="138" dataCellStyle="Normal 2">
      <calculatedColumnFormula>'relevés compteurs EDF'!A2</calculatedColumnFormula>
    </tableColumn>
    <tableColumn id="2" name="Relevés machine 1" dataDxfId="137">
      <calculatedColumnFormula>'relevés compteurs EDF'!B3-'relevés compteurs EDF'!B2</calculatedColumnFormula>
    </tableColumn>
    <tableColumn id="3" name="Relevés machine 2" dataDxfId="136">
      <calculatedColumnFormula>'relevés compteurs EDF'!C3-'relevés compteurs EDF'!C2</calculatedColumnFormula>
    </tableColumn>
    <tableColumn id="4" name="Relevés machine 3" dataDxfId="135">
      <calculatedColumnFormula>'relevés compteurs EDF'!D3-'relevés compteurs EDF'!D2</calculatedColumnFormula>
    </tableColumn>
    <tableColumn id="5" name="N°semaine" dataDxfId="134">
      <calculatedColumnFormula>"Sem "&amp;INT((A2-SUM(MOD(DATE(YEAR(A2-MOD(A2-2,7)+3),1,2),{1E+99;7})*{1;-1})+5)/7)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67"/>
  <sheetViews>
    <sheetView topLeftCell="A333" workbookViewId="0">
      <selection activeCell="E362" sqref="E362"/>
    </sheetView>
  </sheetViews>
  <sheetFormatPr baseColWidth="10" defaultRowHeight="15" x14ac:dyDescent="0.25"/>
  <cols>
    <col min="1" max="1" width="22.85546875" style="5" bestFit="1" customWidth="1"/>
    <col min="2" max="4" width="19.5703125" style="5" customWidth="1"/>
    <col min="5" max="5" width="24.42578125" style="5" customWidth="1"/>
  </cols>
  <sheetData>
    <row r="1" spans="1:5" x14ac:dyDescent="0.25">
      <c r="A1" s="1" t="s">
        <v>3</v>
      </c>
      <c r="B1" s="6" t="s">
        <v>0</v>
      </c>
      <c r="C1" s="6" t="s">
        <v>1</v>
      </c>
      <c r="D1" s="6" t="s">
        <v>2</v>
      </c>
      <c r="E1" s="4" t="s">
        <v>6</v>
      </c>
    </row>
    <row r="2" spans="1:5" x14ac:dyDescent="0.25">
      <c r="A2" s="2">
        <v>41275</v>
      </c>
      <c r="B2" s="5">
        <v>100</v>
      </c>
      <c r="C2" s="5">
        <v>150</v>
      </c>
      <c r="D2" s="5">
        <v>200</v>
      </c>
      <c r="E2" s="3" t="str">
        <f>"Sem "&amp;INT((A2-SUM(MOD(DATE(YEAR(A2-MOD(A2-2,7)+3),1,2),{1E+99;7})*{1;-1})+5)/7)&amp; " mois " &amp; MONTH(A2) &amp;" année " &amp; YEAR(A2)</f>
        <v>Sem 1 mois 1 année 2013</v>
      </c>
    </row>
    <row r="3" spans="1:5" x14ac:dyDescent="0.25">
      <c r="A3" s="2">
        <v>41276</v>
      </c>
      <c r="B3" s="5">
        <v>200</v>
      </c>
      <c r="C3" s="5">
        <v>300</v>
      </c>
      <c r="D3" s="5">
        <v>400</v>
      </c>
      <c r="E3" s="3" t="str">
        <f>"Sem "&amp;INT((A3-SUM(MOD(DATE(YEAR(A3-MOD(A3-2,7)+3),1,2),{1E+99;7})*{1;-1})+5)/7)&amp; " mois" &amp; MONTH(A3) &amp;" année " &amp; YEAR(A3)</f>
        <v>Sem 1 mois1 année 2013</v>
      </c>
    </row>
    <row r="4" spans="1:5" x14ac:dyDescent="0.25">
      <c r="A4" s="2">
        <v>41277</v>
      </c>
      <c r="B4" s="5">
        <v>300</v>
      </c>
      <c r="C4" s="5">
        <v>450</v>
      </c>
      <c r="D4" s="5">
        <v>600</v>
      </c>
      <c r="E4" s="3" t="str">
        <f>"Sem "&amp;INT((A4-SUM(MOD(DATE(YEAR(A4-MOD(A4-2,7)+3),1,2),{1E+99;7})*{1;-1})+5)/7)&amp; " mois" &amp; MONTH(A4) &amp;" année " &amp; YEAR(A4)</f>
        <v>Sem 1 mois1 année 2013</v>
      </c>
    </row>
    <row r="5" spans="1:5" x14ac:dyDescent="0.25">
      <c r="A5" s="2">
        <v>41278</v>
      </c>
      <c r="B5" s="5">
        <v>400</v>
      </c>
      <c r="C5" s="5">
        <v>600</v>
      </c>
      <c r="D5" s="5">
        <v>800</v>
      </c>
      <c r="E5" s="3" t="str">
        <f>"Sem "&amp;INT((A5-SUM(MOD(DATE(YEAR(A5-MOD(A5-2,7)+3),1,2),{1E+99;7})*{1;-1})+5)/7)&amp; " mois" &amp; MONTH(A5) &amp;" année " &amp; YEAR(A5)</f>
        <v>Sem 1 mois1 année 2013</v>
      </c>
    </row>
    <row r="6" spans="1:5" x14ac:dyDescent="0.25">
      <c r="A6" s="2">
        <v>41279</v>
      </c>
      <c r="B6" s="5">
        <v>500</v>
      </c>
      <c r="C6" s="5">
        <v>750</v>
      </c>
      <c r="D6" s="5">
        <v>1000</v>
      </c>
      <c r="E6" s="3" t="str">
        <f>"Sem "&amp;INT((A6-SUM(MOD(DATE(YEAR(A6-MOD(A6-2,7)+3),1,2),{1E+99;7})*{1;-1})+5)/7)&amp; " mois" &amp; MONTH(A6) &amp;" année " &amp; YEAR(A6)</f>
        <v>Sem 1 mois1 année 2013</v>
      </c>
    </row>
    <row r="7" spans="1:5" x14ac:dyDescent="0.25">
      <c r="A7" s="2">
        <v>41280</v>
      </c>
      <c r="B7" s="5">
        <v>600</v>
      </c>
      <c r="C7" s="5">
        <v>900</v>
      </c>
      <c r="D7" s="5">
        <v>1200</v>
      </c>
      <c r="E7" s="3" t="str">
        <f>"Sem "&amp;INT((A7-SUM(MOD(DATE(YEAR(A7-MOD(A7-2,7)+3),1,2),{1E+99;7})*{1;-1})+5)/7)&amp; " mois" &amp; MONTH(A7) &amp;" année " &amp; YEAR(A7)</f>
        <v>Sem 1 mois1 année 2013</v>
      </c>
    </row>
    <row r="8" spans="1:5" x14ac:dyDescent="0.25">
      <c r="A8" s="2">
        <v>41281</v>
      </c>
      <c r="B8" s="5">
        <v>700</v>
      </c>
      <c r="C8" s="5">
        <v>1050</v>
      </c>
      <c r="D8" s="5">
        <v>1400</v>
      </c>
      <c r="E8" s="3" t="str">
        <f>"Sem "&amp;INT((A8-SUM(MOD(DATE(YEAR(A8-MOD(A8-2,7)+3),1,2),{1E+99;7})*{1;-1})+5)/7)&amp; " mois" &amp; MONTH(A8) &amp;" année " &amp; YEAR(A8)</f>
        <v>Sem 2 mois1 année 2013</v>
      </c>
    </row>
    <row r="9" spans="1:5" x14ac:dyDescent="0.25">
      <c r="A9" s="2">
        <v>41282</v>
      </c>
      <c r="B9" s="5">
        <v>800</v>
      </c>
      <c r="C9" s="5">
        <v>1200</v>
      </c>
      <c r="D9" s="5">
        <v>1600</v>
      </c>
      <c r="E9" s="3" t="str">
        <f>"Sem "&amp;INT((A9-SUM(MOD(DATE(YEAR(A9-MOD(A9-2,7)+3),1,2),{1E+99;7})*{1;-1})+5)/7)&amp; " mois" &amp; MONTH(A9) &amp;" année " &amp; YEAR(A9)</f>
        <v>Sem 2 mois1 année 2013</v>
      </c>
    </row>
    <row r="10" spans="1:5" x14ac:dyDescent="0.25">
      <c r="A10" s="2">
        <v>41283</v>
      </c>
      <c r="B10" s="5">
        <v>900</v>
      </c>
      <c r="C10" s="5">
        <v>1350</v>
      </c>
      <c r="D10" s="5">
        <v>1800</v>
      </c>
      <c r="E10" s="3" t="str">
        <f>"Sem "&amp;INT((A10-SUM(MOD(DATE(YEAR(A10-MOD(A10-2,7)+3),1,2),{1E+99;7})*{1;-1})+5)/7)&amp; " mois" &amp; MONTH(A10) &amp;" année " &amp; YEAR(A10)</f>
        <v>Sem 2 mois1 année 2013</v>
      </c>
    </row>
    <row r="11" spans="1:5" x14ac:dyDescent="0.25">
      <c r="A11" s="2">
        <v>41284</v>
      </c>
      <c r="B11" s="5">
        <v>1000</v>
      </c>
      <c r="C11" s="5">
        <v>1500</v>
      </c>
      <c r="D11" s="5">
        <v>2000</v>
      </c>
      <c r="E11" s="3" t="str">
        <f>"Sem "&amp;INT((A11-SUM(MOD(DATE(YEAR(A11-MOD(A11-2,7)+3),1,2),{1E+99;7})*{1;-1})+5)/7)&amp; " mois" &amp; MONTH(A11) &amp;" année " &amp; YEAR(A11)</f>
        <v>Sem 2 mois1 année 2013</v>
      </c>
    </row>
    <row r="12" spans="1:5" x14ac:dyDescent="0.25">
      <c r="A12" s="2">
        <v>41285</v>
      </c>
      <c r="B12" s="5">
        <v>1100</v>
      </c>
      <c r="C12" s="5">
        <v>1650</v>
      </c>
      <c r="D12" s="5">
        <v>2200</v>
      </c>
      <c r="E12" s="3" t="str">
        <f>"Sem "&amp;INT((A12-SUM(MOD(DATE(YEAR(A12-MOD(A12-2,7)+3),1,2),{1E+99;7})*{1;-1})+5)/7)&amp; " mois" &amp; MONTH(A12) &amp;" année " &amp; YEAR(A12)</f>
        <v>Sem 2 mois1 année 2013</v>
      </c>
    </row>
    <row r="13" spans="1:5" x14ac:dyDescent="0.25">
      <c r="A13" s="2">
        <v>41286</v>
      </c>
      <c r="B13" s="5">
        <v>1200</v>
      </c>
      <c r="C13" s="5">
        <v>1800</v>
      </c>
      <c r="D13" s="5">
        <v>2400</v>
      </c>
      <c r="E13" s="3" t="str">
        <f>"Sem "&amp;INT((A13-SUM(MOD(DATE(YEAR(A13-MOD(A13-2,7)+3),1,2),{1E+99;7})*{1;-1})+5)/7)&amp; " mois" &amp; MONTH(A13) &amp;" année " &amp; YEAR(A13)</f>
        <v>Sem 2 mois1 année 2013</v>
      </c>
    </row>
    <row r="14" spans="1:5" x14ac:dyDescent="0.25">
      <c r="A14" s="2">
        <v>41287</v>
      </c>
      <c r="B14" s="5">
        <v>1300</v>
      </c>
      <c r="C14" s="5">
        <v>1950</v>
      </c>
      <c r="D14" s="5">
        <v>2600</v>
      </c>
      <c r="E14" s="3" t="str">
        <f>"Sem "&amp;INT((A14-SUM(MOD(DATE(YEAR(A14-MOD(A14-2,7)+3),1,2),{1E+99;7})*{1;-1})+5)/7)&amp; " mois" &amp; MONTH(A14) &amp;" année " &amp; YEAR(A14)</f>
        <v>Sem 2 mois1 année 2013</v>
      </c>
    </row>
    <row r="15" spans="1:5" x14ac:dyDescent="0.25">
      <c r="A15" s="2">
        <v>41288</v>
      </c>
      <c r="B15" s="5">
        <v>1400</v>
      </c>
      <c r="C15" s="5">
        <v>2100</v>
      </c>
      <c r="D15" s="5">
        <v>2800</v>
      </c>
      <c r="E15" s="3" t="str">
        <f>"Sem "&amp;INT((A15-SUM(MOD(DATE(YEAR(A15-MOD(A15-2,7)+3),1,2),{1E+99;7})*{1;-1})+5)/7)&amp; " mois" &amp; MONTH(A15) &amp;" année " &amp; YEAR(A15)</f>
        <v>Sem 3 mois1 année 2013</v>
      </c>
    </row>
    <row r="16" spans="1:5" x14ac:dyDescent="0.25">
      <c r="A16" s="2">
        <v>41289</v>
      </c>
      <c r="B16" s="5">
        <v>1500</v>
      </c>
      <c r="C16" s="5">
        <v>2250</v>
      </c>
      <c r="D16" s="5">
        <v>3000</v>
      </c>
      <c r="E16" s="3" t="str">
        <f>"Sem "&amp;INT((A16-SUM(MOD(DATE(YEAR(A16-MOD(A16-2,7)+3),1,2),{1E+99;7})*{1;-1})+5)/7)&amp; " mois" &amp; MONTH(A16) &amp;" année " &amp; YEAR(A16)</f>
        <v>Sem 3 mois1 année 2013</v>
      </c>
    </row>
    <row r="17" spans="1:5" x14ac:dyDescent="0.25">
      <c r="A17" s="2">
        <v>41290</v>
      </c>
      <c r="B17" s="5">
        <v>1600</v>
      </c>
      <c r="C17" s="5">
        <v>2400</v>
      </c>
      <c r="D17" s="5">
        <v>3200</v>
      </c>
      <c r="E17" s="3" t="str">
        <f>"Sem "&amp;INT((A17-SUM(MOD(DATE(YEAR(A17-MOD(A17-2,7)+3),1,2),{1E+99;7})*{1;-1})+5)/7)&amp; " mois" &amp; MONTH(A17) &amp;" année " &amp; YEAR(A17)</f>
        <v>Sem 3 mois1 année 2013</v>
      </c>
    </row>
    <row r="18" spans="1:5" x14ac:dyDescent="0.25">
      <c r="A18" s="2">
        <v>41291</v>
      </c>
      <c r="B18" s="5">
        <v>1700</v>
      </c>
      <c r="C18" s="5">
        <v>2550</v>
      </c>
      <c r="D18" s="5">
        <v>3400</v>
      </c>
      <c r="E18" s="3" t="str">
        <f>"Sem "&amp;INT((A18-SUM(MOD(DATE(YEAR(A18-MOD(A18-2,7)+3),1,2),{1E+99;7})*{1;-1})+5)/7)&amp; " mois" &amp; MONTH(A18) &amp;" année " &amp; YEAR(A18)</f>
        <v>Sem 3 mois1 année 2013</v>
      </c>
    </row>
    <row r="19" spans="1:5" x14ac:dyDescent="0.25">
      <c r="A19" s="2">
        <v>41292</v>
      </c>
      <c r="B19" s="5">
        <v>1800</v>
      </c>
      <c r="C19" s="5">
        <v>2700</v>
      </c>
      <c r="D19" s="5">
        <v>3600</v>
      </c>
      <c r="E19" s="3" t="str">
        <f>"Sem "&amp;INT((A19-SUM(MOD(DATE(YEAR(A19-MOD(A19-2,7)+3),1,2),{1E+99;7})*{1;-1})+5)/7)&amp; " mois" &amp; MONTH(A19) &amp;" année " &amp; YEAR(A19)</f>
        <v>Sem 3 mois1 année 2013</v>
      </c>
    </row>
    <row r="20" spans="1:5" x14ac:dyDescent="0.25">
      <c r="A20" s="2">
        <v>41293</v>
      </c>
      <c r="B20" s="5">
        <v>1900</v>
      </c>
      <c r="C20" s="5">
        <v>2850</v>
      </c>
      <c r="D20" s="5">
        <v>3800</v>
      </c>
      <c r="E20" s="3" t="str">
        <f>"Sem "&amp;INT((A20-SUM(MOD(DATE(YEAR(A20-MOD(A20-2,7)+3),1,2),{1E+99;7})*{1;-1})+5)/7)&amp; " mois" &amp; MONTH(A20) &amp;" année " &amp; YEAR(A20)</f>
        <v>Sem 3 mois1 année 2013</v>
      </c>
    </row>
    <row r="21" spans="1:5" x14ac:dyDescent="0.25">
      <c r="A21" s="2">
        <v>41294</v>
      </c>
      <c r="B21" s="5">
        <v>2000</v>
      </c>
      <c r="C21" s="5">
        <v>3000</v>
      </c>
      <c r="D21" s="5">
        <v>4000</v>
      </c>
      <c r="E21" s="3" t="str">
        <f>"Sem "&amp;INT((A21-SUM(MOD(DATE(YEAR(A21-MOD(A21-2,7)+3),1,2),{1E+99;7})*{1;-1})+5)/7)&amp; " mois" &amp; MONTH(A21) &amp;" année " &amp; YEAR(A21)</f>
        <v>Sem 3 mois1 année 2013</v>
      </c>
    </row>
    <row r="22" spans="1:5" x14ac:dyDescent="0.25">
      <c r="A22" s="2">
        <v>41295</v>
      </c>
      <c r="B22" s="5">
        <v>2100</v>
      </c>
      <c r="C22" s="5">
        <v>3150</v>
      </c>
      <c r="D22" s="5">
        <v>4200</v>
      </c>
      <c r="E22" s="3" t="str">
        <f>"Sem "&amp;INT((A22-SUM(MOD(DATE(YEAR(A22-MOD(A22-2,7)+3),1,2),{1E+99;7})*{1;-1})+5)/7)&amp; " mois" &amp; MONTH(A22) &amp;" année " &amp; YEAR(A22)</f>
        <v>Sem 4 mois1 année 2013</v>
      </c>
    </row>
    <row r="23" spans="1:5" x14ac:dyDescent="0.25">
      <c r="A23" s="2">
        <v>41296</v>
      </c>
      <c r="B23" s="5">
        <v>2200</v>
      </c>
      <c r="C23" s="5">
        <v>3300</v>
      </c>
      <c r="D23" s="5">
        <v>4400</v>
      </c>
      <c r="E23" s="3" t="str">
        <f>"Sem "&amp;INT((A23-SUM(MOD(DATE(YEAR(A23-MOD(A23-2,7)+3),1,2),{1E+99;7})*{1;-1})+5)/7)&amp; " mois" &amp; MONTH(A23) &amp;" année " &amp; YEAR(A23)</f>
        <v>Sem 4 mois1 année 2013</v>
      </c>
    </row>
    <row r="24" spans="1:5" x14ac:dyDescent="0.25">
      <c r="A24" s="2">
        <v>41297</v>
      </c>
      <c r="B24" s="5">
        <v>2300</v>
      </c>
      <c r="C24" s="5">
        <v>3450</v>
      </c>
      <c r="D24" s="5">
        <v>4600</v>
      </c>
      <c r="E24" s="3" t="str">
        <f>"Sem "&amp;INT((A24-SUM(MOD(DATE(YEAR(A24-MOD(A24-2,7)+3),1,2),{1E+99;7})*{1;-1})+5)/7)&amp; " mois" &amp; MONTH(A24) &amp;" année " &amp; YEAR(A24)</f>
        <v>Sem 4 mois1 année 2013</v>
      </c>
    </row>
    <row r="25" spans="1:5" x14ac:dyDescent="0.25">
      <c r="A25" s="2">
        <v>41298</v>
      </c>
      <c r="B25" s="5">
        <v>2400</v>
      </c>
      <c r="C25" s="5">
        <v>3600</v>
      </c>
      <c r="D25" s="5">
        <v>4800</v>
      </c>
      <c r="E25" s="3" t="str">
        <f>"Sem "&amp;INT((A25-SUM(MOD(DATE(YEAR(A25-MOD(A25-2,7)+3),1,2),{1E+99;7})*{1;-1})+5)/7)&amp; " mois" &amp; MONTH(A25) &amp;" année " &amp; YEAR(A25)</f>
        <v>Sem 4 mois1 année 2013</v>
      </c>
    </row>
    <row r="26" spans="1:5" x14ac:dyDescent="0.25">
      <c r="A26" s="2">
        <v>41299</v>
      </c>
      <c r="B26" s="5">
        <v>2500</v>
      </c>
      <c r="C26" s="5">
        <v>3750</v>
      </c>
      <c r="D26" s="5">
        <v>5000</v>
      </c>
      <c r="E26" s="3" t="str">
        <f>"Sem "&amp;INT((A26-SUM(MOD(DATE(YEAR(A26-MOD(A26-2,7)+3),1,2),{1E+99;7})*{1;-1})+5)/7)&amp; " mois" &amp; MONTH(A26) &amp;" année " &amp; YEAR(A26)</f>
        <v>Sem 4 mois1 année 2013</v>
      </c>
    </row>
    <row r="27" spans="1:5" x14ac:dyDescent="0.25">
      <c r="A27" s="2">
        <v>41300</v>
      </c>
      <c r="B27" s="5">
        <v>2600</v>
      </c>
      <c r="C27" s="5">
        <v>3900</v>
      </c>
      <c r="D27" s="5">
        <v>5200</v>
      </c>
      <c r="E27" s="3" t="str">
        <f>"Sem "&amp;INT((A27-SUM(MOD(DATE(YEAR(A27-MOD(A27-2,7)+3),1,2),{1E+99;7})*{1;-1})+5)/7)&amp; " mois" &amp; MONTH(A27) &amp;" année " &amp; YEAR(A27)</f>
        <v>Sem 4 mois1 année 2013</v>
      </c>
    </row>
    <row r="28" spans="1:5" x14ac:dyDescent="0.25">
      <c r="A28" s="2">
        <v>41301</v>
      </c>
      <c r="B28" s="5">
        <v>2700</v>
      </c>
      <c r="C28" s="5">
        <v>4050</v>
      </c>
      <c r="D28" s="5">
        <v>5400</v>
      </c>
      <c r="E28" s="3" t="str">
        <f>"Sem "&amp;INT((A28-SUM(MOD(DATE(YEAR(A28-MOD(A28-2,7)+3),1,2),{1E+99;7})*{1;-1})+5)/7)&amp; " mois" &amp; MONTH(A28) &amp;" année " &amp; YEAR(A28)</f>
        <v>Sem 4 mois1 année 2013</v>
      </c>
    </row>
    <row r="29" spans="1:5" x14ac:dyDescent="0.25">
      <c r="A29" s="2">
        <v>41302</v>
      </c>
      <c r="B29" s="5">
        <v>2800</v>
      </c>
      <c r="C29" s="5">
        <v>4200</v>
      </c>
      <c r="D29" s="5">
        <v>5600</v>
      </c>
      <c r="E29" s="3" t="str">
        <f>"Sem "&amp;INT((A29-SUM(MOD(DATE(YEAR(A29-MOD(A29-2,7)+3),1,2),{1E+99;7})*{1;-1})+5)/7)&amp; " mois" &amp; MONTH(A29) &amp;" année " &amp; YEAR(A29)</f>
        <v>Sem 5 mois1 année 2013</v>
      </c>
    </row>
    <row r="30" spans="1:5" x14ac:dyDescent="0.25">
      <c r="A30" s="2">
        <v>41303</v>
      </c>
      <c r="B30" s="5">
        <v>2900</v>
      </c>
      <c r="C30" s="5">
        <v>4350</v>
      </c>
      <c r="D30" s="5">
        <v>5800</v>
      </c>
      <c r="E30" s="3" t="str">
        <f>"Sem "&amp;INT((A30-SUM(MOD(DATE(YEAR(A30-MOD(A30-2,7)+3),1,2),{1E+99;7})*{1;-1})+5)/7)&amp; " mois" &amp; MONTH(A30) &amp;" année " &amp; YEAR(A30)</f>
        <v>Sem 5 mois1 année 2013</v>
      </c>
    </row>
    <row r="31" spans="1:5" x14ac:dyDescent="0.25">
      <c r="A31" s="2">
        <v>41304</v>
      </c>
      <c r="B31" s="5">
        <v>3000</v>
      </c>
      <c r="C31" s="5">
        <v>4500</v>
      </c>
      <c r="D31" s="5">
        <v>6000</v>
      </c>
      <c r="E31" s="3" t="str">
        <f>"Sem "&amp;INT((A31-SUM(MOD(DATE(YEAR(A31-MOD(A31-2,7)+3),1,2),{1E+99;7})*{1;-1})+5)/7)&amp; " mois" &amp; MONTH(A31) &amp;" année " &amp; YEAR(A31)</f>
        <v>Sem 5 mois1 année 2013</v>
      </c>
    </row>
    <row r="32" spans="1:5" x14ac:dyDescent="0.25">
      <c r="A32" s="2">
        <v>41305</v>
      </c>
      <c r="B32" s="5">
        <v>3100</v>
      </c>
      <c r="C32" s="5">
        <v>4650</v>
      </c>
      <c r="D32" s="5">
        <v>6200</v>
      </c>
      <c r="E32" s="3" t="str">
        <f>"Sem "&amp;INT((A32-SUM(MOD(DATE(YEAR(A32-MOD(A32-2,7)+3),1,2),{1E+99;7})*{1;-1})+5)/7)&amp; " mois" &amp; MONTH(A32) &amp;" année " &amp; YEAR(A32)</f>
        <v>Sem 5 mois1 année 2013</v>
      </c>
    </row>
    <row r="33" spans="1:5" x14ac:dyDescent="0.25">
      <c r="A33" s="2">
        <v>41306</v>
      </c>
      <c r="B33" s="5">
        <v>3200</v>
      </c>
      <c r="C33" s="5">
        <v>4800</v>
      </c>
      <c r="D33" s="5">
        <v>6400</v>
      </c>
      <c r="E33" s="3" t="str">
        <f>"Sem "&amp;INT((A33-SUM(MOD(DATE(YEAR(A33-MOD(A33-2,7)+3),1,2),{1E+99;7})*{1;-1})+5)/7)&amp; " mois" &amp; MONTH(A33) &amp;" année " &amp; YEAR(A33)</f>
        <v>Sem 5 mois2 année 2013</v>
      </c>
    </row>
    <row r="34" spans="1:5" x14ac:dyDescent="0.25">
      <c r="A34" s="2">
        <v>41307</v>
      </c>
      <c r="B34" s="5">
        <v>3300</v>
      </c>
      <c r="C34" s="5">
        <v>4950</v>
      </c>
      <c r="D34" s="5">
        <v>6600</v>
      </c>
      <c r="E34" s="3" t="str">
        <f>"Sem "&amp;INT((A34-SUM(MOD(DATE(YEAR(A34-MOD(A34-2,7)+3),1,2),{1E+99;7})*{1;-1})+5)/7)&amp; " mois" &amp; MONTH(A34) &amp;" année " &amp; YEAR(A34)</f>
        <v>Sem 5 mois2 année 2013</v>
      </c>
    </row>
    <row r="35" spans="1:5" x14ac:dyDescent="0.25">
      <c r="A35" s="2">
        <v>41308</v>
      </c>
      <c r="B35" s="5">
        <v>3400</v>
      </c>
      <c r="C35" s="5">
        <v>5100</v>
      </c>
      <c r="D35" s="5">
        <v>6800</v>
      </c>
      <c r="E35" s="3" t="str">
        <f>"Sem "&amp;INT((A35-SUM(MOD(DATE(YEAR(A35-MOD(A35-2,7)+3),1,2),{1E+99;7})*{1;-1})+5)/7)&amp; " mois" &amp; MONTH(A35) &amp;" année " &amp; YEAR(A35)</f>
        <v>Sem 5 mois2 année 2013</v>
      </c>
    </row>
    <row r="36" spans="1:5" x14ac:dyDescent="0.25">
      <c r="A36" s="2">
        <v>41309</v>
      </c>
      <c r="B36" s="5">
        <v>3500</v>
      </c>
      <c r="C36" s="5">
        <v>5250</v>
      </c>
      <c r="D36" s="5">
        <v>7000</v>
      </c>
      <c r="E36" s="3" t="str">
        <f>"Sem "&amp;INT((A36-SUM(MOD(DATE(YEAR(A36-MOD(A36-2,7)+3),1,2),{1E+99;7})*{1;-1})+5)/7)&amp; " mois" &amp; MONTH(A36) &amp;" année " &amp; YEAR(A36)</f>
        <v>Sem 6 mois2 année 2013</v>
      </c>
    </row>
    <row r="37" spans="1:5" x14ac:dyDescent="0.25">
      <c r="A37" s="2">
        <v>41310</v>
      </c>
      <c r="B37" s="5">
        <v>3600</v>
      </c>
      <c r="C37" s="5">
        <v>5400</v>
      </c>
      <c r="D37" s="5">
        <v>7200</v>
      </c>
      <c r="E37" s="3" t="str">
        <f>"Sem "&amp;INT((A37-SUM(MOD(DATE(YEAR(A37-MOD(A37-2,7)+3),1,2),{1E+99;7})*{1;-1})+5)/7)&amp; " mois" &amp; MONTH(A37) &amp;" année " &amp; YEAR(A37)</f>
        <v>Sem 6 mois2 année 2013</v>
      </c>
    </row>
    <row r="38" spans="1:5" x14ac:dyDescent="0.25">
      <c r="A38" s="2">
        <v>41311</v>
      </c>
      <c r="B38" s="5">
        <v>3700</v>
      </c>
      <c r="C38" s="5">
        <v>5550</v>
      </c>
      <c r="D38" s="5">
        <v>7400</v>
      </c>
      <c r="E38" s="3" t="str">
        <f>"Sem "&amp;INT((A38-SUM(MOD(DATE(YEAR(A38-MOD(A38-2,7)+3),1,2),{1E+99;7})*{1;-1})+5)/7)&amp; " mois" &amp; MONTH(A38) &amp;" année " &amp; YEAR(A38)</f>
        <v>Sem 6 mois2 année 2013</v>
      </c>
    </row>
    <row r="39" spans="1:5" x14ac:dyDescent="0.25">
      <c r="A39" s="2">
        <v>41312</v>
      </c>
      <c r="B39" s="5">
        <v>3800</v>
      </c>
      <c r="C39" s="5">
        <v>5700</v>
      </c>
      <c r="D39" s="5">
        <v>7600</v>
      </c>
      <c r="E39" s="3" t="str">
        <f>"Sem "&amp;INT((A39-SUM(MOD(DATE(YEAR(A39-MOD(A39-2,7)+3),1,2),{1E+99;7})*{1;-1})+5)/7)&amp; " mois" &amp; MONTH(A39) &amp;" année " &amp; YEAR(A39)</f>
        <v>Sem 6 mois2 année 2013</v>
      </c>
    </row>
    <row r="40" spans="1:5" x14ac:dyDescent="0.25">
      <c r="A40" s="2">
        <v>41313</v>
      </c>
      <c r="B40" s="5">
        <v>3900</v>
      </c>
      <c r="C40" s="5">
        <v>5850</v>
      </c>
      <c r="D40" s="5">
        <v>7800</v>
      </c>
      <c r="E40" s="3" t="str">
        <f>"Sem "&amp;INT((A40-SUM(MOD(DATE(YEAR(A40-MOD(A40-2,7)+3),1,2),{1E+99;7})*{1;-1})+5)/7)&amp; " mois" &amp; MONTH(A40) &amp;" année " &amp; YEAR(A40)</f>
        <v>Sem 6 mois2 année 2013</v>
      </c>
    </row>
    <row r="41" spans="1:5" x14ac:dyDescent="0.25">
      <c r="A41" s="2">
        <v>41314</v>
      </c>
      <c r="B41" s="5">
        <v>4000</v>
      </c>
      <c r="C41" s="5">
        <v>6000</v>
      </c>
      <c r="D41" s="5">
        <v>8000</v>
      </c>
      <c r="E41" s="3" t="str">
        <f>"Sem "&amp;INT((A41-SUM(MOD(DATE(YEAR(A41-MOD(A41-2,7)+3),1,2),{1E+99;7})*{1;-1})+5)/7)&amp; " mois" &amp; MONTH(A41) &amp;" année " &amp; YEAR(A41)</f>
        <v>Sem 6 mois2 année 2013</v>
      </c>
    </row>
    <row r="42" spans="1:5" x14ac:dyDescent="0.25">
      <c r="A42" s="2">
        <v>41315</v>
      </c>
      <c r="B42" s="5">
        <v>4100</v>
      </c>
      <c r="C42" s="5">
        <v>6150</v>
      </c>
      <c r="D42" s="5">
        <v>8200</v>
      </c>
      <c r="E42" s="3" t="str">
        <f>"Sem "&amp;INT((A42-SUM(MOD(DATE(YEAR(A42-MOD(A42-2,7)+3),1,2),{1E+99;7})*{1;-1})+5)/7)&amp; " mois" &amp; MONTH(A42) &amp;" année " &amp; YEAR(A42)</f>
        <v>Sem 6 mois2 année 2013</v>
      </c>
    </row>
    <row r="43" spans="1:5" x14ac:dyDescent="0.25">
      <c r="A43" s="2">
        <v>41316</v>
      </c>
      <c r="B43" s="5">
        <v>4200</v>
      </c>
      <c r="C43" s="5">
        <v>6300</v>
      </c>
      <c r="D43" s="5">
        <v>8400</v>
      </c>
      <c r="E43" s="3" t="str">
        <f>"Sem "&amp;INT((A43-SUM(MOD(DATE(YEAR(A43-MOD(A43-2,7)+3),1,2),{1E+99;7})*{1;-1})+5)/7)&amp; " mois" &amp; MONTH(A43) &amp;" année " &amp; YEAR(A43)</f>
        <v>Sem 7 mois2 année 2013</v>
      </c>
    </row>
    <row r="44" spans="1:5" x14ac:dyDescent="0.25">
      <c r="A44" s="2">
        <v>41317</v>
      </c>
      <c r="B44" s="5">
        <v>4300</v>
      </c>
      <c r="C44" s="5">
        <v>6450</v>
      </c>
      <c r="D44" s="5">
        <v>8600</v>
      </c>
      <c r="E44" s="3" t="str">
        <f>"Sem "&amp;INT((A44-SUM(MOD(DATE(YEAR(A44-MOD(A44-2,7)+3),1,2),{1E+99;7})*{1;-1})+5)/7)&amp; " mois" &amp; MONTH(A44) &amp;" année " &amp; YEAR(A44)</f>
        <v>Sem 7 mois2 année 2013</v>
      </c>
    </row>
    <row r="45" spans="1:5" x14ac:dyDescent="0.25">
      <c r="A45" s="2">
        <v>41318</v>
      </c>
      <c r="B45" s="5">
        <v>4400</v>
      </c>
      <c r="C45" s="5">
        <v>6600</v>
      </c>
      <c r="D45" s="5">
        <v>8800</v>
      </c>
      <c r="E45" s="3" t="str">
        <f>"Sem "&amp;INT((A45-SUM(MOD(DATE(YEAR(A45-MOD(A45-2,7)+3),1,2),{1E+99;7})*{1;-1})+5)/7)&amp; " mois" &amp; MONTH(A45) &amp;" année " &amp; YEAR(A45)</f>
        <v>Sem 7 mois2 année 2013</v>
      </c>
    </row>
    <row r="46" spans="1:5" x14ac:dyDescent="0.25">
      <c r="A46" s="2">
        <v>41319</v>
      </c>
      <c r="B46" s="5">
        <v>4500</v>
      </c>
      <c r="C46" s="5">
        <v>6750</v>
      </c>
      <c r="D46" s="5">
        <v>9000</v>
      </c>
      <c r="E46" s="3" t="str">
        <f>"Sem "&amp;INT((A46-SUM(MOD(DATE(YEAR(A46-MOD(A46-2,7)+3),1,2),{1E+99;7})*{1;-1})+5)/7)&amp; " mois" &amp; MONTH(A46) &amp;" année " &amp; YEAR(A46)</f>
        <v>Sem 7 mois2 année 2013</v>
      </c>
    </row>
    <row r="47" spans="1:5" x14ac:dyDescent="0.25">
      <c r="A47" s="2">
        <v>41320</v>
      </c>
      <c r="B47" s="5">
        <v>4600</v>
      </c>
      <c r="C47" s="5">
        <v>6900</v>
      </c>
      <c r="D47" s="5">
        <v>9200</v>
      </c>
      <c r="E47" s="3" t="str">
        <f>"Sem "&amp;INT((A47-SUM(MOD(DATE(YEAR(A47-MOD(A47-2,7)+3),1,2),{1E+99;7})*{1;-1})+5)/7)&amp; " mois" &amp; MONTH(A47) &amp;" année " &amp; YEAR(A47)</f>
        <v>Sem 7 mois2 année 2013</v>
      </c>
    </row>
    <row r="48" spans="1:5" x14ac:dyDescent="0.25">
      <c r="A48" s="2">
        <v>41321</v>
      </c>
      <c r="B48" s="5">
        <v>4700</v>
      </c>
      <c r="C48" s="5">
        <v>7050</v>
      </c>
      <c r="D48" s="5">
        <v>9400</v>
      </c>
      <c r="E48" s="3" t="str">
        <f>"Sem "&amp;INT((A48-SUM(MOD(DATE(YEAR(A48-MOD(A48-2,7)+3),1,2),{1E+99;7})*{1;-1})+5)/7)&amp; " mois" &amp; MONTH(A48) &amp;" année " &amp; YEAR(A48)</f>
        <v>Sem 7 mois2 année 2013</v>
      </c>
    </row>
    <row r="49" spans="1:5" x14ac:dyDescent="0.25">
      <c r="A49" s="2">
        <v>41322</v>
      </c>
      <c r="B49" s="5">
        <v>4800</v>
      </c>
      <c r="C49" s="5">
        <v>7200</v>
      </c>
      <c r="D49" s="5">
        <v>9600</v>
      </c>
      <c r="E49" s="3" t="str">
        <f>"Sem "&amp;INT((A49-SUM(MOD(DATE(YEAR(A49-MOD(A49-2,7)+3),1,2),{1E+99;7})*{1;-1})+5)/7)&amp; " mois" &amp; MONTH(A49) &amp;" année " &amp; YEAR(A49)</f>
        <v>Sem 7 mois2 année 2013</v>
      </c>
    </row>
    <row r="50" spans="1:5" x14ac:dyDescent="0.25">
      <c r="A50" s="2">
        <v>41323</v>
      </c>
      <c r="B50" s="5">
        <v>4900</v>
      </c>
      <c r="C50" s="5">
        <v>7350</v>
      </c>
      <c r="D50" s="5">
        <v>9800</v>
      </c>
      <c r="E50" s="3" t="str">
        <f>"Sem "&amp;INT((A50-SUM(MOD(DATE(YEAR(A50-MOD(A50-2,7)+3),1,2),{1E+99;7})*{1;-1})+5)/7)&amp; " mois" &amp; MONTH(A50) &amp;" année " &amp; YEAR(A50)</f>
        <v>Sem 8 mois2 année 2013</v>
      </c>
    </row>
    <row r="51" spans="1:5" x14ac:dyDescent="0.25">
      <c r="A51" s="2">
        <v>41324</v>
      </c>
      <c r="B51" s="5">
        <v>5000</v>
      </c>
      <c r="C51" s="5">
        <v>7500</v>
      </c>
      <c r="D51" s="5">
        <v>10000</v>
      </c>
      <c r="E51" s="3" t="str">
        <f>"Sem "&amp;INT((A51-SUM(MOD(DATE(YEAR(A51-MOD(A51-2,7)+3),1,2),{1E+99;7})*{1;-1})+5)/7)&amp; " mois" &amp; MONTH(A51) &amp;" année " &amp; YEAR(A51)</f>
        <v>Sem 8 mois2 année 2013</v>
      </c>
    </row>
    <row r="52" spans="1:5" x14ac:dyDescent="0.25">
      <c r="A52" s="2">
        <v>41325</v>
      </c>
      <c r="B52" s="5">
        <v>5100</v>
      </c>
      <c r="C52" s="5">
        <v>7650</v>
      </c>
      <c r="D52" s="5">
        <v>10200</v>
      </c>
      <c r="E52" s="3" t="str">
        <f>"Sem "&amp;INT((A52-SUM(MOD(DATE(YEAR(A52-MOD(A52-2,7)+3),1,2),{1E+99;7})*{1;-1})+5)/7)&amp; " mois" &amp; MONTH(A52) &amp;" année " &amp; YEAR(A52)</f>
        <v>Sem 8 mois2 année 2013</v>
      </c>
    </row>
    <row r="53" spans="1:5" x14ac:dyDescent="0.25">
      <c r="A53" s="2">
        <v>41326</v>
      </c>
      <c r="B53" s="5">
        <v>5200</v>
      </c>
      <c r="C53" s="5">
        <v>7800</v>
      </c>
      <c r="D53" s="5">
        <v>10400</v>
      </c>
      <c r="E53" s="3" t="str">
        <f>"Sem "&amp;INT((A53-SUM(MOD(DATE(YEAR(A53-MOD(A53-2,7)+3),1,2),{1E+99;7})*{1;-1})+5)/7)&amp; " mois" &amp; MONTH(A53) &amp;" année " &amp; YEAR(A53)</f>
        <v>Sem 8 mois2 année 2013</v>
      </c>
    </row>
    <row r="54" spans="1:5" x14ac:dyDescent="0.25">
      <c r="A54" s="2">
        <v>41327</v>
      </c>
      <c r="B54" s="5">
        <v>5300</v>
      </c>
      <c r="C54" s="5">
        <v>7950</v>
      </c>
      <c r="D54" s="5">
        <v>10600</v>
      </c>
      <c r="E54" s="3" t="str">
        <f>"Sem "&amp;INT((A54-SUM(MOD(DATE(YEAR(A54-MOD(A54-2,7)+3),1,2),{1E+99;7})*{1;-1})+5)/7)&amp; " mois" &amp; MONTH(A54) &amp;" année " &amp; YEAR(A54)</f>
        <v>Sem 8 mois2 année 2013</v>
      </c>
    </row>
    <row r="55" spans="1:5" x14ac:dyDescent="0.25">
      <c r="A55" s="2">
        <v>41328</v>
      </c>
      <c r="B55" s="5">
        <v>5400</v>
      </c>
      <c r="C55" s="5">
        <v>8100</v>
      </c>
      <c r="D55" s="5">
        <v>10800</v>
      </c>
      <c r="E55" s="3" t="str">
        <f>"Sem "&amp;INT((A55-SUM(MOD(DATE(YEAR(A55-MOD(A55-2,7)+3),1,2),{1E+99;7})*{1;-1})+5)/7)&amp; " mois" &amp; MONTH(A55) &amp;" année " &amp; YEAR(A55)</f>
        <v>Sem 8 mois2 année 2013</v>
      </c>
    </row>
    <row r="56" spans="1:5" x14ac:dyDescent="0.25">
      <c r="A56" s="2">
        <v>41329</v>
      </c>
      <c r="B56" s="5">
        <v>5500</v>
      </c>
      <c r="C56" s="5">
        <v>8250</v>
      </c>
      <c r="D56" s="5">
        <v>11000</v>
      </c>
      <c r="E56" s="3" t="str">
        <f>"Sem "&amp;INT((A56-SUM(MOD(DATE(YEAR(A56-MOD(A56-2,7)+3),1,2),{1E+99;7})*{1;-1})+5)/7)&amp; " mois" &amp; MONTH(A56) &amp;" année " &amp; YEAR(A56)</f>
        <v>Sem 8 mois2 année 2013</v>
      </c>
    </row>
    <row r="57" spans="1:5" x14ac:dyDescent="0.25">
      <c r="A57" s="2">
        <v>41330</v>
      </c>
      <c r="B57" s="5">
        <v>5600</v>
      </c>
      <c r="C57" s="5">
        <v>8400</v>
      </c>
      <c r="D57" s="5">
        <v>11200</v>
      </c>
      <c r="E57" s="3" t="str">
        <f>"Sem "&amp;INT((A57-SUM(MOD(DATE(YEAR(A57-MOD(A57-2,7)+3),1,2),{1E+99;7})*{1;-1})+5)/7)&amp; " mois" &amp; MONTH(A57) &amp;" année " &amp; YEAR(A57)</f>
        <v>Sem 9 mois2 année 2013</v>
      </c>
    </row>
    <row r="58" spans="1:5" x14ac:dyDescent="0.25">
      <c r="A58" s="2">
        <v>41331</v>
      </c>
      <c r="B58" s="5">
        <v>5700</v>
      </c>
      <c r="C58" s="5">
        <v>8550</v>
      </c>
      <c r="D58" s="5">
        <v>11400</v>
      </c>
      <c r="E58" s="3" t="str">
        <f>"Sem "&amp;INT((A58-SUM(MOD(DATE(YEAR(A58-MOD(A58-2,7)+3),1,2),{1E+99;7})*{1;-1})+5)/7)&amp; " mois" &amp; MONTH(A58) &amp;" année " &amp; YEAR(A58)</f>
        <v>Sem 9 mois2 année 2013</v>
      </c>
    </row>
    <row r="59" spans="1:5" x14ac:dyDescent="0.25">
      <c r="A59" s="2">
        <v>41332</v>
      </c>
      <c r="B59" s="5">
        <v>5800</v>
      </c>
      <c r="C59" s="5">
        <v>8700</v>
      </c>
      <c r="D59" s="5">
        <v>11600</v>
      </c>
      <c r="E59" s="3" t="str">
        <f>"Sem "&amp;INT((A59-SUM(MOD(DATE(YEAR(A59-MOD(A59-2,7)+3),1,2),{1E+99;7})*{1;-1})+5)/7)&amp; " mois" &amp; MONTH(A59) &amp;" année " &amp; YEAR(A59)</f>
        <v>Sem 9 mois2 année 2013</v>
      </c>
    </row>
    <row r="60" spans="1:5" x14ac:dyDescent="0.25">
      <c r="A60" s="2">
        <v>41333</v>
      </c>
      <c r="B60" s="5">
        <v>5900</v>
      </c>
      <c r="C60" s="5">
        <v>8850</v>
      </c>
      <c r="D60" s="5">
        <v>11800</v>
      </c>
      <c r="E60" s="3" t="str">
        <f>"Sem "&amp;INT((A60-SUM(MOD(DATE(YEAR(A60-MOD(A60-2,7)+3),1,2),{1E+99;7})*{1;-1})+5)/7)&amp; " mois" &amp; MONTH(A60) &amp;" année " &amp; YEAR(A60)</f>
        <v>Sem 9 mois2 année 2013</v>
      </c>
    </row>
    <row r="61" spans="1:5" x14ac:dyDescent="0.25">
      <c r="A61" s="2">
        <v>41334</v>
      </c>
      <c r="B61" s="5">
        <v>6000</v>
      </c>
      <c r="C61" s="5">
        <v>9000</v>
      </c>
      <c r="D61" s="5">
        <v>12000</v>
      </c>
      <c r="E61" s="3" t="str">
        <f>"Sem "&amp;INT((A61-SUM(MOD(DATE(YEAR(A61-MOD(A61-2,7)+3),1,2),{1E+99;7})*{1;-1})+5)/7)&amp; " mois" &amp; MONTH(A61) &amp;" année " &amp; YEAR(A61)</f>
        <v>Sem 9 mois3 année 2013</v>
      </c>
    </row>
    <row r="62" spans="1:5" x14ac:dyDescent="0.25">
      <c r="A62" s="2">
        <v>41335</v>
      </c>
      <c r="B62" s="5">
        <v>6100</v>
      </c>
      <c r="C62" s="5">
        <v>9150</v>
      </c>
      <c r="D62" s="5">
        <v>12200</v>
      </c>
      <c r="E62" s="3" t="str">
        <f>"Sem "&amp;INT((A62-SUM(MOD(DATE(YEAR(A62-MOD(A62-2,7)+3),1,2),{1E+99;7})*{1;-1})+5)/7)&amp; " mois" &amp; MONTH(A62) &amp;" année " &amp; YEAR(A62)</f>
        <v>Sem 9 mois3 année 2013</v>
      </c>
    </row>
    <row r="63" spans="1:5" x14ac:dyDescent="0.25">
      <c r="A63" s="2">
        <v>41336</v>
      </c>
      <c r="B63" s="5">
        <v>6200</v>
      </c>
      <c r="C63" s="5">
        <v>9300</v>
      </c>
      <c r="D63" s="5">
        <v>12400</v>
      </c>
      <c r="E63" s="3" t="str">
        <f>"Sem "&amp;INT((A63-SUM(MOD(DATE(YEAR(A63-MOD(A63-2,7)+3),1,2),{1E+99;7})*{1;-1})+5)/7)&amp; " mois" &amp; MONTH(A63) &amp;" année " &amp; YEAR(A63)</f>
        <v>Sem 9 mois3 année 2013</v>
      </c>
    </row>
    <row r="64" spans="1:5" x14ac:dyDescent="0.25">
      <c r="A64" s="2">
        <v>41337</v>
      </c>
      <c r="B64" s="5">
        <v>6300</v>
      </c>
      <c r="C64" s="5">
        <v>9450</v>
      </c>
      <c r="D64" s="5">
        <v>12600</v>
      </c>
      <c r="E64" s="3" t="str">
        <f>"Sem "&amp;INT((A64-SUM(MOD(DATE(YEAR(A64-MOD(A64-2,7)+3),1,2),{1E+99;7})*{1;-1})+5)/7)&amp; " mois" &amp; MONTH(A64) &amp;" année " &amp; YEAR(A64)</f>
        <v>Sem 10 mois3 année 2013</v>
      </c>
    </row>
    <row r="65" spans="1:5" x14ac:dyDescent="0.25">
      <c r="A65" s="2">
        <v>41338</v>
      </c>
      <c r="B65" s="5">
        <v>6400</v>
      </c>
      <c r="C65" s="5">
        <v>9600</v>
      </c>
      <c r="D65" s="5">
        <v>12800</v>
      </c>
      <c r="E65" s="3" t="str">
        <f>"Sem "&amp;INT((A65-SUM(MOD(DATE(YEAR(A65-MOD(A65-2,7)+3),1,2),{1E+99;7})*{1;-1})+5)/7)&amp; " mois" &amp; MONTH(A65) &amp;" année " &amp; YEAR(A65)</f>
        <v>Sem 10 mois3 année 2013</v>
      </c>
    </row>
    <row r="66" spans="1:5" x14ac:dyDescent="0.25">
      <c r="A66" s="2">
        <v>41339</v>
      </c>
      <c r="B66" s="5">
        <v>6500</v>
      </c>
      <c r="C66" s="5">
        <v>9750</v>
      </c>
      <c r="D66" s="5">
        <v>13000</v>
      </c>
      <c r="E66" s="3" t="str">
        <f>"Sem "&amp;INT((A66-SUM(MOD(DATE(YEAR(A66-MOD(A66-2,7)+3),1,2),{1E+99;7})*{1;-1})+5)/7)&amp; " mois" &amp; MONTH(A66) &amp;" année " &amp; YEAR(A66)</f>
        <v>Sem 10 mois3 année 2013</v>
      </c>
    </row>
    <row r="67" spans="1:5" x14ac:dyDescent="0.25">
      <c r="A67" s="2">
        <v>41340</v>
      </c>
      <c r="B67" s="5">
        <v>6600</v>
      </c>
      <c r="C67" s="5">
        <v>9900</v>
      </c>
      <c r="D67" s="5">
        <v>13200</v>
      </c>
      <c r="E67" s="3" t="str">
        <f>"Sem "&amp;INT((A67-SUM(MOD(DATE(YEAR(A67-MOD(A67-2,7)+3),1,2),{1E+99;7})*{1;-1})+5)/7)&amp; " mois" &amp; MONTH(A67) &amp;" année " &amp; YEAR(A67)</f>
        <v>Sem 10 mois3 année 2013</v>
      </c>
    </row>
    <row r="68" spans="1:5" x14ac:dyDescent="0.25">
      <c r="A68" s="2">
        <v>41341</v>
      </c>
      <c r="B68" s="5">
        <v>6700</v>
      </c>
      <c r="C68" s="5">
        <v>10050</v>
      </c>
      <c r="D68" s="5">
        <v>13400</v>
      </c>
      <c r="E68" s="3" t="str">
        <f>"Sem "&amp;INT((A68-SUM(MOD(DATE(YEAR(A68-MOD(A68-2,7)+3),1,2),{1E+99;7})*{1;-1})+5)/7)&amp; " mois" &amp; MONTH(A68) &amp;" année " &amp; YEAR(A68)</f>
        <v>Sem 10 mois3 année 2013</v>
      </c>
    </row>
    <row r="69" spans="1:5" x14ac:dyDescent="0.25">
      <c r="A69" s="2">
        <v>41342</v>
      </c>
      <c r="B69" s="5">
        <v>6800</v>
      </c>
      <c r="C69" s="5">
        <v>10200</v>
      </c>
      <c r="D69" s="5">
        <v>13600</v>
      </c>
      <c r="E69" s="3" t="str">
        <f>"Sem "&amp;INT((A69-SUM(MOD(DATE(YEAR(A69-MOD(A69-2,7)+3),1,2),{1E+99;7})*{1;-1})+5)/7)&amp; " mois" &amp; MONTH(A69) &amp;" année " &amp; YEAR(A69)</f>
        <v>Sem 10 mois3 année 2013</v>
      </c>
    </row>
    <row r="70" spans="1:5" x14ac:dyDescent="0.25">
      <c r="A70" s="2">
        <v>41343</v>
      </c>
      <c r="B70" s="5">
        <v>6900</v>
      </c>
      <c r="C70" s="5">
        <v>10350</v>
      </c>
      <c r="D70" s="5">
        <v>13800</v>
      </c>
      <c r="E70" s="3" t="str">
        <f>"Sem "&amp;INT((A70-SUM(MOD(DATE(YEAR(A70-MOD(A70-2,7)+3),1,2),{1E+99;7})*{1;-1})+5)/7)&amp; " mois" &amp; MONTH(A70) &amp;" année " &amp; YEAR(A70)</f>
        <v>Sem 10 mois3 année 2013</v>
      </c>
    </row>
    <row r="71" spans="1:5" x14ac:dyDescent="0.25">
      <c r="A71" s="2">
        <v>41344</v>
      </c>
      <c r="B71" s="5">
        <v>7000</v>
      </c>
      <c r="C71" s="5">
        <v>10500</v>
      </c>
      <c r="D71" s="5">
        <v>14000</v>
      </c>
      <c r="E71" s="3" t="str">
        <f>"Sem "&amp;INT((A71-SUM(MOD(DATE(YEAR(A71-MOD(A71-2,7)+3),1,2),{1E+99;7})*{1;-1})+5)/7)&amp; " mois" &amp; MONTH(A71) &amp;" année " &amp; YEAR(A71)</f>
        <v>Sem 11 mois3 année 2013</v>
      </c>
    </row>
    <row r="72" spans="1:5" x14ac:dyDescent="0.25">
      <c r="A72" s="2">
        <v>41345</v>
      </c>
      <c r="B72" s="5">
        <v>7100</v>
      </c>
      <c r="C72" s="5">
        <v>10650</v>
      </c>
      <c r="D72" s="5">
        <v>14200</v>
      </c>
      <c r="E72" s="3" t="str">
        <f>"Sem "&amp;INT((A72-SUM(MOD(DATE(YEAR(A72-MOD(A72-2,7)+3),1,2),{1E+99;7})*{1;-1})+5)/7)&amp; " mois" &amp; MONTH(A72) &amp;" année " &amp; YEAR(A72)</f>
        <v>Sem 11 mois3 année 2013</v>
      </c>
    </row>
    <row r="73" spans="1:5" x14ac:dyDescent="0.25">
      <c r="A73" s="2">
        <v>41346</v>
      </c>
      <c r="B73" s="5">
        <v>7200</v>
      </c>
      <c r="C73" s="5">
        <v>10800</v>
      </c>
      <c r="D73" s="5">
        <v>14400</v>
      </c>
      <c r="E73" s="3" t="str">
        <f>"Sem "&amp;INT((A73-SUM(MOD(DATE(YEAR(A73-MOD(A73-2,7)+3),1,2),{1E+99;7})*{1;-1})+5)/7)&amp; " mois" &amp; MONTH(A73) &amp;" année " &amp; YEAR(A73)</f>
        <v>Sem 11 mois3 année 2013</v>
      </c>
    </row>
    <row r="74" spans="1:5" x14ac:dyDescent="0.25">
      <c r="A74" s="2">
        <v>41347</v>
      </c>
      <c r="B74" s="5">
        <v>7300</v>
      </c>
      <c r="C74" s="5">
        <v>10950</v>
      </c>
      <c r="D74" s="5">
        <v>14600</v>
      </c>
      <c r="E74" s="3" t="str">
        <f>"Sem "&amp;INT((A74-SUM(MOD(DATE(YEAR(A74-MOD(A74-2,7)+3),1,2),{1E+99;7})*{1;-1})+5)/7)&amp; " mois" &amp; MONTH(A74) &amp;" année " &amp; YEAR(A74)</f>
        <v>Sem 11 mois3 année 2013</v>
      </c>
    </row>
    <row r="75" spans="1:5" x14ac:dyDescent="0.25">
      <c r="A75" s="2">
        <v>41348</v>
      </c>
      <c r="B75" s="5">
        <v>7400</v>
      </c>
      <c r="C75" s="5">
        <v>11100</v>
      </c>
      <c r="D75" s="5">
        <v>14800</v>
      </c>
      <c r="E75" s="3" t="str">
        <f>"Sem "&amp;INT((A75-SUM(MOD(DATE(YEAR(A75-MOD(A75-2,7)+3),1,2),{1E+99;7})*{1;-1})+5)/7)&amp; " mois" &amp; MONTH(A75) &amp;" année " &amp; YEAR(A75)</f>
        <v>Sem 11 mois3 année 2013</v>
      </c>
    </row>
    <row r="76" spans="1:5" x14ac:dyDescent="0.25">
      <c r="A76" s="2">
        <v>41349</v>
      </c>
      <c r="B76" s="5">
        <v>7500</v>
      </c>
      <c r="C76" s="5">
        <v>11250</v>
      </c>
      <c r="D76" s="5">
        <v>15000</v>
      </c>
      <c r="E76" s="3" t="str">
        <f>"Sem "&amp;INT((A76-SUM(MOD(DATE(YEAR(A76-MOD(A76-2,7)+3),1,2),{1E+99;7})*{1;-1})+5)/7)&amp; " mois" &amp; MONTH(A76) &amp;" année " &amp; YEAR(A76)</f>
        <v>Sem 11 mois3 année 2013</v>
      </c>
    </row>
    <row r="77" spans="1:5" x14ac:dyDescent="0.25">
      <c r="A77" s="2">
        <v>41350</v>
      </c>
      <c r="B77" s="5">
        <v>7600</v>
      </c>
      <c r="C77" s="5">
        <v>11400</v>
      </c>
      <c r="D77" s="5">
        <v>15200</v>
      </c>
      <c r="E77" s="3" t="str">
        <f>"Sem "&amp;INT((A77-SUM(MOD(DATE(YEAR(A77-MOD(A77-2,7)+3),1,2),{1E+99;7})*{1;-1})+5)/7)&amp; " mois" &amp; MONTH(A77) &amp;" année " &amp; YEAR(A77)</f>
        <v>Sem 11 mois3 année 2013</v>
      </c>
    </row>
    <row r="78" spans="1:5" x14ac:dyDescent="0.25">
      <c r="A78" s="2">
        <v>41351</v>
      </c>
      <c r="B78" s="5">
        <v>7700</v>
      </c>
      <c r="C78" s="5">
        <v>11550</v>
      </c>
      <c r="D78" s="5">
        <v>15400</v>
      </c>
      <c r="E78" s="3" t="str">
        <f>"Sem "&amp;INT((A78-SUM(MOD(DATE(YEAR(A78-MOD(A78-2,7)+3),1,2),{1E+99;7})*{1;-1})+5)/7)&amp; " mois" &amp; MONTH(A78) &amp;" année " &amp; YEAR(A78)</f>
        <v>Sem 12 mois3 année 2013</v>
      </c>
    </row>
    <row r="79" spans="1:5" x14ac:dyDescent="0.25">
      <c r="A79" s="2">
        <v>41352</v>
      </c>
      <c r="B79" s="5">
        <v>7800</v>
      </c>
      <c r="C79" s="5">
        <v>11700</v>
      </c>
      <c r="D79" s="5">
        <v>15600</v>
      </c>
      <c r="E79" s="3" t="str">
        <f>"Sem "&amp;INT((A79-SUM(MOD(DATE(YEAR(A79-MOD(A79-2,7)+3),1,2),{1E+99;7})*{1;-1})+5)/7)&amp; " mois" &amp; MONTH(A79) &amp;" année " &amp; YEAR(A79)</f>
        <v>Sem 12 mois3 année 2013</v>
      </c>
    </row>
    <row r="80" spans="1:5" x14ac:dyDescent="0.25">
      <c r="A80" s="2">
        <v>41353</v>
      </c>
      <c r="B80" s="5">
        <v>7900</v>
      </c>
      <c r="C80" s="5">
        <v>11850</v>
      </c>
      <c r="D80" s="5">
        <v>15800</v>
      </c>
      <c r="E80" s="3" t="str">
        <f>"Sem "&amp;INT((A80-SUM(MOD(DATE(YEAR(A80-MOD(A80-2,7)+3),1,2),{1E+99;7})*{1;-1})+5)/7)&amp; " mois" &amp; MONTH(A80) &amp;" année " &amp; YEAR(A80)</f>
        <v>Sem 12 mois3 année 2013</v>
      </c>
    </row>
    <row r="81" spans="1:5" x14ac:dyDescent="0.25">
      <c r="A81" s="2">
        <v>41354</v>
      </c>
      <c r="B81" s="5">
        <v>8000</v>
      </c>
      <c r="C81" s="5">
        <v>12000</v>
      </c>
      <c r="D81" s="5">
        <v>16000</v>
      </c>
      <c r="E81" s="3" t="str">
        <f>"Sem "&amp;INT((A81-SUM(MOD(DATE(YEAR(A81-MOD(A81-2,7)+3),1,2),{1E+99;7})*{1;-1})+5)/7)&amp; " mois" &amp; MONTH(A81) &amp;" année " &amp; YEAR(A81)</f>
        <v>Sem 12 mois3 année 2013</v>
      </c>
    </row>
    <row r="82" spans="1:5" x14ac:dyDescent="0.25">
      <c r="A82" s="2">
        <v>41355</v>
      </c>
      <c r="B82" s="5">
        <v>8100</v>
      </c>
      <c r="C82" s="5">
        <v>12150</v>
      </c>
      <c r="D82" s="5">
        <v>16200</v>
      </c>
      <c r="E82" s="3" t="str">
        <f>"Sem "&amp;INT((A82-SUM(MOD(DATE(YEAR(A82-MOD(A82-2,7)+3),1,2),{1E+99;7})*{1;-1})+5)/7)&amp; " mois" &amp; MONTH(A82) &amp;" année " &amp; YEAR(A82)</f>
        <v>Sem 12 mois3 année 2013</v>
      </c>
    </row>
    <row r="83" spans="1:5" x14ac:dyDescent="0.25">
      <c r="A83" s="2">
        <v>41356</v>
      </c>
      <c r="B83" s="5">
        <v>8200</v>
      </c>
      <c r="C83" s="5">
        <v>12300</v>
      </c>
      <c r="D83" s="5">
        <v>16400</v>
      </c>
      <c r="E83" s="3" t="str">
        <f>"Sem "&amp;INT((A83-SUM(MOD(DATE(YEAR(A83-MOD(A83-2,7)+3),1,2),{1E+99;7})*{1;-1})+5)/7)&amp; " mois" &amp; MONTH(A83) &amp;" année " &amp; YEAR(A83)</f>
        <v>Sem 12 mois3 année 2013</v>
      </c>
    </row>
    <row r="84" spans="1:5" x14ac:dyDescent="0.25">
      <c r="A84" s="2">
        <v>41357</v>
      </c>
      <c r="B84" s="5">
        <v>8300</v>
      </c>
      <c r="C84" s="5">
        <v>12450</v>
      </c>
      <c r="D84" s="5">
        <v>16600</v>
      </c>
      <c r="E84" s="3" t="str">
        <f>"Sem "&amp;INT((A84-SUM(MOD(DATE(YEAR(A84-MOD(A84-2,7)+3),1,2),{1E+99;7})*{1;-1})+5)/7)&amp; " mois" &amp; MONTH(A84) &amp;" année " &amp; YEAR(A84)</f>
        <v>Sem 12 mois3 année 2013</v>
      </c>
    </row>
    <row r="85" spans="1:5" x14ac:dyDescent="0.25">
      <c r="A85" s="2">
        <v>41358</v>
      </c>
      <c r="B85" s="5">
        <v>8400</v>
      </c>
      <c r="C85" s="5">
        <v>12600</v>
      </c>
      <c r="D85" s="5">
        <v>16800</v>
      </c>
      <c r="E85" s="3" t="str">
        <f>"Sem "&amp;INT((A85-SUM(MOD(DATE(YEAR(A85-MOD(A85-2,7)+3),1,2),{1E+99;7})*{1;-1})+5)/7)&amp; " mois" &amp; MONTH(A85) &amp;" année " &amp; YEAR(A85)</f>
        <v>Sem 13 mois3 année 2013</v>
      </c>
    </row>
    <row r="86" spans="1:5" x14ac:dyDescent="0.25">
      <c r="A86" s="2">
        <v>41359</v>
      </c>
      <c r="B86" s="5">
        <v>8500</v>
      </c>
      <c r="C86" s="5">
        <v>12750</v>
      </c>
      <c r="D86" s="5">
        <v>17000</v>
      </c>
      <c r="E86" s="3" t="str">
        <f>"Sem "&amp;INT((A86-SUM(MOD(DATE(YEAR(A86-MOD(A86-2,7)+3),1,2),{1E+99;7})*{1;-1})+5)/7)&amp; " mois" &amp; MONTH(A86) &amp;" année " &amp; YEAR(A86)</f>
        <v>Sem 13 mois3 année 2013</v>
      </c>
    </row>
    <row r="87" spans="1:5" x14ac:dyDescent="0.25">
      <c r="A87" s="2">
        <v>41360</v>
      </c>
      <c r="B87" s="5">
        <v>8600</v>
      </c>
      <c r="C87" s="5">
        <v>12900</v>
      </c>
      <c r="D87" s="5">
        <v>17200</v>
      </c>
      <c r="E87" s="3" t="str">
        <f>"Sem "&amp;INT((A87-SUM(MOD(DATE(YEAR(A87-MOD(A87-2,7)+3),1,2),{1E+99;7})*{1;-1})+5)/7)&amp; " mois" &amp; MONTH(A87) &amp;" année " &amp; YEAR(A87)</f>
        <v>Sem 13 mois3 année 2013</v>
      </c>
    </row>
    <row r="88" spans="1:5" x14ac:dyDescent="0.25">
      <c r="A88" s="2">
        <v>41361</v>
      </c>
      <c r="B88" s="5">
        <v>8700</v>
      </c>
      <c r="C88" s="5">
        <v>13050</v>
      </c>
      <c r="D88" s="5">
        <v>17400</v>
      </c>
      <c r="E88" s="3" t="str">
        <f>"Sem "&amp;INT((A88-SUM(MOD(DATE(YEAR(A88-MOD(A88-2,7)+3),1,2),{1E+99;7})*{1;-1})+5)/7)&amp; " mois" &amp; MONTH(A88) &amp;" année " &amp; YEAR(A88)</f>
        <v>Sem 13 mois3 année 2013</v>
      </c>
    </row>
    <row r="89" spans="1:5" x14ac:dyDescent="0.25">
      <c r="A89" s="2">
        <v>41362</v>
      </c>
      <c r="B89" s="5">
        <v>8800</v>
      </c>
      <c r="C89" s="5">
        <v>13200</v>
      </c>
      <c r="D89" s="5">
        <v>17600</v>
      </c>
      <c r="E89" s="3" t="str">
        <f>"Sem "&amp;INT((A89-SUM(MOD(DATE(YEAR(A89-MOD(A89-2,7)+3),1,2),{1E+99;7})*{1;-1})+5)/7)&amp; " mois" &amp; MONTH(A89) &amp;" année " &amp; YEAR(A89)</f>
        <v>Sem 13 mois3 année 2013</v>
      </c>
    </row>
    <row r="90" spans="1:5" x14ac:dyDescent="0.25">
      <c r="A90" s="2">
        <v>41363</v>
      </c>
      <c r="B90" s="5">
        <v>8900</v>
      </c>
      <c r="C90" s="5">
        <v>13350</v>
      </c>
      <c r="D90" s="5">
        <v>17800</v>
      </c>
      <c r="E90" s="3" t="str">
        <f>"Sem "&amp;INT((A90-SUM(MOD(DATE(YEAR(A90-MOD(A90-2,7)+3),1,2),{1E+99;7})*{1;-1})+5)/7)&amp; " mois" &amp; MONTH(A90) &amp;" année " &amp; YEAR(A90)</f>
        <v>Sem 13 mois3 année 2013</v>
      </c>
    </row>
    <row r="91" spans="1:5" x14ac:dyDescent="0.25">
      <c r="A91" s="2">
        <v>41364</v>
      </c>
      <c r="B91" s="5">
        <v>9000</v>
      </c>
      <c r="C91" s="5">
        <v>13500</v>
      </c>
      <c r="D91" s="5">
        <v>18000</v>
      </c>
      <c r="E91" s="3" t="str">
        <f>"Sem "&amp;INT((A91-SUM(MOD(DATE(YEAR(A91-MOD(A91-2,7)+3),1,2),{1E+99;7})*{1;-1})+5)/7)&amp; " mois" &amp; MONTH(A91) &amp;" année " &amp; YEAR(A91)</f>
        <v>Sem 13 mois3 année 2013</v>
      </c>
    </row>
    <row r="92" spans="1:5" x14ac:dyDescent="0.25">
      <c r="A92" s="2">
        <v>41365</v>
      </c>
      <c r="B92" s="5">
        <v>9100</v>
      </c>
      <c r="C92" s="5">
        <v>13650</v>
      </c>
      <c r="D92" s="5">
        <v>18200</v>
      </c>
      <c r="E92" s="3" t="str">
        <f>"Sem "&amp;INT((A92-SUM(MOD(DATE(YEAR(A92-MOD(A92-2,7)+3),1,2),{1E+99;7})*{1;-1})+5)/7)&amp; " mois" &amp; MONTH(A92) &amp;" année " &amp; YEAR(A92)</f>
        <v>Sem 14 mois4 année 2013</v>
      </c>
    </row>
    <row r="93" spans="1:5" x14ac:dyDescent="0.25">
      <c r="A93" s="2">
        <v>41366</v>
      </c>
      <c r="B93" s="5">
        <v>9200</v>
      </c>
      <c r="C93" s="5">
        <v>13800</v>
      </c>
      <c r="D93" s="5">
        <v>18400</v>
      </c>
      <c r="E93" s="3" t="str">
        <f>"Sem "&amp;INT((A93-SUM(MOD(DATE(YEAR(A93-MOD(A93-2,7)+3),1,2),{1E+99;7})*{1;-1})+5)/7)&amp; " mois" &amp; MONTH(A93) &amp;" année " &amp; YEAR(A93)</f>
        <v>Sem 14 mois4 année 2013</v>
      </c>
    </row>
    <row r="94" spans="1:5" x14ac:dyDescent="0.25">
      <c r="A94" s="2">
        <v>41367</v>
      </c>
      <c r="B94" s="5">
        <v>9300</v>
      </c>
      <c r="C94" s="5">
        <v>13950</v>
      </c>
      <c r="D94" s="5">
        <v>18600</v>
      </c>
      <c r="E94" s="3" t="str">
        <f>"Sem "&amp;INT((A94-SUM(MOD(DATE(YEAR(A94-MOD(A94-2,7)+3),1,2),{1E+99;7})*{1;-1})+5)/7)&amp; " mois" &amp; MONTH(A94) &amp;" année " &amp; YEAR(A94)</f>
        <v>Sem 14 mois4 année 2013</v>
      </c>
    </row>
    <row r="95" spans="1:5" x14ac:dyDescent="0.25">
      <c r="A95" s="2">
        <v>41368</v>
      </c>
      <c r="B95" s="5">
        <v>9400</v>
      </c>
      <c r="C95" s="5">
        <v>14100</v>
      </c>
      <c r="D95" s="5">
        <v>18800</v>
      </c>
      <c r="E95" s="3" t="str">
        <f>"Sem "&amp;INT((A95-SUM(MOD(DATE(YEAR(A95-MOD(A95-2,7)+3),1,2),{1E+99;7})*{1;-1})+5)/7)&amp; " mois" &amp; MONTH(A95) &amp;" année " &amp; YEAR(A95)</f>
        <v>Sem 14 mois4 année 2013</v>
      </c>
    </row>
    <row r="96" spans="1:5" x14ac:dyDescent="0.25">
      <c r="A96" s="2">
        <v>41369</v>
      </c>
      <c r="B96" s="5">
        <v>9500</v>
      </c>
      <c r="C96" s="5">
        <v>14250</v>
      </c>
      <c r="D96" s="5">
        <v>19000</v>
      </c>
      <c r="E96" s="3" t="str">
        <f>"Sem "&amp;INT((A96-SUM(MOD(DATE(YEAR(A96-MOD(A96-2,7)+3),1,2),{1E+99;7})*{1;-1})+5)/7)&amp; " mois" &amp; MONTH(A96) &amp;" année " &amp; YEAR(A96)</f>
        <v>Sem 14 mois4 année 2013</v>
      </c>
    </row>
    <row r="97" spans="1:5" x14ac:dyDescent="0.25">
      <c r="A97" s="2">
        <v>41370</v>
      </c>
      <c r="B97" s="5">
        <v>9600</v>
      </c>
      <c r="C97" s="5">
        <v>14400</v>
      </c>
      <c r="D97" s="5">
        <v>19200</v>
      </c>
      <c r="E97" s="3" t="str">
        <f>"Sem "&amp;INT((A97-SUM(MOD(DATE(YEAR(A97-MOD(A97-2,7)+3),1,2),{1E+99;7})*{1;-1})+5)/7)&amp; " mois" &amp; MONTH(A97) &amp;" année " &amp; YEAR(A97)</f>
        <v>Sem 14 mois4 année 2013</v>
      </c>
    </row>
    <row r="98" spans="1:5" x14ac:dyDescent="0.25">
      <c r="A98" s="2">
        <v>41371</v>
      </c>
      <c r="B98" s="5">
        <v>9700</v>
      </c>
      <c r="C98" s="5">
        <v>14550</v>
      </c>
      <c r="D98" s="5">
        <v>19400</v>
      </c>
      <c r="E98" s="3" t="str">
        <f>"Sem "&amp;INT((A98-SUM(MOD(DATE(YEAR(A98-MOD(A98-2,7)+3),1,2),{1E+99;7})*{1;-1})+5)/7)&amp; " mois" &amp; MONTH(A98) &amp;" année " &amp; YEAR(A98)</f>
        <v>Sem 14 mois4 année 2013</v>
      </c>
    </row>
    <row r="99" spans="1:5" x14ac:dyDescent="0.25">
      <c r="A99" s="2">
        <v>41372</v>
      </c>
      <c r="B99" s="5">
        <v>9800</v>
      </c>
      <c r="C99" s="5">
        <v>14700</v>
      </c>
      <c r="D99" s="5">
        <v>19600</v>
      </c>
      <c r="E99" s="3" t="str">
        <f>"Sem "&amp;INT((A99-SUM(MOD(DATE(YEAR(A99-MOD(A99-2,7)+3),1,2),{1E+99;7})*{1;-1})+5)/7)&amp; " mois" &amp; MONTH(A99) &amp;" année " &amp; YEAR(A99)</f>
        <v>Sem 15 mois4 année 2013</v>
      </c>
    </row>
    <row r="100" spans="1:5" x14ac:dyDescent="0.25">
      <c r="A100" s="2">
        <v>41373</v>
      </c>
      <c r="B100" s="5">
        <v>9900</v>
      </c>
      <c r="C100" s="5">
        <v>14850</v>
      </c>
      <c r="D100" s="5">
        <v>19800</v>
      </c>
      <c r="E100" s="3" t="str">
        <f>"Sem "&amp;INT((A100-SUM(MOD(DATE(YEAR(A100-MOD(A100-2,7)+3),1,2),{1E+99;7})*{1;-1})+5)/7)&amp; " mois" &amp; MONTH(A100) &amp;" année " &amp; YEAR(A100)</f>
        <v>Sem 15 mois4 année 2013</v>
      </c>
    </row>
    <row r="101" spans="1:5" x14ac:dyDescent="0.25">
      <c r="A101" s="2">
        <v>41374</v>
      </c>
      <c r="B101" s="5">
        <v>10000</v>
      </c>
      <c r="C101" s="5">
        <v>15000</v>
      </c>
      <c r="D101" s="5">
        <v>20000</v>
      </c>
      <c r="E101" s="3" t="str">
        <f>"Sem "&amp;INT((A101-SUM(MOD(DATE(YEAR(A101-MOD(A101-2,7)+3),1,2),{1E+99;7})*{1;-1})+5)/7)&amp; " mois" &amp; MONTH(A101) &amp;" année " &amp; YEAR(A101)</f>
        <v>Sem 15 mois4 année 2013</v>
      </c>
    </row>
    <row r="102" spans="1:5" x14ac:dyDescent="0.25">
      <c r="A102" s="2">
        <v>41375</v>
      </c>
      <c r="B102" s="5">
        <v>10100</v>
      </c>
      <c r="C102" s="5">
        <v>15150</v>
      </c>
      <c r="D102" s="5">
        <v>20200</v>
      </c>
      <c r="E102" s="3" t="str">
        <f>"Sem "&amp;INT((A102-SUM(MOD(DATE(YEAR(A102-MOD(A102-2,7)+3),1,2),{1E+99;7})*{1;-1})+5)/7)&amp; " mois" &amp; MONTH(A102) &amp;" année " &amp; YEAR(A102)</f>
        <v>Sem 15 mois4 année 2013</v>
      </c>
    </row>
    <row r="103" spans="1:5" x14ac:dyDescent="0.25">
      <c r="A103" s="2">
        <v>41376</v>
      </c>
      <c r="B103" s="5">
        <v>10200</v>
      </c>
      <c r="C103" s="5">
        <v>15300</v>
      </c>
      <c r="D103" s="5">
        <v>20400</v>
      </c>
      <c r="E103" s="3" t="str">
        <f>"Sem "&amp;INT((A103-SUM(MOD(DATE(YEAR(A103-MOD(A103-2,7)+3),1,2),{1E+99;7})*{1;-1})+5)/7)&amp; " mois" &amp; MONTH(A103) &amp;" année " &amp; YEAR(A103)</f>
        <v>Sem 15 mois4 année 2013</v>
      </c>
    </row>
    <row r="104" spans="1:5" x14ac:dyDescent="0.25">
      <c r="A104" s="2">
        <v>41377</v>
      </c>
      <c r="B104" s="5">
        <v>10300</v>
      </c>
      <c r="C104" s="5">
        <v>15450</v>
      </c>
      <c r="D104" s="5">
        <v>20600</v>
      </c>
      <c r="E104" s="3" t="str">
        <f>"Sem "&amp;INT((A104-SUM(MOD(DATE(YEAR(A104-MOD(A104-2,7)+3),1,2),{1E+99;7})*{1;-1})+5)/7)&amp; " mois" &amp; MONTH(A104) &amp;" année " &amp; YEAR(A104)</f>
        <v>Sem 15 mois4 année 2013</v>
      </c>
    </row>
    <row r="105" spans="1:5" x14ac:dyDescent="0.25">
      <c r="A105" s="2">
        <v>41378</v>
      </c>
      <c r="B105" s="5">
        <v>10400</v>
      </c>
      <c r="C105" s="5">
        <v>15600</v>
      </c>
      <c r="D105" s="5">
        <v>20800</v>
      </c>
      <c r="E105" s="3" t="str">
        <f>"Sem "&amp;INT((A105-SUM(MOD(DATE(YEAR(A105-MOD(A105-2,7)+3),1,2),{1E+99;7})*{1;-1})+5)/7)&amp; " mois" &amp; MONTH(A105) &amp;" année " &amp; YEAR(A105)</f>
        <v>Sem 15 mois4 année 2013</v>
      </c>
    </row>
    <row r="106" spans="1:5" x14ac:dyDescent="0.25">
      <c r="A106" s="2">
        <v>41379</v>
      </c>
      <c r="B106" s="5">
        <v>10500</v>
      </c>
      <c r="C106" s="5">
        <v>15750</v>
      </c>
      <c r="D106" s="5">
        <v>21000</v>
      </c>
      <c r="E106" s="3" t="str">
        <f>"Sem "&amp;INT((A106-SUM(MOD(DATE(YEAR(A106-MOD(A106-2,7)+3),1,2),{1E+99;7})*{1;-1})+5)/7)&amp; " mois" &amp; MONTH(A106) &amp;" année " &amp; YEAR(A106)</f>
        <v>Sem 16 mois4 année 2013</v>
      </c>
    </row>
    <row r="107" spans="1:5" x14ac:dyDescent="0.25">
      <c r="A107" s="2">
        <v>41380</v>
      </c>
      <c r="B107" s="5">
        <v>10600</v>
      </c>
      <c r="C107" s="5">
        <v>15900</v>
      </c>
      <c r="D107" s="5">
        <v>21200</v>
      </c>
      <c r="E107" s="3" t="str">
        <f>"Sem "&amp;INT((A107-SUM(MOD(DATE(YEAR(A107-MOD(A107-2,7)+3),1,2),{1E+99;7})*{1;-1})+5)/7)&amp; " mois" &amp; MONTH(A107) &amp;" année " &amp; YEAR(A107)</f>
        <v>Sem 16 mois4 année 2013</v>
      </c>
    </row>
    <row r="108" spans="1:5" x14ac:dyDescent="0.25">
      <c r="A108" s="2">
        <v>41381</v>
      </c>
      <c r="B108" s="5">
        <v>10700</v>
      </c>
      <c r="C108" s="5">
        <v>16050</v>
      </c>
      <c r="D108" s="5">
        <v>21400</v>
      </c>
      <c r="E108" s="3" t="str">
        <f>"Sem "&amp;INT((A108-SUM(MOD(DATE(YEAR(A108-MOD(A108-2,7)+3),1,2),{1E+99;7})*{1;-1})+5)/7)&amp; " mois" &amp; MONTH(A108) &amp;" année " &amp; YEAR(A108)</f>
        <v>Sem 16 mois4 année 2013</v>
      </c>
    </row>
    <row r="109" spans="1:5" x14ac:dyDescent="0.25">
      <c r="A109" s="2">
        <v>41382</v>
      </c>
      <c r="B109" s="5">
        <v>10800</v>
      </c>
      <c r="C109" s="5">
        <v>16200</v>
      </c>
      <c r="D109" s="5">
        <v>21600</v>
      </c>
      <c r="E109" s="3" t="str">
        <f>"Sem "&amp;INT((A109-SUM(MOD(DATE(YEAR(A109-MOD(A109-2,7)+3),1,2),{1E+99;7})*{1;-1})+5)/7)&amp; " mois" &amp; MONTH(A109) &amp;" année " &amp; YEAR(A109)</f>
        <v>Sem 16 mois4 année 2013</v>
      </c>
    </row>
    <row r="110" spans="1:5" x14ac:dyDescent="0.25">
      <c r="A110" s="2">
        <v>41383</v>
      </c>
      <c r="B110" s="5">
        <v>10900</v>
      </c>
      <c r="C110" s="5">
        <v>16350</v>
      </c>
      <c r="D110" s="5">
        <v>21800</v>
      </c>
      <c r="E110" s="3" t="str">
        <f>"Sem "&amp;INT((A110-SUM(MOD(DATE(YEAR(A110-MOD(A110-2,7)+3),1,2),{1E+99;7})*{1;-1})+5)/7)&amp; " mois" &amp; MONTH(A110) &amp;" année " &amp; YEAR(A110)</f>
        <v>Sem 16 mois4 année 2013</v>
      </c>
    </row>
    <row r="111" spans="1:5" x14ac:dyDescent="0.25">
      <c r="A111" s="2">
        <v>41384</v>
      </c>
      <c r="B111" s="5">
        <v>11000</v>
      </c>
      <c r="C111" s="5">
        <v>16500</v>
      </c>
      <c r="D111" s="5">
        <v>22000</v>
      </c>
      <c r="E111" s="3" t="str">
        <f>"Sem "&amp;INT((A111-SUM(MOD(DATE(YEAR(A111-MOD(A111-2,7)+3),1,2),{1E+99;7})*{1;-1})+5)/7)&amp; " mois" &amp; MONTH(A111) &amp;" année " &amp; YEAR(A111)</f>
        <v>Sem 16 mois4 année 2013</v>
      </c>
    </row>
    <row r="112" spans="1:5" x14ac:dyDescent="0.25">
      <c r="A112" s="2">
        <v>41385</v>
      </c>
      <c r="B112" s="5">
        <v>11100</v>
      </c>
      <c r="C112" s="5">
        <v>16650</v>
      </c>
      <c r="D112" s="5">
        <v>22200</v>
      </c>
      <c r="E112" s="3" t="str">
        <f>"Sem "&amp;INT((A112-SUM(MOD(DATE(YEAR(A112-MOD(A112-2,7)+3),1,2),{1E+99;7})*{1;-1})+5)/7)&amp; " mois" &amp; MONTH(A112) &amp;" année " &amp; YEAR(A112)</f>
        <v>Sem 16 mois4 année 2013</v>
      </c>
    </row>
    <row r="113" spans="1:5" x14ac:dyDescent="0.25">
      <c r="A113" s="2">
        <v>41386</v>
      </c>
      <c r="B113" s="5">
        <v>11200</v>
      </c>
      <c r="C113" s="5">
        <v>16800</v>
      </c>
      <c r="D113" s="5">
        <v>22400</v>
      </c>
      <c r="E113" s="3" t="str">
        <f>"Sem "&amp;INT((A113-SUM(MOD(DATE(YEAR(A113-MOD(A113-2,7)+3),1,2),{1E+99;7})*{1;-1})+5)/7)&amp; " mois" &amp; MONTH(A113) &amp;" année " &amp; YEAR(A113)</f>
        <v>Sem 17 mois4 année 2013</v>
      </c>
    </row>
    <row r="114" spans="1:5" x14ac:dyDescent="0.25">
      <c r="A114" s="2">
        <v>41387</v>
      </c>
      <c r="B114" s="5">
        <v>11300</v>
      </c>
      <c r="C114" s="5">
        <v>16950</v>
      </c>
      <c r="D114" s="5">
        <v>22600</v>
      </c>
      <c r="E114" s="3" t="str">
        <f>"Sem "&amp;INT((A114-SUM(MOD(DATE(YEAR(A114-MOD(A114-2,7)+3),1,2),{1E+99;7})*{1;-1})+5)/7)&amp; " mois" &amp; MONTH(A114) &amp;" année " &amp; YEAR(A114)</f>
        <v>Sem 17 mois4 année 2013</v>
      </c>
    </row>
    <row r="115" spans="1:5" x14ac:dyDescent="0.25">
      <c r="A115" s="2">
        <v>41388</v>
      </c>
      <c r="B115" s="5">
        <v>11400</v>
      </c>
      <c r="C115" s="5">
        <v>17100</v>
      </c>
      <c r="D115" s="5">
        <v>22800</v>
      </c>
      <c r="E115" s="3" t="str">
        <f>"Sem "&amp;INT((A115-SUM(MOD(DATE(YEAR(A115-MOD(A115-2,7)+3),1,2),{1E+99;7})*{1;-1})+5)/7)&amp; " mois" &amp; MONTH(A115) &amp;" année " &amp; YEAR(A115)</f>
        <v>Sem 17 mois4 année 2013</v>
      </c>
    </row>
    <row r="116" spans="1:5" x14ac:dyDescent="0.25">
      <c r="A116" s="2">
        <v>41389</v>
      </c>
      <c r="B116" s="5">
        <v>11500</v>
      </c>
      <c r="C116" s="5">
        <v>17250</v>
      </c>
      <c r="D116" s="5">
        <v>23000</v>
      </c>
      <c r="E116" s="3" t="str">
        <f>"Sem "&amp;INT((A116-SUM(MOD(DATE(YEAR(A116-MOD(A116-2,7)+3),1,2),{1E+99;7})*{1;-1})+5)/7)&amp; " mois" &amp; MONTH(A116) &amp;" année " &amp; YEAR(A116)</f>
        <v>Sem 17 mois4 année 2013</v>
      </c>
    </row>
    <row r="117" spans="1:5" x14ac:dyDescent="0.25">
      <c r="A117" s="2">
        <v>41390</v>
      </c>
      <c r="B117" s="5">
        <v>11600</v>
      </c>
      <c r="C117" s="5">
        <v>17400</v>
      </c>
      <c r="D117" s="5">
        <v>23200</v>
      </c>
      <c r="E117" s="3" t="str">
        <f>"Sem "&amp;INT((A117-SUM(MOD(DATE(YEAR(A117-MOD(A117-2,7)+3),1,2),{1E+99;7})*{1;-1})+5)/7)&amp; " mois" &amp; MONTH(A117) &amp;" année " &amp; YEAR(A117)</f>
        <v>Sem 17 mois4 année 2013</v>
      </c>
    </row>
    <row r="118" spans="1:5" x14ac:dyDescent="0.25">
      <c r="A118" s="2">
        <v>41391</v>
      </c>
      <c r="B118" s="5">
        <v>11700</v>
      </c>
      <c r="C118" s="5">
        <v>17550</v>
      </c>
      <c r="D118" s="5">
        <v>23400</v>
      </c>
      <c r="E118" s="3" t="str">
        <f>"Sem "&amp;INT((A118-SUM(MOD(DATE(YEAR(A118-MOD(A118-2,7)+3),1,2),{1E+99;7})*{1;-1})+5)/7)&amp; " mois" &amp; MONTH(A118) &amp;" année " &amp; YEAR(A118)</f>
        <v>Sem 17 mois4 année 2013</v>
      </c>
    </row>
    <row r="119" spans="1:5" x14ac:dyDescent="0.25">
      <c r="A119" s="2">
        <v>41392</v>
      </c>
      <c r="B119" s="5">
        <v>11800</v>
      </c>
      <c r="C119" s="5">
        <v>17700</v>
      </c>
      <c r="D119" s="5">
        <v>23600</v>
      </c>
      <c r="E119" s="3" t="str">
        <f>"Sem "&amp;INT((A119-SUM(MOD(DATE(YEAR(A119-MOD(A119-2,7)+3),1,2),{1E+99;7})*{1;-1})+5)/7)&amp; " mois" &amp; MONTH(A119) &amp;" année " &amp; YEAR(A119)</f>
        <v>Sem 17 mois4 année 2013</v>
      </c>
    </row>
    <row r="120" spans="1:5" x14ac:dyDescent="0.25">
      <c r="A120" s="2">
        <v>41393</v>
      </c>
      <c r="B120" s="5">
        <v>11900</v>
      </c>
      <c r="C120" s="5">
        <v>17850</v>
      </c>
      <c r="D120" s="5">
        <v>23800</v>
      </c>
      <c r="E120" s="3" t="str">
        <f>"Sem "&amp;INT((A120-SUM(MOD(DATE(YEAR(A120-MOD(A120-2,7)+3),1,2),{1E+99;7})*{1;-1})+5)/7)&amp; " mois" &amp; MONTH(A120) &amp;" année " &amp; YEAR(A120)</f>
        <v>Sem 18 mois4 année 2013</v>
      </c>
    </row>
    <row r="121" spans="1:5" x14ac:dyDescent="0.25">
      <c r="A121" s="2">
        <v>41394</v>
      </c>
      <c r="B121" s="5">
        <v>12000</v>
      </c>
      <c r="C121" s="5">
        <v>18000</v>
      </c>
      <c r="D121" s="5">
        <v>24000</v>
      </c>
      <c r="E121" s="3" t="str">
        <f>"Sem "&amp;INT((A121-SUM(MOD(DATE(YEAR(A121-MOD(A121-2,7)+3),1,2),{1E+99;7})*{1;-1})+5)/7)&amp; " mois" &amp; MONTH(A121) &amp;" année " &amp; YEAR(A121)</f>
        <v>Sem 18 mois4 année 2013</v>
      </c>
    </row>
    <row r="122" spans="1:5" x14ac:dyDescent="0.25">
      <c r="A122" s="2">
        <v>41395</v>
      </c>
      <c r="B122" s="5">
        <v>12100</v>
      </c>
      <c r="C122" s="5">
        <v>18150</v>
      </c>
      <c r="D122" s="5">
        <v>24200</v>
      </c>
      <c r="E122" s="3" t="str">
        <f>"Sem "&amp;INT((A122-SUM(MOD(DATE(YEAR(A122-MOD(A122-2,7)+3),1,2),{1E+99;7})*{1;-1})+5)/7)&amp; " mois" &amp; MONTH(A122) &amp;" année " &amp; YEAR(A122)</f>
        <v>Sem 18 mois5 année 2013</v>
      </c>
    </row>
    <row r="123" spans="1:5" x14ac:dyDescent="0.25">
      <c r="A123" s="2">
        <v>41396</v>
      </c>
      <c r="B123" s="5">
        <v>12200</v>
      </c>
      <c r="C123" s="5">
        <v>18300</v>
      </c>
      <c r="D123" s="5">
        <v>24400</v>
      </c>
      <c r="E123" s="3" t="str">
        <f>"Sem "&amp;INT((A123-SUM(MOD(DATE(YEAR(A123-MOD(A123-2,7)+3),1,2),{1E+99;7})*{1;-1})+5)/7)&amp; " mois" &amp; MONTH(A123) &amp;" année " &amp; YEAR(A123)</f>
        <v>Sem 18 mois5 année 2013</v>
      </c>
    </row>
    <row r="124" spans="1:5" x14ac:dyDescent="0.25">
      <c r="A124" s="2">
        <v>41397</v>
      </c>
      <c r="B124" s="5">
        <v>12300</v>
      </c>
      <c r="C124" s="5">
        <v>18450</v>
      </c>
      <c r="D124" s="5">
        <v>24600</v>
      </c>
      <c r="E124" s="3" t="str">
        <f>"Sem "&amp;INT((A124-SUM(MOD(DATE(YEAR(A124-MOD(A124-2,7)+3),1,2),{1E+99;7})*{1;-1})+5)/7)&amp; " mois" &amp; MONTH(A124) &amp;" année " &amp; YEAR(A124)</f>
        <v>Sem 18 mois5 année 2013</v>
      </c>
    </row>
    <row r="125" spans="1:5" x14ac:dyDescent="0.25">
      <c r="A125" s="2">
        <v>41398</v>
      </c>
      <c r="B125" s="5">
        <v>12400</v>
      </c>
      <c r="C125" s="5">
        <v>18600</v>
      </c>
      <c r="D125" s="5">
        <v>24800</v>
      </c>
      <c r="E125" s="3" t="str">
        <f>"Sem "&amp;INT((A125-SUM(MOD(DATE(YEAR(A125-MOD(A125-2,7)+3),1,2),{1E+99;7})*{1;-1})+5)/7)&amp; " mois" &amp; MONTH(A125) &amp;" année " &amp; YEAR(A125)</f>
        <v>Sem 18 mois5 année 2013</v>
      </c>
    </row>
    <row r="126" spans="1:5" x14ac:dyDescent="0.25">
      <c r="A126" s="2">
        <v>41399</v>
      </c>
      <c r="B126" s="5">
        <v>12500</v>
      </c>
      <c r="C126" s="5">
        <v>18750</v>
      </c>
      <c r="D126" s="5">
        <v>25000</v>
      </c>
      <c r="E126" s="3" t="str">
        <f>"Sem "&amp;INT((A126-SUM(MOD(DATE(YEAR(A126-MOD(A126-2,7)+3),1,2),{1E+99;7})*{1;-1})+5)/7)&amp; " mois" &amp; MONTH(A126) &amp;" année " &amp; YEAR(A126)</f>
        <v>Sem 18 mois5 année 2013</v>
      </c>
    </row>
    <row r="127" spans="1:5" x14ac:dyDescent="0.25">
      <c r="A127" s="2">
        <v>41400</v>
      </c>
      <c r="B127" s="5">
        <v>12600</v>
      </c>
      <c r="C127" s="5">
        <v>18900</v>
      </c>
      <c r="D127" s="5">
        <v>25200</v>
      </c>
      <c r="E127" s="3" t="str">
        <f>"Sem "&amp;INT((A127-SUM(MOD(DATE(YEAR(A127-MOD(A127-2,7)+3),1,2),{1E+99;7})*{1;-1})+5)/7)&amp; " mois" &amp; MONTH(A127) &amp;" année " &amp; YEAR(A127)</f>
        <v>Sem 19 mois5 année 2013</v>
      </c>
    </row>
    <row r="128" spans="1:5" x14ac:dyDescent="0.25">
      <c r="A128" s="2">
        <v>41401</v>
      </c>
      <c r="B128" s="5">
        <v>12700</v>
      </c>
      <c r="C128" s="5">
        <v>19050</v>
      </c>
      <c r="D128" s="5">
        <v>25400</v>
      </c>
      <c r="E128" s="3" t="str">
        <f>"Sem "&amp;INT((A128-SUM(MOD(DATE(YEAR(A128-MOD(A128-2,7)+3),1,2),{1E+99;7})*{1;-1})+5)/7)&amp; " mois" &amp; MONTH(A128) &amp;" année " &amp; YEAR(A128)</f>
        <v>Sem 19 mois5 année 2013</v>
      </c>
    </row>
    <row r="129" spans="1:5" x14ac:dyDescent="0.25">
      <c r="A129" s="2">
        <v>41402</v>
      </c>
      <c r="B129" s="5">
        <v>12800</v>
      </c>
      <c r="C129" s="5">
        <v>19200</v>
      </c>
      <c r="D129" s="5">
        <v>25600</v>
      </c>
      <c r="E129" s="3" t="str">
        <f>"Sem "&amp;INT((A129-SUM(MOD(DATE(YEAR(A129-MOD(A129-2,7)+3),1,2),{1E+99;7})*{1;-1})+5)/7)&amp; " mois" &amp; MONTH(A129) &amp;" année " &amp; YEAR(A129)</f>
        <v>Sem 19 mois5 année 2013</v>
      </c>
    </row>
    <row r="130" spans="1:5" x14ac:dyDescent="0.25">
      <c r="A130" s="2">
        <v>41403</v>
      </c>
      <c r="B130" s="5">
        <v>12900</v>
      </c>
      <c r="C130" s="5">
        <v>19350</v>
      </c>
      <c r="D130" s="5">
        <v>25800</v>
      </c>
      <c r="E130" s="3" t="str">
        <f>"Sem "&amp;INT((A130-SUM(MOD(DATE(YEAR(A130-MOD(A130-2,7)+3),1,2),{1E+99;7})*{1;-1})+5)/7)&amp; " mois" &amp; MONTH(A130) &amp;" année " &amp; YEAR(A130)</f>
        <v>Sem 19 mois5 année 2013</v>
      </c>
    </row>
    <row r="131" spans="1:5" x14ac:dyDescent="0.25">
      <c r="A131" s="2">
        <v>41404</v>
      </c>
      <c r="B131" s="5">
        <v>13000</v>
      </c>
      <c r="C131" s="5">
        <v>19500</v>
      </c>
      <c r="D131" s="5">
        <v>26000</v>
      </c>
      <c r="E131" s="3" t="str">
        <f>"Sem "&amp;INT((A131-SUM(MOD(DATE(YEAR(A131-MOD(A131-2,7)+3),1,2),{1E+99;7})*{1;-1})+5)/7)&amp; " mois" &amp; MONTH(A131) &amp;" année " &amp; YEAR(A131)</f>
        <v>Sem 19 mois5 année 2013</v>
      </c>
    </row>
    <row r="132" spans="1:5" x14ac:dyDescent="0.25">
      <c r="A132" s="2">
        <v>41405</v>
      </c>
      <c r="B132" s="5">
        <v>13100</v>
      </c>
      <c r="C132" s="5">
        <v>19650</v>
      </c>
      <c r="D132" s="5">
        <v>26200</v>
      </c>
      <c r="E132" s="3" t="str">
        <f>"Sem "&amp;INT((A132-SUM(MOD(DATE(YEAR(A132-MOD(A132-2,7)+3),1,2),{1E+99;7})*{1;-1})+5)/7)&amp; " mois" &amp; MONTH(A132) &amp;" année " &amp; YEAR(A132)</f>
        <v>Sem 19 mois5 année 2013</v>
      </c>
    </row>
    <row r="133" spans="1:5" x14ac:dyDescent="0.25">
      <c r="A133" s="2">
        <v>41406</v>
      </c>
      <c r="B133" s="5">
        <v>13200</v>
      </c>
      <c r="C133" s="5">
        <v>19800</v>
      </c>
      <c r="D133" s="5">
        <v>26400</v>
      </c>
      <c r="E133" s="3" t="str">
        <f>"Sem "&amp;INT((A133-SUM(MOD(DATE(YEAR(A133-MOD(A133-2,7)+3),1,2),{1E+99;7})*{1;-1})+5)/7)&amp; " mois" &amp; MONTH(A133) &amp;" année " &amp; YEAR(A133)</f>
        <v>Sem 19 mois5 année 2013</v>
      </c>
    </row>
    <row r="134" spans="1:5" x14ac:dyDescent="0.25">
      <c r="A134" s="2">
        <v>41407</v>
      </c>
      <c r="B134" s="5">
        <v>13300</v>
      </c>
      <c r="C134" s="5">
        <v>19950</v>
      </c>
      <c r="D134" s="5">
        <v>26600</v>
      </c>
      <c r="E134" s="3" t="str">
        <f>"Sem "&amp;INT((A134-SUM(MOD(DATE(YEAR(A134-MOD(A134-2,7)+3),1,2),{1E+99;7})*{1;-1})+5)/7)&amp; " mois" &amp; MONTH(A134) &amp;" année " &amp; YEAR(A134)</f>
        <v>Sem 20 mois5 année 2013</v>
      </c>
    </row>
    <row r="135" spans="1:5" x14ac:dyDescent="0.25">
      <c r="A135" s="2">
        <v>41408</v>
      </c>
      <c r="B135" s="5">
        <v>13400</v>
      </c>
      <c r="C135" s="5">
        <v>20100</v>
      </c>
      <c r="D135" s="5">
        <v>26800</v>
      </c>
      <c r="E135" s="3" t="str">
        <f>"Sem "&amp;INT((A135-SUM(MOD(DATE(YEAR(A135-MOD(A135-2,7)+3),1,2),{1E+99;7})*{1;-1})+5)/7)&amp; " mois" &amp; MONTH(A135) &amp;" année " &amp; YEAR(A135)</f>
        <v>Sem 20 mois5 année 2013</v>
      </c>
    </row>
    <row r="136" spans="1:5" x14ac:dyDescent="0.25">
      <c r="A136" s="2">
        <v>41409</v>
      </c>
      <c r="B136" s="5">
        <v>13500</v>
      </c>
      <c r="C136" s="5">
        <v>20250</v>
      </c>
      <c r="D136" s="5">
        <v>27000</v>
      </c>
      <c r="E136" s="3" t="str">
        <f>"Sem "&amp;INT((A136-SUM(MOD(DATE(YEAR(A136-MOD(A136-2,7)+3),1,2),{1E+99;7})*{1;-1})+5)/7)&amp; " mois" &amp; MONTH(A136) &amp;" année " &amp; YEAR(A136)</f>
        <v>Sem 20 mois5 année 2013</v>
      </c>
    </row>
    <row r="137" spans="1:5" x14ac:dyDescent="0.25">
      <c r="A137" s="2">
        <v>41410</v>
      </c>
      <c r="B137" s="5">
        <v>13600</v>
      </c>
      <c r="C137" s="5">
        <v>20400</v>
      </c>
      <c r="D137" s="5">
        <v>27200</v>
      </c>
      <c r="E137" s="3" t="str">
        <f>"Sem "&amp;INT((A137-SUM(MOD(DATE(YEAR(A137-MOD(A137-2,7)+3),1,2),{1E+99;7})*{1;-1})+5)/7)&amp; " mois" &amp; MONTH(A137) &amp;" année " &amp; YEAR(A137)</f>
        <v>Sem 20 mois5 année 2013</v>
      </c>
    </row>
    <row r="138" spans="1:5" x14ac:dyDescent="0.25">
      <c r="A138" s="2">
        <v>41411</v>
      </c>
      <c r="B138" s="5">
        <v>13700</v>
      </c>
      <c r="C138" s="5">
        <v>20550</v>
      </c>
      <c r="D138" s="5">
        <v>27400</v>
      </c>
      <c r="E138" s="3" t="str">
        <f>"Sem "&amp;INT((A138-SUM(MOD(DATE(YEAR(A138-MOD(A138-2,7)+3),1,2),{1E+99;7})*{1;-1})+5)/7)&amp; " mois" &amp; MONTH(A138) &amp;" année " &amp; YEAR(A138)</f>
        <v>Sem 20 mois5 année 2013</v>
      </c>
    </row>
    <row r="139" spans="1:5" x14ac:dyDescent="0.25">
      <c r="A139" s="2">
        <v>41412</v>
      </c>
      <c r="B139" s="5">
        <v>13800</v>
      </c>
      <c r="C139" s="5">
        <v>20700</v>
      </c>
      <c r="D139" s="5">
        <v>27600</v>
      </c>
      <c r="E139" s="3" t="str">
        <f>"Sem "&amp;INT((A139-SUM(MOD(DATE(YEAR(A139-MOD(A139-2,7)+3),1,2),{1E+99;7})*{1;-1})+5)/7)&amp; " mois" &amp; MONTH(A139) &amp;" année " &amp; YEAR(A139)</f>
        <v>Sem 20 mois5 année 2013</v>
      </c>
    </row>
    <row r="140" spans="1:5" x14ac:dyDescent="0.25">
      <c r="A140" s="2">
        <v>41413</v>
      </c>
      <c r="B140" s="5">
        <v>13900</v>
      </c>
      <c r="C140" s="5">
        <v>20850</v>
      </c>
      <c r="D140" s="5">
        <v>27800</v>
      </c>
      <c r="E140" s="3" t="str">
        <f>"Sem "&amp;INT((A140-SUM(MOD(DATE(YEAR(A140-MOD(A140-2,7)+3),1,2),{1E+99;7})*{1;-1})+5)/7)&amp; " mois" &amp; MONTH(A140) &amp;" année " &amp; YEAR(A140)</f>
        <v>Sem 20 mois5 année 2013</v>
      </c>
    </row>
    <row r="141" spans="1:5" x14ac:dyDescent="0.25">
      <c r="A141" s="2">
        <v>41414</v>
      </c>
      <c r="B141" s="5">
        <v>14000</v>
      </c>
      <c r="C141" s="5">
        <v>21000</v>
      </c>
      <c r="D141" s="5">
        <v>28000</v>
      </c>
      <c r="E141" s="3" t="str">
        <f>"Sem "&amp;INT((A141-SUM(MOD(DATE(YEAR(A141-MOD(A141-2,7)+3),1,2),{1E+99;7})*{1;-1})+5)/7)&amp; " mois" &amp; MONTH(A141) &amp;" année " &amp; YEAR(A141)</f>
        <v>Sem 21 mois5 année 2013</v>
      </c>
    </row>
    <row r="142" spans="1:5" x14ac:dyDescent="0.25">
      <c r="A142" s="2">
        <v>41415</v>
      </c>
      <c r="B142" s="5">
        <v>14100</v>
      </c>
      <c r="C142" s="5">
        <v>21150</v>
      </c>
      <c r="D142" s="5">
        <v>28200</v>
      </c>
      <c r="E142" s="3" t="str">
        <f>"Sem "&amp;INT((A142-SUM(MOD(DATE(YEAR(A142-MOD(A142-2,7)+3),1,2),{1E+99;7})*{1;-1})+5)/7)&amp; " mois" &amp; MONTH(A142) &amp;" année " &amp; YEAR(A142)</f>
        <v>Sem 21 mois5 année 2013</v>
      </c>
    </row>
    <row r="143" spans="1:5" x14ac:dyDescent="0.25">
      <c r="A143" s="2">
        <v>41416</v>
      </c>
      <c r="B143" s="5">
        <v>14200</v>
      </c>
      <c r="C143" s="5">
        <v>21300</v>
      </c>
      <c r="D143" s="5">
        <v>28400</v>
      </c>
      <c r="E143" s="3" t="str">
        <f>"Sem "&amp;INT((A143-SUM(MOD(DATE(YEAR(A143-MOD(A143-2,7)+3),1,2),{1E+99;7})*{1;-1})+5)/7)&amp; " mois" &amp; MONTH(A143) &amp;" année " &amp; YEAR(A143)</f>
        <v>Sem 21 mois5 année 2013</v>
      </c>
    </row>
    <row r="144" spans="1:5" x14ac:dyDescent="0.25">
      <c r="A144" s="2">
        <v>41417</v>
      </c>
      <c r="B144" s="5">
        <v>14300</v>
      </c>
      <c r="C144" s="5">
        <v>21450</v>
      </c>
      <c r="D144" s="5">
        <v>28600</v>
      </c>
      <c r="E144" s="3" t="str">
        <f>"Sem "&amp;INT((A144-SUM(MOD(DATE(YEAR(A144-MOD(A144-2,7)+3),1,2),{1E+99;7})*{1;-1})+5)/7)&amp; " mois" &amp; MONTH(A144) &amp;" année " &amp; YEAR(A144)</f>
        <v>Sem 21 mois5 année 2013</v>
      </c>
    </row>
    <row r="145" spans="1:5" x14ac:dyDescent="0.25">
      <c r="A145" s="2">
        <v>41418</v>
      </c>
      <c r="B145" s="5">
        <v>14400</v>
      </c>
      <c r="C145" s="5">
        <v>21600</v>
      </c>
      <c r="D145" s="5">
        <v>28800</v>
      </c>
      <c r="E145" s="3" t="str">
        <f>"Sem "&amp;INT((A145-SUM(MOD(DATE(YEAR(A145-MOD(A145-2,7)+3),1,2),{1E+99;7})*{1;-1})+5)/7)&amp; " mois" &amp; MONTH(A145) &amp;" année " &amp; YEAR(A145)</f>
        <v>Sem 21 mois5 année 2013</v>
      </c>
    </row>
    <row r="146" spans="1:5" x14ac:dyDescent="0.25">
      <c r="A146" s="2">
        <v>41419</v>
      </c>
      <c r="B146" s="5">
        <v>14500</v>
      </c>
      <c r="C146" s="5">
        <v>21750</v>
      </c>
      <c r="D146" s="5">
        <v>29000</v>
      </c>
      <c r="E146" s="3" t="str">
        <f>"Sem "&amp;INT((A146-SUM(MOD(DATE(YEAR(A146-MOD(A146-2,7)+3),1,2),{1E+99;7})*{1;-1})+5)/7)&amp; " mois" &amp; MONTH(A146) &amp;" année " &amp; YEAR(A146)</f>
        <v>Sem 21 mois5 année 2013</v>
      </c>
    </row>
    <row r="147" spans="1:5" x14ac:dyDescent="0.25">
      <c r="A147" s="2">
        <v>41420</v>
      </c>
      <c r="B147" s="5">
        <v>14600</v>
      </c>
      <c r="C147" s="5">
        <v>21900</v>
      </c>
      <c r="D147" s="5">
        <v>29200</v>
      </c>
      <c r="E147" s="3" t="str">
        <f>"Sem "&amp;INT((A147-SUM(MOD(DATE(YEAR(A147-MOD(A147-2,7)+3),1,2),{1E+99;7})*{1;-1})+5)/7)&amp; " mois" &amp; MONTH(A147) &amp;" année " &amp; YEAR(A147)</f>
        <v>Sem 21 mois5 année 2013</v>
      </c>
    </row>
    <row r="148" spans="1:5" x14ac:dyDescent="0.25">
      <c r="A148" s="2">
        <v>41421</v>
      </c>
      <c r="B148" s="5">
        <v>14700</v>
      </c>
      <c r="C148" s="5">
        <v>22050</v>
      </c>
      <c r="D148" s="5">
        <v>29400</v>
      </c>
      <c r="E148" s="3" t="str">
        <f>"Sem "&amp;INT((A148-SUM(MOD(DATE(YEAR(A148-MOD(A148-2,7)+3),1,2),{1E+99;7})*{1;-1})+5)/7)&amp; " mois" &amp; MONTH(A148) &amp;" année " &amp; YEAR(A148)</f>
        <v>Sem 22 mois5 année 2013</v>
      </c>
    </row>
    <row r="149" spans="1:5" x14ac:dyDescent="0.25">
      <c r="A149" s="2">
        <v>41422</v>
      </c>
      <c r="B149" s="5">
        <v>14800</v>
      </c>
      <c r="C149" s="5">
        <v>22200</v>
      </c>
      <c r="D149" s="5">
        <v>29600</v>
      </c>
      <c r="E149" s="3" t="str">
        <f>"Sem "&amp;INT((A149-SUM(MOD(DATE(YEAR(A149-MOD(A149-2,7)+3),1,2),{1E+99;7})*{1;-1})+5)/7)&amp; " mois" &amp; MONTH(A149) &amp;" année " &amp; YEAR(A149)</f>
        <v>Sem 22 mois5 année 2013</v>
      </c>
    </row>
    <row r="150" spans="1:5" x14ac:dyDescent="0.25">
      <c r="A150" s="2">
        <v>41423</v>
      </c>
      <c r="B150" s="5">
        <v>14900</v>
      </c>
      <c r="C150" s="5">
        <v>22350</v>
      </c>
      <c r="D150" s="5">
        <v>29800</v>
      </c>
      <c r="E150" s="3" t="str">
        <f>"Sem "&amp;INT((A150-SUM(MOD(DATE(YEAR(A150-MOD(A150-2,7)+3),1,2),{1E+99;7})*{1;-1})+5)/7)&amp; " mois" &amp; MONTH(A150) &amp;" année " &amp; YEAR(A150)</f>
        <v>Sem 22 mois5 année 2013</v>
      </c>
    </row>
    <row r="151" spans="1:5" x14ac:dyDescent="0.25">
      <c r="A151" s="2">
        <v>41424</v>
      </c>
      <c r="B151" s="5">
        <v>15000</v>
      </c>
      <c r="C151" s="5">
        <v>22500</v>
      </c>
      <c r="D151" s="5">
        <v>30000</v>
      </c>
      <c r="E151" s="3" t="str">
        <f>"Sem "&amp;INT((A151-SUM(MOD(DATE(YEAR(A151-MOD(A151-2,7)+3),1,2),{1E+99;7})*{1;-1})+5)/7)&amp; " mois" &amp; MONTH(A151) &amp;" année " &amp; YEAR(A151)</f>
        <v>Sem 22 mois5 année 2013</v>
      </c>
    </row>
    <row r="152" spans="1:5" x14ac:dyDescent="0.25">
      <c r="A152" s="2">
        <v>41425</v>
      </c>
      <c r="B152" s="5">
        <v>15100</v>
      </c>
      <c r="C152" s="5">
        <v>22650</v>
      </c>
      <c r="D152" s="5">
        <v>30200</v>
      </c>
      <c r="E152" s="3" t="str">
        <f>"Sem "&amp;INT((A152-SUM(MOD(DATE(YEAR(A152-MOD(A152-2,7)+3),1,2),{1E+99;7})*{1;-1})+5)/7)&amp; " mois" &amp; MONTH(A152) &amp;" année " &amp; YEAR(A152)</f>
        <v>Sem 22 mois5 année 2013</v>
      </c>
    </row>
    <row r="153" spans="1:5" x14ac:dyDescent="0.25">
      <c r="A153" s="2">
        <v>41426</v>
      </c>
      <c r="B153" s="5">
        <v>15200</v>
      </c>
      <c r="C153" s="5">
        <v>22800</v>
      </c>
      <c r="D153" s="5">
        <v>30400</v>
      </c>
      <c r="E153" s="3" t="str">
        <f>"Sem "&amp;INT((A153-SUM(MOD(DATE(YEAR(A153-MOD(A153-2,7)+3),1,2),{1E+99;7})*{1;-1})+5)/7)&amp; " mois" &amp; MONTH(A153) &amp;" année " &amp; YEAR(A153)</f>
        <v>Sem 22 mois6 année 2013</v>
      </c>
    </row>
    <row r="154" spans="1:5" x14ac:dyDescent="0.25">
      <c r="A154" s="2">
        <v>41427</v>
      </c>
      <c r="B154" s="5">
        <v>15300</v>
      </c>
      <c r="C154" s="5">
        <v>22950</v>
      </c>
      <c r="D154" s="5">
        <v>30600</v>
      </c>
      <c r="E154" s="3" t="str">
        <f>"Sem "&amp;INT((A154-SUM(MOD(DATE(YEAR(A154-MOD(A154-2,7)+3),1,2),{1E+99;7})*{1;-1})+5)/7)&amp; " mois" &amp; MONTH(A154) &amp;" année " &amp; YEAR(A154)</f>
        <v>Sem 22 mois6 année 2013</v>
      </c>
    </row>
    <row r="155" spans="1:5" x14ac:dyDescent="0.25">
      <c r="A155" s="2">
        <v>41428</v>
      </c>
      <c r="B155" s="5">
        <v>15400</v>
      </c>
      <c r="C155" s="5">
        <v>23100</v>
      </c>
      <c r="D155" s="5">
        <v>30800</v>
      </c>
      <c r="E155" s="3" t="str">
        <f>"Sem "&amp;INT((A155-SUM(MOD(DATE(YEAR(A155-MOD(A155-2,7)+3),1,2),{1E+99;7})*{1;-1})+5)/7)&amp; " mois" &amp; MONTH(A155) &amp;" année " &amp; YEAR(A155)</f>
        <v>Sem 23 mois6 année 2013</v>
      </c>
    </row>
    <row r="156" spans="1:5" x14ac:dyDescent="0.25">
      <c r="A156" s="2">
        <v>41429</v>
      </c>
      <c r="B156" s="5">
        <v>15500</v>
      </c>
      <c r="C156" s="5">
        <v>23250</v>
      </c>
      <c r="D156" s="5">
        <v>31000</v>
      </c>
      <c r="E156" s="3" t="str">
        <f>"Sem "&amp;INT((A156-SUM(MOD(DATE(YEAR(A156-MOD(A156-2,7)+3),1,2),{1E+99;7})*{1;-1})+5)/7)&amp; " mois" &amp; MONTH(A156) &amp;" année " &amp; YEAR(A156)</f>
        <v>Sem 23 mois6 année 2013</v>
      </c>
    </row>
    <row r="157" spans="1:5" x14ac:dyDescent="0.25">
      <c r="A157" s="2">
        <v>41430</v>
      </c>
      <c r="B157" s="5">
        <v>15600</v>
      </c>
      <c r="C157" s="5">
        <v>23400</v>
      </c>
      <c r="D157" s="5">
        <v>31200</v>
      </c>
      <c r="E157" s="3" t="str">
        <f>"Sem "&amp;INT((A157-SUM(MOD(DATE(YEAR(A157-MOD(A157-2,7)+3),1,2),{1E+99;7})*{1;-1})+5)/7)&amp; " mois" &amp; MONTH(A157) &amp;" année " &amp; YEAR(A157)</f>
        <v>Sem 23 mois6 année 2013</v>
      </c>
    </row>
    <row r="158" spans="1:5" x14ac:dyDescent="0.25">
      <c r="A158" s="2">
        <v>41431</v>
      </c>
      <c r="B158" s="5">
        <v>15700</v>
      </c>
      <c r="C158" s="5">
        <v>23550</v>
      </c>
      <c r="D158" s="5">
        <v>31400</v>
      </c>
      <c r="E158" s="3" t="str">
        <f>"Sem "&amp;INT((A158-SUM(MOD(DATE(YEAR(A158-MOD(A158-2,7)+3),1,2),{1E+99;7})*{1;-1})+5)/7)&amp; " mois" &amp; MONTH(A158) &amp;" année " &amp; YEAR(A158)</f>
        <v>Sem 23 mois6 année 2013</v>
      </c>
    </row>
    <row r="159" spans="1:5" x14ac:dyDescent="0.25">
      <c r="A159" s="2">
        <v>41432</v>
      </c>
      <c r="B159" s="5">
        <v>15800</v>
      </c>
      <c r="C159" s="5">
        <v>23700</v>
      </c>
      <c r="D159" s="5">
        <v>31600</v>
      </c>
      <c r="E159" s="3" t="str">
        <f>"Sem "&amp;INT((A159-SUM(MOD(DATE(YEAR(A159-MOD(A159-2,7)+3),1,2),{1E+99;7})*{1;-1})+5)/7)&amp; " mois" &amp; MONTH(A159) &amp;" année " &amp; YEAR(A159)</f>
        <v>Sem 23 mois6 année 2013</v>
      </c>
    </row>
    <row r="160" spans="1:5" x14ac:dyDescent="0.25">
      <c r="A160" s="2">
        <v>41433</v>
      </c>
      <c r="B160" s="5">
        <v>15900</v>
      </c>
      <c r="C160" s="5">
        <v>23850</v>
      </c>
      <c r="D160" s="5">
        <v>31800</v>
      </c>
      <c r="E160" s="3" t="str">
        <f>"Sem "&amp;INT((A160-SUM(MOD(DATE(YEAR(A160-MOD(A160-2,7)+3),1,2),{1E+99;7})*{1;-1})+5)/7)&amp; " mois" &amp; MONTH(A160) &amp;" année " &amp; YEAR(A160)</f>
        <v>Sem 23 mois6 année 2013</v>
      </c>
    </row>
    <row r="161" spans="1:5" x14ac:dyDescent="0.25">
      <c r="A161" s="2">
        <v>41434</v>
      </c>
      <c r="B161" s="5">
        <v>16000</v>
      </c>
      <c r="C161" s="5">
        <v>24000</v>
      </c>
      <c r="D161" s="5">
        <v>32000</v>
      </c>
      <c r="E161" s="3" t="str">
        <f>"Sem "&amp;INT((A161-SUM(MOD(DATE(YEAR(A161-MOD(A161-2,7)+3),1,2),{1E+99;7})*{1;-1})+5)/7)&amp; " mois" &amp; MONTH(A161) &amp;" année " &amp; YEAR(A161)</f>
        <v>Sem 23 mois6 année 2013</v>
      </c>
    </row>
    <row r="162" spans="1:5" x14ac:dyDescent="0.25">
      <c r="A162" s="2">
        <v>41435</v>
      </c>
      <c r="B162" s="5">
        <v>16100</v>
      </c>
      <c r="C162" s="5">
        <v>24150</v>
      </c>
      <c r="D162" s="5">
        <v>32200</v>
      </c>
      <c r="E162" s="3" t="str">
        <f>"Sem "&amp;INT((A162-SUM(MOD(DATE(YEAR(A162-MOD(A162-2,7)+3),1,2),{1E+99;7})*{1;-1})+5)/7)&amp; " mois" &amp; MONTH(A162) &amp;" année " &amp; YEAR(A162)</f>
        <v>Sem 24 mois6 année 2013</v>
      </c>
    </row>
    <row r="163" spans="1:5" x14ac:dyDescent="0.25">
      <c r="A163" s="2">
        <v>41436</v>
      </c>
      <c r="B163" s="5">
        <v>16200</v>
      </c>
      <c r="C163" s="5">
        <v>24300</v>
      </c>
      <c r="D163" s="5">
        <v>32400</v>
      </c>
      <c r="E163" s="3" t="str">
        <f>"Sem "&amp;INT((A163-SUM(MOD(DATE(YEAR(A163-MOD(A163-2,7)+3),1,2),{1E+99;7})*{1;-1})+5)/7)&amp; " mois" &amp; MONTH(A163) &amp;" année " &amp; YEAR(A163)</f>
        <v>Sem 24 mois6 année 2013</v>
      </c>
    </row>
    <row r="164" spans="1:5" x14ac:dyDescent="0.25">
      <c r="A164" s="2">
        <v>41437</v>
      </c>
      <c r="B164" s="5">
        <v>16300</v>
      </c>
      <c r="C164" s="5">
        <v>24450</v>
      </c>
      <c r="D164" s="5">
        <v>32600</v>
      </c>
      <c r="E164" s="3" t="str">
        <f>"Sem "&amp;INT((A164-SUM(MOD(DATE(YEAR(A164-MOD(A164-2,7)+3),1,2),{1E+99;7})*{1;-1})+5)/7)&amp; " mois" &amp; MONTH(A164) &amp;" année " &amp; YEAR(A164)</f>
        <v>Sem 24 mois6 année 2013</v>
      </c>
    </row>
    <row r="165" spans="1:5" x14ac:dyDescent="0.25">
      <c r="A165" s="2">
        <v>41438</v>
      </c>
      <c r="B165" s="5">
        <v>16400</v>
      </c>
      <c r="C165" s="5">
        <v>24600</v>
      </c>
      <c r="D165" s="5">
        <v>32800</v>
      </c>
      <c r="E165" s="3" t="str">
        <f>"Sem "&amp;INT((A165-SUM(MOD(DATE(YEAR(A165-MOD(A165-2,7)+3),1,2),{1E+99;7})*{1;-1})+5)/7)&amp; " mois" &amp; MONTH(A165) &amp;" année " &amp; YEAR(A165)</f>
        <v>Sem 24 mois6 année 2013</v>
      </c>
    </row>
    <row r="166" spans="1:5" x14ac:dyDescent="0.25">
      <c r="A166" s="2">
        <v>41439</v>
      </c>
      <c r="B166" s="5">
        <v>16500</v>
      </c>
      <c r="C166" s="5">
        <v>24750</v>
      </c>
      <c r="D166" s="5">
        <v>33000</v>
      </c>
      <c r="E166" s="3" t="str">
        <f>"Sem "&amp;INT((A166-SUM(MOD(DATE(YEAR(A166-MOD(A166-2,7)+3),1,2),{1E+99;7})*{1;-1})+5)/7)&amp; " mois" &amp; MONTH(A166) &amp;" année " &amp; YEAR(A166)</f>
        <v>Sem 24 mois6 année 2013</v>
      </c>
    </row>
    <row r="167" spans="1:5" x14ac:dyDescent="0.25">
      <c r="A167" s="2">
        <v>41440</v>
      </c>
      <c r="B167" s="5">
        <v>16600</v>
      </c>
      <c r="C167" s="5">
        <v>24900</v>
      </c>
      <c r="D167" s="5">
        <v>33200</v>
      </c>
      <c r="E167" s="3" t="str">
        <f>"Sem "&amp;INT((A167-SUM(MOD(DATE(YEAR(A167-MOD(A167-2,7)+3),1,2),{1E+99;7})*{1;-1})+5)/7)&amp; " mois" &amp; MONTH(A167) &amp;" année " &amp; YEAR(A167)</f>
        <v>Sem 24 mois6 année 2013</v>
      </c>
    </row>
    <row r="168" spans="1:5" x14ac:dyDescent="0.25">
      <c r="A168" s="2">
        <v>41441</v>
      </c>
      <c r="B168" s="5">
        <v>16700</v>
      </c>
      <c r="C168" s="5">
        <v>25050</v>
      </c>
      <c r="D168" s="5">
        <v>33400</v>
      </c>
      <c r="E168" s="3" t="str">
        <f>"Sem "&amp;INT((A168-SUM(MOD(DATE(YEAR(A168-MOD(A168-2,7)+3),1,2),{1E+99;7})*{1;-1})+5)/7)&amp; " mois" &amp; MONTH(A168) &amp;" année " &amp; YEAR(A168)</f>
        <v>Sem 24 mois6 année 2013</v>
      </c>
    </row>
    <row r="169" spans="1:5" x14ac:dyDescent="0.25">
      <c r="A169" s="2">
        <v>41442</v>
      </c>
      <c r="B169" s="5">
        <v>16800</v>
      </c>
      <c r="C169" s="5">
        <v>25200</v>
      </c>
      <c r="D169" s="5">
        <v>33600</v>
      </c>
      <c r="E169" s="3" t="str">
        <f>"Sem "&amp;INT((A169-SUM(MOD(DATE(YEAR(A169-MOD(A169-2,7)+3),1,2),{1E+99;7})*{1;-1})+5)/7)&amp; " mois" &amp; MONTH(A169) &amp;" année " &amp; YEAR(A169)</f>
        <v>Sem 25 mois6 année 2013</v>
      </c>
    </row>
    <row r="170" spans="1:5" x14ac:dyDescent="0.25">
      <c r="A170" s="2">
        <v>41443</v>
      </c>
      <c r="B170" s="5">
        <v>16900</v>
      </c>
      <c r="C170" s="5">
        <v>25350</v>
      </c>
      <c r="D170" s="5">
        <v>33800</v>
      </c>
      <c r="E170" s="3" t="str">
        <f>"Sem "&amp;INT((A170-SUM(MOD(DATE(YEAR(A170-MOD(A170-2,7)+3),1,2),{1E+99;7})*{1;-1})+5)/7)&amp; " mois" &amp; MONTH(A170) &amp;" année " &amp; YEAR(A170)</f>
        <v>Sem 25 mois6 année 2013</v>
      </c>
    </row>
    <row r="171" spans="1:5" x14ac:dyDescent="0.25">
      <c r="A171" s="2">
        <v>41444</v>
      </c>
      <c r="B171" s="5">
        <v>17000</v>
      </c>
      <c r="C171" s="5">
        <v>25500</v>
      </c>
      <c r="D171" s="5">
        <v>34000</v>
      </c>
      <c r="E171" s="3" t="str">
        <f>"Sem "&amp;INT((A171-SUM(MOD(DATE(YEAR(A171-MOD(A171-2,7)+3),1,2),{1E+99;7})*{1;-1})+5)/7)&amp; " mois" &amp; MONTH(A171) &amp;" année " &amp; YEAR(A171)</f>
        <v>Sem 25 mois6 année 2013</v>
      </c>
    </row>
    <row r="172" spans="1:5" x14ac:dyDescent="0.25">
      <c r="A172" s="2">
        <v>41445</v>
      </c>
      <c r="B172" s="5">
        <v>17100</v>
      </c>
      <c r="C172" s="5">
        <v>25650</v>
      </c>
      <c r="D172" s="5">
        <v>34200</v>
      </c>
      <c r="E172" s="3" t="str">
        <f>"Sem "&amp;INT((A172-SUM(MOD(DATE(YEAR(A172-MOD(A172-2,7)+3),1,2),{1E+99;7})*{1;-1})+5)/7)&amp; " mois" &amp; MONTH(A172) &amp;" année " &amp; YEAR(A172)</f>
        <v>Sem 25 mois6 année 2013</v>
      </c>
    </row>
    <row r="173" spans="1:5" x14ac:dyDescent="0.25">
      <c r="A173" s="2">
        <v>41446</v>
      </c>
      <c r="B173" s="5">
        <v>17200</v>
      </c>
      <c r="C173" s="5">
        <v>25800</v>
      </c>
      <c r="D173" s="5">
        <v>34400</v>
      </c>
      <c r="E173" s="3" t="str">
        <f>"Sem "&amp;INT((A173-SUM(MOD(DATE(YEAR(A173-MOD(A173-2,7)+3),1,2),{1E+99;7})*{1;-1})+5)/7)&amp; " mois" &amp; MONTH(A173) &amp;" année " &amp; YEAR(A173)</f>
        <v>Sem 25 mois6 année 2013</v>
      </c>
    </row>
    <row r="174" spans="1:5" x14ac:dyDescent="0.25">
      <c r="A174" s="2">
        <v>41447</v>
      </c>
      <c r="B174" s="5">
        <v>17300</v>
      </c>
      <c r="C174" s="5">
        <v>25950</v>
      </c>
      <c r="D174" s="5">
        <v>34600</v>
      </c>
      <c r="E174" s="3" t="str">
        <f>"Sem "&amp;INT((A174-SUM(MOD(DATE(YEAR(A174-MOD(A174-2,7)+3),1,2),{1E+99;7})*{1;-1})+5)/7)&amp; " mois" &amp; MONTH(A174) &amp;" année " &amp; YEAR(A174)</f>
        <v>Sem 25 mois6 année 2013</v>
      </c>
    </row>
    <row r="175" spans="1:5" x14ac:dyDescent="0.25">
      <c r="A175" s="2">
        <v>41448</v>
      </c>
      <c r="B175" s="5">
        <v>17400</v>
      </c>
      <c r="C175" s="5">
        <v>26100</v>
      </c>
      <c r="D175" s="5">
        <v>34800</v>
      </c>
      <c r="E175" s="3" t="str">
        <f>"Sem "&amp;INT((A175-SUM(MOD(DATE(YEAR(A175-MOD(A175-2,7)+3),1,2),{1E+99;7})*{1;-1})+5)/7)&amp; " mois" &amp; MONTH(A175) &amp;" année " &amp; YEAR(A175)</f>
        <v>Sem 25 mois6 année 2013</v>
      </c>
    </row>
    <row r="176" spans="1:5" x14ac:dyDescent="0.25">
      <c r="A176" s="2">
        <v>41449</v>
      </c>
      <c r="B176" s="5">
        <v>17500</v>
      </c>
      <c r="C176" s="5">
        <v>26250</v>
      </c>
      <c r="D176" s="5">
        <v>35000</v>
      </c>
      <c r="E176" s="3" t="str">
        <f>"Sem "&amp;INT((A176-SUM(MOD(DATE(YEAR(A176-MOD(A176-2,7)+3),1,2),{1E+99;7})*{1;-1})+5)/7)&amp; " mois" &amp; MONTH(A176) &amp;" année " &amp; YEAR(A176)</f>
        <v>Sem 26 mois6 année 2013</v>
      </c>
    </row>
    <row r="177" spans="1:5" x14ac:dyDescent="0.25">
      <c r="A177" s="2">
        <v>41450</v>
      </c>
      <c r="B177" s="5">
        <v>17600</v>
      </c>
      <c r="C177" s="5">
        <v>26400</v>
      </c>
      <c r="D177" s="5">
        <v>35200</v>
      </c>
      <c r="E177" s="3" t="str">
        <f>"Sem "&amp;INT((A177-SUM(MOD(DATE(YEAR(A177-MOD(A177-2,7)+3),1,2),{1E+99;7})*{1;-1})+5)/7)&amp; " mois" &amp; MONTH(A177) &amp;" année " &amp; YEAR(A177)</f>
        <v>Sem 26 mois6 année 2013</v>
      </c>
    </row>
    <row r="178" spans="1:5" x14ac:dyDescent="0.25">
      <c r="A178" s="2">
        <v>41451</v>
      </c>
      <c r="B178" s="5">
        <v>17700</v>
      </c>
      <c r="C178" s="5">
        <v>26550</v>
      </c>
      <c r="D178" s="5">
        <v>35400</v>
      </c>
      <c r="E178" s="3" t="str">
        <f>"Sem "&amp;INT((A178-SUM(MOD(DATE(YEAR(A178-MOD(A178-2,7)+3),1,2),{1E+99;7})*{1;-1})+5)/7)&amp; " mois" &amp; MONTH(A178) &amp;" année " &amp; YEAR(A178)</f>
        <v>Sem 26 mois6 année 2013</v>
      </c>
    </row>
    <row r="179" spans="1:5" x14ac:dyDescent="0.25">
      <c r="A179" s="2">
        <v>41452</v>
      </c>
      <c r="B179" s="5">
        <v>17800</v>
      </c>
      <c r="C179" s="5">
        <v>26700</v>
      </c>
      <c r="D179" s="5">
        <v>35600</v>
      </c>
      <c r="E179" s="3" t="str">
        <f>"Sem "&amp;INT((A179-SUM(MOD(DATE(YEAR(A179-MOD(A179-2,7)+3),1,2),{1E+99;7})*{1;-1})+5)/7)&amp; " mois" &amp; MONTH(A179) &amp;" année " &amp; YEAR(A179)</f>
        <v>Sem 26 mois6 année 2013</v>
      </c>
    </row>
    <row r="180" spans="1:5" x14ac:dyDescent="0.25">
      <c r="A180" s="2">
        <v>41453</v>
      </c>
      <c r="B180" s="5">
        <v>17900</v>
      </c>
      <c r="C180" s="5">
        <v>26850</v>
      </c>
      <c r="D180" s="5">
        <v>35800</v>
      </c>
      <c r="E180" s="3" t="str">
        <f>"Sem "&amp;INT((A180-SUM(MOD(DATE(YEAR(A180-MOD(A180-2,7)+3),1,2),{1E+99;7})*{1;-1})+5)/7)&amp; " mois" &amp; MONTH(A180) &amp;" année " &amp; YEAR(A180)</f>
        <v>Sem 26 mois6 année 2013</v>
      </c>
    </row>
    <row r="181" spans="1:5" x14ac:dyDescent="0.25">
      <c r="A181" s="2">
        <v>41454</v>
      </c>
      <c r="B181" s="5">
        <v>18000</v>
      </c>
      <c r="C181" s="5">
        <v>27000</v>
      </c>
      <c r="D181" s="5">
        <v>36000</v>
      </c>
      <c r="E181" s="3" t="str">
        <f>"Sem "&amp;INT((A181-SUM(MOD(DATE(YEAR(A181-MOD(A181-2,7)+3),1,2),{1E+99;7})*{1;-1})+5)/7)&amp; " mois" &amp; MONTH(A181) &amp;" année " &amp; YEAR(A181)</f>
        <v>Sem 26 mois6 année 2013</v>
      </c>
    </row>
    <row r="182" spans="1:5" x14ac:dyDescent="0.25">
      <c r="A182" s="2">
        <v>41455</v>
      </c>
      <c r="B182" s="5">
        <v>18100</v>
      </c>
      <c r="C182" s="5">
        <v>27150</v>
      </c>
      <c r="D182" s="5">
        <v>36200</v>
      </c>
      <c r="E182" s="3" t="str">
        <f>"Sem "&amp;INT((A182-SUM(MOD(DATE(YEAR(A182-MOD(A182-2,7)+3),1,2),{1E+99;7})*{1;-1})+5)/7)&amp; " mois" &amp; MONTH(A182) &amp;" année " &amp; YEAR(A182)</f>
        <v>Sem 26 mois6 année 2013</v>
      </c>
    </row>
    <row r="183" spans="1:5" x14ac:dyDescent="0.25">
      <c r="A183" s="2">
        <v>41456</v>
      </c>
      <c r="B183" s="5">
        <v>18200</v>
      </c>
      <c r="C183" s="5">
        <v>27300</v>
      </c>
      <c r="D183" s="5">
        <v>36400</v>
      </c>
      <c r="E183" s="3" t="str">
        <f>"Sem "&amp;INT((A183-SUM(MOD(DATE(YEAR(A183-MOD(A183-2,7)+3),1,2),{1E+99;7})*{1;-1})+5)/7)&amp; " mois" &amp; MONTH(A183) &amp;" année " &amp; YEAR(A183)</f>
        <v>Sem 27 mois7 année 2013</v>
      </c>
    </row>
    <row r="184" spans="1:5" x14ac:dyDescent="0.25">
      <c r="A184" s="2">
        <v>41457</v>
      </c>
      <c r="B184" s="5">
        <v>18300</v>
      </c>
      <c r="C184" s="5">
        <v>27450</v>
      </c>
      <c r="D184" s="5">
        <v>36600</v>
      </c>
      <c r="E184" s="3" t="str">
        <f>"Sem "&amp;INT((A184-SUM(MOD(DATE(YEAR(A184-MOD(A184-2,7)+3),1,2),{1E+99;7})*{1;-1})+5)/7)&amp; " mois" &amp; MONTH(A184) &amp;" année " &amp; YEAR(A184)</f>
        <v>Sem 27 mois7 année 2013</v>
      </c>
    </row>
    <row r="185" spans="1:5" x14ac:dyDescent="0.25">
      <c r="A185" s="2">
        <v>41458</v>
      </c>
      <c r="B185" s="5">
        <v>18400</v>
      </c>
      <c r="C185" s="5">
        <v>27600</v>
      </c>
      <c r="D185" s="5">
        <v>36800</v>
      </c>
      <c r="E185" s="3" t="str">
        <f>"Sem "&amp;INT((A185-SUM(MOD(DATE(YEAR(A185-MOD(A185-2,7)+3),1,2),{1E+99;7})*{1;-1})+5)/7)&amp; " mois" &amp; MONTH(A185) &amp;" année " &amp; YEAR(A185)</f>
        <v>Sem 27 mois7 année 2013</v>
      </c>
    </row>
    <row r="186" spans="1:5" x14ac:dyDescent="0.25">
      <c r="A186" s="2">
        <v>41459</v>
      </c>
      <c r="B186" s="5">
        <v>18500</v>
      </c>
      <c r="C186" s="5">
        <v>27750</v>
      </c>
      <c r="D186" s="5">
        <v>37000</v>
      </c>
      <c r="E186" s="3" t="str">
        <f>"Sem "&amp;INT((A186-SUM(MOD(DATE(YEAR(A186-MOD(A186-2,7)+3),1,2),{1E+99;7})*{1;-1})+5)/7)&amp; " mois" &amp; MONTH(A186) &amp;" année " &amp; YEAR(A186)</f>
        <v>Sem 27 mois7 année 2013</v>
      </c>
    </row>
    <row r="187" spans="1:5" x14ac:dyDescent="0.25">
      <c r="A187" s="2">
        <v>41460</v>
      </c>
      <c r="B187" s="5">
        <v>18600</v>
      </c>
      <c r="C187" s="5">
        <v>27900</v>
      </c>
      <c r="D187" s="5">
        <v>37200</v>
      </c>
      <c r="E187" s="3" t="str">
        <f>"Sem "&amp;INT((A187-SUM(MOD(DATE(YEAR(A187-MOD(A187-2,7)+3),1,2),{1E+99;7})*{1;-1})+5)/7)&amp; " mois" &amp; MONTH(A187) &amp;" année " &amp; YEAR(A187)</f>
        <v>Sem 27 mois7 année 2013</v>
      </c>
    </row>
    <row r="188" spans="1:5" x14ac:dyDescent="0.25">
      <c r="A188" s="2">
        <v>41461</v>
      </c>
      <c r="B188" s="5">
        <v>18700</v>
      </c>
      <c r="C188" s="5">
        <v>28050</v>
      </c>
      <c r="D188" s="5">
        <v>37400</v>
      </c>
      <c r="E188" s="3" t="str">
        <f>"Sem "&amp;INT((A188-SUM(MOD(DATE(YEAR(A188-MOD(A188-2,7)+3),1,2),{1E+99;7})*{1;-1})+5)/7)&amp; " mois" &amp; MONTH(A188) &amp;" année " &amp; YEAR(A188)</f>
        <v>Sem 27 mois7 année 2013</v>
      </c>
    </row>
    <row r="189" spans="1:5" x14ac:dyDescent="0.25">
      <c r="A189" s="2">
        <v>41462</v>
      </c>
      <c r="B189" s="5">
        <v>18800</v>
      </c>
      <c r="C189" s="5">
        <v>28200</v>
      </c>
      <c r="D189" s="5">
        <v>37600</v>
      </c>
      <c r="E189" s="3" t="str">
        <f>"Sem "&amp;INT((A189-SUM(MOD(DATE(YEAR(A189-MOD(A189-2,7)+3),1,2),{1E+99;7})*{1;-1})+5)/7)&amp; " mois" &amp; MONTH(A189) &amp;" année " &amp; YEAR(A189)</f>
        <v>Sem 27 mois7 année 2013</v>
      </c>
    </row>
    <row r="190" spans="1:5" x14ac:dyDescent="0.25">
      <c r="A190" s="2">
        <v>41463</v>
      </c>
      <c r="B190" s="5">
        <v>18900</v>
      </c>
      <c r="C190" s="5">
        <v>28350</v>
      </c>
      <c r="D190" s="5">
        <v>37800</v>
      </c>
      <c r="E190" s="3" t="str">
        <f>"Sem "&amp;INT((A190-SUM(MOD(DATE(YEAR(A190-MOD(A190-2,7)+3),1,2),{1E+99;7})*{1;-1})+5)/7)&amp; " mois" &amp; MONTH(A190) &amp;" année " &amp; YEAR(A190)</f>
        <v>Sem 28 mois7 année 2013</v>
      </c>
    </row>
    <row r="191" spans="1:5" x14ac:dyDescent="0.25">
      <c r="A191" s="2">
        <v>41464</v>
      </c>
      <c r="B191" s="5">
        <v>19000</v>
      </c>
      <c r="C191" s="5">
        <v>28500</v>
      </c>
      <c r="D191" s="5">
        <v>38000</v>
      </c>
      <c r="E191" s="3" t="str">
        <f>"Sem "&amp;INT((A191-SUM(MOD(DATE(YEAR(A191-MOD(A191-2,7)+3),1,2),{1E+99;7})*{1;-1})+5)/7)&amp; " mois" &amp; MONTH(A191) &amp;" année " &amp; YEAR(A191)</f>
        <v>Sem 28 mois7 année 2013</v>
      </c>
    </row>
    <row r="192" spans="1:5" x14ac:dyDescent="0.25">
      <c r="A192" s="2">
        <v>41465</v>
      </c>
      <c r="B192" s="5">
        <v>19100</v>
      </c>
      <c r="C192" s="5">
        <v>28650</v>
      </c>
      <c r="D192" s="5">
        <v>38200</v>
      </c>
      <c r="E192" s="3" t="str">
        <f>"Sem "&amp;INT((A192-SUM(MOD(DATE(YEAR(A192-MOD(A192-2,7)+3),1,2),{1E+99;7})*{1;-1})+5)/7)&amp; " mois" &amp; MONTH(A192) &amp;" année " &amp; YEAR(A192)</f>
        <v>Sem 28 mois7 année 2013</v>
      </c>
    </row>
    <row r="193" spans="1:5" x14ac:dyDescent="0.25">
      <c r="A193" s="2">
        <v>41466</v>
      </c>
      <c r="B193" s="5">
        <v>19200</v>
      </c>
      <c r="C193" s="5">
        <v>28800</v>
      </c>
      <c r="D193" s="5">
        <v>38400</v>
      </c>
      <c r="E193" s="3" t="str">
        <f>"Sem "&amp;INT((A193-SUM(MOD(DATE(YEAR(A193-MOD(A193-2,7)+3),1,2),{1E+99;7})*{1;-1})+5)/7)&amp; " mois" &amp; MONTH(A193) &amp;" année " &amp; YEAR(A193)</f>
        <v>Sem 28 mois7 année 2013</v>
      </c>
    </row>
    <row r="194" spans="1:5" x14ac:dyDescent="0.25">
      <c r="A194" s="2">
        <v>41467</v>
      </c>
      <c r="B194" s="5">
        <v>19300</v>
      </c>
      <c r="C194" s="5">
        <v>28950</v>
      </c>
      <c r="D194" s="5">
        <v>38600</v>
      </c>
      <c r="E194" s="3" t="str">
        <f>"Sem "&amp;INT((A194-SUM(MOD(DATE(YEAR(A194-MOD(A194-2,7)+3),1,2),{1E+99;7})*{1;-1})+5)/7)&amp; " mois" &amp; MONTH(A194) &amp;" année " &amp; YEAR(A194)</f>
        <v>Sem 28 mois7 année 2013</v>
      </c>
    </row>
    <row r="195" spans="1:5" x14ac:dyDescent="0.25">
      <c r="A195" s="2">
        <v>41468</v>
      </c>
      <c r="B195" s="5">
        <v>19400</v>
      </c>
      <c r="C195" s="5">
        <v>29100</v>
      </c>
      <c r="D195" s="5">
        <v>38800</v>
      </c>
      <c r="E195" s="3" t="str">
        <f>"Sem "&amp;INT((A195-SUM(MOD(DATE(YEAR(A195-MOD(A195-2,7)+3),1,2),{1E+99;7})*{1;-1})+5)/7)&amp; " mois" &amp; MONTH(A195) &amp;" année " &amp; YEAR(A195)</f>
        <v>Sem 28 mois7 année 2013</v>
      </c>
    </row>
    <row r="196" spans="1:5" x14ac:dyDescent="0.25">
      <c r="A196" s="2">
        <v>41469</v>
      </c>
      <c r="B196" s="5">
        <v>19500</v>
      </c>
      <c r="C196" s="5">
        <v>29250</v>
      </c>
      <c r="D196" s="5">
        <v>39000</v>
      </c>
      <c r="E196" s="3" t="str">
        <f>"Sem "&amp;INT((A196-SUM(MOD(DATE(YEAR(A196-MOD(A196-2,7)+3),1,2),{1E+99;7})*{1;-1})+5)/7)&amp; " mois" &amp; MONTH(A196) &amp;" année " &amp; YEAR(A196)</f>
        <v>Sem 28 mois7 année 2013</v>
      </c>
    </row>
    <row r="197" spans="1:5" x14ac:dyDescent="0.25">
      <c r="A197" s="2">
        <v>41470</v>
      </c>
      <c r="B197" s="5">
        <v>19600</v>
      </c>
      <c r="C197" s="5">
        <v>29400</v>
      </c>
      <c r="D197" s="5">
        <v>39200</v>
      </c>
      <c r="E197" s="3" t="str">
        <f>"Sem "&amp;INT((A197-SUM(MOD(DATE(YEAR(A197-MOD(A197-2,7)+3),1,2),{1E+99;7})*{1;-1})+5)/7)&amp; " mois" &amp; MONTH(A197) &amp;" année " &amp; YEAR(A197)</f>
        <v>Sem 29 mois7 année 2013</v>
      </c>
    </row>
    <row r="198" spans="1:5" x14ac:dyDescent="0.25">
      <c r="A198" s="2">
        <v>41471</v>
      </c>
      <c r="B198" s="5">
        <v>19700</v>
      </c>
      <c r="C198" s="5">
        <v>29550</v>
      </c>
      <c r="D198" s="5">
        <v>39400</v>
      </c>
      <c r="E198" s="3" t="str">
        <f>"Sem "&amp;INT((A198-SUM(MOD(DATE(YEAR(A198-MOD(A198-2,7)+3),1,2),{1E+99;7})*{1;-1})+5)/7)&amp; " mois" &amp; MONTH(A198) &amp;" année " &amp; YEAR(A198)</f>
        <v>Sem 29 mois7 année 2013</v>
      </c>
    </row>
    <row r="199" spans="1:5" x14ac:dyDescent="0.25">
      <c r="A199" s="2">
        <v>41472</v>
      </c>
      <c r="B199" s="5">
        <v>19800</v>
      </c>
      <c r="C199" s="5">
        <v>29700</v>
      </c>
      <c r="D199" s="5">
        <v>39600</v>
      </c>
      <c r="E199" s="3" t="str">
        <f>"Sem "&amp;INT((A199-SUM(MOD(DATE(YEAR(A199-MOD(A199-2,7)+3),1,2),{1E+99;7})*{1;-1})+5)/7)&amp; " mois" &amp; MONTH(A199) &amp;" année " &amp; YEAR(A199)</f>
        <v>Sem 29 mois7 année 2013</v>
      </c>
    </row>
    <row r="200" spans="1:5" x14ac:dyDescent="0.25">
      <c r="A200" s="2">
        <v>41473</v>
      </c>
      <c r="B200" s="5">
        <v>19900</v>
      </c>
      <c r="C200" s="5">
        <v>29850</v>
      </c>
      <c r="D200" s="5">
        <v>39800</v>
      </c>
      <c r="E200" s="3" t="str">
        <f>"Sem "&amp;INT((A200-SUM(MOD(DATE(YEAR(A200-MOD(A200-2,7)+3),1,2),{1E+99;7})*{1;-1})+5)/7)&amp; " mois" &amp; MONTH(A200) &amp;" année " &amp; YEAR(A200)</f>
        <v>Sem 29 mois7 année 2013</v>
      </c>
    </row>
    <row r="201" spans="1:5" x14ac:dyDescent="0.25">
      <c r="A201" s="2">
        <v>41474</v>
      </c>
      <c r="B201" s="5">
        <v>20000</v>
      </c>
      <c r="C201" s="5">
        <v>30000</v>
      </c>
      <c r="D201" s="5">
        <v>40000</v>
      </c>
      <c r="E201" s="3" t="str">
        <f>"Sem "&amp;INT((A201-SUM(MOD(DATE(YEAR(A201-MOD(A201-2,7)+3),1,2),{1E+99;7})*{1;-1})+5)/7)&amp; " mois" &amp; MONTH(A201) &amp;" année " &amp; YEAR(A201)</f>
        <v>Sem 29 mois7 année 2013</v>
      </c>
    </row>
    <row r="202" spans="1:5" x14ac:dyDescent="0.25">
      <c r="A202" s="2">
        <v>41475</v>
      </c>
      <c r="B202" s="5">
        <v>20100</v>
      </c>
      <c r="C202" s="5">
        <v>30150</v>
      </c>
      <c r="D202" s="5">
        <v>40200</v>
      </c>
      <c r="E202" s="3" t="str">
        <f>"Sem "&amp;INT((A202-SUM(MOD(DATE(YEAR(A202-MOD(A202-2,7)+3),1,2),{1E+99;7})*{1;-1})+5)/7)&amp; " mois" &amp; MONTH(A202) &amp;" année " &amp; YEAR(A202)</f>
        <v>Sem 29 mois7 année 2013</v>
      </c>
    </row>
    <row r="203" spans="1:5" x14ac:dyDescent="0.25">
      <c r="A203" s="2">
        <v>41476</v>
      </c>
      <c r="B203" s="5">
        <v>20200</v>
      </c>
      <c r="C203" s="5">
        <v>30300</v>
      </c>
      <c r="D203" s="5">
        <v>40400</v>
      </c>
      <c r="E203" s="3" t="str">
        <f>"Sem "&amp;INT((A203-SUM(MOD(DATE(YEAR(A203-MOD(A203-2,7)+3),1,2),{1E+99;7})*{1;-1})+5)/7)&amp; " mois" &amp; MONTH(A203) &amp;" année " &amp; YEAR(A203)</f>
        <v>Sem 29 mois7 année 2013</v>
      </c>
    </row>
    <row r="204" spans="1:5" x14ac:dyDescent="0.25">
      <c r="A204" s="2">
        <v>41477</v>
      </c>
      <c r="B204" s="5">
        <v>20300</v>
      </c>
      <c r="C204" s="5">
        <v>30450</v>
      </c>
      <c r="D204" s="5">
        <v>40600</v>
      </c>
      <c r="E204" s="3" t="str">
        <f>"Sem "&amp;INT((A204-SUM(MOD(DATE(YEAR(A204-MOD(A204-2,7)+3),1,2),{1E+99;7})*{1;-1})+5)/7)&amp; " mois" &amp; MONTH(A204) &amp;" année " &amp; YEAR(A204)</f>
        <v>Sem 30 mois7 année 2013</v>
      </c>
    </row>
    <row r="205" spans="1:5" x14ac:dyDescent="0.25">
      <c r="A205" s="2">
        <v>41478</v>
      </c>
      <c r="B205" s="5">
        <v>20400</v>
      </c>
      <c r="C205" s="5">
        <v>30600</v>
      </c>
      <c r="D205" s="5">
        <v>40800</v>
      </c>
      <c r="E205" s="3" t="str">
        <f>"Sem "&amp;INT((A205-SUM(MOD(DATE(YEAR(A205-MOD(A205-2,7)+3),1,2),{1E+99;7})*{1;-1})+5)/7)&amp; " mois" &amp; MONTH(A205) &amp;" année " &amp; YEAR(A205)</f>
        <v>Sem 30 mois7 année 2013</v>
      </c>
    </row>
    <row r="206" spans="1:5" x14ac:dyDescent="0.25">
      <c r="A206" s="2">
        <v>41479</v>
      </c>
      <c r="B206" s="5">
        <v>20500</v>
      </c>
      <c r="C206" s="5">
        <v>30750</v>
      </c>
      <c r="D206" s="5">
        <v>41000</v>
      </c>
      <c r="E206" s="3" t="str">
        <f>"Sem "&amp;INT((A206-SUM(MOD(DATE(YEAR(A206-MOD(A206-2,7)+3),1,2),{1E+99;7})*{1;-1})+5)/7)&amp; " mois" &amp; MONTH(A206) &amp;" année " &amp; YEAR(A206)</f>
        <v>Sem 30 mois7 année 2013</v>
      </c>
    </row>
    <row r="207" spans="1:5" x14ac:dyDescent="0.25">
      <c r="A207" s="2">
        <v>41480</v>
      </c>
      <c r="B207" s="5">
        <v>20600</v>
      </c>
      <c r="C207" s="5">
        <v>30900</v>
      </c>
      <c r="D207" s="5">
        <v>41200</v>
      </c>
      <c r="E207" s="3" t="str">
        <f>"Sem "&amp;INT((A207-SUM(MOD(DATE(YEAR(A207-MOD(A207-2,7)+3),1,2),{1E+99;7})*{1;-1})+5)/7)&amp; " mois" &amp; MONTH(A207) &amp;" année " &amp; YEAR(A207)</f>
        <v>Sem 30 mois7 année 2013</v>
      </c>
    </row>
    <row r="208" spans="1:5" x14ac:dyDescent="0.25">
      <c r="A208" s="2">
        <v>41481</v>
      </c>
      <c r="B208" s="5">
        <v>20700</v>
      </c>
      <c r="C208" s="5">
        <v>31050</v>
      </c>
      <c r="D208" s="5">
        <v>41400</v>
      </c>
      <c r="E208" s="3" t="str">
        <f>"Sem "&amp;INT((A208-SUM(MOD(DATE(YEAR(A208-MOD(A208-2,7)+3),1,2),{1E+99;7})*{1;-1})+5)/7)&amp; " mois" &amp; MONTH(A208) &amp;" année " &amp; YEAR(A208)</f>
        <v>Sem 30 mois7 année 2013</v>
      </c>
    </row>
    <row r="209" spans="1:5" x14ac:dyDescent="0.25">
      <c r="A209" s="2">
        <v>41482</v>
      </c>
      <c r="B209" s="5">
        <v>20800</v>
      </c>
      <c r="C209" s="5">
        <v>31200</v>
      </c>
      <c r="D209" s="5">
        <v>41600</v>
      </c>
      <c r="E209" s="3" t="str">
        <f>"Sem "&amp;INT((A209-SUM(MOD(DATE(YEAR(A209-MOD(A209-2,7)+3),1,2),{1E+99;7})*{1;-1})+5)/7)&amp; " mois" &amp; MONTH(A209) &amp;" année " &amp; YEAR(A209)</f>
        <v>Sem 30 mois7 année 2013</v>
      </c>
    </row>
    <row r="210" spans="1:5" x14ac:dyDescent="0.25">
      <c r="A210" s="2">
        <v>41483</v>
      </c>
      <c r="B210" s="5">
        <v>20900</v>
      </c>
      <c r="C210" s="5">
        <v>31350</v>
      </c>
      <c r="D210" s="5">
        <v>41800</v>
      </c>
      <c r="E210" s="3" t="str">
        <f>"Sem "&amp;INT((A210-SUM(MOD(DATE(YEAR(A210-MOD(A210-2,7)+3),1,2),{1E+99;7})*{1;-1})+5)/7)&amp; " mois" &amp; MONTH(A210) &amp;" année " &amp; YEAR(A210)</f>
        <v>Sem 30 mois7 année 2013</v>
      </c>
    </row>
    <row r="211" spans="1:5" x14ac:dyDescent="0.25">
      <c r="A211" s="2">
        <v>41484</v>
      </c>
      <c r="B211" s="5">
        <v>21000</v>
      </c>
      <c r="C211" s="5">
        <v>31500</v>
      </c>
      <c r="D211" s="5">
        <v>42000</v>
      </c>
      <c r="E211" s="3" t="str">
        <f>"Sem "&amp;INT((A211-SUM(MOD(DATE(YEAR(A211-MOD(A211-2,7)+3),1,2),{1E+99;7})*{1;-1})+5)/7)&amp; " mois" &amp; MONTH(A211) &amp;" année " &amp; YEAR(A211)</f>
        <v>Sem 31 mois7 année 2013</v>
      </c>
    </row>
    <row r="212" spans="1:5" x14ac:dyDescent="0.25">
      <c r="A212" s="2">
        <v>41485</v>
      </c>
      <c r="B212" s="5">
        <v>21100</v>
      </c>
      <c r="C212" s="5">
        <v>31650</v>
      </c>
      <c r="D212" s="5">
        <v>42200</v>
      </c>
      <c r="E212" s="3" t="str">
        <f>"Sem "&amp;INT((A212-SUM(MOD(DATE(YEAR(A212-MOD(A212-2,7)+3),1,2),{1E+99;7})*{1;-1})+5)/7)&amp; " mois" &amp; MONTH(A212) &amp;" année " &amp; YEAR(A212)</f>
        <v>Sem 31 mois7 année 2013</v>
      </c>
    </row>
    <row r="213" spans="1:5" x14ac:dyDescent="0.25">
      <c r="A213" s="2">
        <v>41486</v>
      </c>
      <c r="B213" s="5">
        <v>21200</v>
      </c>
      <c r="C213" s="5">
        <v>31800</v>
      </c>
      <c r="D213" s="5">
        <v>42400</v>
      </c>
      <c r="E213" s="3" t="str">
        <f>"Sem "&amp;INT((A213-SUM(MOD(DATE(YEAR(A213-MOD(A213-2,7)+3),1,2),{1E+99;7})*{1;-1})+5)/7)&amp; " mois" &amp; MONTH(A213) &amp;" année " &amp; YEAR(A213)</f>
        <v>Sem 31 mois7 année 2013</v>
      </c>
    </row>
    <row r="214" spans="1:5" x14ac:dyDescent="0.25">
      <c r="A214" s="2">
        <v>41487</v>
      </c>
      <c r="B214" s="5">
        <v>21300</v>
      </c>
      <c r="C214" s="5">
        <v>31950</v>
      </c>
      <c r="D214" s="5">
        <v>42600</v>
      </c>
      <c r="E214" s="3" t="str">
        <f>"Sem "&amp;INT((A214-SUM(MOD(DATE(YEAR(A214-MOD(A214-2,7)+3),1,2),{1E+99;7})*{1;-1})+5)/7)&amp; " mois" &amp; MONTH(A214) &amp;" année " &amp; YEAR(A214)</f>
        <v>Sem 31 mois8 année 2013</v>
      </c>
    </row>
    <row r="215" spans="1:5" x14ac:dyDescent="0.25">
      <c r="A215" s="2">
        <v>41488</v>
      </c>
      <c r="B215" s="5">
        <v>21400</v>
      </c>
      <c r="C215" s="5">
        <v>32100</v>
      </c>
      <c r="D215" s="5">
        <v>42800</v>
      </c>
      <c r="E215" s="3" t="str">
        <f>"Sem "&amp;INT((A215-SUM(MOD(DATE(YEAR(A215-MOD(A215-2,7)+3),1,2),{1E+99;7})*{1;-1})+5)/7)&amp; " mois" &amp; MONTH(A215) &amp;" année " &amp; YEAR(A215)</f>
        <v>Sem 31 mois8 année 2013</v>
      </c>
    </row>
    <row r="216" spans="1:5" x14ac:dyDescent="0.25">
      <c r="A216" s="2">
        <v>41489</v>
      </c>
      <c r="B216" s="5">
        <v>21500</v>
      </c>
      <c r="C216" s="5">
        <v>32250</v>
      </c>
      <c r="D216" s="5">
        <v>43000</v>
      </c>
      <c r="E216" s="3" t="str">
        <f>"Sem "&amp;INT((A216-SUM(MOD(DATE(YEAR(A216-MOD(A216-2,7)+3),1,2),{1E+99;7})*{1;-1})+5)/7)&amp; " mois" &amp; MONTH(A216) &amp;" année " &amp; YEAR(A216)</f>
        <v>Sem 31 mois8 année 2013</v>
      </c>
    </row>
    <row r="217" spans="1:5" x14ac:dyDescent="0.25">
      <c r="A217" s="2">
        <v>41490</v>
      </c>
      <c r="B217" s="5">
        <v>21600</v>
      </c>
      <c r="C217" s="5">
        <v>32400</v>
      </c>
      <c r="D217" s="5">
        <v>43200</v>
      </c>
      <c r="E217" s="3" t="str">
        <f>"Sem "&amp;INT((A217-SUM(MOD(DATE(YEAR(A217-MOD(A217-2,7)+3),1,2),{1E+99;7})*{1;-1})+5)/7)&amp; " mois" &amp; MONTH(A217) &amp;" année " &amp; YEAR(A217)</f>
        <v>Sem 31 mois8 année 2013</v>
      </c>
    </row>
    <row r="218" spans="1:5" x14ac:dyDescent="0.25">
      <c r="A218" s="2">
        <v>41491</v>
      </c>
      <c r="B218" s="5">
        <v>21700</v>
      </c>
      <c r="C218" s="5">
        <v>32550</v>
      </c>
      <c r="D218" s="5">
        <v>43400</v>
      </c>
      <c r="E218" s="3" t="str">
        <f>"Sem "&amp;INT((A218-SUM(MOD(DATE(YEAR(A218-MOD(A218-2,7)+3),1,2),{1E+99;7})*{1;-1})+5)/7)&amp; " mois" &amp; MONTH(A218) &amp;" année " &amp; YEAR(A218)</f>
        <v>Sem 32 mois8 année 2013</v>
      </c>
    </row>
    <row r="219" spans="1:5" x14ac:dyDescent="0.25">
      <c r="A219" s="2">
        <v>41492</v>
      </c>
      <c r="B219" s="5">
        <v>21800</v>
      </c>
      <c r="C219" s="5">
        <v>32700</v>
      </c>
      <c r="D219" s="5">
        <v>43600</v>
      </c>
      <c r="E219" s="3" t="str">
        <f>"Sem "&amp;INT((A219-SUM(MOD(DATE(YEAR(A219-MOD(A219-2,7)+3),1,2),{1E+99;7})*{1;-1})+5)/7)&amp; " mois" &amp; MONTH(A219) &amp;" année " &amp; YEAR(A219)</f>
        <v>Sem 32 mois8 année 2013</v>
      </c>
    </row>
    <row r="220" spans="1:5" x14ac:dyDescent="0.25">
      <c r="A220" s="2">
        <v>41493</v>
      </c>
      <c r="B220" s="5">
        <v>21900</v>
      </c>
      <c r="C220" s="5">
        <v>32850</v>
      </c>
      <c r="D220" s="5">
        <v>43800</v>
      </c>
      <c r="E220" s="3" t="str">
        <f>"Sem "&amp;INT((A220-SUM(MOD(DATE(YEAR(A220-MOD(A220-2,7)+3),1,2),{1E+99;7})*{1;-1})+5)/7)&amp; " mois" &amp; MONTH(A220) &amp;" année " &amp; YEAR(A220)</f>
        <v>Sem 32 mois8 année 2013</v>
      </c>
    </row>
    <row r="221" spans="1:5" x14ac:dyDescent="0.25">
      <c r="A221" s="2">
        <v>41494</v>
      </c>
      <c r="B221" s="5">
        <v>22000</v>
      </c>
      <c r="C221" s="5">
        <v>33000</v>
      </c>
      <c r="D221" s="5">
        <v>44000</v>
      </c>
      <c r="E221" s="3" t="str">
        <f>"Sem "&amp;INT((A221-SUM(MOD(DATE(YEAR(A221-MOD(A221-2,7)+3),1,2),{1E+99;7})*{1;-1})+5)/7)&amp; " mois" &amp; MONTH(A221) &amp;" année " &amp; YEAR(A221)</f>
        <v>Sem 32 mois8 année 2013</v>
      </c>
    </row>
    <row r="222" spans="1:5" x14ac:dyDescent="0.25">
      <c r="A222" s="2">
        <v>41495</v>
      </c>
      <c r="B222" s="5">
        <v>22100</v>
      </c>
      <c r="C222" s="5">
        <v>33150</v>
      </c>
      <c r="D222" s="5">
        <v>44200</v>
      </c>
      <c r="E222" s="3" t="str">
        <f>"Sem "&amp;INT((A222-SUM(MOD(DATE(YEAR(A222-MOD(A222-2,7)+3),1,2),{1E+99;7})*{1;-1})+5)/7)&amp; " mois" &amp; MONTH(A222) &amp;" année " &amp; YEAR(A222)</f>
        <v>Sem 32 mois8 année 2013</v>
      </c>
    </row>
    <row r="223" spans="1:5" x14ac:dyDescent="0.25">
      <c r="A223" s="2">
        <v>41496</v>
      </c>
      <c r="B223" s="5">
        <v>22200</v>
      </c>
      <c r="C223" s="5">
        <v>33300</v>
      </c>
      <c r="D223" s="5">
        <v>44400</v>
      </c>
      <c r="E223" s="3" t="str">
        <f>"Sem "&amp;INT((A223-SUM(MOD(DATE(YEAR(A223-MOD(A223-2,7)+3),1,2),{1E+99;7})*{1;-1})+5)/7)&amp; " mois" &amp; MONTH(A223) &amp;" année " &amp; YEAR(A223)</f>
        <v>Sem 32 mois8 année 2013</v>
      </c>
    </row>
    <row r="224" spans="1:5" x14ac:dyDescent="0.25">
      <c r="A224" s="2">
        <v>41497</v>
      </c>
      <c r="B224" s="5">
        <v>22300</v>
      </c>
      <c r="C224" s="5">
        <v>33450</v>
      </c>
      <c r="D224" s="5">
        <v>44600</v>
      </c>
      <c r="E224" s="3" t="str">
        <f>"Sem "&amp;INT((A224-SUM(MOD(DATE(YEAR(A224-MOD(A224-2,7)+3),1,2),{1E+99;7})*{1;-1})+5)/7)&amp; " mois" &amp; MONTH(A224) &amp;" année " &amp; YEAR(A224)</f>
        <v>Sem 32 mois8 année 2013</v>
      </c>
    </row>
    <row r="225" spans="1:5" x14ac:dyDescent="0.25">
      <c r="A225" s="2">
        <v>41498</v>
      </c>
      <c r="B225" s="5">
        <v>22400</v>
      </c>
      <c r="C225" s="5">
        <v>33600</v>
      </c>
      <c r="D225" s="5">
        <v>44800</v>
      </c>
      <c r="E225" s="3" t="str">
        <f>"Sem "&amp;INT((A225-SUM(MOD(DATE(YEAR(A225-MOD(A225-2,7)+3),1,2),{1E+99;7})*{1;-1})+5)/7)&amp; " mois" &amp; MONTH(A225) &amp;" année " &amp; YEAR(A225)</f>
        <v>Sem 33 mois8 année 2013</v>
      </c>
    </row>
    <row r="226" spans="1:5" x14ac:dyDescent="0.25">
      <c r="A226" s="2">
        <v>41499</v>
      </c>
      <c r="B226" s="5">
        <v>22500</v>
      </c>
      <c r="C226" s="5">
        <v>33750</v>
      </c>
      <c r="D226" s="5">
        <v>45000</v>
      </c>
      <c r="E226" s="3" t="str">
        <f>"Sem "&amp;INT((A226-SUM(MOD(DATE(YEAR(A226-MOD(A226-2,7)+3),1,2),{1E+99;7})*{1;-1})+5)/7)&amp; " mois" &amp; MONTH(A226) &amp;" année " &amp; YEAR(A226)</f>
        <v>Sem 33 mois8 année 2013</v>
      </c>
    </row>
    <row r="227" spans="1:5" x14ac:dyDescent="0.25">
      <c r="A227" s="2">
        <v>41500</v>
      </c>
      <c r="B227" s="5">
        <v>22600</v>
      </c>
      <c r="C227" s="5">
        <v>33900</v>
      </c>
      <c r="D227" s="5">
        <v>45200</v>
      </c>
      <c r="E227" s="3" t="str">
        <f>"Sem "&amp;INT((A227-SUM(MOD(DATE(YEAR(A227-MOD(A227-2,7)+3),1,2),{1E+99;7})*{1;-1})+5)/7)&amp; " mois" &amp; MONTH(A227) &amp;" année " &amp; YEAR(A227)</f>
        <v>Sem 33 mois8 année 2013</v>
      </c>
    </row>
    <row r="228" spans="1:5" x14ac:dyDescent="0.25">
      <c r="A228" s="2">
        <v>41501</v>
      </c>
      <c r="B228" s="5">
        <v>22700</v>
      </c>
      <c r="C228" s="5">
        <v>34050</v>
      </c>
      <c r="D228" s="5">
        <v>45400</v>
      </c>
      <c r="E228" s="3" t="str">
        <f>"Sem "&amp;INT((A228-SUM(MOD(DATE(YEAR(A228-MOD(A228-2,7)+3),1,2),{1E+99;7})*{1;-1})+5)/7)&amp; " mois" &amp; MONTH(A228) &amp;" année " &amp; YEAR(A228)</f>
        <v>Sem 33 mois8 année 2013</v>
      </c>
    </row>
    <row r="229" spans="1:5" x14ac:dyDescent="0.25">
      <c r="A229" s="2">
        <v>41502</v>
      </c>
      <c r="B229" s="5">
        <v>22800</v>
      </c>
      <c r="C229" s="5">
        <v>34200</v>
      </c>
      <c r="D229" s="5">
        <v>45600</v>
      </c>
      <c r="E229" s="3" t="str">
        <f>"Sem "&amp;INT((A229-SUM(MOD(DATE(YEAR(A229-MOD(A229-2,7)+3),1,2),{1E+99;7})*{1;-1})+5)/7)&amp; " mois" &amp; MONTH(A229) &amp;" année " &amp; YEAR(A229)</f>
        <v>Sem 33 mois8 année 2013</v>
      </c>
    </row>
    <row r="230" spans="1:5" x14ac:dyDescent="0.25">
      <c r="A230" s="2">
        <v>41503</v>
      </c>
      <c r="B230" s="5">
        <v>22900</v>
      </c>
      <c r="C230" s="5">
        <v>34350</v>
      </c>
      <c r="D230" s="5">
        <v>45800</v>
      </c>
      <c r="E230" s="3" t="str">
        <f>"Sem "&amp;INT((A230-SUM(MOD(DATE(YEAR(A230-MOD(A230-2,7)+3),1,2),{1E+99;7})*{1;-1})+5)/7)&amp; " mois" &amp; MONTH(A230) &amp;" année " &amp; YEAR(A230)</f>
        <v>Sem 33 mois8 année 2013</v>
      </c>
    </row>
    <row r="231" spans="1:5" x14ac:dyDescent="0.25">
      <c r="A231" s="2">
        <v>41504</v>
      </c>
      <c r="B231" s="5">
        <v>23000</v>
      </c>
      <c r="C231" s="5">
        <v>34500</v>
      </c>
      <c r="D231" s="5">
        <v>46000</v>
      </c>
      <c r="E231" s="3" t="str">
        <f>"Sem "&amp;INT((A231-SUM(MOD(DATE(YEAR(A231-MOD(A231-2,7)+3),1,2),{1E+99;7})*{1;-1})+5)/7)&amp; " mois" &amp; MONTH(A231) &amp;" année " &amp; YEAR(A231)</f>
        <v>Sem 33 mois8 année 2013</v>
      </c>
    </row>
    <row r="232" spans="1:5" x14ac:dyDescent="0.25">
      <c r="A232" s="2">
        <v>41505</v>
      </c>
      <c r="B232" s="5">
        <v>23100</v>
      </c>
      <c r="C232" s="5">
        <v>34650</v>
      </c>
      <c r="D232" s="5">
        <v>46200</v>
      </c>
      <c r="E232" s="3" t="str">
        <f>"Sem "&amp;INT((A232-SUM(MOD(DATE(YEAR(A232-MOD(A232-2,7)+3),1,2),{1E+99;7})*{1;-1})+5)/7)&amp; " mois" &amp; MONTH(A232) &amp;" année " &amp; YEAR(A232)</f>
        <v>Sem 34 mois8 année 2013</v>
      </c>
    </row>
    <row r="233" spans="1:5" x14ac:dyDescent="0.25">
      <c r="A233" s="2">
        <v>41506</v>
      </c>
      <c r="B233" s="5">
        <v>23200</v>
      </c>
      <c r="C233" s="5">
        <v>34800</v>
      </c>
      <c r="D233" s="5">
        <v>46400</v>
      </c>
      <c r="E233" s="3" t="str">
        <f>"Sem "&amp;INT((A233-SUM(MOD(DATE(YEAR(A233-MOD(A233-2,7)+3),1,2),{1E+99;7})*{1;-1})+5)/7)&amp; " mois" &amp; MONTH(A233) &amp;" année " &amp; YEAR(A233)</f>
        <v>Sem 34 mois8 année 2013</v>
      </c>
    </row>
    <row r="234" spans="1:5" x14ac:dyDescent="0.25">
      <c r="A234" s="2">
        <v>41507</v>
      </c>
      <c r="B234" s="5">
        <v>23300</v>
      </c>
      <c r="C234" s="5">
        <v>34950</v>
      </c>
      <c r="D234" s="5">
        <v>46600</v>
      </c>
      <c r="E234" s="3" t="str">
        <f>"Sem "&amp;INT((A234-SUM(MOD(DATE(YEAR(A234-MOD(A234-2,7)+3),1,2),{1E+99;7})*{1;-1})+5)/7)&amp; " mois" &amp; MONTH(A234) &amp;" année " &amp; YEAR(A234)</f>
        <v>Sem 34 mois8 année 2013</v>
      </c>
    </row>
    <row r="235" spans="1:5" x14ac:dyDescent="0.25">
      <c r="A235" s="2">
        <v>41508</v>
      </c>
      <c r="B235" s="5">
        <v>23400</v>
      </c>
      <c r="C235" s="5">
        <v>35100</v>
      </c>
      <c r="D235" s="5">
        <v>46800</v>
      </c>
      <c r="E235" s="3" t="str">
        <f>"Sem "&amp;INT((A235-SUM(MOD(DATE(YEAR(A235-MOD(A235-2,7)+3),1,2),{1E+99;7})*{1;-1})+5)/7)&amp; " mois" &amp; MONTH(A235) &amp;" année " &amp; YEAR(A235)</f>
        <v>Sem 34 mois8 année 2013</v>
      </c>
    </row>
    <row r="236" spans="1:5" x14ac:dyDescent="0.25">
      <c r="A236" s="2">
        <v>41509</v>
      </c>
      <c r="B236" s="5">
        <v>23500</v>
      </c>
      <c r="C236" s="5">
        <v>35250</v>
      </c>
      <c r="D236" s="5">
        <v>47000</v>
      </c>
      <c r="E236" s="3" t="str">
        <f>"Sem "&amp;INT((A236-SUM(MOD(DATE(YEAR(A236-MOD(A236-2,7)+3),1,2),{1E+99;7})*{1;-1})+5)/7)&amp; " mois" &amp; MONTH(A236) &amp;" année " &amp; YEAR(A236)</f>
        <v>Sem 34 mois8 année 2013</v>
      </c>
    </row>
    <row r="237" spans="1:5" x14ac:dyDescent="0.25">
      <c r="A237" s="2">
        <v>41510</v>
      </c>
      <c r="B237" s="5">
        <v>23600</v>
      </c>
      <c r="C237" s="5">
        <v>35400</v>
      </c>
      <c r="D237" s="5">
        <v>47200</v>
      </c>
      <c r="E237" s="3" t="str">
        <f>"Sem "&amp;INT((A237-SUM(MOD(DATE(YEAR(A237-MOD(A237-2,7)+3),1,2),{1E+99;7})*{1;-1})+5)/7)&amp; " mois" &amp; MONTH(A237) &amp;" année " &amp; YEAR(A237)</f>
        <v>Sem 34 mois8 année 2013</v>
      </c>
    </row>
    <row r="238" spans="1:5" x14ac:dyDescent="0.25">
      <c r="A238" s="2">
        <v>41511</v>
      </c>
      <c r="B238" s="5">
        <v>23700</v>
      </c>
      <c r="C238" s="5">
        <v>35550</v>
      </c>
      <c r="D238" s="5">
        <v>47400</v>
      </c>
      <c r="E238" s="3" t="str">
        <f>"Sem "&amp;INT((A238-SUM(MOD(DATE(YEAR(A238-MOD(A238-2,7)+3),1,2),{1E+99;7})*{1;-1})+5)/7)&amp; " mois" &amp; MONTH(A238) &amp;" année " &amp; YEAR(A238)</f>
        <v>Sem 34 mois8 année 2013</v>
      </c>
    </row>
    <row r="239" spans="1:5" x14ac:dyDescent="0.25">
      <c r="A239" s="2">
        <v>41512</v>
      </c>
      <c r="B239" s="5">
        <v>23800</v>
      </c>
      <c r="C239" s="5">
        <v>35700</v>
      </c>
      <c r="D239" s="5">
        <v>47600</v>
      </c>
      <c r="E239" s="3" t="str">
        <f>"Sem "&amp;INT((A239-SUM(MOD(DATE(YEAR(A239-MOD(A239-2,7)+3),1,2),{1E+99;7})*{1;-1})+5)/7)&amp; " mois" &amp; MONTH(A239) &amp;" année " &amp; YEAR(A239)</f>
        <v>Sem 35 mois8 année 2013</v>
      </c>
    </row>
    <row r="240" spans="1:5" x14ac:dyDescent="0.25">
      <c r="A240" s="2">
        <v>41513</v>
      </c>
      <c r="B240" s="5">
        <v>23900</v>
      </c>
      <c r="C240" s="5">
        <v>35850</v>
      </c>
      <c r="D240" s="5">
        <v>47800</v>
      </c>
      <c r="E240" s="3" t="str">
        <f>"Sem "&amp;INT((A240-SUM(MOD(DATE(YEAR(A240-MOD(A240-2,7)+3),1,2),{1E+99;7})*{1;-1})+5)/7)&amp; " mois" &amp; MONTH(A240) &amp;" année " &amp; YEAR(A240)</f>
        <v>Sem 35 mois8 année 2013</v>
      </c>
    </row>
    <row r="241" spans="1:5" x14ac:dyDescent="0.25">
      <c r="A241" s="2">
        <v>41514</v>
      </c>
      <c r="B241" s="5">
        <v>24000</v>
      </c>
      <c r="C241" s="5">
        <v>36000</v>
      </c>
      <c r="D241" s="5">
        <v>48000</v>
      </c>
      <c r="E241" s="3" t="str">
        <f>"Sem "&amp;INT((A241-SUM(MOD(DATE(YEAR(A241-MOD(A241-2,7)+3),1,2),{1E+99;7})*{1;-1})+5)/7)&amp; " mois" &amp; MONTH(A241) &amp;" année " &amp; YEAR(A241)</f>
        <v>Sem 35 mois8 année 2013</v>
      </c>
    </row>
    <row r="242" spans="1:5" x14ac:dyDescent="0.25">
      <c r="A242" s="2">
        <v>41515</v>
      </c>
      <c r="B242" s="5">
        <v>24100</v>
      </c>
      <c r="C242" s="5">
        <v>36150</v>
      </c>
      <c r="D242" s="5">
        <v>48200</v>
      </c>
      <c r="E242" s="3" t="str">
        <f>"Sem "&amp;INT((A242-SUM(MOD(DATE(YEAR(A242-MOD(A242-2,7)+3),1,2),{1E+99;7})*{1;-1})+5)/7)&amp; " mois" &amp; MONTH(A242) &amp;" année " &amp; YEAR(A242)</f>
        <v>Sem 35 mois8 année 2013</v>
      </c>
    </row>
    <row r="243" spans="1:5" x14ac:dyDescent="0.25">
      <c r="A243" s="2">
        <v>41516</v>
      </c>
      <c r="B243" s="5">
        <v>24200</v>
      </c>
      <c r="C243" s="5">
        <v>36300</v>
      </c>
      <c r="D243" s="5">
        <v>48400</v>
      </c>
      <c r="E243" s="3" t="str">
        <f>"Sem "&amp;INT((A243-SUM(MOD(DATE(YEAR(A243-MOD(A243-2,7)+3),1,2),{1E+99;7})*{1;-1})+5)/7)&amp; " mois" &amp; MONTH(A243) &amp;" année " &amp; YEAR(A243)</f>
        <v>Sem 35 mois8 année 2013</v>
      </c>
    </row>
    <row r="244" spans="1:5" x14ac:dyDescent="0.25">
      <c r="A244" s="2">
        <v>41517</v>
      </c>
      <c r="B244" s="5">
        <v>24300</v>
      </c>
      <c r="C244" s="5">
        <v>36450</v>
      </c>
      <c r="D244" s="5">
        <v>48600</v>
      </c>
      <c r="E244" s="3" t="str">
        <f>"Sem "&amp;INT((A244-SUM(MOD(DATE(YEAR(A244-MOD(A244-2,7)+3),1,2),{1E+99;7})*{1;-1})+5)/7)&amp; " mois" &amp; MONTH(A244) &amp;" année " &amp; YEAR(A244)</f>
        <v>Sem 35 mois8 année 2013</v>
      </c>
    </row>
    <row r="245" spans="1:5" x14ac:dyDescent="0.25">
      <c r="A245" s="2">
        <v>41518</v>
      </c>
      <c r="B245" s="5">
        <v>24400</v>
      </c>
      <c r="C245" s="5">
        <v>36600</v>
      </c>
      <c r="D245" s="5">
        <v>48800</v>
      </c>
      <c r="E245" s="3" t="str">
        <f>"Sem "&amp;INT((A245-SUM(MOD(DATE(YEAR(A245-MOD(A245-2,7)+3),1,2),{1E+99;7})*{1;-1})+5)/7)&amp; " mois" &amp; MONTH(A245) &amp;" année " &amp; YEAR(A245)</f>
        <v>Sem 35 mois9 année 2013</v>
      </c>
    </row>
    <row r="246" spans="1:5" x14ac:dyDescent="0.25">
      <c r="A246" s="2">
        <v>41519</v>
      </c>
      <c r="B246" s="5">
        <v>24500</v>
      </c>
      <c r="C246" s="5">
        <v>36750</v>
      </c>
      <c r="D246" s="5">
        <v>49000</v>
      </c>
      <c r="E246" s="3" t="str">
        <f>"Sem "&amp;INT((A246-SUM(MOD(DATE(YEAR(A246-MOD(A246-2,7)+3),1,2),{1E+99;7})*{1;-1})+5)/7)&amp; " mois" &amp; MONTH(A246) &amp;" année " &amp; YEAR(A246)</f>
        <v>Sem 36 mois9 année 2013</v>
      </c>
    </row>
    <row r="247" spans="1:5" x14ac:dyDescent="0.25">
      <c r="A247" s="2">
        <v>41520</v>
      </c>
      <c r="B247" s="5">
        <v>24600</v>
      </c>
      <c r="C247" s="5">
        <v>36900</v>
      </c>
      <c r="D247" s="5">
        <v>49200</v>
      </c>
      <c r="E247" s="3" t="str">
        <f>"Sem "&amp;INT((A247-SUM(MOD(DATE(YEAR(A247-MOD(A247-2,7)+3),1,2),{1E+99;7})*{1;-1})+5)/7)&amp; " mois" &amp; MONTH(A247) &amp;" année " &amp; YEAR(A247)</f>
        <v>Sem 36 mois9 année 2013</v>
      </c>
    </row>
    <row r="248" spans="1:5" x14ac:dyDescent="0.25">
      <c r="A248" s="2">
        <v>41521</v>
      </c>
      <c r="B248" s="5">
        <v>24700</v>
      </c>
      <c r="C248" s="5">
        <v>37050</v>
      </c>
      <c r="D248" s="5">
        <v>49400</v>
      </c>
      <c r="E248" s="3" t="str">
        <f>"Sem "&amp;INT((A248-SUM(MOD(DATE(YEAR(A248-MOD(A248-2,7)+3),1,2),{1E+99;7})*{1;-1})+5)/7)&amp; " mois" &amp; MONTH(A248) &amp;" année " &amp; YEAR(A248)</f>
        <v>Sem 36 mois9 année 2013</v>
      </c>
    </row>
    <row r="249" spans="1:5" x14ac:dyDescent="0.25">
      <c r="A249" s="2">
        <v>41522</v>
      </c>
      <c r="B249" s="5">
        <v>24800</v>
      </c>
      <c r="C249" s="5">
        <v>37200</v>
      </c>
      <c r="D249" s="5">
        <v>49600</v>
      </c>
      <c r="E249" s="3" t="str">
        <f>"Sem "&amp;INT((A249-SUM(MOD(DATE(YEAR(A249-MOD(A249-2,7)+3),1,2),{1E+99;7})*{1;-1})+5)/7)&amp; " mois" &amp; MONTH(A249) &amp;" année " &amp; YEAR(A249)</f>
        <v>Sem 36 mois9 année 2013</v>
      </c>
    </row>
    <row r="250" spans="1:5" x14ac:dyDescent="0.25">
      <c r="A250" s="2">
        <v>41523</v>
      </c>
      <c r="B250" s="5">
        <v>24900</v>
      </c>
      <c r="C250" s="5">
        <v>37350</v>
      </c>
      <c r="D250" s="5">
        <v>49800</v>
      </c>
      <c r="E250" s="3" t="str">
        <f>"Sem "&amp;INT((A250-SUM(MOD(DATE(YEAR(A250-MOD(A250-2,7)+3),1,2),{1E+99;7})*{1;-1})+5)/7)&amp; " mois" &amp; MONTH(A250) &amp;" année " &amp; YEAR(A250)</f>
        <v>Sem 36 mois9 année 2013</v>
      </c>
    </row>
    <row r="251" spans="1:5" x14ac:dyDescent="0.25">
      <c r="A251" s="2">
        <v>41524</v>
      </c>
      <c r="B251" s="5">
        <v>25000</v>
      </c>
      <c r="C251" s="5">
        <v>37500</v>
      </c>
      <c r="D251" s="5">
        <v>50000</v>
      </c>
      <c r="E251" s="3" t="str">
        <f>"Sem "&amp;INT((A251-SUM(MOD(DATE(YEAR(A251-MOD(A251-2,7)+3),1,2),{1E+99;7})*{1;-1})+5)/7)&amp; " mois" &amp; MONTH(A251) &amp;" année " &amp; YEAR(A251)</f>
        <v>Sem 36 mois9 année 2013</v>
      </c>
    </row>
    <row r="252" spans="1:5" x14ac:dyDescent="0.25">
      <c r="A252" s="2">
        <v>41525</v>
      </c>
      <c r="B252" s="5">
        <v>25100</v>
      </c>
      <c r="C252" s="5">
        <v>37650</v>
      </c>
      <c r="D252" s="5">
        <v>50200</v>
      </c>
      <c r="E252" s="3" t="str">
        <f>"Sem "&amp;INT((A252-SUM(MOD(DATE(YEAR(A252-MOD(A252-2,7)+3),1,2),{1E+99;7})*{1;-1})+5)/7)&amp; " mois" &amp; MONTH(A252) &amp;" année " &amp; YEAR(A252)</f>
        <v>Sem 36 mois9 année 2013</v>
      </c>
    </row>
    <row r="253" spans="1:5" x14ac:dyDescent="0.25">
      <c r="A253" s="2">
        <v>41526</v>
      </c>
      <c r="B253" s="5">
        <v>25200</v>
      </c>
      <c r="C253" s="5">
        <v>37800</v>
      </c>
      <c r="D253" s="5">
        <v>50400</v>
      </c>
      <c r="E253" s="3" t="str">
        <f>"Sem "&amp;INT((A253-SUM(MOD(DATE(YEAR(A253-MOD(A253-2,7)+3),1,2),{1E+99;7})*{1;-1})+5)/7)&amp; " mois" &amp; MONTH(A253) &amp;" année " &amp; YEAR(A253)</f>
        <v>Sem 37 mois9 année 2013</v>
      </c>
    </row>
    <row r="254" spans="1:5" x14ac:dyDescent="0.25">
      <c r="A254" s="2">
        <v>41527</v>
      </c>
      <c r="B254" s="5">
        <v>25300</v>
      </c>
      <c r="C254" s="5">
        <v>37950</v>
      </c>
      <c r="D254" s="5">
        <v>50600</v>
      </c>
      <c r="E254" s="3" t="str">
        <f>"Sem "&amp;INT((A254-SUM(MOD(DATE(YEAR(A254-MOD(A254-2,7)+3),1,2),{1E+99;7})*{1;-1})+5)/7)&amp; " mois" &amp; MONTH(A254) &amp;" année " &amp; YEAR(A254)</f>
        <v>Sem 37 mois9 année 2013</v>
      </c>
    </row>
    <row r="255" spans="1:5" x14ac:dyDescent="0.25">
      <c r="A255" s="2">
        <v>41528</v>
      </c>
      <c r="B255" s="5">
        <v>25400</v>
      </c>
      <c r="C255" s="5">
        <v>38100</v>
      </c>
      <c r="D255" s="5">
        <v>50800</v>
      </c>
      <c r="E255" s="3" t="str">
        <f>"Sem "&amp;INT((A255-SUM(MOD(DATE(YEAR(A255-MOD(A255-2,7)+3),1,2),{1E+99;7})*{1;-1})+5)/7)&amp; " mois" &amp; MONTH(A255) &amp;" année " &amp; YEAR(A255)</f>
        <v>Sem 37 mois9 année 2013</v>
      </c>
    </row>
    <row r="256" spans="1:5" x14ac:dyDescent="0.25">
      <c r="A256" s="2">
        <v>41529</v>
      </c>
      <c r="B256" s="5">
        <v>25500</v>
      </c>
      <c r="C256" s="5">
        <v>38250</v>
      </c>
      <c r="D256" s="5">
        <v>51000</v>
      </c>
      <c r="E256" s="3" t="str">
        <f>"Sem "&amp;INT((A256-SUM(MOD(DATE(YEAR(A256-MOD(A256-2,7)+3),1,2),{1E+99;7})*{1;-1})+5)/7)&amp; " mois" &amp; MONTH(A256) &amp;" année " &amp; YEAR(A256)</f>
        <v>Sem 37 mois9 année 2013</v>
      </c>
    </row>
    <row r="257" spans="1:5" x14ac:dyDescent="0.25">
      <c r="A257" s="2">
        <v>41530</v>
      </c>
      <c r="B257" s="5">
        <v>25600</v>
      </c>
      <c r="C257" s="5">
        <v>38400</v>
      </c>
      <c r="D257" s="5">
        <v>51200</v>
      </c>
      <c r="E257" s="3" t="str">
        <f>"Sem "&amp;INT((A257-SUM(MOD(DATE(YEAR(A257-MOD(A257-2,7)+3),1,2),{1E+99;7})*{1;-1})+5)/7)&amp; " mois" &amp; MONTH(A257) &amp;" année " &amp; YEAR(A257)</f>
        <v>Sem 37 mois9 année 2013</v>
      </c>
    </row>
    <row r="258" spans="1:5" x14ac:dyDescent="0.25">
      <c r="A258" s="2">
        <v>41531</v>
      </c>
      <c r="B258" s="5">
        <v>25700</v>
      </c>
      <c r="C258" s="5">
        <v>38550</v>
      </c>
      <c r="D258" s="5">
        <v>51400</v>
      </c>
      <c r="E258" s="3" t="str">
        <f>"Sem "&amp;INT((A258-SUM(MOD(DATE(YEAR(A258-MOD(A258-2,7)+3),1,2),{1E+99;7})*{1;-1})+5)/7)&amp; " mois" &amp; MONTH(A258) &amp;" année " &amp; YEAR(A258)</f>
        <v>Sem 37 mois9 année 2013</v>
      </c>
    </row>
    <row r="259" spans="1:5" x14ac:dyDescent="0.25">
      <c r="A259" s="2">
        <v>41532</v>
      </c>
      <c r="B259" s="5">
        <v>25800</v>
      </c>
      <c r="C259" s="5">
        <v>38700</v>
      </c>
      <c r="D259" s="5">
        <v>51600</v>
      </c>
      <c r="E259" s="3" t="str">
        <f>"Sem "&amp;INT((A259-SUM(MOD(DATE(YEAR(A259-MOD(A259-2,7)+3),1,2),{1E+99;7})*{1;-1})+5)/7)&amp; " mois" &amp; MONTH(A259) &amp;" année " &amp; YEAR(A259)</f>
        <v>Sem 37 mois9 année 2013</v>
      </c>
    </row>
    <row r="260" spans="1:5" x14ac:dyDescent="0.25">
      <c r="A260" s="2">
        <v>41533</v>
      </c>
      <c r="B260" s="5">
        <v>25900</v>
      </c>
      <c r="C260" s="5">
        <v>38850</v>
      </c>
      <c r="D260" s="5">
        <v>51800</v>
      </c>
      <c r="E260" s="3" t="str">
        <f>"Sem "&amp;INT((A260-SUM(MOD(DATE(YEAR(A260-MOD(A260-2,7)+3),1,2),{1E+99;7})*{1;-1})+5)/7)&amp; " mois" &amp; MONTH(A260) &amp;" année " &amp; YEAR(A260)</f>
        <v>Sem 38 mois9 année 2013</v>
      </c>
    </row>
    <row r="261" spans="1:5" x14ac:dyDescent="0.25">
      <c r="A261" s="2">
        <v>41534</v>
      </c>
      <c r="B261" s="5">
        <v>26000</v>
      </c>
      <c r="C261" s="5">
        <v>39000</v>
      </c>
      <c r="D261" s="5">
        <v>52000</v>
      </c>
      <c r="E261" s="3" t="str">
        <f>"Sem "&amp;INT((A261-SUM(MOD(DATE(YEAR(A261-MOD(A261-2,7)+3),1,2),{1E+99;7})*{1;-1})+5)/7)&amp; " mois" &amp; MONTH(A261) &amp;" année " &amp; YEAR(A261)</f>
        <v>Sem 38 mois9 année 2013</v>
      </c>
    </row>
    <row r="262" spans="1:5" x14ac:dyDescent="0.25">
      <c r="A262" s="2">
        <v>41535</v>
      </c>
      <c r="B262" s="5">
        <v>26100</v>
      </c>
      <c r="C262" s="5">
        <v>39150</v>
      </c>
      <c r="D262" s="5">
        <v>52200</v>
      </c>
      <c r="E262" s="3" t="str">
        <f>"Sem "&amp;INT((A262-SUM(MOD(DATE(YEAR(A262-MOD(A262-2,7)+3),1,2),{1E+99;7})*{1;-1})+5)/7)&amp; " mois" &amp; MONTH(A262) &amp;" année " &amp; YEAR(A262)</f>
        <v>Sem 38 mois9 année 2013</v>
      </c>
    </row>
    <row r="263" spans="1:5" x14ac:dyDescent="0.25">
      <c r="A263" s="2">
        <v>41536</v>
      </c>
      <c r="B263" s="5">
        <v>26200</v>
      </c>
      <c r="C263" s="5">
        <v>39300</v>
      </c>
      <c r="D263" s="5">
        <v>52400</v>
      </c>
      <c r="E263" s="3" t="str">
        <f>"Sem "&amp;INT((A263-SUM(MOD(DATE(YEAR(A263-MOD(A263-2,7)+3),1,2),{1E+99;7})*{1;-1})+5)/7)&amp; " mois" &amp; MONTH(A263) &amp;" année " &amp; YEAR(A263)</f>
        <v>Sem 38 mois9 année 2013</v>
      </c>
    </row>
    <row r="264" spans="1:5" x14ac:dyDescent="0.25">
      <c r="A264" s="2">
        <v>41537</v>
      </c>
      <c r="B264" s="5">
        <v>26300</v>
      </c>
      <c r="C264" s="5">
        <v>39450</v>
      </c>
      <c r="D264" s="5">
        <v>52600</v>
      </c>
      <c r="E264" s="3" t="str">
        <f>"Sem "&amp;INT((A264-SUM(MOD(DATE(YEAR(A264-MOD(A264-2,7)+3),1,2),{1E+99;7})*{1;-1})+5)/7)&amp; " mois" &amp; MONTH(A264) &amp;" année " &amp; YEAR(A264)</f>
        <v>Sem 38 mois9 année 2013</v>
      </c>
    </row>
    <row r="265" spans="1:5" x14ac:dyDescent="0.25">
      <c r="A265" s="2">
        <v>41538</v>
      </c>
      <c r="B265" s="5">
        <v>26400</v>
      </c>
      <c r="C265" s="5">
        <v>39600</v>
      </c>
      <c r="D265" s="5">
        <v>52800</v>
      </c>
      <c r="E265" s="3" t="str">
        <f>"Sem "&amp;INT((A265-SUM(MOD(DATE(YEAR(A265-MOD(A265-2,7)+3),1,2),{1E+99;7})*{1;-1})+5)/7)&amp; " mois" &amp; MONTH(A265) &amp;" année " &amp; YEAR(A265)</f>
        <v>Sem 38 mois9 année 2013</v>
      </c>
    </row>
    <row r="266" spans="1:5" x14ac:dyDescent="0.25">
      <c r="A266" s="2">
        <v>41539</v>
      </c>
      <c r="B266" s="5">
        <v>26500</v>
      </c>
      <c r="C266" s="5">
        <v>39750</v>
      </c>
      <c r="D266" s="5">
        <v>53000</v>
      </c>
      <c r="E266" s="3" t="str">
        <f>"Sem "&amp;INT((A266-SUM(MOD(DATE(YEAR(A266-MOD(A266-2,7)+3),1,2),{1E+99;7})*{1;-1})+5)/7)&amp; " mois" &amp; MONTH(A266) &amp;" année " &amp; YEAR(A266)</f>
        <v>Sem 38 mois9 année 2013</v>
      </c>
    </row>
    <row r="267" spans="1:5" x14ac:dyDescent="0.25">
      <c r="A267" s="2">
        <v>41540</v>
      </c>
      <c r="B267" s="5">
        <v>26600</v>
      </c>
      <c r="C267" s="5">
        <v>39900</v>
      </c>
      <c r="D267" s="5">
        <v>53200</v>
      </c>
      <c r="E267" s="3" t="str">
        <f>"Sem "&amp;INT((A267-SUM(MOD(DATE(YEAR(A267-MOD(A267-2,7)+3),1,2),{1E+99;7})*{1;-1})+5)/7)&amp; " mois" &amp; MONTH(A267) &amp;" année " &amp; YEAR(A267)</f>
        <v>Sem 39 mois9 année 2013</v>
      </c>
    </row>
    <row r="268" spans="1:5" x14ac:dyDescent="0.25">
      <c r="A268" s="2">
        <v>41541</v>
      </c>
      <c r="B268" s="5">
        <v>26700</v>
      </c>
      <c r="C268" s="5">
        <v>40050</v>
      </c>
      <c r="D268" s="5">
        <v>53400</v>
      </c>
      <c r="E268" s="3" t="str">
        <f>"Sem "&amp;INT((A268-SUM(MOD(DATE(YEAR(A268-MOD(A268-2,7)+3),1,2),{1E+99;7})*{1;-1})+5)/7)&amp; " mois" &amp; MONTH(A268) &amp;" année " &amp; YEAR(A268)</f>
        <v>Sem 39 mois9 année 2013</v>
      </c>
    </row>
    <row r="269" spans="1:5" x14ac:dyDescent="0.25">
      <c r="A269" s="2">
        <v>41542</v>
      </c>
      <c r="B269" s="5">
        <v>26800</v>
      </c>
      <c r="C269" s="5">
        <v>40200</v>
      </c>
      <c r="D269" s="5">
        <v>53600</v>
      </c>
      <c r="E269" s="3" t="str">
        <f>"Sem "&amp;INT((A269-SUM(MOD(DATE(YEAR(A269-MOD(A269-2,7)+3),1,2),{1E+99;7})*{1;-1})+5)/7)&amp; " mois" &amp; MONTH(A269) &amp;" année " &amp; YEAR(A269)</f>
        <v>Sem 39 mois9 année 2013</v>
      </c>
    </row>
    <row r="270" spans="1:5" x14ac:dyDescent="0.25">
      <c r="A270" s="2">
        <v>41543</v>
      </c>
      <c r="B270" s="5">
        <v>26900</v>
      </c>
      <c r="C270" s="5">
        <v>40350</v>
      </c>
      <c r="D270" s="5">
        <v>53800</v>
      </c>
      <c r="E270" s="3" t="str">
        <f>"Sem "&amp;INT((A270-SUM(MOD(DATE(YEAR(A270-MOD(A270-2,7)+3),1,2),{1E+99;7})*{1;-1})+5)/7)&amp; " mois" &amp; MONTH(A270) &amp;" année " &amp; YEAR(A270)</f>
        <v>Sem 39 mois9 année 2013</v>
      </c>
    </row>
    <row r="271" spans="1:5" x14ac:dyDescent="0.25">
      <c r="A271" s="2">
        <v>41544</v>
      </c>
      <c r="B271" s="5">
        <v>27000</v>
      </c>
      <c r="C271" s="5">
        <v>40500</v>
      </c>
      <c r="D271" s="5">
        <v>54000</v>
      </c>
      <c r="E271" s="3" t="str">
        <f>"Sem "&amp;INT((A271-SUM(MOD(DATE(YEAR(A271-MOD(A271-2,7)+3),1,2),{1E+99;7})*{1;-1})+5)/7)&amp; " mois" &amp; MONTH(A271) &amp;" année " &amp; YEAR(A271)</f>
        <v>Sem 39 mois9 année 2013</v>
      </c>
    </row>
    <row r="272" spans="1:5" x14ac:dyDescent="0.25">
      <c r="A272" s="2">
        <v>41545</v>
      </c>
      <c r="B272" s="5">
        <v>27100</v>
      </c>
      <c r="C272" s="5">
        <v>40650</v>
      </c>
      <c r="D272" s="5">
        <v>54200</v>
      </c>
      <c r="E272" s="3" t="str">
        <f>"Sem "&amp;INT((A272-SUM(MOD(DATE(YEAR(A272-MOD(A272-2,7)+3),1,2),{1E+99;7})*{1;-1})+5)/7)&amp; " mois" &amp; MONTH(A272) &amp;" année " &amp; YEAR(A272)</f>
        <v>Sem 39 mois9 année 2013</v>
      </c>
    </row>
    <row r="273" spans="1:5" x14ac:dyDescent="0.25">
      <c r="A273" s="2">
        <v>41546</v>
      </c>
      <c r="B273" s="5">
        <v>27200</v>
      </c>
      <c r="C273" s="5">
        <v>40800</v>
      </c>
      <c r="D273" s="5">
        <v>54400</v>
      </c>
      <c r="E273" s="3" t="str">
        <f>"Sem "&amp;INT((A273-SUM(MOD(DATE(YEAR(A273-MOD(A273-2,7)+3),1,2),{1E+99;7})*{1;-1})+5)/7)&amp; " mois" &amp; MONTH(A273) &amp;" année " &amp; YEAR(A273)</f>
        <v>Sem 39 mois9 année 2013</v>
      </c>
    </row>
    <row r="274" spans="1:5" x14ac:dyDescent="0.25">
      <c r="A274" s="2">
        <v>41547</v>
      </c>
      <c r="B274" s="5">
        <v>27300</v>
      </c>
      <c r="C274" s="5">
        <v>40950</v>
      </c>
      <c r="D274" s="5">
        <v>54600</v>
      </c>
      <c r="E274" s="3" t="str">
        <f>"Sem "&amp;INT((A274-SUM(MOD(DATE(YEAR(A274-MOD(A274-2,7)+3),1,2),{1E+99;7})*{1;-1})+5)/7)&amp; " mois" &amp; MONTH(A274) &amp;" année " &amp; YEAR(A274)</f>
        <v>Sem 40 mois9 année 2013</v>
      </c>
    </row>
    <row r="275" spans="1:5" x14ac:dyDescent="0.25">
      <c r="A275" s="2">
        <v>41548</v>
      </c>
      <c r="B275" s="5">
        <v>27400</v>
      </c>
      <c r="C275" s="5">
        <v>41100</v>
      </c>
      <c r="D275" s="5">
        <v>54800</v>
      </c>
      <c r="E275" s="3" t="str">
        <f>"Sem "&amp;INT((A275-SUM(MOD(DATE(YEAR(A275-MOD(A275-2,7)+3),1,2),{1E+99;7})*{1;-1})+5)/7)&amp; " mois" &amp; MONTH(A275) &amp;" année " &amp; YEAR(A275)</f>
        <v>Sem 40 mois10 année 2013</v>
      </c>
    </row>
    <row r="276" spans="1:5" x14ac:dyDescent="0.25">
      <c r="A276" s="2">
        <v>41549</v>
      </c>
      <c r="B276" s="5">
        <v>27500</v>
      </c>
      <c r="C276" s="5">
        <v>41250</v>
      </c>
      <c r="D276" s="5">
        <v>55000</v>
      </c>
      <c r="E276" s="3" t="str">
        <f>"Sem "&amp;INT((A276-SUM(MOD(DATE(YEAR(A276-MOD(A276-2,7)+3),1,2),{1E+99;7})*{1;-1})+5)/7)&amp; " mois" &amp; MONTH(A276) &amp;" année " &amp; YEAR(A276)</f>
        <v>Sem 40 mois10 année 2013</v>
      </c>
    </row>
    <row r="277" spans="1:5" x14ac:dyDescent="0.25">
      <c r="A277" s="2">
        <v>41550</v>
      </c>
      <c r="B277" s="5">
        <v>27600</v>
      </c>
      <c r="C277" s="5">
        <v>41400</v>
      </c>
      <c r="D277" s="5">
        <v>55200</v>
      </c>
      <c r="E277" s="3" t="str">
        <f>"Sem "&amp;INT((A277-SUM(MOD(DATE(YEAR(A277-MOD(A277-2,7)+3),1,2),{1E+99;7})*{1;-1})+5)/7)&amp; " mois" &amp; MONTH(A277) &amp;" année " &amp; YEAR(A277)</f>
        <v>Sem 40 mois10 année 2013</v>
      </c>
    </row>
    <row r="278" spans="1:5" x14ac:dyDescent="0.25">
      <c r="A278" s="2">
        <v>41551</v>
      </c>
      <c r="B278" s="5">
        <v>27700</v>
      </c>
      <c r="C278" s="5">
        <v>41550</v>
      </c>
      <c r="D278" s="5">
        <v>55400</v>
      </c>
      <c r="E278" s="3" t="str">
        <f>"Sem "&amp;INT((A278-SUM(MOD(DATE(YEAR(A278-MOD(A278-2,7)+3),1,2),{1E+99;7})*{1;-1})+5)/7)&amp; " mois" &amp; MONTH(A278) &amp;" année " &amp; YEAR(A278)</f>
        <v>Sem 40 mois10 année 2013</v>
      </c>
    </row>
    <row r="279" spans="1:5" x14ac:dyDescent="0.25">
      <c r="A279" s="2">
        <v>41552</v>
      </c>
      <c r="B279" s="5">
        <v>27800</v>
      </c>
      <c r="C279" s="5">
        <v>41700</v>
      </c>
      <c r="D279" s="5">
        <v>55600</v>
      </c>
      <c r="E279" s="3" t="str">
        <f>"Sem "&amp;INT((A279-SUM(MOD(DATE(YEAR(A279-MOD(A279-2,7)+3),1,2),{1E+99;7})*{1;-1})+5)/7)&amp; " mois" &amp; MONTH(A279) &amp;" année " &amp; YEAR(A279)</f>
        <v>Sem 40 mois10 année 2013</v>
      </c>
    </row>
    <row r="280" spans="1:5" x14ac:dyDescent="0.25">
      <c r="A280" s="2">
        <v>41553</v>
      </c>
      <c r="B280" s="5">
        <v>27900</v>
      </c>
      <c r="C280" s="5">
        <v>41850</v>
      </c>
      <c r="D280" s="5">
        <v>55800</v>
      </c>
      <c r="E280" s="3" t="str">
        <f>"Sem "&amp;INT((A280-SUM(MOD(DATE(YEAR(A280-MOD(A280-2,7)+3),1,2),{1E+99;7})*{1;-1})+5)/7)&amp; " mois" &amp; MONTH(A280) &amp;" année " &amp; YEAR(A280)</f>
        <v>Sem 40 mois10 année 2013</v>
      </c>
    </row>
    <row r="281" spans="1:5" x14ac:dyDescent="0.25">
      <c r="A281" s="2">
        <v>41554</v>
      </c>
      <c r="B281" s="5">
        <v>28000</v>
      </c>
      <c r="C281" s="5">
        <v>42000</v>
      </c>
      <c r="D281" s="5">
        <v>56000</v>
      </c>
      <c r="E281" s="3" t="str">
        <f>"Sem "&amp;INT((A281-SUM(MOD(DATE(YEAR(A281-MOD(A281-2,7)+3),1,2),{1E+99;7})*{1;-1})+5)/7)&amp; " mois" &amp; MONTH(A281) &amp;" année " &amp; YEAR(A281)</f>
        <v>Sem 41 mois10 année 2013</v>
      </c>
    </row>
    <row r="282" spans="1:5" x14ac:dyDescent="0.25">
      <c r="A282" s="2">
        <v>41555</v>
      </c>
      <c r="B282" s="5">
        <v>28100</v>
      </c>
      <c r="C282" s="5">
        <v>42150</v>
      </c>
      <c r="D282" s="5">
        <v>56200</v>
      </c>
      <c r="E282" s="3" t="str">
        <f>"Sem "&amp;INT((A282-SUM(MOD(DATE(YEAR(A282-MOD(A282-2,7)+3),1,2),{1E+99;7})*{1;-1})+5)/7)&amp; " mois" &amp; MONTH(A282) &amp;" année " &amp; YEAR(A282)</f>
        <v>Sem 41 mois10 année 2013</v>
      </c>
    </row>
    <row r="283" spans="1:5" x14ac:dyDescent="0.25">
      <c r="A283" s="2">
        <v>41556</v>
      </c>
      <c r="B283" s="5">
        <v>28200</v>
      </c>
      <c r="C283" s="5">
        <v>42300</v>
      </c>
      <c r="D283" s="5">
        <v>56400</v>
      </c>
      <c r="E283" s="3" t="str">
        <f>"Sem "&amp;INT((A283-SUM(MOD(DATE(YEAR(A283-MOD(A283-2,7)+3),1,2),{1E+99;7})*{1;-1})+5)/7)&amp; " mois" &amp; MONTH(A283) &amp;" année " &amp; YEAR(A283)</f>
        <v>Sem 41 mois10 année 2013</v>
      </c>
    </row>
    <row r="284" spans="1:5" x14ac:dyDescent="0.25">
      <c r="A284" s="2">
        <v>41557</v>
      </c>
      <c r="B284" s="5">
        <v>28300</v>
      </c>
      <c r="C284" s="5">
        <v>42450</v>
      </c>
      <c r="D284" s="5">
        <v>56600</v>
      </c>
      <c r="E284" s="3" t="str">
        <f>"Sem "&amp;INT((A284-SUM(MOD(DATE(YEAR(A284-MOD(A284-2,7)+3),1,2),{1E+99;7})*{1;-1})+5)/7)&amp; " mois" &amp; MONTH(A284) &amp;" année " &amp; YEAR(A284)</f>
        <v>Sem 41 mois10 année 2013</v>
      </c>
    </row>
    <row r="285" spans="1:5" x14ac:dyDescent="0.25">
      <c r="A285" s="2">
        <v>41558</v>
      </c>
      <c r="B285" s="5">
        <v>28400</v>
      </c>
      <c r="C285" s="5">
        <v>42600</v>
      </c>
      <c r="D285" s="5">
        <v>56800</v>
      </c>
      <c r="E285" s="3" t="str">
        <f>"Sem "&amp;INT((A285-SUM(MOD(DATE(YEAR(A285-MOD(A285-2,7)+3),1,2),{1E+99;7})*{1;-1})+5)/7)&amp; " mois" &amp; MONTH(A285) &amp;" année " &amp; YEAR(A285)</f>
        <v>Sem 41 mois10 année 2013</v>
      </c>
    </row>
    <row r="286" spans="1:5" x14ac:dyDescent="0.25">
      <c r="A286" s="2">
        <v>41559</v>
      </c>
      <c r="B286" s="5">
        <v>28500</v>
      </c>
      <c r="C286" s="5">
        <v>42750</v>
      </c>
      <c r="D286" s="5">
        <v>57000</v>
      </c>
      <c r="E286" s="3" t="str">
        <f>"Sem "&amp;INT((A286-SUM(MOD(DATE(YEAR(A286-MOD(A286-2,7)+3),1,2),{1E+99;7})*{1;-1})+5)/7)&amp; " mois" &amp; MONTH(A286) &amp;" année " &amp; YEAR(A286)</f>
        <v>Sem 41 mois10 année 2013</v>
      </c>
    </row>
    <row r="287" spans="1:5" x14ac:dyDescent="0.25">
      <c r="A287" s="2">
        <v>41560</v>
      </c>
      <c r="B287" s="5">
        <v>28600</v>
      </c>
      <c r="C287" s="5">
        <v>42900</v>
      </c>
      <c r="D287" s="5">
        <v>57200</v>
      </c>
      <c r="E287" s="3" t="str">
        <f>"Sem "&amp;INT((A287-SUM(MOD(DATE(YEAR(A287-MOD(A287-2,7)+3),1,2),{1E+99;7})*{1;-1})+5)/7)&amp; " mois" &amp; MONTH(A287) &amp;" année " &amp; YEAR(A287)</f>
        <v>Sem 41 mois10 année 2013</v>
      </c>
    </row>
    <row r="288" spans="1:5" x14ac:dyDescent="0.25">
      <c r="A288" s="2">
        <v>41561</v>
      </c>
      <c r="B288" s="5">
        <v>28700</v>
      </c>
      <c r="C288" s="5">
        <v>43050</v>
      </c>
      <c r="D288" s="5">
        <v>57400</v>
      </c>
      <c r="E288" s="3" t="str">
        <f>"Sem "&amp;INT((A288-SUM(MOD(DATE(YEAR(A288-MOD(A288-2,7)+3),1,2),{1E+99;7})*{1;-1})+5)/7)&amp; " mois" &amp; MONTH(A288) &amp;" année " &amp; YEAR(A288)</f>
        <v>Sem 42 mois10 année 2013</v>
      </c>
    </row>
    <row r="289" spans="1:5" x14ac:dyDescent="0.25">
      <c r="A289" s="2">
        <v>41562</v>
      </c>
      <c r="B289" s="5">
        <v>28800</v>
      </c>
      <c r="C289" s="5">
        <v>43200</v>
      </c>
      <c r="D289" s="5">
        <v>57600</v>
      </c>
      <c r="E289" s="3" t="str">
        <f>"Sem "&amp;INT((A289-SUM(MOD(DATE(YEAR(A289-MOD(A289-2,7)+3),1,2),{1E+99;7})*{1;-1})+5)/7)&amp; " mois" &amp; MONTH(A289) &amp;" année " &amp; YEAR(A289)</f>
        <v>Sem 42 mois10 année 2013</v>
      </c>
    </row>
    <row r="290" spans="1:5" x14ac:dyDescent="0.25">
      <c r="A290" s="2">
        <v>41563</v>
      </c>
      <c r="B290" s="5">
        <v>28900</v>
      </c>
      <c r="C290" s="5">
        <v>43350</v>
      </c>
      <c r="D290" s="5">
        <v>57800</v>
      </c>
      <c r="E290" s="3" t="str">
        <f>"Sem "&amp;INT((A290-SUM(MOD(DATE(YEAR(A290-MOD(A290-2,7)+3),1,2),{1E+99;7})*{1;-1})+5)/7)&amp; " mois" &amp; MONTH(A290) &amp;" année " &amp; YEAR(A290)</f>
        <v>Sem 42 mois10 année 2013</v>
      </c>
    </row>
    <row r="291" spans="1:5" x14ac:dyDescent="0.25">
      <c r="A291" s="2">
        <v>41564</v>
      </c>
      <c r="B291" s="5">
        <v>29000</v>
      </c>
      <c r="C291" s="5">
        <v>43500</v>
      </c>
      <c r="D291" s="5">
        <v>58000</v>
      </c>
      <c r="E291" s="3" t="str">
        <f>"Sem "&amp;INT((A291-SUM(MOD(DATE(YEAR(A291-MOD(A291-2,7)+3),1,2),{1E+99;7})*{1;-1})+5)/7)&amp; " mois" &amp; MONTH(A291) &amp;" année " &amp; YEAR(A291)</f>
        <v>Sem 42 mois10 année 2013</v>
      </c>
    </row>
    <row r="292" spans="1:5" x14ac:dyDescent="0.25">
      <c r="A292" s="2">
        <v>41565</v>
      </c>
      <c r="B292" s="5">
        <v>29100</v>
      </c>
      <c r="C292" s="5">
        <v>43650</v>
      </c>
      <c r="D292" s="5">
        <v>58200</v>
      </c>
      <c r="E292" s="3" t="str">
        <f>"Sem "&amp;INT((A292-SUM(MOD(DATE(YEAR(A292-MOD(A292-2,7)+3),1,2),{1E+99;7})*{1;-1})+5)/7)&amp; " mois" &amp; MONTH(A292) &amp;" année " &amp; YEAR(A292)</f>
        <v>Sem 42 mois10 année 2013</v>
      </c>
    </row>
    <row r="293" spans="1:5" x14ac:dyDescent="0.25">
      <c r="A293" s="2">
        <v>41566</v>
      </c>
      <c r="B293" s="5">
        <v>29200</v>
      </c>
      <c r="C293" s="5">
        <v>43800</v>
      </c>
      <c r="D293" s="5">
        <v>58400</v>
      </c>
      <c r="E293" s="3" t="str">
        <f>"Sem "&amp;INT((A293-SUM(MOD(DATE(YEAR(A293-MOD(A293-2,7)+3),1,2),{1E+99;7})*{1;-1})+5)/7)&amp; " mois" &amp; MONTH(A293) &amp;" année " &amp; YEAR(A293)</f>
        <v>Sem 42 mois10 année 2013</v>
      </c>
    </row>
    <row r="294" spans="1:5" x14ac:dyDescent="0.25">
      <c r="A294" s="2">
        <v>41567</v>
      </c>
      <c r="B294" s="5">
        <v>29300</v>
      </c>
      <c r="C294" s="5">
        <v>43950</v>
      </c>
      <c r="D294" s="5">
        <v>58600</v>
      </c>
      <c r="E294" s="3" t="str">
        <f>"Sem "&amp;INT((A294-SUM(MOD(DATE(YEAR(A294-MOD(A294-2,7)+3),1,2),{1E+99;7})*{1;-1})+5)/7)&amp; " mois" &amp; MONTH(A294) &amp;" année " &amp; YEAR(A294)</f>
        <v>Sem 42 mois10 année 2013</v>
      </c>
    </row>
    <row r="295" spans="1:5" x14ac:dyDescent="0.25">
      <c r="A295" s="2">
        <v>41568</v>
      </c>
      <c r="B295" s="5">
        <v>29400</v>
      </c>
      <c r="C295" s="5">
        <v>44100</v>
      </c>
      <c r="D295" s="5">
        <v>58800</v>
      </c>
      <c r="E295" s="3" t="str">
        <f>"Sem "&amp;INT((A295-SUM(MOD(DATE(YEAR(A295-MOD(A295-2,7)+3),1,2),{1E+99;7})*{1;-1})+5)/7)&amp; " mois" &amp; MONTH(A295) &amp;" année " &amp; YEAR(A295)</f>
        <v>Sem 43 mois10 année 2013</v>
      </c>
    </row>
    <row r="296" spans="1:5" x14ac:dyDescent="0.25">
      <c r="A296" s="2">
        <v>41569</v>
      </c>
      <c r="B296" s="5">
        <v>29500</v>
      </c>
      <c r="C296" s="5">
        <v>44250</v>
      </c>
      <c r="D296" s="5">
        <v>59000</v>
      </c>
      <c r="E296" s="3" t="str">
        <f>"Sem "&amp;INT((A296-SUM(MOD(DATE(YEAR(A296-MOD(A296-2,7)+3),1,2),{1E+99;7})*{1;-1})+5)/7)&amp; " mois" &amp; MONTH(A296) &amp;" année " &amp; YEAR(A296)</f>
        <v>Sem 43 mois10 année 2013</v>
      </c>
    </row>
    <row r="297" spans="1:5" x14ac:dyDescent="0.25">
      <c r="A297" s="2">
        <v>41570</v>
      </c>
      <c r="B297" s="5">
        <v>29600</v>
      </c>
      <c r="C297" s="5">
        <v>44400</v>
      </c>
      <c r="D297" s="5">
        <v>59200</v>
      </c>
      <c r="E297" s="3" t="str">
        <f>"Sem "&amp;INT((A297-SUM(MOD(DATE(YEAR(A297-MOD(A297-2,7)+3),1,2),{1E+99;7})*{1;-1})+5)/7)&amp; " mois" &amp; MONTH(A297) &amp;" année " &amp; YEAR(A297)</f>
        <v>Sem 43 mois10 année 2013</v>
      </c>
    </row>
    <row r="298" spans="1:5" x14ac:dyDescent="0.25">
      <c r="A298" s="2">
        <v>41571</v>
      </c>
      <c r="B298" s="5">
        <v>29700</v>
      </c>
      <c r="C298" s="5">
        <v>44550</v>
      </c>
      <c r="D298" s="5">
        <v>59400</v>
      </c>
      <c r="E298" s="3" t="str">
        <f>"Sem "&amp;INT((A298-SUM(MOD(DATE(YEAR(A298-MOD(A298-2,7)+3),1,2),{1E+99;7})*{1;-1})+5)/7)&amp; " mois" &amp; MONTH(A298) &amp;" année " &amp; YEAR(A298)</f>
        <v>Sem 43 mois10 année 2013</v>
      </c>
    </row>
    <row r="299" spans="1:5" x14ac:dyDescent="0.25">
      <c r="A299" s="2">
        <v>41572</v>
      </c>
      <c r="B299" s="5">
        <v>29800</v>
      </c>
      <c r="C299" s="5">
        <v>44700</v>
      </c>
      <c r="D299" s="5">
        <v>59600</v>
      </c>
      <c r="E299" s="3" t="str">
        <f>"Sem "&amp;INT((A299-SUM(MOD(DATE(YEAR(A299-MOD(A299-2,7)+3),1,2),{1E+99;7})*{1;-1})+5)/7)&amp; " mois" &amp; MONTH(A299) &amp;" année " &amp; YEAR(A299)</f>
        <v>Sem 43 mois10 année 2013</v>
      </c>
    </row>
    <row r="300" spans="1:5" x14ac:dyDescent="0.25">
      <c r="A300" s="2">
        <v>41573</v>
      </c>
      <c r="B300" s="5">
        <v>29900</v>
      </c>
      <c r="C300" s="5">
        <v>44850</v>
      </c>
      <c r="D300" s="5">
        <v>59800</v>
      </c>
      <c r="E300" s="3" t="str">
        <f>"Sem "&amp;INT((A300-SUM(MOD(DATE(YEAR(A300-MOD(A300-2,7)+3),1,2),{1E+99;7})*{1;-1})+5)/7)&amp; " mois" &amp; MONTH(A300) &amp;" année " &amp; YEAR(A300)</f>
        <v>Sem 43 mois10 année 2013</v>
      </c>
    </row>
    <row r="301" spans="1:5" x14ac:dyDescent="0.25">
      <c r="A301" s="2">
        <v>41574</v>
      </c>
      <c r="B301" s="5">
        <v>30000</v>
      </c>
      <c r="C301" s="5">
        <v>45000</v>
      </c>
      <c r="D301" s="5">
        <v>60000</v>
      </c>
      <c r="E301" s="3" t="str">
        <f>"Sem "&amp;INT((A301-SUM(MOD(DATE(YEAR(A301-MOD(A301-2,7)+3),1,2),{1E+99;7})*{1;-1})+5)/7)&amp; " mois" &amp; MONTH(A301) &amp;" année " &amp; YEAR(A301)</f>
        <v>Sem 43 mois10 année 2013</v>
      </c>
    </row>
    <row r="302" spans="1:5" x14ac:dyDescent="0.25">
      <c r="A302" s="2">
        <v>41575</v>
      </c>
      <c r="B302" s="5">
        <v>30100</v>
      </c>
      <c r="C302" s="5">
        <v>45150</v>
      </c>
      <c r="D302" s="5">
        <v>60200</v>
      </c>
      <c r="E302" s="3" t="str">
        <f>"Sem "&amp;INT((A302-SUM(MOD(DATE(YEAR(A302-MOD(A302-2,7)+3),1,2),{1E+99;7})*{1;-1})+5)/7)&amp; " mois" &amp; MONTH(A302) &amp;" année " &amp; YEAR(A302)</f>
        <v>Sem 44 mois10 année 2013</v>
      </c>
    </row>
    <row r="303" spans="1:5" x14ac:dyDescent="0.25">
      <c r="A303" s="2">
        <v>41576</v>
      </c>
      <c r="B303" s="5">
        <v>30200</v>
      </c>
      <c r="C303" s="5">
        <v>45300</v>
      </c>
      <c r="D303" s="5">
        <v>60400</v>
      </c>
      <c r="E303" s="3" t="str">
        <f>"Sem "&amp;INT((A303-SUM(MOD(DATE(YEAR(A303-MOD(A303-2,7)+3),1,2),{1E+99;7})*{1;-1})+5)/7)&amp; " mois" &amp; MONTH(A303) &amp;" année " &amp; YEAR(A303)</f>
        <v>Sem 44 mois10 année 2013</v>
      </c>
    </row>
    <row r="304" spans="1:5" x14ac:dyDescent="0.25">
      <c r="A304" s="2">
        <v>41577</v>
      </c>
      <c r="B304" s="5">
        <v>30300</v>
      </c>
      <c r="C304" s="5">
        <v>45450</v>
      </c>
      <c r="D304" s="5">
        <v>60600</v>
      </c>
      <c r="E304" s="3" t="str">
        <f>"Sem "&amp;INT((A304-SUM(MOD(DATE(YEAR(A304-MOD(A304-2,7)+3),1,2),{1E+99;7})*{1;-1})+5)/7)&amp; " mois" &amp; MONTH(A304) &amp;" année " &amp; YEAR(A304)</f>
        <v>Sem 44 mois10 année 2013</v>
      </c>
    </row>
    <row r="305" spans="1:5" x14ac:dyDescent="0.25">
      <c r="A305" s="2">
        <v>41578</v>
      </c>
      <c r="B305" s="5">
        <v>30400</v>
      </c>
      <c r="C305" s="5">
        <v>45600</v>
      </c>
      <c r="D305" s="5">
        <v>60800</v>
      </c>
      <c r="E305" s="3" t="str">
        <f>"Sem "&amp;INT((A305-SUM(MOD(DATE(YEAR(A305-MOD(A305-2,7)+3),1,2),{1E+99;7})*{1;-1})+5)/7)&amp; " mois" &amp; MONTH(A305) &amp;" année " &amp; YEAR(A305)</f>
        <v>Sem 44 mois10 année 2013</v>
      </c>
    </row>
    <row r="306" spans="1:5" x14ac:dyDescent="0.25">
      <c r="A306" s="2">
        <v>41579</v>
      </c>
      <c r="B306" s="5">
        <v>30500</v>
      </c>
      <c r="C306" s="5">
        <v>45750</v>
      </c>
      <c r="D306" s="5">
        <v>61000</v>
      </c>
      <c r="E306" s="3" t="str">
        <f>"Sem "&amp;INT((A306-SUM(MOD(DATE(YEAR(A306-MOD(A306-2,7)+3),1,2),{1E+99;7})*{1;-1})+5)/7)&amp; " mois" &amp; MONTH(A306) &amp;" année " &amp; YEAR(A306)</f>
        <v>Sem 44 mois11 année 2013</v>
      </c>
    </row>
    <row r="307" spans="1:5" x14ac:dyDescent="0.25">
      <c r="A307" s="2">
        <v>41580</v>
      </c>
      <c r="B307" s="5">
        <v>30600</v>
      </c>
      <c r="C307" s="5">
        <v>45900</v>
      </c>
      <c r="D307" s="5">
        <v>61200</v>
      </c>
      <c r="E307" s="3" t="str">
        <f>"Sem "&amp;INT((A307-SUM(MOD(DATE(YEAR(A307-MOD(A307-2,7)+3),1,2),{1E+99;7})*{1;-1})+5)/7)&amp; " mois" &amp; MONTH(A307) &amp;" année " &amp; YEAR(A307)</f>
        <v>Sem 44 mois11 année 2013</v>
      </c>
    </row>
    <row r="308" spans="1:5" x14ac:dyDescent="0.25">
      <c r="A308" s="2">
        <v>41581</v>
      </c>
      <c r="B308" s="5">
        <v>30700</v>
      </c>
      <c r="C308" s="5">
        <v>46050</v>
      </c>
      <c r="D308" s="5">
        <v>61400</v>
      </c>
      <c r="E308" s="3" t="str">
        <f>"Sem "&amp;INT((A308-SUM(MOD(DATE(YEAR(A308-MOD(A308-2,7)+3),1,2),{1E+99;7})*{1;-1})+5)/7)&amp; " mois" &amp; MONTH(A308) &amp;" année " &amp; YEAR(A308)</f>
        <v>Sem 44 mois11 année 2013</v>
      </c>
    </row>
    <row r="309" spans="1:5" x14ac:dyDescent="0.25">
      <c r="A309" s="2">
        <v>41582</v>
      </c>
      <c r="B309" s="5">
        <v>30800</v>
      </c>
      <c r="C309" s="5">
        <v>46200</v>
      </c>
      <c r="D309" s="5">
        <v>61600</v>
      </c>
      <c r="E309" s="3" t="str">
        <f>"Sem "&amp;INT((A309-SUM(MOD(DATE(YEAR(A309-MOD(A309-2,7)+3),1,2),{1E+99;7})*{1;-1})+5)/7)&amp; " mois" &amp; MONTH(A309) &amp;" année " &amp; YEAR(A309)</f>
        <v>Sem 45 mois11 année 2013</v>
      </c>
    </row>
    <row r="310" spans="1:5" x14ac:dyDescent="0.25">
      <c r="A310" s="2">
        <v>41583</v>
      </c>
      <c r="B310" s="5">
        <v>30900</v>
      </c>
      <c r="C310" s="5">
        <v>46350</v>
      </c>
      <c r="D310" s="5">
        <v>61800</v>
      </c>
      <c r="E310" s="3" t="str">
        <f>"Sem "&amp;INT((A310-SUM(MOD(DATE(YEAR(A310-MOD(A310-2,7)+3),1,2),{1E+99;7})*{1;-1})+5)/7)&amp; " mois" &amp; MONTH(A310) &amp;" année " &amp; YEAR(A310)</f>
        <v>Sem 45 mois11 année 2013</v>
      </c>
    </row>
    <row r="311" spans="1:5" x14ac:dyDescent="0.25">
      <c r="A311" s="2">
        <v>41584</v>
      </c>
      <c r="B311" s="5">
        <v>31000</v>
      </c>
      <c r="C311" s="5">
        <v>46500</v>
      </c>
      <c r="D311" s="5">
        <v>62000</v>
      </c>
      <c r="E311" s="3" t="str">
        <f>"Sem "&amp;INT((A311-SUM(MOD(DATE(YEAR(A311-MOD(A311-2,7)+3),1,2),{1E+99;7})*{1;-1})+5)/7)&amp; " mois" &amp; MONTH(A311) &amp;" année " &amp; YEAR(A311)</f>
        <v>Sem 45 mois11 année 2013</v>
      </c>
    </row>
    <row r="312" spans="1:5" x14ac:dyDescent="0.25">
      <c r="A312" s="2">
        <v>41585</v>
      </c>
      <c r="B312" s="5">
        <v>31100</v>
      </c>
      <c r="C312" s="5">
        <v>46650</v>
      </c>
      <c r="D312" s="5">
        <v>62200</v>
      </c>
      <c r="E312" s="3" t="str">
        <f>"Sem "&amp;INT((A312-SUM(MOD(DATE(YEAR(A312-MOD(A312-2,7)+3),1,2),{1E+99;7})*{1;-1})+5)/7)&amp; " mois" &amp; MONTH(A312) &amp;" année " &amp; YEAR(A312)</f>
        <v>Sem 45 mois11 année 2013</v>
      </c>
    </row>
    <row r="313" spans="1:5" x14ac:dyDescent="0.25">
      <c r="A313" s="2">
        <v>41586</v>
      </c>
      <c r="B313" s="5">
        <v>31200</v>
      </c>
      <c r="C313" s="5">
        <v>46800</v>
      </c>
      <c r="D313" s="5">
        <v>62400</v>
      </c>
      <c r="E313" s="3" t="str">
        <f>"Sem "&amp;INT((A313-SUM(MOD(DATE(YEAR(A313-MOD(A313-2,7)+3),1,2),{1E+99;7})*{1;-1})+5)/7)&amp; " mois" &amp; MONTH(A313) &amp;" année " &amp; YEAR(A313)</f>
        <v>Sem 45 mois11 année 2013</v>
      </c>
    </row>
    <row r="314" spans="1:5" x14ac:dyDescent="0.25">
      <c r="A314" s="2">
        <v>41587</v>
      </c>
      <c r="B314" s="5">
        <v>31300</v>
      </c>
      <c r="C314" s="5">
        <v>46950</v>
      </c>
      <c r="D314" s="5">
        <v>62600</v>
      </c>
      <c r="E314" s="3" t="str">
        <f>"Sem "&amp;INT((A314-SUM(MOD(DATE(YEAR(A314-MOD(A314-2,7)+3),1,2),{1E+99;7})*{1;-1})+5)/7)&amp; " mois" &amp; MONTH(A314) &amp;" année " &amp; YEAR(A314)</f>
        <v>Sem 45 mois11 année 2013</v>
      </c>
    </row>
    <row r="315" spans="1:5" x14ac:dyDescent="0.25">
      <c r="A315" s="2">
        <v>41588</v>
      </c>
      <c r="B315" s="5">
        <v>31400</v>
      </c>
      <c r="C315" s="5">
        <v>47100</v>
      </c>
      <c r="D315" s="5">
        <v>62800</v>
      </c>
      <c r="E315" s="3" t="str">
        <f>"Sem "&amp;INT((A315-SUM(MOD(DATE(YEAR(A315-MOD(A315-2,7)+3),1,2),{1E+99;7})*{1;-1})+5)/7)&amp; " mois" &amp; MONTH(A315) &amp;" année " &amp; YEAR(A315)</f>
        <v>Sem 45 mois11 année 2013</v>
      </c>
    </row>
    <row r="316" spans="1:5" x14ac:dyDescent="0.25">
      <c r="A316" s="2">
        <v>41589</v>
      </c>
      <c r="B316" s="5">
        <v>31500</v>
      </c>
      <c r="C316" s="5">
        <v>47250</v>
      </c>
      <c r="D316" s="5">
        <v>63000</v>
      </c>
      <c r="E316" s="3" t="str">
        <f>"Sem "&amp;INT((A316-SUM(MOD(DATE(YEAR(A316-MOD(A316-2,7)+3),1,2),{1E+99;7})*{1;-1})+5)/7)&amp; " mois" &amp; MONTH(A316) &amp;" année " &amp; YEAR(A316)</f>
        <v>Sem 46 mois11 année 2013</v>
      </c>
    </row>
    <row r="317" spans="1:5" x14ac:dyDescent="0.25">
      <c r="A317" s="2">
        <v>41590</v>
      </c>
      <c r="B317" s="5">
        <v>31600</v>
      </c>
      <c r="C317" s="5">
        <v>47400</v>
      </c>
      <c r="D317" s="5">
        <v>63200</v>
      </c>
      <c r="E317" s="3" t="str">
        <f>"Sem "&amp;INT((A317-SUM(MOD(DATE(YEAR(A317-MOD(A317-2,7)+3),1,2),{1E+99;7})*{1;-1})+5)/7)&amp; " mois" &amp; MONTH(A317) &amp;" année " &amp; YEAR(A317)</f>
        <v>Sem 46 mois11 année 2013</v>
      </c>
    </row>
    <row r="318" spans="1:5" x14ac:dyDescent="0.25">
      <c r="A318" s="2">
        <v>41591</v>
      </c>
      <c r="B318" s="5">
        <v>31700</v>
      </c>
      <c r="C318" s="5">
        <v>47550</v>
      </c>
      <c r="D318" s="5">
        <v>63400</v>
      </c>
      <c r="E318" s="3" t="str">
        <f>"Sem "&amp;INT((A318-SUM(MOD(DATE(YEAR(A318-MOD(A318-2,7)+3),1,2),{1E+99;7})*{1;-1})+5)/7)&amp; " mois" &amp; MONTH(A318) &amp;" année " &amp; YEAR(A318)</f>
        <v>Sem 46 mois11 année 2013</v>
      </c>
    </row>
    <row r="319" spans="1:5" x14ac:dyDescent="0.25">
      <c r="A319" s="2">
        <v>41592</v>
      </c>
      <c r="B319" s="5">
        <v>31800</v>
      </c>
      <c r="C319" s="5">
        <v>47700</v>
      </c>
      <c r="D319" s="5">
        <v>63600</v>
      </c>
      <c r="E319" s="3" t="str">
        <f>"Sem "&amp;INT((A319-SUM(MOD(DATE(YEAR(A319-MOD(A319-2,7)+3),1,2),{1E+99;7})*{1;-1})+5)/7)&amp; " mois" &amp; MONTH(A319) &amp;" année " &amp; YEAR(A319)</f>
        <v>Sem 46 mois11 année 2013</v>
      </c>
    </row>
    <row r="320" spans="1:5" x14ac:dyDescent="0.25">
      <c r="A320" s="2">
        <v>41593</v>
      </c>
      <c r="B320" s="5">
        <v>31900</v>
      </c>
      <c r="C320" s="5">
        <v>47850</v>
      </c>
      <c r="D320" s="5">
        <v>63800</v>
      </c>
      <c r="E320" s="3" t="str">
        <f>"Sem "&amp;INT((A320-SUM(MOD(DATE(YEAR(A320-MOD(A320-2,7)+3),1,2),{1E+99;7})*{1;-1})+5)/7)&amp; " mois" &amp; MONTH(A320) &amp;" année " &amp; YEAR(A320)</f>
        <v>Sem 46 mois11 année 2013</v>
      </c>
    </row>
    <row r="321" spans="1:5" x14ac:dyDescent="0.25">
      <c r="A321" s="2">
        <v>41594</v>
      </c>
      <c r="B321" s="5">
        <v>32000</v>
      </c>
      <c r="C321" s="5">
        <v>48000</v>
      </c>
      <c r="D321" s="5">
        <v>64000</v>
      </c>
      <c r="E321" s="3" t="str">
        <f>"Sem "&amp;INT((A321-SUM(MOD(DATE(YEAR(A321-MOD(A321-2,7)+3),1,2),{1E+99;7})*{1;-1})+5)/7)&amp; " mois" &amp; MONTH(A321) &amp;" année " &amp; YEAR(A321)</f>
        <v>Sem 46 mois11 année 2013</v>
      </c>
    </row>
    <row r="322" spans="1:5" x14ac:dyDescent="0.25">
      <c r="A322" s="2">
        <v>41595</v>
      </c>
      <c r="B322" s="5">
        <v>32100</v>
      </c>
      <c r="C322" s="5">
        <v>48150</v>
      </c>
      <c r="D322" s="5">
        <v>64200</v>
      </c>
      <c r="E322" s="3" t="str">
        <f>"Sem "&amp;INT((A322-SUM(MOD(DATE(YEAR(A322-MOD(A322-2,7)+3),1,2),{1E+99;7})*{1;-1})+5)/7)&amp; " mois" &amp; MONTH(A322) &amp;" année " &amp; YEAR(A322)</f>
        <v>Sem 46 mois11 année 2013</v>
      </c>
    </row>
    <row r="323" spans="1:5" x14ac:dyDescent="0.25">
      <c r="A323" s="2">
        <v>41596</v>
      </c>
      <c r="B323" s="5">
        <v>32200</v>
      </c>
      <c r="C323" s="5">
        <v>48300</v>
      </c>
      <c r="D323" s="5">
        <v>64400</v>
      </c>
      <c r="E323" s="3" t="str">
        <f>"Sem "&amp;INT((A323-SUM(MOD(DATE(YEAR(A323-MOD(A323-2,7)+3),1,2),{1E+99;7})*{1;-1})+5)/7)&amp; " mois" &amp; MONTH(A323) &amp;" année " &amp; YEAR(A323)</f>
        <v>Sem 47 mois11 année 2013</v>
      </c>
    </row>
    <row r="324" spans="1:5" x14ac:dyDescent="0.25">
      <c r="A324" s="2">
        <v>41597</v>
      </c>
      <c r="B324" s="5">
        <v>32300</v>
      </c>
      <c r="C324" s="5">
        <v>48450</v>
      </c>
      <c r="D324" s="5">
        <v>64600</v>
      </c>
      <c r="E324" s="3" t="str">
        <f>"Sem "&amp;INT((A324-SUM(MOD(DATE(YEAR(A324-MOD(A324-2,7)+3),1,2),{1E+99;7})*{1;-1})+5)/7)&amp; " mois" &amp; MONTH(A324) &amp;" année " &amp; YEAR(A324)</f>
        <v>Sem 47 mois11 année 2013</v>
      </c>
    </row>
    <row r="325" spans="1:5" x14ac:dyDescent="0.25">
      <c r="A325" s="2">
        <v>41598</v>
      </c>
      <c r="B325" s="5">
        <v>32400</v>
      </c>
      <c r="C325" s="5">
        <v>48600</v>
      </c>
      <c r="D325" s="5">
        <v>64800</v>
      </c>
      <c r="E325" s="3" t="str">
        <f>"Sem "&amp;INT((A325-SUM(MOD(DATE(YEAR(A325-MOD(A325-2,7)+3),1,2),{1E+99;7})*{1;-1})+5)/7)&amp; " mois" &amp; MONTH(A325) &amp;" année " &amp; YEAR(A325)</f>
        <v>Sem 47 mois11 année 2013</v>
      </c>
    </row>
    <row r="326" spans="1:5" x14ac:dyDescent="0.25">
      <c r="A326" s="2">
        <v>41599</v>
      </c>
      <c r="B326" s="5">
        <v>32500</v>
      </c>
      <c r="C326" s="5">
        <v>48750</v>
      </c>
      <c r="D326" s="5">
        <v>65000</v>
      </c>
      <c r="E326" s="3" t="str">
        <f>"Sem "&amp;INT((A326-SUM(MOD(DATE(YEAR(A326-MOD(A326-2,7)+3),1,2),{1E+99;7})*{1;-1})+5)/7)&amp; " mois" &amp; MONTH(A326) &amp;" année " &amp; YEAR(A326)</f>
        <v>Sem 47 mois11 année 2013</v>
      </c>
    </row>
    <row r="327" spans="1:5" x14ac:dyDescent="0.25">
      <c r="A327" s="2">
        <v>41600</v>
      </c>
      <c r="B327" s="5">
        <v>32600</v>
      </c>
      <c r="C327" s="5">
        <v>48900</v>
      </c>
      <c r="D327" s="5">
        <v>65200</v>
      </c>
      <c r="E327" s="3" t="str">
        <f>"Sem "&amp;INT((A327-SUM(MOD(DATE(YEAR(A327-MOD(A327-2,7)+3),1,2),{1E+99;7})*{1;-1})+5)/7)&amp; " mois" &amp; MONTH(A327) &amp;" année " &amp; YEAR(A327)</f>
        <v>Sem 47 mois11 année 2013</v>
      </c>
    </row>
    <row r="328" spans="1:5" x14ac:dyDescent="0.25">
      <c r="A328" s="2">
        <v>41601</v>
      </c>
      <c r="B328" s="5">
        <v>32700</v>
      </c>
      <c r="C328" s="5">
        <v>49050</v>
      </c>
      <c r="D328" s="5">
        <v>65400</v>
      </c>
      <c r="E328" s="3" t="str">
        <f>"Sem "&amp;INT((A328-SUM(MOD(DATE(YEAR(A328-MOD(A328-2,7)+3),1,2),{1E+99;7})*{1;-1})+5)/7)&amp; " mois" &amp; MONTH(A328) &amp;" année " &amp; YEAR(A328)</f>
        <v>Sem 47 mois11 année 2013</v>
      </c>
    </row>
    <row r="329" spans="1:5" x14ac:dyDescent="0.25">
      <c r="A329" s="2">
        <v>41602</v>
      </c>
      <c r="B329" s="5">
        <v>32800</v>
      </c>
      <c r="C329" s="5">
        <v>49200</v>
      </c>
      <c r="D329" s="5">
        <v>65600</v>
      </c>
      <c r="E329" s="3" t="str">
        <f>"Sem "&amp;INT((A329-SUM(MOD(DATE(YEAR(A329-MOD(A329-2,7)+3),1,2),{1E+99;7})*{1;-1})+5)/7)&amp; " mois" &amp; MONTH(A329) &amp;" année " &amp; YEAR(A329)</f>
        <v>Sem 47 mois11 année 2013</v>
      </c>
    </row>
    <row r="330" spans="1:5" x14ac:dyDescent="0.25">
      <c r="A330" s="2">
        <v>41603</v>
      </c>
      <c r="B330" s="5">
        <v>32900</v>
      </c>
      <c r="C330" s="5">
        <v>49350</v>
      </c>
      <c r="D330" s="5">
        <v>65800</v>
      </c>
      <c r="E330" s="3" t="str">
        <f>"Sem "&amp;INT((A330-SUM(MOD(DATE(YEAR(A330-MOD(A330-2,7)+3),1,2),{1E+99;7})*{1;-1})+5)/7)&amp; " mois" &amp; MONTH(A330) &amp;" année " &amp; YEAR(A330)</f>
        <v>Sem 48 mois11 année 2013</v>
      </c>
    </row>
    <row r="331" spans="1:5" x14ac:dyDescent="0.25">
      <c r="A331" s="2">
        <v>41604</v>
      </c>
      <c r="B331" s="5">
        <v>33000</v>
      </c>
      <c r="C331" s="5">
        <v>49500</v>
      </c>
      <c r="D331" s="5">
        <v>66000</v>
      </c>
      <c r="E331" s="3" t="str">
        <f>"Sem "&amp;INT((A331-SUM(MOD(DATE(YEAR(A331-MOD(A331-2,7)+3),1,2),{1E+99;7})*{1;-1})+5)/7)&amp; " mois" &amp; MONTH(A331) &amp;" année " &amp; YEAR(A331)</f>
        <v>Sem 48 mois11 année 2013</v>
      </c>
    </row>
    <row r="332" spans="1:5" x14ac:dyDescent="0.25">
      <c r="A332" s="2">
        <v>41605</v>
      </c>
      <c r="B332" s="5">
        <v>33100</v>
      </c>
      <c r="C332" s="5">
        <v>49650</v>
      </c>
      <c r="D332" s="5">
        <v>66200</v>
      </c>
      <c r="E332" s="3" t="str">
        <f>"Sem "&amp;INT((A332-SUM(MOD(DATE(YEAR(A332-MOD(A332-2,7)+3),1,2),{1E+99;7})*{1;-1})+5)/7)&amp; " mois" &amp; MONTH(A332) &amp;" année " &amp; YEAR(A332)</f>
        <v>Sem 48 mois11 année 2013</v>
      </c>
    </row>
    <row r="333" spans="1:5" x14ac:dyDescent="0.25">
      <c r="A333" s="2">
        <v>41606</v>
      </c>
      <c r="B333" s="5">
        <v>33200</v>
      </c>
      <c r="C333" s="5">
        <v>49800</v>
      </c>
      <c r="D333" s="5">
        <v>66400</v>
      </c>
      <c r="E333" s="3" t="str">
        <f>"Sem "&amp;INT((A333-SUM(MOD(DATE(YEAR(A333-MOD(A333-2,7)+3),1,2),{1E+99;7})*{1;-1})+5)/7)&amp; " mois" &amp; MONTH(A333) &amp;" année " &amp; YEAR(A333)</f>
        <v>Sem 48 mois11 année 2013</v>
      </c>
    </row>
    <row r="334" spans="1:5" x14ac:dyDescent="0.25">
      <c r="A334" s="2">
        <v>41607</v>
      </c>
      <c r="B334" s="5">
        <v>33300</v>
      </c>
      <c r="C334" s="5">
        <v>49950</v>
      </c>
      <c r="D334" s="5">
        <v>66600</v>
      </c>
      <c r="E334" s="3" t="str">
        <f>"Sem "&amp;INT((A334-SUM(MOD(DATE(YEAR(A334-MOD(A334-2,7)+3),1,2),{1E+99;7})*{1;-1})+5)/7)&amp; " mois" &amp; MONTH(A334) &amp;" année " &amp; YEAR(A334)</f>
        <v>Sem 48 mois11 année 2013</v>
      </c>
    </row>
    <row r="335" spans="1:5" x14ac:dyDescent="0.25">
      <c r="A335" s="2">
        <v>41608</v>
      </c>
      <c r="B335" s="5">
        <v>33400</v>
      </c>
      <c r="C335" s="5">
        <v>50100</v>
      </c>
      <c r="D335" s="5">
        <v>66800</v>
      </c>
      <c r="E335" s="3" t="str">
        <f>"Sem "&amp;INT((A335-SUM(MOD(DATE(YEAR(A335-MOD(A335-2,7)+3),1,2),{1E+99;7})*{1;-1})+5)/7)&amp; " mois" &amp; MONTH(A335) &amp;" année " &amp; YEAR(A335)</f>
        <v>Sem 48 mois11 année 2013</v>
      </c>
    </row>
    <row r="336" spans="1:5" x14ac:dyDescent="0.25">
      <c r="A336" s="2">
        <v>41609</v>
      </c>
      <c r="B336" s="5">
        <v>33500</v>
      </c>
      <c r="C336" s="5">
        <v>50250</v>
      </c>
      <c r="D336" s="5">
        <v>67000</v>
      </c>
      <c r="E336" s="3" t="str">
        <f>"Sem "&amp;INT((A336-SUM(MOD(DATE(YEAR(A336-MOD(A336-2,7)+3),1,2),{1E+99;7})*{1;-1})+5)/7)&amp; " mois" &amp; MONTH(A336) &amp;" année " &amp; YEAR(A336)</f>
        <v>Sem 48 mois12 année 2013</v>
      </c>
    </row>
    <row r="337" spans="1:5" x14ac:dyDescent="0.25">
      <c r="A337" s="2">
        <v>41610</v>
      </c>
      <c r="B337" s="5">
        <v>33600</v>
      </c>
      <c r="C337" s="5">
        <v>50400</v>
      </c>
      <c r="D337" s="5">
        <v>67200</v>
      </c>
      <c r="E337" s="3" t="str">
        <f>"Sem "&amp;INT((A337-SUM(MOD(DATE(YEAR(A337-MOD(A337-2,7)+3),1,2),{1E+99;7})*{1;-1})+5)/7)&amp; " mois" &amp; MONTH(A337) &amp;" année " &amp; YEAR(A337)</f>
        <v>Sem 49 mois12 année 2013</v>
      </c>
    </row>
    <row r="338" spans="1:5" x14ac:dyDescent="0.25">
      <c r="A338" s="2">
        <v>41611</v>
      </c>
      <c r="B338" s="5">
        <v>33700</v>
      </c>
      <c r="C338" s="5">
        <v>50550</v>
      </c>
      <c r="D338" s="5">
        <v>67400</v>
      </c>
      <c r="E338" s="3" t="str">
        <f>"Sem "&amp;INT((A338-SUM(MOD(DATE(YEAR(A338-MOD(A338-2,7)+3),1,2),{1E+99;7})*{1;-1})+5)/7)&amp; " mois" &amp; MONTH(A338) &amp;" année " &amp; YEAR(A338)</f>
        <v>Sem 49 mois12 année 2013</v>
      </c>
    </row>
    <row r="339" spans="1:5" x14ac:dyDescent="0.25">
      <c r="A339" s="2">
        <v>41612</v>
      </c>
      <c r="B339" s="5">
        <v>33800</v>
      </c>
      <c r="C339" s="5">
        <v>50700</v>
      </c>
      <c r="D339" s="5">
        <v>67600</v>
      </c>
      <c r="E339" s="3" t="str">
        <f>"Sem "&amp;INT((A339-SUM(MOD(DATE(YEAR(A339-MOD(A339-2,7)+3),1,2),{1E+99;7})*{1;-1})+5)/7)&amp; " mois" &amp; MONTH(A339) &amp;" année " &amp; YEAR(A339)</f>
        <v>Sem 49 mois12 année 2013</v>
      </c>
    </row>
    <row r="340" spans="1:5" x14ac:dyDescent="0.25">
      <c r="A340" s="2">
        <v>41613</v>
      </c>
      <c r="B340" s="5">
        <v>33900</v>
      </c>
      <c r="C340" s="5">
        <v>50850</v>
      </c>
      <c r="D340" s="5">
        <v>67800</v>
      </c>
      <c r="E340" s="3" t="str">
        <f>"Sem "&amp;INT((A340-SUM(MOD(DATE(YEAR(A340-MOD(A340-2,7)+3),1,2),{1E+99;7})*{1;-1})+5)/7)&amp; " mois" &amp; MONTH(A340) &amp;" année " &amp; YEAR(A340)</f>
        <v>Sem 49 mois12 année 2013</v>
      </c>
    </row>
    <row r="341" spans="1:5" x14ac:dyDescent="0.25">
      <c r="A341" s="2">
        <v>41614</v>
      </c>
      <c r="B341" s="5">
        <v>34000</v>
      </c>
      <c r="C341" s="5">
        <v>51000</v>
      </c>
      <c r="D341" s="5">
        <v>68000</v>
      </c>
      <c r="E341" s="3" t="str">
        <f>"Sem "&amp;INT((A341-SUM(MOD(DATE(YEAR(A341-MOD(A341-2,7)+3),1,2),{1E+99;7})*{1;-1})+5)/7)&amp; " mois" &amp; MONTH(A341) &amp;" année " &amp; YEAR(A341)</f>
        <v>Sem 49 mois12 année 2013</v>
      </c>
    </row>
    <row r="342" spans="1:5" x14ac:dyDescent="0.25">
      <c r="A342" s="2">
        <v>41615</v>
      </c>
      <c r="B342" s="5">
        <v>34100</v>
      </c>
      <c r="C342" s="5">
        <v>51150</v>
      </c>
      <c r="D342" s="5">
        <v>68200</v>
      </c>
      <c r="E342" s="3" t="str">
        <f>"Sem "&amp;INT((A342-SUM(MOD(DATE(YEAR(A342-MOD(A342-2,7)+3),1,2),{1E+99;7})*{1;-1})+5)/7)&amp; " mois" &amp; MONTH(A342) &amp;" année " &amp; YEAR(A342)</f>
        <v>Sem 49 mois12 année 2013</v>
      </c>
    </row>
    <row r="343" spans="1:5" x14ac:dyDescent="0.25">
      <c r="A343" s="2">
        <v>41616</v>
      </c>
      <c r="B343" s="5">
        <v>34200</v>
      </c>
      <c r="C343" s="5">
        <v>51300</v>
      </c>
      <c r="D343" s="5">
        <v>68400</v>
      </c>
      <c r="E343" s="3" t="str">
        <f>"Sem "&amp;INT((A343-SUM(MOD(DATE(YEAR(A343-MOD(A343-2,7)+3),1,2),{1E+99;7})*{1;-1})+5)/7)&amp; " mois" &amp; MONTH(A343) &amp;" année " &amp; YEAR(A343)</f>
        <v>Sem 49 mois12 année 2013</v>
      </c>
    </row>
    <row r="344" spans="1:5" x14ac:dyDescent="0.25">
      <c r="A344" s="2">
        <v>41617</v>
      </c>
      <c r="B344" s="5">
        <v>34300</v>
      </c>
      <c r="C344" s="5">
        <v>51450</v>
      </c>
      <c r="D344" s="5">
        <v>68600</v>
      </c>
      <c r="E344" s="3" t="str">
        <f>"Sem "&amp;INT((A344-SUM(MOD(DATE(YEAR(A344-MOD(A344-2,7)+3),1,2),{1E+99;7})*{1;-1})+5)/7)&amp; " mois" &amp; MONTH(A344) &amp;" année " &amp; YEAR(A344)</f>
        <v>Sem 50 mois12 année 2013</v>
      </c>
    </row>
    <row r="345" spans="1:5" x14ac:dyDescent="0.25">
      <c r="A345" s="2">
        <v>41618</v>
      </c>
      <c r="B345" s="5">
        <v>34400</v>
      </c>
      <c r="C345" s="5">
        <v>51600</v>
      </c>
      <c r="D345" s="5">
        <v>68800</v>
      </c>
      <c r="E345" s="3" t="str">
        <f>"Sem "&amp;INT((A345-SUM(MOD(DATE(YEAR(A345-MOD(A345-2,7)+3),1,2),{1E+99;7})*{1;-1})+5)/7)&amp; " mois" &amp; MONTH(A345) &amp;" année " &amp; YEAR(A345)</f>
        <v>Sem 50 mois12 année 2013</v>
      </c>
    </row>
    <row r="346" spans="1:5" x14ac:dyDescent="0.25">
      <c r="A346" s="2">
        <v>41619</v>
      </c>
      <c r="B346" s="5">
        <v>34500</v>
      </c>
      <c r="C346" s="5">
        <v>51750</v>
      </c>
      <c r="D346" s="5">
        <v>69000</v>
      </c>
      <c r="E346" s="3" t="str">
        <f>"Sem "&amp;INT((A346-SUM(MOD(DATE(YEAR(A346-MOD(A346-2,7)+3),1,2),{1E+99;7})*{1;-1})+5)/7)&amp; " mois" &amp; MONTH(A346) &amp;" année " &amp; YEAR(A346)</f>
        <v>Sem 50 mois12 année 2013</v>
      </c>
    </row>
    <row r="347" spans="1:5" x14ac:dyDescent="0.25">
      <c r="A347" s="2">
        <v>41620</v>
      </c>
      <c r="B347" s="5">
        <v>34600</v>
      </c>
      <c r="C347" s="5">
        <v>51900</v>
      </c>
      <c r="D347" s="5">
        <v>69200</v>
      </c>
      <c r="E347" s="3" t="str">
        <f>"Sem "&amp;INT((A347-SUM(MOD(DATE(YEAR(A347-MOD(A347-2,7)+3),1,2),{1E+99;7})*{1;-1})+5)/7)&amp; " mois" &amp; MONTH(A347) &amp;" année " &amp; YEAR(A347)</f>
        <v>Sem 50 mois12 année 2013</v>
      </c>
    </row>
    <row r="348" spans="1:5" x14ac:dyDescent="0.25">
      <c r="A348" s="2">
        <v>41621</v>
      </c>
      <c r="B348" s="5">
        <v>34700</v>
      </c>
      <c r="C348" s="5">
        <v>52050</v>
      </c>
      <c r="D348" s="5">
        <v>69400</v>
      </c>
      <c r="E348" s="3" t="str">
        <f>"Sem "&amp;INT((A348-SUM(MOD(DATE(YEAR(A348-MOD(A348-2,7)+3),1,2),{1E+99;7})*{1;-1})+5)/7)&amp; " mois" &amp; MONTH(A348) &amp;" année " &amp; YEAR(A348)</f>
        <v>Sem 50 mois12 année 2013</v>
      </c>
    </row>
    <row r="349" spans="1:5" x14ac:dyDescent="0.25">
      <c r="A349" s="2">
        <v>41622</v>
      </c>
      <c r="B349" s="5">
        <v>34800</v>
      </c>
      <c r="C349" s="5">
        <v>52200</v>
      </c>
      <c r="D349" s="5">
        <v>69600</v>
      </c>
      <c r="E349" s="3" t="str">
        <f>"Sem "&amp;INT((A349-SUM(MOD(DATE(YEAR(A349-MOD(A349-2,7)+3),1,2),{1E+99;7})*{1;-1})+5)/7)&amp; " mois" &amp; MONTH(A349) &amp;" année " &amp; YEAR(A349)</f>
        <v>Sem 50 mois12 année 2013</v>
      </c>
    </row>
    <row r="350" spans="1:5" x14ac:dyDescent="0.25">
      <c r="A350" s="2">
        <v>41623</v>
      </c>
      <c r="B350" s="5">
        <v>34900</v>
      </c>
      <c r="C350" s="5">
        <v>52350</v>
      </c>
      <c r="D350" s="5">
        <v>69800</v>
      </c>
      <c r="E350" s="3" t="str">
        <f>"Sem "&amp;INT((A350-SUM(MOD(DATE(YEAR(A350-MOD(A350-2,7)+3),1,2),{1E+99;7})*{1;-1})+5)/7)&amp; " mois" &amp; MONTH(A350) &amp;" année " &amp; YEAR(A350)</f>
        <v>Sem 50 mois12 année 2013</v>
      </c>
    </row>
    <row r="351" spans="1:5" x14ac:dyDescent="0.25">
      <c r="A351" s="2">
        <v>41624</v>
      </c>
      <c r="B351" s="5">
        <v>35000</v>
      </c>
      <c r="C351" s="5">
        <v>52500</v>
      </c>
      <c r="D351" s="5">
        <v>70000</v>
      </c>
      <c r="E351" s="3" t="str">
        <f>"Sem "&amp;INT((A351-SUM(MOD(DATE(YEAR(A351-MOD(A351-2,7)+3),1,2),{1E+99;7})*{1;-1})+5)/7)&amp; " mois" &amp; MONTH(A351) &amp;" année " &amp; YEAR(A351)</f>
        <v>Sem 51 mois12 année 2013</v>
      </c>
    </row>
    <row r="352" spans="1:5" x14ac:dyDescent="0.25">
      <c r="A352" s="2">
        <v>41625</v>
      </c>
      <c r="B352" s="5">
        <v>35100</v>
      </c>
      <c r="C352" s="5">
        <v>52650</v>
      </c>
      <c r="D352" s="5">
        <v>70200</v>
      </c>
      <c r="E352" s="3" t="str">
        <f>"Sem "&amp;INT((A352-SUM(MOD(DATE(YEAR(A352-MOD(A352-2,7)+3),1,2),{1E+99;7})*{1;-1})+5)/7)&amp; " mois" &amp; MONTH(A352) &amp;" année " &amp; YEAR(A352)</f>
        <v>Sem 51 mois12 année 2013</v>
      </c>
    </row>
    <row r="353" spans="1:5" x14ac:dyDescent="0.25">
      <c r="A353" s="2">
        <v>41626</v>
      </c>
      <c r="B353" s="5">
        <v>35200</v>
      </c>
      <c r="C353" s="5">
        <v>52800</v>
      </c>
      <c r="D353" s="5">
        <v>70400</v>
      </c>
      <c r="E353" s="3" t="str">
        <f>"Sem "&amp;INT((A353-SUM(MOD(DATE(YEAR(A353-MOD(A353-2,7)+3),1,2),{1E+99;7})*{1;-1})+5)/7)&amp; " mois" &amp; MONTH(A353) &amp;" année " &amp; YEAR(A353)</f>
        <v>Sem 51 mois12 année 2013</v>
      </c>
    </row>
    <row r="354" spans="1:5" x14ac:dyDescent="0.25">
      <c r="A354" s="2">
        <v>41627</v>
      </c>
      <c r="B354" s="5">
        <v>35300</v>
      </c>
      <c r="C354" s="5">
        <v>52950</v>
      </c>
      <c r="D354" s="5">
        <v>70600</v>
      </c>
      <c r="E354" s="3" t="str">
        <f>"Sem "&amp;INT((A354-SUM(MOD(DATE(YEAR(A354-MOD(A354-2,7)+3),1,2),{1E+99;7})*{1;-1})+5)/7)&amp; " mois" &amp; MONTH(A354) &amp;" année " &amp; YEAR(A354)</f>
        <v>Sem 51 mois12 année 2013</v>
      </c>
    </row>
    <row r="355" spans="1:5" x14ac:dyDescent="0.25">
      <c r="A355" s="2">
        <v>41628</v>
      </c>
      <c r="B355" s="5">
        <v>35400</v>
      </c>
      <c r="C355" s="5">
        <v>53100</v>
      </c>
      <c r="D355" s="5">
        <v>70800</v>
      </c>
      <c r="E355" s="3" t="str">
        <f>"Sem "&amp;INT((A355-SUM(MOD(DATE(YEAR(A355-MOD(A355-2,7)+3),1,2),{1E+99;7})*{1;-1})+5)/7)&amp; " mois" &amp; MONTH(A355) &amp;" année " &amp; YEAR(A355)</f>
        <v>Sem 51 mois12 année 2013</v>
      </c>
    </row>
    <row r="356" spans="1:5" x14ac:dyDescent="0.25">
      <c r="A356" s="2">
        <v>41629</v>
      </c>
      <c r="B356" s="5">
        <v>35500</v>
      </c>
      <c r="C356" s="5">
        <v>53250</v>
      </c>
      <c r="D356" s="5">
        <v>71000</v>
      </c>
      <c r="E356" s="3" t="str">
        <f>"Sem "&amp;INT((A356-SUM(MOD(DATE(YEAR(A356-MOD(A356-2,7)+3),1,2),{1E+99;7})*{1;-1})+5)/7)&amp; " mois" &amp; MONTH(A356) &amp;" année " &amp; YEAR(A356)</f>
        <v>Sem 51 mois12 année 2013</v>
      </c>
    </row>
    <row r="357" spans="1:5" x14ac:dyDescent="0.25">
      <c r="A357" s="2">
        <v>41630</v>
      </c>
      <c r="B357" s="5">
        <v>35600</v>
      </c>
      <c r="C357" s="5">
        <v>53400</v>
      </c>
      <c r="D357" s="5">
        <v>71200</v>
      </c>
      <c r="E357" s="3" t="str">
        <f>"Sem "&amp;INT((A357-SUM(MOD(DATE(YEAR(A357-MOD(A357-2,7)+3),1,2),{1E+99;7})*{1;-1})+5)/7)&amp; " mois" &amp; MONTH(A357) &amp;" année " &amp; YEAR(A357)</f>
        <v>Sem 51 mois12 année 2013</v>
      </c>
    </row>
    <row r="358" spans="1:5" x14ac:dyDescent="0.25">
      <c r="A358" s="2">
        <v>41631</v>
      </c>
      <c r="B358" s="5">
        <v>35700</v>
      </c>
      <c r="C358" s="5">
        <v>53550</v>
      </c>
      <c r="D358" s="5">
        <v>71400</v>
      </c>
      <c r="E358" s="3" t="str">
        <f>"Sem "&amp;INT((A358-SUM(MOD(DATE(YEAR(A358-MOD(A358-2,7)+3),1,2),{1E+99;7})*{1;-1})+5)/7)&amp; " mois" &amp; MONTH(A358) &amp;" année " &amp; YEAR(A358)</f>
        <v>Sem 52 mois12 année 2013</v>
      </c>
    </row>
    <row r="359" spans="1:5" x14ac:dyDescent="0.25">
      <c r="A359" s="2">
        <v>41632</v>
      </c>
      <c r="B359" s="5">
        <v>35800</v>
      </c>
      <c r="C359" s="5">
        <v>53700</v>
      </c>
      <c r="D359" s="5">
        <v>71600</v>
      </c>
      <c r="E359" s="3" t="str">
        <f>"Sem "&amp;INT((A359-SUM(MOD(DATE(YEAR(A359-MOD(A359-2,7)+3),1,2),{1E+99;7})*{1;-1})+5)/7)&amp; " mois" &amp; MONTH(A359) &amp;" année " &amp; YEAR(A359)</f>
        <v>Sem 52 mois12 année 2013</v>
      </c>
    </row>
    <row r="360" spans="1:5" x14ac:dyDescent="0.25">
      <c r="A360" s="2">
        <v>41633</v>
      </c>
      <c r="B360" s="5">
        <v>35900</v>
      </c>
      <c r="C360" s="5">
        <v>53850</v>
      </c>
      <c r="D360" s="5">
        <v>71800</v>
      </c>
      <c r="E360" s="3" t="str">
        <f>"Sem "&amp;INT((A360-SUM(MOD(DATE(YEAR(A360-MOD(A360-2,7)+3),1,2),{1E+99;7})*{1;-1})+5)/7)&amp; " mois" &amp; MONTH(A360) &amp;" année " &amp; YEAR(A360)</f>
        <v>Sem 52 mois12 année 2013</v>
      </c>
    </row>
    <row r="361" spans="1:5" x14ac:dyDescent="0.25">
      <c r="A361" s="2">
        <v>41634</v>
      </c>
      <c r="B361" s="5">
        <v>36000</v>
      </c>
      <c r="C361" s="5">
        <v>54000</v>
      </c>
      <c r="D361" s="5">
        <v>72000</v>
      </c>
      <c r="E361" s="3" t="str">
        <f>"Sem "&amp;INT((A361-SUM(MOD(DATE(YEAR(A361-MOD(A361-2,7)+3),1,2),{1E+99;7})*{1;-1})+5)/7)&amp; " mois" &amp; MONTH(A361) &amp;" année " &amp; YEAR(A361)</f>
        <v>Sem 52 mois12 année 2013</v>
      </c>
    </row>
    <row r="362" spans="1:5" x14ac:dyDescent="0.25">
      <c r="A362" s="2">
        <v>41635</v>
      </c>
      <c r="B362" s="5">
        <v>36100</v>
      </c>
      <c r="C362" s="5">
        <v>54150</v>
      </c>
      <c r="D362" s="5">
        <v>72200</v>
      </c>
      <c r="E362" s="3" t="str">
        <f>"Sem "&amp;INT((A362-SUM(MOD(DATE(YEAR(A362-MOD(A362-2,7)+3),1,2),{1E+99;7})*{1;-1})+5)/7)&amp; " mois" &amp; MONTH(A362) &amp;" année " &amp; YEAR(A362)</f>
        <v>Sem 52 mois12 année 2013</v>
      </c>
    </row>
    <row r="363" spans="1:5" x14ac:dyDescent="0.25">
      <c r="A363" s="2">
        <v>41636</v>
      </c>
      <c r="B363" s="5">
        <v>36200</v>
      </c>
      <c r="C363" s="5">
        <v>54300</v>
      </c>
      <c r="D363" s="5">
        <v>72400</v>
      </c>
      <c r="E363" s="3" t="str">
        <f>"Sem "&amp;INT((A363-SUM(MOD(DATE(YEAR(A363-MOD(A363-2,7)+3),1,2),{1E+99;7})*{1;-1})+5)/7)&amp; " mois" &amp; MONTH(A363) &amp;" année " &amp; YEAR(A363)</f>
        <v>Sem 52 mois12 année 2013</v>
      </c>
    </row>
    <row r="364" spans="1:5" x14ac:dyDescent="0.25">
      <c r="A364" s="2">
        <v>41637</v>
      </c>
      <c r="B364" s="5">
        <v>36300</v>
      </c>
      <c r="C364" s="5">
        <v>54450</v>
      </c>
      <c r="D364" s="5">
        <v>72600</v>
      </c>
      <c r="E364" s="3" t="str">
        <f>"Sem "&amp;INT((A364-SUM(MOD(DATE(YEAR(A364-MOD(A364-2,7)+3),1,2),{1E+99;7})*{1;-1})+5)/7)&amp; " mois" &amp; MONTH(A364) &amp;" année " &amp; YEAR(A364)</f>
        <v>Sem 52 mois12 année 2013</v>
      </c>
    </row>
    <row r="365" spans="1:5" x14ac:dyDescent="0.25">
      <c r="A365" s="2">
        <v>41638</v>
      </c>
      <c r="B365" s="5">
        <v>36400</v>
      </c>
      <c r="C365" s="5">
        <v>54600</v>
      </c>
      <c r="D365" s="5">
        <v>72800</v>
      </c>
      <c r="E365" s="3" t="str">
        <f>"Sem "&amp;INT((A365-SUM(MOD(DATE(YEAR(A365-MOD(A365-2,7)+3),1,2),{1E+99;7})*{1;-1})+5)/7)&amp; " mois" &amp; MONTH(A365) &amp;" année " &amp; YEAR(A365)</f>
        <v>Sem 1 mois12 année 2013</v>
      </c>
    </row>
    <row r="366" spans="1:5" x14ac:dyDescent="0.25">
      <c r="A366" s="2">
        <v>41639</v>
      </c>
      <c r="B366" s="5">
        <v>36500</v>
      </c>
      <c r="C366" s="5">
        <v>54750</v>
      </c>
      <c r="D366" s="5">
        <v>73000</v>
      </c>
      <c r="E366" s="3" t="str">
        <f>"Sem "&amp;INT((A366-SUM(MOD(DATE(YEAR(A366-MOD(A366-2,7)+3),1,2),{1E+99;7})*{1;-1})+5)/7)&amp; " mois" &amp; MONTH(A366) &amp;" année " &amp; YEAR(A366)</f>
        <v>Sem 1 mois12 année 2013</v>
      </c>
    </row>
    <row r="367" spans="1:5" x14ac:dyDescent="0.25">
      <c r="A367" s="2">
        <v>41640</v>
      </c>
      <c r="B367" s="5">
        <v>36600</v>
      </c>
      <c r="C367" s="5">
        <v>54900</v>
      </c>
      <c r="D367" s="5">
        <v>73200</v>
      </c>
      <c r="E367" s="3" t="str">
        <f>"Sem "&amp;INT((A367-SUM(MOD(DATE(YEAR(A367-MOD(A367-2,7)+3),1,2),{1E+99;7})*{1;-1})+5)/7)&amp; " mois" &amp; MONTH(A367) &amp;" année " &amp; YEAR(A367)</f>
        <v>Sem 1 mois1 année 2014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66"/>
  <sheetViews>
    <sheetView workbookViewId="0">
      <selection activeCell="G8" sqref="G8"/>
    </sheetView>
  </sheetViews>
  <sheetFormatPr baseColWidth="10" defaultRowHeight="15" x14ac:dyDescent="0.25"/>
  <cols>
    <col min="1" max="1" width="22.85546875" style="5" bestFit="1" customWidth="1"/>
    <col min="2" max="4" width="19.5703125" style="5" customWidth="1"/>
    <col min="5" max="6" width="17.140625" style="5" customWidth="1"/>
    <col min="7" max="7" width="19.85546875" bestFit="1" customWidth="1"/>
  </cols>
  <sheetData>
    <row r="1" spans="1:6" x14ac:dyDescent="0.25">
      <c r="A1" s="1" t="s">
        <v>3</v>
      </c>
      <c r="B1" s="6" t="s">
        <v>0</v>
      </c>
      <c r="C1" s="6" t="s">
        <v>1</v>
      </c>
      <c r="D1" s="6" t="s">
        <v>2</v>
      </c>
      <c r="E1" s="4" t="s">
        <v>6</v>
      </c>
      <c r="F1" s="4" t="s">
        <v>8</v>
      </c>
    </row>
    <row r="2" spans="1:6" x14ac:dyDescent="0.25">
      <c r="A2" s="2">
        <f>'relevés compteurs EDF'!A2</f>
        <v>41275</v>
      </c>
      <c r="B2" s="5">
        <f>'relevés compteurs EDF'!B3-'relevés compteurs EDF'!B2</f>
        <v>100</v>
      </c>
      <c r="C2" s="5">
        <f>'relevés compteurs EDF'!C3-'relevés compteurs EDF'!C2</f>
        <v>150</v>
      </c>
      <c r="D2" s="5">
        <f>'relevés compteurs EDF'!D3-'relevés compteurs EDF'!D2</f>
        <v>200</v>
      </c>
      <c r="E2" s="3" t="str">
        <f>"Sem "&amp;INT((A2-SUM(MOD(DATE(YEAR(A2-MOD(A2-2,7)+3),1,2),{1E+99;7})*{1;-1})+5)/7)</f>
        <v>Sem 1</v>
      </c>
      <c r="F2" s="3" t="str">
        <f>"Mois"&amp;MONTH(A2)</f>
        <v>Mois1</v>
      </c>
    </row>
    <row r="3" spans="1:6" x14ac:dyDescent="0.25">
      <c r="A3" s="2">
        <f>'relevés compteurs EDF'!A3</f>
        <v>41276</v>
      </c>
      <c r="B3" s="5">
        <f>'relevés compteurs EDF'!B4-'relevés compteurs EDF'!B3</f>
        <v>100</v>
      </c>
      <c r="C3" s="5">
        <f>'relevés compteurs EDF'!C4-'relevés compteurs EDF'!C3</f>
        <v>150</v>
      </c>
      <c r="D3" s="5">
        <f>'relevés compteurs EDF'!D4-'relevés compteurs EDF'!D3</f>
        <v>200</v>
      </c>
      <c r="E3" s="3" t="str">
        <f>"Sem "&amp;INT((A3-SUM(MOD(DATE(YEAR(A3-MOD(A3-2,7)+3),1,2),{1E+99;7})*{1;-1})+5)/7)</f>
        <v>Sem 1</v>
      </c>
      <c r="F3" s="3" t="str">
        <f t="shared" ref="F3:F66" si="0">"Mois"&amp;MONTH(A3)</f>
        <v>Mois1</v>
      </c>
    </row>
    <row r="4" spans="1:6" x14ac:dyDescent="0.25">
      <c r="A4" s="2">
        <f>'relevés compteurs EDF'!A4</f>
        <v>41277</v>
      </c>
      <c r="B4" s="5">
        <f>'relevés compteurs EDF'!B5-'relevés compteurs EDF'!B4</f>
        <v>100</v>
      </c>
      <c r="C4" s="5">
        <f>'relevés compteurs EDF'!C5-'relevés compteurs EDF'!C4</f>
        <v>150</v>
      </c>
      <c r="D4" s="5">
        <f>'relevés compteurs EDF'!D5-'relevés compteurs EDF'!D4</f>
        <v>200</v>
      </c>
      <c r="E4" s="3" t="str">
        <f>"Sem "&amp;INT((A4-SUM(MOD(DATE(YEAR(A4-MOD(A4-2,7)+3),1,2),{1E+99;7})*{1;-1})+5)/7)</f>
        <v>Sem 1</v>
      </c>
      <c r="F4" s="3" t="str">
        <f t="shared" si="0"/>
        <v>Mois1</v>
      </c>
    </row>
    <row r="5" spans="1:6" x14ac:dyDescent="0.25">
      <c r="A5" s="2">
        <f>'relevés compteurs EDF'!A5</f>
        <v>41278</v>
      </c>
      <c r="B5" s="5">
        <f>'relevés compteurs EDF'!B6-'relevés compteurs EDF'!B5</f>
        <v>100</v>
      </c>
      <c r="C5" s="5">
        <f>'relevés compteurs EDF'!C6-'relevés compteurs EDF'!C5</f>
        <v>150</v>
      </c>
      <c r="D5" s="5">
        <f>'relevés compteurs EDF'!D6-'relevés compteurs EDF'!D5</f>
        <v>200</v>
      </c>
      <c r="E5" s="3" t="str">
        <f>"Sem "&amp;INT((A5-SUM(MOD(DATE(YEAR(A5-MOD(A5-2,7)+3),1,2),{1E+99;7})*{1;-1})+5)/7)</f>
        <v>Sem 1</v>
      </c>
      <c r="F5" s="3" t="str">
        <f t="shared" si="0"/>
        <v>Mois1</v>
      </c>
    </row>
    <row r="6" spans="1:6" x14ac:dyDescent="0.25">
      <c r="A6" s="2">
        <f>'relevés compteurs EDF'!A6</f>
        <v>41279</v>
      </c>
      <c r="B6" s="5">
        <f>'relevés compteurs EDF'!B7-'relevés compteurs EDF'!B6</f>
        <v>100</v>
      </c>
      <c r="C6" s="5">
        <f>'relevés compteurs EDF'!C7-'relevés compteurs EDF'!C6</f>
        <v>150</v>
      </c>
      <c r="D6" s="5">
        <f>'relevés compteurs EDF'!D7-'relevés compteurs EDF'!D6</f>
        <v>200</v>
      </c>
      <c r="E6" s="3" t="str">
        <f>"Sem "&amp;INT((A6-SUM(MOD(DATE(YEAR(A6-MOD(A6-2,7)+3),1,2),{1E+99;7})*{1;-1})+5)/7)</f>
        <v>Sem 1</v>
      </c>
      <c r="F6" s="3" t="str">
        <f t="shared" si="0"/>
        <v>Mois1</v>
      </c>
    </row>
    <row r="7" spans="1:6" x14ac:dyDescent="0.25">
      <c r="A7" s="2">
        <f>'relevés compteurs EDF'!A7</f>
        <v>41280</v>
      </c>
      <c r="B7" s="5">
        <f>'relevés compteurs EDF'!B8-'relevés compteurs EDF'!B7</f>
        <v>100</v>
      </c>
      <c r="C7" s="5">
        <f>'relevés compteurs EDF'!C8-'relevés compteurs EDF'!C7</f>
        <v>150</v>
      </c>
      <c r="D7" s="5">
        <f>'relevés compteurs EDF'!D8-'relevés compteurs EDF'!D7</f>
        <v>200</v>
      </c>
      <c r="E7" s="3" t="str">
        <f>"Sem "&amp;INT((A7-SUM(MOD(DATE(YEAR(A7-MOD(A7-2,7)+3),1,2),{1E+99;7})*{1;-1})+5)/7)</f>
        <v>Sem 1</v>
      </c>
      <c r="F7" s="3" t="str">
        <f t="shared" si="0"/>
        <v>Mois1</v>
      </c>
    </row>
    <row r="8" spans="1:6" x14ac:dyDescent="0.25">
      <c r="A8" s="2">
        <f>'relevés compteurs EDF'!A8</f>
        <v>41281</v>
      </c>
      <c r="B8" s="5">
        <f>'relevés compteurs EDF'!B9-'relevés compteurs EDF'!B8</f>
        <v>100</v>
      </c>
      <c r="C8" s="5">
        <f>'relevés compteurs EDF'!C9-'relevés compteurs EDF'!C8</f>
        <v>150</v>
      </c>
      <c r="D8" s="5">
        <f>'relevés compteurs EDF'!D9-'relevés compteurs EDF'!D8</f>
        <v>200</v>
      </c>
      <c r="E8" s="3" t="str">
        <f>"Sem "&amp;INT((A8-SUM(MOD(DATE(YEAR(A8-MOD(A8-2,7)+3),1,2),{1E+99;7})*{1;-1})+5)/7)</f>
        <v>Sem 2</v>
      </c>
      <c r="F8" s="3" t="str">
        <f t="shared" si="0"/>
        <v>Mois1</v>
      </c>
    </row>
    <row r="9" spans="1:6" x14ac:dyDescent="0.25">
      <c r="A9" s="2">
        <f>'relevés compteurs EDF'!A9</f>
        <v>41282</v>
      </c>
      <c r="B9" s="5">
        <f>'relevés compteurs EDF'!B10-'relevés compteurs EDF'!B9</f>
        <v>100</v>
      </c>
      <c r="C9" s="5">
        <f>'relevés compteurs EDF'!C10-'relevés compteurs EDF'!C9</f>
        <v>150</v>
      </c>
      <c r="D9" s="5">
        <f>'relevés compteurs EDF'!D10-'relevés compteurs EDF'!D9</f>
        <v>200</v>
      </c>
      <c r="E9" s="3" t="str">
        <f>"Sem "&amp;INT((A9-SUM(MOD(DATE(YEAR(A9-MOD(A9-2,7)+3),1,2),{1E+99;7})*{1;-1})+5)/7)</f>
        <v>Sem 2</v>
      </c>
      <c r="F9" s="3" t="str">
        <f t="shared" si="0"/>
        <v>Mois1</v>
      </c>
    </row>
    <row r="10" spans="1:6" x14ac:dyDescent="0.25">
      <c r="A10" s="2">
        <f>'relevés compteurs EDF'!A10</f>
        <v>41283</v>
      </c>
      <c r="B10" s="5">
        <f>'relevés compteurs EDF'!B11-'relevés compteurs EDF'!B10</f>
        <v>100</v>
      </c>
      <c r="C10" s="5">
        <f>'relevés compteurs EDF'!C11-'relevés compteurs EDF'!C10</f>
        <v>150</v>
      </c>
      <c r="D10" s="5">
        <f>'relevés compteurs EDF'!D11-'relevés compteurs EDF'!D10</f>
        <v>200</v>
      </c>
      <c r="E10" s="3" t="str">
        <f>"Sem "&amp;INT((A10-SUM(MOD(DATE(YEAR(A10-MOD(A10-2,7)+3),1,2),{1E+99;7})*{1;-1})+5)/7)</f>
        <v>Sem 2</v>
      </c>
      <c r="F10" s="3" t="str">
        <f t="shared" si="0"/>
        <v>Mois1</v>
      </c>
    </row>
    <row r="11" spans="1:6" x14ac:dyDescent="0.25">
      <c r="A11" s="2">
        <f>'relevés compteurs EDF'!A11</f>
        <v>41284</v>
      </c>
      <c r="B11" s="5">
        <f>'relevés compteurs EDF'!B12-'relevés compteurs EDF'!B11</f>
        <v>100</v>
      </c>
      <c r="C11" s="5">
        <f>'relevés compteurs EDF'!C12-'relevés compteurs EDF'!C11</f>
        <v>150</v>
      </c>
      <c r="D11" s="5">
        <f>'relevés compteurs EDF'!D12-'relevés compteurs EDF'!D11</f>
        <v>200</v>
      </c>
      <c r="E11" s="3" t="str">
        <f>"Sem "&amp;INT((A11-SUM(MOD(DATE(YEAR(A11-MOD(A11-2,7)+3),1,2),{1E+99;7})*{1;-1})+5)/7)</f>
        <v>Sem 2</v>
      </c>
      <c r="F11" s="3" t="str">
        <f t="shared" si="0"/>
        <v>Mois1</v>
      </c>
    </row>
    <row r="12" spans="1:6" x14ac:dyDescent="0.25">
      <c r="A12" s="2">
        <f>'relevés compteurs EDF'!A12</f>
        <v>41285</v>
      </c>
      <c r="B12" s="5">
        <f>'relevés compteurs EDF'!B13-'relevés compteurs EDF'!B12</f>
        <v>100</v>
      </c>
      <c r="C12" s="5">
        <f>'relevés compteurs EDF'!C13-'relevés compteurs EDF'!C12</f>
        <v>150</v>
      </c>
      <c r="D12" s="5">
        <f>'relevés compteurs EDF'!D13-'relevés compteurs EDF'!D12</f>
        <v>200</v>
      </c>
      <c r="E12" s="3" t="str">
        <f>"Sem "&amp;INT((A12-SUM(MOD(DATE(YEAR(A12-MOD(A12-2,7)+3),1,2),{1E+99;7})*{1;-1})+5)/7)</f>
        <v>Sem 2</v>
      </c>
      <c r="F12" s="3" t="str">
        <f t="shared" si="0"/>
        <v>Mois1</v>
      </c>
    </row>
    <row r="13" spans="1:6" x14ac:dyDescent="0.25">
      <c r="A13" s="2">
        <f>'relevés compteurs EDF'!A13</f>
        <v>41286</v>
      </c>
      <c r="B13" s="5">
        <f>'relevés compteurs EDF'!B14-'relevés compteurs EDF'!B13</f>
        <v>100</v>
      </c>
      <c r="C13" s="5">
        <f>'relevés compteurs EDF'!C14-'relevés compteurs EDF'!C13</f>
        <v>150</v>
      </c>
      <c r="D13" s="5">
        <f>'relevés compteurs EDF'!D14-'relevés compteurs EDF'!D13</f>
        <v>200</v>
      </c>
      <c r="E13" s="3" t="str">
        <f>"Sem "&amp;INT((A13-SUM(MOD(DATE(YEAR(A13-MOD(A13-2,7)+3),1,2),{1E+99;7})*{1;-1})+5)/7)</f>
        <v>Sem 2</v>
      </c>
      <c r="F13" s="3" t="str">
        <f t="shared" si="0"/>
        <v>Mois1</v>
      </c>
    </row>
    <row r="14" spans="1:6" x14ac:dyDescent="0.25">
      <c r="A14" s="2">
        <f>'relevés compteurs EDF'!A14</f>
        <v>41287</v>
      </c>
      <c r="B14" s="5">
        <f>'relevés compteurs EDF'!B15-'relevés compteurs EDF'!B14</f>
        <v>100</v>
      </c>
      <c r="C14" s="5">
        <f>'relevés compteurs EDF'!C15-'relevés compteurs EDF'!C14</f>
        <v>150</v>
      </c>
      <c r="D14" s="5">
        <f>'relevés compteurs EDF'!D15-'relevés compteurs EDF'!D14</f>
        <v>200</v>
      </c>
      <c r="E14" s="3" t="str">
        <f>"Sem "&amp;INT((A14-SUM(MOD(DATE(YEAR(A14-MOD(A14-2,7)+3),1,2),{1E+99;7})*{1;-1})+5)/7)</f>
        <v>Sem 2</v>
      </c>
      <c r="F14" s="3" t="str">
        <f t="shared" si="0"/>
        <v>Mois1</v>
      </c>
    </row>
    <row r="15" spans="1:6" x14ac:dyDescent="0.25">
      <c r="A15" s="2">
        <f>'relevés compteurs EDF'!A15</f>
        <v>41288</v>
      </c>
      <c r="B15" s="5">
        <f>'relevés compteurs EDF'!B16-'relevés compteurs EDF'!B15</f>
        <v>100</v>
      </c>
      <c r="C15" s="5">
        <f>'relevés compteurs EDF'!C16-'relevés compteurs EDF'!C15</f>
        <v>150</v>
      </c>
      <c r="D15" s="5">
        <f>'relevés compteurs EDF'!D16-'relevés compteurs EDF'!D15</f>
        <v>200</v>
      </c>
      <c r="E15" s="3" t="str">
        <f>"Sem "&amp;INT((A15-SUM(MOD(DATE(YEAR(A15-MOD(A15-2,7)+3),1,2),{1E+99;7})*{1;-1})+5)/7)</f>
        <v>Sem 3</v>
      </c>
      <c r="F15" s="3" t="str">
        <f t="shared" si="0"/>
        <v>Mois1</v>
      </c>
    </row>
    <row r="16" spans="1:6" x14ac:dyDescent="0.25">
      <c r="A16" s="2">
        <f>'relevés compteurs EDF'!A16</f>
        <v>41289</v>
      </c>
      <c r="B16" s="5">
        <f>'relevés compteurs EDF'!B17-'relevés compteurs EDF'!B16</f>
        <v>100</v>
      </c>
      <c r="C16" s="5">
        <f>'relevés compteurs EDF'!C17-'relevés compteurs EDF'!C16</f>
        <v>150</v>
      </c>
      <c r="D16" s="5">
        <f>'relevés compteurs EDF'!D17-'relevés compteurs EDF'!D16</f>
        <v>200</v>
      </c>
      <c r="E16" s="3" t="str">
        <f>"Sem "&amp;INT((A16-SUM(MOD(DATE(YEAR(A16-MOD(A16-2,7)+3),1,2),{1E+99;7})*{1;-1})+5)/7)</f>
        <v>Sem 3</v>
      </c>
      <c r="F16" s="3" t="str">
        <f t="shared" si="0"/>
        <v>Mois1</v>
      </c>
    </row>
    <row r="17" spans="1:6" x14ac:dyDescent="0.25">
      <c r="A17" s="2">
        <f>'relevés compteurs EDF'!A17</f>
        <v>41290</v>
      </c>
      <c r="B17" s="5">
        <f>'relevés compteurs EDF'!B18-'relevés compteurs EDF'!B17</f>
        <v>100</v>
      </c>
      <c r="C17" s="5">
        <f>'relevés compteurs EDF'!C18-'relevés compteurs EDF'!C17</f>
        <v>150</v>
      </c>
      <c r="D17" s="5">
        <f>'relevés compteurs EDF'!D18-'relevés compteurs EDF'!D17</f>
        <v>200</v>
      </c>
      <c r="E17" s="3" t="str">
        <f>"Sem "&amp;INT((A17-SUM(MOD(DATE(YEAR(A17-MOD(A17-2,7)+3),1,2),{1E+99;7})*{1;-1})+5)/7)</f>
        <v>Sem 3</v>
      </c>
      <c r="F17" s="3" t="str">
        <f t="shared" si="0"/>
        <v>Mois1</v>
      </c>
    </row>
    <row r="18" spans="1:6" x14ac:dyDescent="0.25">
      <c r="A18" s="2">
        <f>'relevés compteurs EDF'!A18</f>
        <v>41291</v>
      </c>
      <c r="B18" s="5">
        <f>'relevés compteurs EDF'!B19-'relevés compteurs EDF'!B18</f>
        <v>100</v>
      </c>
      <c r="C18" s="5">
        <f>'relevés compteurs EDF'!C19-'relevés compteurs EDF'!C18</f>
        <v>150</v>
      </c>
      <c r="D18" s="5">
        <f>'relevés compteurs EDF'!D19-'relevés compteurs EDF'!D18</f>
        <v>200</v>
      </c>
      <c r="E18" s="3" t="str">
        <f>"Sem "&amp;INT((A18-SUM(MOD(DATE(YEAR(A18-MOD(A18-2,7)+3),1,2),{1E+99;7})*{1;-1})+5)/7)</f>
        <v>Sem 3</v>
      </c>
      <c r="F18" s="3" t="str">
        <f t="shared" si="0"/>
        <v>Mois1</v>
      </c>
    </row>
    <row r="19" spans="1:6" x14ac:dyDescent="0.25">
      <c r="A19" s="2">
        <f>'relevés compteurs EDF'!A19</f>
        <v>41292</v>
      </c>
      <c r="B19" s="5">
        <f>'relevés compteurs EDF'!B20-'relevés compteurs EDF'!B19</f>
        <v>100</v>
      </c>
      <c r="C19" s="5">
        <f>'relevés compteurs EDF'!C20-'relevés compteurs EDF'!C19</f>
        <v>150</v>
      </c>
      <c r="D19" s="5">
        <f>'relevés compteurs EDF'!D20-'relevés compteurs EDF'!D19</f>
        <v>200</v>
      </c>
      <c r="E19" s="3" t="str">
        <f>"Sem "&amp;INT((A19-SUM(MOD(DATE(YEAR(A19-MOD(A19-2,7)+3),1,2),{1E+99;7})*{1;-1})+5)/7)</f>
        <v>Sem 3</v>
      </c>
      <c r="F19" s="3" t="str">
        <f t="shared" si="0"/>
        <v>Mois1</v>
      </c>
    </row>
    <row r="20" spans="1:6" x14ac:dyDescent="0.25">
      <c r="A20" s="2">
        <f>'relevés compteurs EDF'!A20</f>
        <v>41293</v>
      </c>
      <c r="B20" s="5">
        <f>'relevés compteurs EDF'!B21-'relevés compteurs EDF'!B20</f>
        <v>100</v>
      </c>
      <c r="C20" s="5">
        <f>'relevés compteurs EDF'!C21-'relevés compteurs EDF'!C20</f>
        <v>150</v>
      </c>
      <c r="D20" s="5">
        <f>'relevés compteurs EDF'!D21-'relevés compteurs EDF'!D20</f>
        <v>200</v>
      </c>
      <c r="E20" s="3" t="str">
        <f>"Sem "&amp;INT((A20-SUM(MOD(DATE(YEAR(A20-MOD(A20-2,7)+3),1,2),{1E+99;7})*{1;-1})+5)/7)</f>
        <v>Sem 3</v>
      </c>
      <c r="F20" s="3" t="str">
        <f t="shared" si="0"/>
        <v>Mois1</v>
      </c>
    </row>
    <row r="21" spans="1:6" x14ac:dyDescent="0.25">
      <c r="A21" s="2">
        <f>'relevés compteurs EDF'!A21</f>
        <v>41294</v>
      </c>
      <c r="B21" s="5">
        <f>'relevés compteurs EDF'!B22-'relevés compteurs EDF'!B21</f>
        <v>100</v>
      </c>
      <c r="C21" s="5">
        <f>'relevés compteurs EDF'!C22-'relevés compteurs EDF'!C21</f>
        <v>150</v>
      </c>
      <c r="D21" s="5">
        <f>'relevés compteurs EDF'!D22-'relevés compteurs EDF'!D21</f>
        <v>200</v>
      </c>
      <c r="E21" s="3" t="str">
        <f>"Sem "&amp;INT((A21-SUM(MOD(DATE(YEAR(A21-MOD(A21-2,7)+3),1,2),{1E+99;7})*{1;-1})+5)/7)</f>
        <v>Sem 3</v>
      </c>
      <c r="F21" s="3" t="str">
        <f t="shared" si="0"/>
        <v>Mois1</v>
      </c>
    </row>
    <row r="22" spans="1:6" x14ac:dyDescent="0.25">
      <c r="A22" s="2">
        <f>'relevés compteurs EDF'!A22</f>
        <v>41295</v>
      </c>
      <c r="B22" s="5">
        <f>'relevés compteurs EDF'!B23-'relevés compteurs EDF'!B22</f>
        <v>100</v>
      </c>
      <c r="C22" s="5">
        <f>'relevés compteurs EDF'!C23-'relevés compteurs EDF'!C22</f>
        <v>150</v>
      </c>
      <c r="D22" s="5">
        <f>'relevés compteurs EDF'!D23-'relevés compteurs EDF'!D22</f>
        <v>200</v>
      </c>
      <c r="E22" s="3" t="str">
        <f>"Sem "&amp;INT((A22-SUM(MOD(DATE(YEAR(A22-MOD(A22-2,7)+3),1,2),{1E+99;7})*{1;-1})+5)/7)</f>
        <v>Sem 4</v>
      </c>
      <c r="F22" s="3" t="str">
        <f t="shared" si="0"/>
        <v>Mois1</v>
      </c>
    </row>
    <row r="23" spans="1:6" x14ac:dyDescent="0.25">
      <c r="A23" s="2">
        <f>'relevés compteurs EDF'!A23</f>
        <v>41296</v>
      </c>
      <c r="B23" s="5">
        <f>'relevés compteurs EDF'!B24-'relevés compteurs EDF'!B23</f>
        <v>100</v>
      </c>
      <c r="C23" s="5">
        <f>'relevés compteurs EDF'!C24-'relevés compteurs EDF'!C23</f>
        <v>150</v>
      </c>
      <c r="D23" s="5">
        <f>'relevés compteurs EDF'!D24-'relevés compteurs EDF'!D23</f>
        <v>200</v>
      </c>
      <c r="E23" s="3" t="str">
        <f>"Sem "&amp;INT((A23-SUM(MOD(DATE(YEAR(A23-MOD(A23-2,7)+3),1,2),{1E+99;7})*{1;-1})+5)/7)</f>
        <v>Sem 4</v>
      </c>
      <c r="F23" s="3" t="str">
        <f t="shared" si="0"/>
        <v>Mois1</v>
      </c>
    </row>
    <row r="24" spans="1:6" x14ac:dyDescent="0.25">
      <c r="A24" s="2">
        <f>'relevés compteurs EDF'!A24</f>
        <v>41297</v>
      </c>
      <c r="B24" s="5">
        <f>'relevés compteurs EDF'!B25-'relevés compteurs EDF'!B24</f>
        <v>100</v>
      </c>
      <c r="C24" s="5">
        <f>'relevés compteurs EDF'!C25-'relevés compteurs EDF'!C24</f>
        <v>150</v>
      </c>
      <c r="D24" s="5">
        <f>'relevés compteurs EDF'!D25-'relevés compteurs EDF'!D24</f>
        <v>200</v>
      </c>
      <c r="E24" s="3" t="str">
        <f>"Sem "&amp;INT((A24-SUM(MOD(DATE(YEAR(A24-MOD(A24-2,7)+3),1,2),{1E+99;7})*{1;-1})+5)/7)</f>
        <v>Sem 4</v>
      </c>
      <c r="F24" s="3" t="str">
        <f t="shared" si="0"/>
        <v>Mois1</v>
      </c>
    </row>
    <row r="25" spans="1:6" x14ac:dyDescent="0.25">
      <c r="A25" s="2">
        <f>'relevés compteurs EDF'!A25</f>
        <v>41298</v>
      </c>
      <c r="B25" s="5">
        <f>'relevés compteurs EDF'!B26-'relevés compteurs EDF'!B25</f>
        <v>100</v>
      </c>
      <c r="C25" s="5">
        <f>'relevés compteurs EDF'!C26-'relevés compteurs EDF'!C25</f>
        <v>150</v>
      </c>
      <c r="D25" s="5">
        <f>'relevés compteurs EDF'!D26-'relevés compteurs EDF'!D25</f>
        <v>200</v>
      </c>
      <c r="E25" s="3" t="str">
        <f>"Sem "&amp;INT((A25-SUM(MOD(DATE(YEAR(A25-MOD(A25-2,7)+3),1,2),{1E+99;7})*{1;-1})+5)/7)</f>
        <v>Sem 4</v>
      </c>
      <c r="F25" s="3" t="str">
        <f t="shared" si="0"/>
        <v>Mois1</v>
      </c>
    </row>
    <row r="26" spans="1:6" x14ac:dyDescent="0.25">
      <c r="A26" s="2">
        <f>'relevés compteurs EDF'!A26</f>
        <v>41299</v>
      </c>
      <c r="B26" s="5">
        <f>'relevés compteurs EDF'!B27-'relevés compteurs EDF'!B26</f>
        <v>100</v>
      </c>
      <c r="C26" s="5">
        <f>'relevés compteurs EDF'!C27-'relevés compteurs EDF'!C26</f>
        <v>150</v>
      </c>
      <c r="D26" s="5">
        <f>'relevés compteurs EDF'!D27-'relevés compteurs EDF'!D26</f>
        <v>200</v>
      </c>
      <c r="E26" s="3" t="str">
        <f>"Sem "&amp;INT((A26-SUM(MOD(DATE(YEAR(A26-MOD(A26-2,7)+3),1,2),{1E+99;7})*{1;-1})+5)/7)</f>
        <v>Sem 4</v>
      </c>
      <c r="F26" s="3" t="str">
        <f t="shared" si="0"/>
        <v>Mois1</v>
      </c>
    </row>
    <row r="27" spans="1:6" x14ac:dyDescent="0.25">
      <c r="A27" s="2">
        <f>'relevés compteurs EDF'!A27</f>
        <v>41300</v>
      </c>
      <c r="B27" s="5">
        <f>'relevés compteurs EDF'!B28-'relevés compteurs EDF'!B27</f>
        <v>100</v>
      </c>
      <c r="C27" s="5">
        <f>'relevés compteurs EDF'!C28-'relevés compteurs EDF'!C27</f>
        <v>150</v>
      </c>
      <c r="D27" s="5">
        <f>'relevés compteurs EDF'!D28-'relevés compteurs EDF'!D27</f>
        <v>200</v>
      </c>
      <c r="E27" s="3" t="str">
        <f>"Sem "&amp;INT((A27-SUM(MOD(DATE(YEAR(A27-MOD(A27-2,7)+3),1,2),{1E+99;7})*{1;-1})+5)/7)</f>
        <v>Sem 4</v>
      </c>
      <c r="F27" s="3" t="str">
        <f t="shared" si="0"/>
        <v>Mois1</v>
      </c>
    </row>
    <row r="28" spans="1:6" x14ac:dyDescent="0.25">
      <c r="A28" s="2">
        <f>'relevés compteurs EDF'!A28</f>
        <v>41301</v>
      </c>
      <c r="B28" s="5">
        <f>'relevés compteurs EDF'!B29-'relevés compteurs EDF'!B28</f>
        <v>100</v>
      </c>
      <c r="C28" s="5">
        <f>'relevés compteurs EDF'!C29-'relevés compteurs EDF'!C28</f>
        <v>150</v>
      </c>
      <c r="D28" s="5">
        <f>'relevés compteurs EDF'!D29-'relevés compteurs EDF'!D28</f>
        <v>200</v>
      </c>
      <c r="E28" s="3" t="str">
        <f>"Sem "&amp;INT((A28-SUM(MOD(DATE(YEAR(A28-MOD(A28-2,7)+3),1,2),{1E+99;7})*{1;-1})+5)/7)</f>
        <v>Sem 4</v>
      </c>
      <c r="F28" s="3" t="str">
        <f t="shared" si="0"/>
        <v>Mois1</v>
      </c>
    </row>
    <row r="29" spans="1:6" x14ac:dyDescent="0.25">
      <c r="A29" s="2">
        <f>'relevés compteurs EDF'!A29</f>
        <v>41302</v>
      </c>
      <c r="B29" s="5">
        <f>'relevés compteurs EDF'!B30-'relevés compteurs EDF'!B29</f>
        <v>100</v>
      </c>
      <c r="C29" s="5">
        <f>'relevés compteurs EDF'!C30-'relevés compteurs EDF'!C29</f>
        <v>150</v>
      </c>
      <c r="D29" s="5">
        <f>'relevés compteurs EDF'!D30-'relevés compteurs EDF'!D29</f>
        <v>200</v>
      </c>
      <c r="E29" s="3" t="str">
        <f>"Sem "&amp;INT((A29-SUM(MOD(DATE(YEAR(A29-MOD(A29-2,7)+3),1,2),{1E+99;7})*{1;-1})+5)/7)</f>
        <v>Sem 5</v>
      </c>
      <c r="F29" s="3" t="str">
        <f t="shared" si="0"/>
        <v>Mois1</v>
      </c>
    </row>
    <row r="30" spans="1:6" x14ac:dyDescent="0.25">
      <c r="A30" s="2">
        <f>'relevés compteurs EDF'!A30</f>
        <v>41303</v>
      </c>
      <c r="B30" s="5">
        <f>'relevés compteurs EDF'!B31-'relevés compteurs EDF'!B30</f>
        <v>100</v>
      </c>
      <c r="C30" s="5">
        <f>'relevés compteurs EDF'!C31-'relevés compteurs EDF'!C30</f>
        <v>150</v>
      </c>
      <c r="D30" s="5">
        <f>'relevés compteurs EDF'!D31-'relevés compteurs EDF'!D30</f>
        <v>200</v>
      </c>
      <c r="E30" s="3" t="str">
        <f>"Sem "&amp;INT((A30-SUM(MOD(DATE(YEAR(A30-MOD(A30-2,7)+3),1,2),{1E+99;7})*{1;-1})+5)/7)</f>
        <v>Sem 5</v>
      </c>
      <c r="F30" s="3" t="str">
        <f t="shared" si="0"/>
        <v>Mois1</v>
      </c>
    </row>
    <row r="31" spans="1:6" x14ac:dyDescent="0.25">
      <c r="A31" s="2">
        <f>'relevés compteurs EDF'!A31</f>
        <v>41304</v>
      </c>
      <c r="B31" s="5">
        <f>'relevés compteurs EDF'!B32-'relevés compteurs EDF'!B31</f>
        <v>100</v>
      </c>
      <c r="C31" s="5">
        <f>'relevés compteurs EDF'!C32-'relevés compteurs EDF'!C31</f>
        <v>150</v>
      </c>
      <c r="D31" s="5">
        <f>'relevés compteurs EDF'!D32-'relevés compteurs EDF'!D31</f>
        <v>200</v>
      </c>
      <c r="E31" s="3" t="str">
        <f>"Sem "&amp;INT((A31-SUM(MOD(DATE(YEAR(A31-MOD(A31-2,7)+3),1,2),{1E+99;7})*{1;-1})+5)/7)</f>
        <v>Sem 5</v>
      </c>
      <c r="F31" s="3" t="str">
        <f t="shared" si="0"/>
        <v>Mois1</v>
      </c>
    </row>
    <row r="32" spans="1:6" x14ac:dyDescent="0.25">
      <c r="A32" s="2">
        <f>'relevés compteurs EDF'!A32</f>
        <v>41305</v>
      </c>
      <c r="B32" s="5">
        <f>'relevés compteurs EDF'!B33-'relevés compteurs EDF'!B32</f>
        <v>100</v>
      </c>
      <c r="C32" s="5">
        <f>'relevés compteurs EDF'!C33-'relevés compteurs EDF'!C32</f>
        <v>150</v>
      </c>
      <c r="D32" s="5">
        <f>'relevés compteurs EDF'!D33-'relevés compteurs EDF'!D32</f>
        <v>200</v>
      </c>
      <c r="E32" s="3" t="str">
        <f>"Sem "&amp;INT((A32-SUM(MOD(DATE(YEAR(A32-MOD(A32-2,7)+3),1,2),{1E+99;7})*{1;-1})+5)/7)</f>
        <v>Sem 5</v>
      </c>
      <c r="F32" s="3" t="str">
        <f t="shared" si="0"/>
        <v>Mois1</v>
      </c>
    </row>
    <row r="33" spans="1:6" x14ac:dyDescent="0.25">
      <c r="A33" s="2">
        <f>'relevés compteurs EDF'!A33</f>
        <v>41306</v>
      </c>
      <c r="B33" s="5">
        <f>'relevés compteurs EDF'!B34-'relevés compteurs EDF'!B33</f>
        <v>100</v>
      </c>
      <c r="C33" s="5">
        <f>'relevés compteurs EDF'!C34-'relevés compteurs EDF'!C33</f>
        <v>150</v>
      </c>
      <c r="D33" s="5">
        <f>'relevés compteurs EDF'!D34-'relevés compteurs EDF'!D33</f>
        <v>200</v>
      </c>
      <c r="E33" s="3" t="str">
        <f>"Sem "&amp;INT((A33-SUM(MOD(DATE(YEAR(A33-MOD(A33-2,7)+3),1,2),{1E+99;7})*{1;-1})+5)/7)</f>
        <v>Sem 5</v>
      </c>
      <c r="F33" s="3" t="str">
        <f t="shared" si="0"/>
        <v>Mois2</v>
      </c>
    </row>
    <row r="34" spans="1:6" x14ac:dyDescent="0.25">
      <c r="A34" s="2">
        <f>'relevés compteurs EDF'!A34</f>
        <v>41307</v>
      </c>
      <c r="B34" s="5">
        <f>'relevés compteurs EDF'!B35-'relevés compteurs EDF'!B34</f>
        <v>100</v>
      </c>
      <c r="C34" s="5">
        <f>'relevés compteurs EDF'!C35-'relevés compteurs EDF'!C34</f>
        <v>150</v>
      </c>
      <c r="D34" s="5">
        <f>'relevés compteurs EDF'!D35-'relevés compteurs EDF'!D34</f>
        <v>200</v>
      </c>
      <c r="E34" s="3" t="str">
        <f>"Sem "&amp;INT((A34-SUM(MOD(DATE(YEAR(A34-MOD(A34-2,7)+3),1,2),{1E+99;7})*{1;-1})+5)/7)</f>
        <v>Sem 5</v>
      </c>
      <c r="F34" s="3" t="str">
        <f t="shared" si="0"/>
        <v>Mois2</v>
      </c>
    </row>
    <row r="35" spans="1:6" x14ac:dyDescent="0.25">
      <c r="A35" s="2">
        <f>'relevés compteurs EDF'!A35</f>
        <v>41308</v>
      </c>
      <c r="B35" s="5">
        <f>'relevés compteurs EDF'!B36-'relevés compteurs EDF'!B35</f>
        <v>100</v>
      </c>
      <c r="C35" s="5">
        <f>'relevés compteurs EDF'!C36-'relevés compteurs EDF'!C35</f>
        <v>150</v>
      </c>
      <c r="D35" s="5">
        <f>'relevés compteurs EDF'!D36-'relevés compteurs EDF'!D35</f>
        <v>200</v>
      </c>
      <c r="E35" s="3" t="str">
        <f>"Sem "&amp;INT((A35-SUM(MOD(DATE(YEAR(A35-MOD(A35-2,7)+3),1,2),{1E+99;7})*{1;-1})+5)/7)</f>
        <v>Sem 5</v>
      </c>
      <c r="F35" s="3" t="str">
        <f t="shared" si="0"/>
        <v>Mois2</v>
      </c>
    </row>
    <row r="36" spans="1:6" x14ac:dyDescent="0.25">
      <c r="A36" s="2">
        <f>'relevés compteurs EDF'!A36</f>
        <v>41309</v>
      </c>
      <c r="B36" s="5">
        <f>'relevés compteurs EDF'!B37-'relevés compteurs EDF'!B36</f>
        <v>100</v>
      </c>
      <c r="C36" s="5">
        <f>'relevés compteurs EDF'!C37-'relevés compteurs EDF'!C36</f>
        <v>150</v>
      </c>
      <c r="D36" s="5">
        <f>'relevés compteurs EDF'!D37-'relevés compteurs EDF'!D36</f>
        <v>200</v>
      </c>
      <c r="E36" s="3" t="str">
        <f>"Sem "&amp;INT((A36-SUM(MOD(DATE(YEAR(A36-MOD(A36-2,7)+3),1,2),{1E+99;7})*{1;-1})+5)/7)</f>
        <v>Sem 6</v>
      </c>
      <c r="F36" s="3" t="str">
        <f t="shared" si="0"/>
        <v>Mois2</v>
      </c>
    </row>
    <row r="37" spans="1:6" x14ac:dyDescent="0.25">
      <c r="A37" s="2">
        <f>'relevés compteurs EDF'!A37</f>
        <v>41310</v>
      </c>
      <c r="B37" s="5">
        <f>'relevés compteurs EDF'!B38-'relevés compteurs EDF'!B37</f>
        <v>100</v>
      </c>
      <c r="C37" s="5">
        <f>'relevés compteurs EDF'!C38-'relevés compteurs EDF'!C37</f>
        <v>150</v>
      </c>
      <c r="D37" s="5">
        <f>'relevés compteurs EDF'!D38-'relevés compteurs EDF'!D37</f>
        <v>200</v>
      </c>
      <c r="E37" s="3" t="str">
        <f>"Sem "&amp;INT((A37-SUM(MOD(DATE(YEAR(A37-MOD(A37-2,7)+3),1,2),{1E+99;7})*{1;-1})+5)/7)</f>
        <v>Sem 6</v>
      </c>
      <c r="F37" s="3" t="str">
        <f t="shared" si="0"/>
        <v>Mois2</v>
      </c>
    </row>
    <row r="38" spans="1:6" x14ac:dyDescent="0.25">
      <c r="A38" s="2">
        <f>'relevés compteurs EDF'!A38</f>
        <v>41311</v>
      </c>
      <c r="B38" s="5">
        <f>'relevés compteurs EDF'!B39-'relevés compteurs EDF'!B38</f>
        <v>100</v>
      </c>
      <c r="C38" s="5">
        <f>'relevés compteurs EDF'!C39-'relevés compteurs EDF'!C38</f>
        <v>150</v>
      </c>
      <c r="D38" s="5">
        <f>'relevés compteurs EDF'!D39-'relevés compteurs EDF'!D38</f>
        <v>200</v>
      </c>
      <c r="E38" s="3" t="str">
        <f>"Sem "&amp;INT((A38-SUM(MOD(DATE(YEAR(A38-MOD(A38-2,7)+3),1,2),{1E+99;7})*{1;-1})+5)/7)</f>
        <v>Sem 6</v>
      </c>
      <c r="F38" s="3" t="str">
        <f t="shared" si="0"/>
        <v>Mois2</v>
      </c>
    </row>
    <row r="39" spans="1:6" x14ac:dyDescent="0.25">
      <c r="A39" s="2">
        <f>'relevés compteurs EDF'!A39</f>
        <v>41312</v>
      </c>
      <c r="B39" s="5">
        <f>'relevés compteurs EDF'!B40-'relevés compteurs EDF'!B39</f>
        <v>100</v>
      </c>
      <c r="C39" s="5">
        <f>'relevés compteurs EDF'!C40-'relevés compteurs EDF'!C39</f>
        <v>150</v>
      </c>
      <c r="D39" s="5">
        <f>'relevés compteurs EDF'!D40-'relevés compteurs EDF'!D39</f>
        <v>200</v>
      </c>
      <c r="E39" s="3" t="str">
        <f>"Sem "&amp;INT((A39-SUM(MOD(DATE(YEAR(A39-MOD(A39-2,7)+3),1,2),{1E+99;7})*{1;-1})+5)/7)</f>
        <v>Sem 6</v>
      </c>
      <c r="F39" s="3" t="str">
        <f t="shared" si="0"/>
        <v>Mois2</v>
      </c>
    </row>
    <row r="40" spans="1:6" x14ac:dyDescent="0.25">
      <c r="A40" s="2">
        <f>'relevés compteurs EDF'!A40</f>
        <v>41313</v>
      </c>
      <c r="B40" s="5">
        <f>'relevés compteurs EDF'!B41-'relevés compteurs EDF'!B40</f>
        <v>100</v>
      </c>
      <c r="C40" s="5">
        <f>'relevés compteurs EDF'!C41-'relevés compteurs EDF'!C40</f>
        <v>150</v>
      </c>
      <c r="D40" s="5">
        <f>'relevés compteurs EDF'!D41-'relevés compteurs EDF'!D40</f>
        <v>200</v>
      </c>
      <c r="E40" s="3" t="str">
        <f>"Sem "&amp;INT((A40-SUM(MOD(DATE(YEAR(A40-MOD(A40-2,7)+3),1,2),{1E+99;7})*{1;-1})+5)/7)</f>
        <v>Sem 6</v>
      </c>
      <c r="F40" s="3" t="str">
        <f t="shared" si="0"/>
        <v>Mois2</v>
      </c>
    </row>
    <row r="41" spans="1:6" x14ac:dyDescent="0.25">
      <c r="A41" s="2">
        <f>'relevés compteurs EDF'!A41</f>
        <v>41314</v>
      </c>
      <c r="B41" s="5">
        <f>'relevés compteurs EDF'!B42-'relevés compteurs EDF'!B41</f>
        <v>100</v>
      </c>
      <c r="C41" s="5">
        <f>'relevés compteurs EDF'!C42-'relevés compteurs EDF'!C41</f>
        <v>150</v>
      </c>
      <c r="D41" s="5">
        <f>'relevés compteurs EDF'!D42-'relevés compteurs EDF'!D41</f>
        <v>200</v>
      </c>
      <c r="E41" s="3" t="str">
        <f>"Sem "&amp;INT((A41-SUM(MOD(DATE(YEAR(A41-MOD(A41-2,7)+3),1,2),{1E+99;7})*{1;-1})+5)/7)</f>
        <v>Sem 6</v>
      </c>
      <c r="F41" s="3" t="str">
        <f t="shared" si="0"/>
        <v>Mois2</v>
      </c>
    </row>
    <row r="42" spans="1:6" x14ac:dyDescent="0.25">
      <c r="A42" s="2">
        <f>'relevés compteurs EDF'!A42</f>
        <v>41315</v>
      </c>
      <c r="B42" s="5">
        <f>'relevés compteurs EDF'!B43-'relevés compteurs EDF'!B42</f>
        <v>100</v>
      </c>
      <c r="C42" s="5">
        <f>'relevés compteurs EDF'!C43-'relevés compteurs EDF'!C42</f>
        <v>150</v>
      </c>
      <c r="D42" s="5">
        <f>'relevés compteurs EDF'!D43-'relevés compteurs EDF'!D42</f>
        <v>200</v>
      </c>
      <c r="E42" s="3" t="str">
        <f>"Sem "&amp;INT((A42-SUM(MOD(DATE(YEAR(A42-MOD(A42-2,7)+3),1,2),{1E+99;7})*{1;-1})+5)/7)</f>
        <v>Sem 6</v>
      </c>
      <c r="F42" s="3" t="str">
        <f t="shared" si="0"/>
        <v>Mois2</v>
      </c>
    </row>
    <row r="43" spans="1:6" x14ac:dyDescent="0.25">
      <c r="A43" s="2">
        <f>'relevés compteurs EDF'!A43</f>
        <v>41316</v>
      </c>
      <c r="B43" s="5">
        <f>'relevés compteurs EDF'!B44-'relevés compteurs EDF'!B43</f>
        <v>100</v>
      </c>
      <c r="C43" s="5">
        <f>'relevés compteurs EDF'!C44-'relevés compteurs EDF'!C43</f>
        <v>150</v>
      </c>
      <c r="D43" s="5">
        <f>'relevés compteurs EDF'!D44-'relevés compteurs EDF'!D43</f>
        <v>200</v>
      </c>
      <c r="E43" s="3" t="str">
        <f>"Sem "&amp;INT((A43-SUM(MOD(DATE(YEAR(A43-MOD(A43-2,7)+3),1,2),{1E+99;7})*{1;-1})+5)/7)</f>
        <v>Sem 7</v>
      </c>
      <c r="F43" s="3" t="str">
        <f t="shared" si="0"/>
        <v>Mois2</v>
      </c>
    </row>
    <row r="44" spans="1:6" x14ac:dyDescent="0.25">
      <c r="A44" s="2">
        <f>'relevés compteurs EDF'!A44</f>
        <v>41317</v>
      </c>
      <c r="B44" s="5">
        <f>'relevés compteurs EDF'!B45-'relevés compteurs EDF'!B44</f>
        <v>100</v>
      </c>
      <c r="C44" s="5">
        <f>'relevés compteurs EDF'!C45-'relevés compteurs EDF'!C44</f>
        <v>150</v>
      </c>
      <c r="D44" s="5">
        <f>'relevés compteurs EDF'!D45-'relevés compteurs EDF'!D44</f>
        <v>200</v>
      </c>
      <c r="E44" s="3" t="str">
        <f>"Sem "&amp;INT((A44-SUM(MOD(DATE(YEAR(A44-MOD(A44-2,7)+3),1,2),{1E+99;7})*{1;-1})+5)/7)</f>
        <v>Sem 7</v>
      </c>
      <c r="F44" s="3" t="str">
        <f t="shared" si="0"/>
        <v>Mois2</v>
      </c>
    </row>
    <row r="45" spans="1:6" x14ac:dyDescent="0.25">
      <c r="A45" s="2">
        <f>'relevés compteurs EDF'!A45</f>
        <v>41318</v>
      </c>
      <c r="B45" s="5">
        <f>'relevés compteurs EDF'!B46-'relevés compteurs EDF'!B45</f>
        <v>100</v>
      </c>
      <c r="C45" s="5">
        <f>'relevés compteurs EDF'!C46-'relevés compteurs EDF'!C45</f>
        <v>150</v>
      </c>
      <c r="D45" s="5">
        <f>'relevés compteurs EDF'!D46-'relevés compteurs EDF'!D45</f>
        <v>200</v>
      </c>
      <c r="E45" s="3" t="str">
        <f>"Sem "&amp;INT((A45-SUM(MOD(DATE(YEAR(A45-MOD(A45-2,7)+3),1,2),{1E+99;7})*{1;-1})+5)/7)</f>
        <v>Sem 7</v>
      </c>
      <c r="F45" s="3" t="str">
        <f t="shared" si="0"/>
        <v>Mois2</v>
      </c>
    </row>
    <row r="46" spans="1:6" x14ac:dyDescent="0.25">
      <c r="A46" s="2">
        <f>'relevés compteurs EDF'!A46</f>
        <v>41319</v>
      </c>
      <c r="B46" s="5">
        <f>'relevés compteurs EDF'!B47-'relevés compteurs EDF'!B46</f>
        <v>100</v>
      </c>
      <c r="C46" s="5">
        <f>'relevés compteurs EDF'!C47-'relevés compteurs EDF'!C46</f>
        <v>150</v>
      </c>
      <c r="D46" s="5">
        <f>'relevés compteurs EDF'!D47-'relevés compteurs EDF'!D46</f>
        <v>200</v>
      </c>
      <c r="E46" s="3" t="str">
        <f>"Sem "&amp;INT((A46-SUM(MOD(DATE(YEAR(A46-MOD(A46-2,7)+3),1,2),{1E+99;7})*{1;-1})+5)/7)</f>
        <v>Sem 7</v>
      </c>
      <c r="F46" s="3" t="str">
        <f t="shared" si="0"/>
        <v>Mois2</v>
      </c>
    </row>
    <row r="47" spans="1:6" x14ac:dyDescent="0.25">
      <c r="A47" s="2">
        <f>'relevés compteurs EDF'!A47</f>
        <v>41320</v>
      </c>
      <c r="B47" s="5">
        <f>'relevés compteurs EDF'!B48-'relevés compteurs EDF'!B47</f>
        <v>100</v>
      </c>
      <c r="C47" s="5">
        <f>'relevés compteurs EDF'!C48-'relevés compteurs EDF'!C47</f>
        <v>150</v>
      </c>
      <c r="D47" s="5">
        <f>'relevés compteurs EDF'!D48-'relevés compteurs EDF'!D47</f>
        <v>200</v>
      </c>
      <c r="E47" s="3" t="str">
        <f>"Sem "&amp;INT((A47-SUM(MOD(DATE(YEAR(A47-MOD(A47-2,7)+3),1,2),{1E+99;7})*{1;-1})+5)/7)</f>
        <v>Sem 7</v>
      </c>
      <c r="F47" s="3" t="str">
        <f t="shared" si="0"/>
        <v>Mois2</v>
      </c>
    </row>
    <row r="48" spans="1:6" x14ac:dyDescent="0.25">
      <c r="A48" s="2">
        <f>'relevés compteurs EDF'!A48</f>
        <v>41321</v>
      </c>
      <c r="B48" s="5">
        <f>'relevés compteurs EDF'!B49-'relevés compteurs EDF'!B48</f>
        <v>100</v>
      </c>
      <c r="C48" s="5">
        <f>'relevés compteurs EDF'!C49-'relevés compteurs EDF'!C48</f>
        <v>150</v>
      </c>
      <c r="D48" s="5">
        <f>'relevés compteurs EDF'!D49-'relevés compteurs EDF'!D48</f>
        <v>200</v>
      </c>
      <c r="E48" s="3" t="str">
        <f>"Sem "&amp;INT((A48-SUM(MOD(DATE(YEAR(A48-MOD(A48-2,7)+3),1,2),{1E+99;7})*{1;-1})+5)/7)</f>
        <v>Sem 7</v>
      </c>
      <c r="F48" s="3" t="str">
        <f t="shared" si="0"/>
        <v>Mois2</v>
      </c>
    </row>
    <row r="49" spans="1:6" x14ac:dyDescent="0.25">
      <c r="A49" s="2">
        <f>'relevés compteurs EDF'!A49</f>
        <v>41322</v>
      </c>
      <c r="B49" s="5">
        <f>'relevés compteurs EDF'!B50-'relevés compteurs EDF'!B49</f>
        <v>100</v>
      </c>
      <c r="C49" s="5">
        <f>'relevés compteurs EDF'!C50-'relevés compteurs EDF'!C49</f>
        <v>150</v>
      </c>
      <c r="D49" s="5">
        <f>'relevés compteurs EDF'!D50-'relevés compteurs EDF'!D49</f>
        <v>200</v>
      </c>
      <c r="E49" s="3" t="str">
        <f>"Sem "&amp;INT((A49-SUM(MOD(DATE(YEAR(A49-MOD(A49-2,7)+3),1,2),{1E+99;7})*{1;-1})+5)/7)</f>
        <v>Sem 7</v>
      </c>
      <c r="F49" s="3" t="str">
        <f t="shared" si="0"/>
        <v>Mois2</v>
      </c>
    </row>
    <row r="50" spans="1:6" x14ac:dyDescent="0.25">
      <c r="A50" s="2">
        <f>'relevés compteurs EDF'!A50</f>
        <v>41323</v>
      </c>
      <c r="B50" s="5">
        <f>'relevés compteurs EDF'!B51-'relevés compteurs EDF'!B50</f>
        <v>100</v>
      </c>
      <c r="C50" s="5">
        <f>'relevés compteurs EDF'!C51-'relevés compteurs EDF'!C50</f>
        <v>150</v>
      </c>
      <c r="D50" s="5">
        <f>'relevés compteurs EDF'!D51-'relevés compteurs EDF'!D50</f>
        <v>200</v>
      </c>
      <c r="E50" s="3" t="str">
        <f>"Sem "&amp;INT((A50-SUM(MOD(DATE(YEAR(A50-MOD(A50-2,7)+3),1,2),{1E+99;7})*{1;-1})+5)/7)</f>
        <v>Sem 8</v>
      </c>
      <c r="F50" s="3" t="str">
        <f t="shared" si="0"/>
        <v>Mois2</v>
      </c>
    </row>
    <row r="51" spans="1:6" x14ac:dyDescent="0.25">
      <c r="A51" s="2">
        <f>'relevés compteurs EDF'!A51</f>
        <v>41324</v>
      </c>
      <c r="B51" s="5">
        <f>'relevés compteurs EDF'!B52-'relevés compteurs EDF'!B51</f>
        <v>100</v>
      </c>
      <c r="C51" s="5">
        <f>'relevés compteurs EDF'!C52-'relevés compteurs EDF'!C51</f>
        <v>150</v>
      </c>
      <c r="D51" s="5">
        <f>'relevés compteurs EDF'!D52-'relevés compteurs EDF'!D51</f>
        <v>200</v>
      </c>
      <c r="E51" s="3" t="str">
        <f>"Sem "&amp;INT((A51-SUM(MOD(DATE(YEAR(A51-MOD(A51-2,7)+3),1,2),{1E+99;7})*{1;-1})+5)/7)</f>
        <v>Sem 8</v>
      </c>
      <c r="F51" s="3" t="str">
        <f t="shared" si="0"/>
        <v>Mois2</v>
      </c>
    </row>
    <row r="52" spans="1:6" x14ac:dyDescent="0.25">
      <c r="A52" s="2">
        <f>'relevés compteurs EDF'!A52</f>
        <v>41325</v>
      </c>
      <c r="B52" s="5">
        <f>'relevés compteurs EDF'!B53-'relevés compteurs EDF'!B52</f>
        <v>100</v>
      </c>
      <c r="C52" s="5">
        <f>'relevés compteurs EDF'!C53-'relevés compteurs EDF'!C52</f>
        <v>150</v>
      </c>
      <c r="D52" s="5">
        <f>'relevés compteurs EDF'!D53-'relevés compteurs EDF'!D52</f>
        <v>200</v>
      </c>
      <c r="E52" s="3" t="str">
        <f>"Sem "&amp;INT((A52-SUM(MOD(DATE(YEAR(A52-MOD(A52-2,7)+3),1,2),{1E+99;7})*{1;-1})+5)/7)</f>
        <v>Sem 8</v>
      </c>
      <c r="F52" s="3" t="str">
        <f t="shared" si="0"/>
        <v>Mois2</v>
      </c>
    </row>
    <row r="53" spans="1:6" x14ac:dyDescent="0.25">
      <c r="A53" s="2">
        <f>'relevés compteurs EDF'!A53</f>
        <v>41326</v>
      </c>
      <c r="B53" s="5">
        <f>'relevés compteurs EDF'!B54-'relevés compteurs EDF'!B53</f>
        <v>100</v>
      </c>
      <c r="C53" s="5">
        <f>'relevés compteurs EDF'!C54-'relevés compteurs EDF'!C53</f>
        <v>150</v>
      </c>
      <c r="D53" s="5">
        <f>'relevés compteurs EDF'!D54-'relevés compteurs EDF'!D53</f>
        <v>200</v>
      </c>
      <c r="E53" s="3" t="str">
        <f>"Sem "&amp;INT((A53-SUM(MOD(DATE(YEAR(A53-MOD(A53-2,7)+3),1,2),{1E+99;7})*{1;-1})+5)/7)</f>
        <v>Sem 8</v>
      </c>
      <c r="F53" s="3" t="str">
        <f t="shared" si="0"/>
        <v>Mois2</v>
      </c>
    </row>
    <row r="54" spans="1:6" x14ac:dyDescent="0.25">
      <c r="A54" s="2">
        <f>'relevés compteurs EDF'!A54</f>
        <v>41327</v>
      </c>
      <c r="B54" s="5">
        <f>'relevés compteurs EDF'!B55-'relevés compteurs EDF'!B54</f>
        <v>100</v>
      </c>
      <c r="C54" s="5">
        <f>'relevés compteurs EDF'!C55-'relevés compteurs EDF'!C54</f>
        <v>150</v>
      </c>
      <c r="D54" s="5">
        <f>'relevés compteurs EDF'!D55-'relevés compteurs EDF'!D54</f>
        <v>200</v>
      </c>
      <c r="E54" s="3" t="str">
        <f>"Sem "&amp;INT((A54-SUM(MOD(DATE(YEAR(A54-MOD(A54-2,7)+3),1,2),{1E+99;7})*{1;-1})+5)/7)</f>
        <v>Sem 8</v>
      </c>
      <c r="F54" s="3" t="str">
        <f t="shared" si="0"/>
        <v>Mois2</v>
      </c>
    </row>
    <row r="55" spans="1:6" x14ac:dyDescent="0.25">
      <c r="A55" s="2">
        <f>'relevés compteurs EDF'!A55</f>
        <v>41328</v>
      </c>
      <c r="B55" s="5">
        <f>'relevés compteurs EDF'!B56-'relevés compteurs EDF'!B55</f>
        <v>100</v>
      </c>
      <c r="C55" s="5">
        <f>'relevés compteurs EDF'!C56-'relevés compteurs EDF'!C55</f>
        <v>150</v>
      </c>
      <c r="D55" s="5">
        <f>'relevés compteurs EDF'!D56-'relevés compteurs EDF'!D55</f>
        <v>200</v>
      </c>
      <c r="E55" s="3" t="str">
        <f>"Sem "&amp;INT((A55-SUM(MOD(DATE(YEAR(A55-MOD(A55-2,7)+3),1,2),{1E+99;7})*{1;-1})+5)/7)</f>
        <v>Sem 8</v>
      </c>
      <c r="F55" s="3" t="str">
        <f t="shared" si="0"/>
        <v>Mois2</v>
      </c>
    </row>
    <row r="56" spans="1:6" x14ac:dyDescent="0.25">
      <c r="A56" s="2">
        <f>'relevés compteurs EDF'!A56</f>
        <v>41329</v>
      </c>
      <c r="B56" s="5">
        <f>'relevés compteurs EDF'!B57-'relevés compteurs EDF'!B56</f>
        <v>100</v>
      </c>
      <c r="C56" s="5">
        <f>'relevés compteurs EDF'!C57-'relevés compteurs EDF'!C56</f>
        <v>150</v>
      </c>
      <c r="D56" s="5">
        <f>'relevés compteurs EDF'!D57-'relevés compteurs EDF'!D56</f>
        <v>200</v>
      </c>
      <c r="E56" s="3" t="str">
        <f>"Sem "&amp;INT((A56-SUM(MOD(DATE(YEAR(A56-MOD(A56-2,7)+3),1,2),{1E+99;7})*{1;-1})+5)/7)</f>
        <v>Sem 8</v>
      </c>
      <c r="F56" s="3" t="str">
        <f t="shared" si="0"/>
        <v>Mois2</v>
      </c>
    </row>
    <row r="57" spans="1:6" x14ac:dyDescent="0.25">
      <c r="A57" s="2">
        <f>'relevés compteurs EDF'!A57</f>
        <v>41330</v>
      </c>
      <c r="B57" s="5">
        <f>'relevés compteurs EDF'!B58-'relevés compteurs EDF'!B57</f>
        <v>100</v>
      </c>
      <c r="C57" s="5">
        <f>'relevés compteurs EDF'!C58-'relevés compteurs EDF'!C57</f>
        <v>150</v>
      </c>
      <c r="D57" s="5">
        <f>'relevés compteurs EDF'!D58-'relevés compteurs EDF'!D57</f>
        <v>200</v>
      </c>
      <c r="E57" s="3" t="str">
        <f>"Sem "&amp;INT((A57-SUM(MOD(DATE(YEAR(A57-MOD(A57-2,7)+3),1,2),{1E+99;7})*{1;-1})+5)/7)</f>
        <v>Sem 9</v>
      </c>
      <c r="F57" s="3" t="str">
        <f t="shared" si="0"/>
        <v>Mois2</v>
      </c>
    </row>
    <row r="58" spans="1:6" x14ac:dyDescent="0.25">
      <c r="A58" s="2">
        <f>'relevés compteurs EDF'!A58</f>
        <v>41331</v>
      </c>
      <c r="B58" s="5">
        <f>'relevés compteurs EDF'!B59-'relevés compteurs EDF'!B58</f>
        <v>100</v>
      </c>
      <c r="C58" s="5">
        <f>'relevés compteurs EDF'!C59-'relevés compteurs EDF'!C58</f>
        <v>150</v>
      </c>
      <c r="D58" s="5">
        <f>'relevés compteurs EDF'!D59-'relevés compteurs EDF'!D58</f>
        <v>200</v>
      </c>
      <c r="E58" s="3" t="str">
        <f>"Sem "&amp;INT((A58-SUM(MOD(DATE(YEAR(A58-MOD(A58-2,7)+3),1,2),{1E+99;7})*{1;-1})+5)/7)</f>
        <v>Sem 9</v>
      </c>
      <c r="F58" s="3" t="str">
        <f t="shared" si="0"/>
        <v>Mois2</v>
      </c>
    </row>
    <row r="59" spans="1:6" x14ac:dyDescent="0.25">
      <c r="A59" s="2">
        <f>'relevés compteurs EDF'!A59</f>
        <v>41332</v>
      </c>
      <c r="B59" s="5">
        <f>'relevés compteurs EDF'!B60-'relevés compteurs EDF'!B59</f>
        <v>100</v>
      </c>
      <c r="C59" s="5">
        <f>'relevés compteurs EDF'!C60-'relevés compteurs EDF'!C59</f>
        <v>150</v>
      </c>
      <c r="D59" s="5">
        <f>'relevés compteurs EDF'!D60-'relevés compteurs EDF'!D59</f>
        <v>200</v>
      </c>
      <c r="E59" s="3" t="str">
        <f>"Sem "&amp;INT((A59-SUM(MOD(DATE(YEAR(A59-MOD(A59-2,7)+3),1,2),{1E+99;7})*{1;-1})+5)/7)</f>
        <v>Sem 9</v>
      </c>
      <c r="F59" s="3" t="str">
        <f t="shared" si="0"/>
        <v>Mois2</v>
      </c>
    </row>
    <row r="60" spans="1:6" x14ac:dyDescent="0.25">
      <c r="A60" s="2">
        <f>'relevés compteurs EDF'!A60</f>
        <v>41333</v>
      </c>
      <c r="B60" s="5">
        <f>'relevés compteurs EDF'!B61-'relevés compteurs EDF'!B60</f>
        <v>100</v>
      </c>
      <c r="C60" s="5">
        <f>'relevés compteurs EDF'!C61-'relevés compteurs EDF'!C60</f>
        <v>150</v>
      </c>
      <c r="D60" s="5">
        <f>'relevés compteurs EDF'!D61-'relevés compteurs EDF'!D60</f>
        <v>200</v>
      </c>
      <c r="E60" s="3" t="str">
        <f>"Sem "&amp;INT((A60-SUM(MOD(DATE(YEAR(A60-MOD(A60-2,7)+3),1,2),{1E+99;7})*{1;-1})+5)/7)</f>
        <v>Sem 9</v>
      </c>
      <c r="F60" s="3" t="str">
        <f t="shared" si="0"/>
        <v>Mois2</v>
      </c>
    </row>
    <row r="61" spans="1:6" x14ac:dyDescent="0.25">
      <c r="A61" s="2">
        <f>'relevés compteurs EDF'!A61</f>
        <v>41334</v>
      </c>
      <c r="B61" s="5">
        <f>'relevés compteurs EDF'!B62-'relevés compteurs EDF'!B61</f>
        <v>100</v>
      </c>
      <c r="C61" s="5">
        <f>'relevés compteurs EDF'!C62-'relevés compteurs EDF'!C61</f>
        <v>150</v>
      </c>
      <c r="D61" s="5">
        <f>'relevés compteurs EDF'!D62-'relevés compteurs EDF'!D61</f>
        <v>200</v>
      </c>
      <c r="E61" s="3" t="str">
        <f>"Sem "&amp;INT((A61-SUM(MOD(DATE(YEAR(A61-MOD(A61-2,7)+3),1,2),{1E+99;7})*{1;-1})+5)/7)</f>
        <v>Sem 9</v>
      </c>
      <c r="F61" s="3" t="str">
        <f t="shared" si="0"/>
        <v>Mois3</v>
      </c>
    </row>
    <row r="62" spans="1:6" x14ac:dyDescent="0.25">
      <c r="A62" s="2">
        <f>'relevés compteurs EDF'!A62</f>
        <v>41335</v>
      </c>
      <c r="B62" s="5">
        <f>'relevés compteurs EDF'!B63-'relevés compteurs EDF'!B62</f>
        <v>100</v>
      </c>
      <c r="C62" s="5">
        <f>'relevés compteurs EDF'!C63-'relevés compteurs EDF'!C62</f>
        <v>150</v>
      </c>
      <c r="D62" s="5">
        <f>'relevés compteurs EDF'!D63-'relevés compteurs EDF'!D62</f>
        <v>200</v>
      </c>
      <c r="E62" s="3" t="str">
        <f>"Sem "&amp;INT((A62-SUM(MOD(DATE(YEAR(A62-MOD(A62-2,7)+3),1,2),{1E+99;7})*{1;-1})+5)/7)</f>
        <v>Sem 9</v>
      </c>
      <c r="F62" s="3" t="str">
        <f t="shared" si="0"/>
        <v>Mois3</v>
      </c>
    </row>
    <row r="63" spans="1:6" x14ac:dyDescent="0.25">
      <c r="A63" s="2">
        <f>'relevés compteurs EDF'!A63</f>
        <v>41336</v>
      </c>
      <c r="B63" s="5">
        <f>'relevés compteurs EDF'!B64-'relevés compteurs EDF'!B63</f>
        <v>100</v>
      </c>
      <c r="C63" s="5">
        <f>'relevés compteurs EDF'!C64-'relevés compteurs EDF'!C63</f>
        <v>150</v>
      </c>
      <c r="D63" s="5">
        <f>'relevés compteurs EDF'!D64-'relevés compteurs EDF'!D63</f>
        <v>200</v>
      </c>
      <c r="E63" s="3" t="str">
        <f>"Sem "&amp;INT((A63-SUM(MOD(DATE(YEAR(A63-MOD(A63-2,7)+3),1,2),{1E+99;7})*{1;-1})+5)/7)</f>
        <v>Sem 9</v>
      </c>
      <c r="F63" s="3" t="str">
        <f t="shared" si="0"/>
        <v>Mois3</v>
      </c>
    </row>
    <row r="64" spans="1:6" x14ac:dyDescent="0.25">
      <c r="A64" s="2">
        <f>'relevés compteurs EDF'!A64</f>
        <v>41337</v>
      </c>
      <c r="B64" s="5">
        <f>'relevés compteurs EDF'!B65-'relevés compteurs EDF'!B64</f>
        <v>100</v>
      </c>
      <c r="C64" s="5">
        <f>'relevés compteurs EDF'!C65-'relevés compteurs EDF'!C64</f>
        <v>150</v>
      </c>
      <c r="D64" s="5">
        <f>'relevés compteurs EDF'!D65-'relevés compteurs EDF'!D64</f>
        <v>200</v>
      </c>
      <c r="E64" s="3" t="str">
        <f>"Sem "&amp;INT((A64-SUM(MOD(DATE(YEAR(A64-MOD(A64-2,7)+3),1,2),{1E+99;7})*{1;-1})+5)/7)</f>
        <v>Sem 10</v>
      </c>
      <c r="F64" s="3" t="str">
        <f t="shared" si="0"/>
        <v>Mois3</v>
      </c>
    </row>
    <row r="65" spans="1:6" x14ac:dyDescent="0.25">
      <c r="A65" s="2">
        <f>'relevés compteurs EDF'!A65</f>
        <v>41338</v>
      </c>
      <c r="B65" s="5">
        <f>'relevés compteurs EDF'!B66-'relevés compteurs EDF'!B65</f>
        <v>100</v>
      </c>
      <c r="C65" s="5">
        <f>'relevés compteurs EDF'!C66-'relevés compteurs EDF'!C65</f>
        <v>150</v>
      </c>
      <c r="D65" s="5">
        <f>'relevés compteurs EDF'!D66-'relevés compteurs EDF'!D65</f>
        <v>200</v>
      </c>
      <c r="E65" s="3" t="str">
        <f>"Sem "&amp;INT((A65-SUM(MOD(DATE(YEAR(A65-MOD(A65-2,7)+3),1,2),{1E+99;7})*{1;-1})+5)/7)</f>
        <v>Sem 10</v>
      </c>
      <c r="F65" s="3" t="str">
        <f t="shared" si="0"/>
        <v>Mois3</v>
      </c>
    </row>
    <row r="66" spans="1:6" x14ac:dyDescent="0.25">
      <c r="A66" s="2">
        <f>'relevés compteurs EDF'!A66</f>
        <v>41339</v>
      </c>
      <c r="B66" s="5">
        <f>'relevés compteurs EDF'!B67-'relevés compteurs EDF'!B66</f>
        <v>100</v>
      </c>
      <c r="C66" s="5">
        <f>'relevés compteurs EDF'!C67-'relevés compteurs EDF'!C66</f>
        <v>150</v>
      </c>
      <c r="D66" s="5">
        <f>'relevés compteurs EDF'!D67-'relevés compteurs EDF'!D66</f>
        <v>200</v>
      </c>
      <c r="E66" s="3" t="str">
        <f>"Sem "&amp;INT((A66-SUM(MOD(DATE(YEAR(A66-MOD(A66-2,7)+3),1,2),{1E+99;7})*{1;-1})+5)/7)</f>
        <v>Sem 10</v>
      </c>
      <c r="F66" s="3" t="str">
        <f t="shared" si="0"/>
        <v>Mois3</v>
      </c>
    </row>
    <row r="67" spans="1:6" x14ac:dyDescent="0.25">
      <c r="A67" s="2">
        <f>'relevés compteurs EDF'!A67</f>
        <v>41340</v>
      </c>
      <c r="B67" s="5">
        <f>'relevés compteurs EDF'!B68-'relevés compteurs EDF'!B67</f>
        <v>100</v>
      </c>
      <c r="C67" s="5">
        <f>'relevés compteurs EDF'!C68-'relevés compteurs EDF'!C67</f>
        <v>150</v>
      </c>
      <c r="D67" s="5">
        <f>'relevés compteurs EDF'!D68-'relevés compteurs EDF'!D67</f>
        <v>200</v>
      </c>
      <c r="E67" s="3" t="str">
        <f>"Sem "&amp;INT((A67-SUM(MOD(DATE(YEAR(A67-MOD(A67-2,7)+3),1,2),{1E+99;7})*{1;-1})+5)/7)</f>
        <v>Sem 10</v>
      </c>
      <c r="F67" s="3" t="str">
        <f t="shared" ref="F67:F130" si="1">"Mois"&amp;MONTH(A67)</f>
        <v>Mois3</v>
      </c>
    </row>
    <row r="68" spans="1:6" x14ac:dyDescent="0.25">
      <c r="A68" s="2">
        <f>'relevés compteurs EDF'!A68</f>
        <v>41341</v>
      </c>
      <c r="B68" s="5">
        <f>'relevés compteurs EDF'!B69-'relevés compteurs EDF'!B68</f>
        <v>100</v>
      </c>
      <c r="C68" s="5">
        <f>'relevés compteurs EDF'!C69-'relevés compteurs EDF'!C68</f>
        <v>150</v>
      </c>
      <c r="D68" s="5">
        <f>'relevés compteurs EDF'!D69-'relevés compteurs EDF'!D68</f>
        <v>200</v>
      </c>
      <c r="E68" s="3" t="str">
        <f>"Sem "&amp;INT((A68-SUM(MOD(DATE(YEAR(A68-MOD(A68-2,7)+3),1,2),{1E+99;7})*{1;-1})+5)/7)</f>
        <v>Sem 10</v>
      </c>
      <c r="F68" s="3" t="str">
        <f t="shared" si="1"/>
        <v>Mois3</v>
      </c>
    </row>
    <row r="69" spans="1:6" x14ac:dyDescent="0.25">
      <c r="A69" s="2">
        <f>'relevés compteurs EDF'!A69</f>
        <v>41342</v>
      </c>
      <c r="B69" s="5">
        <f>'relevés compteurs EDF'!B70-'relevés compteurs EDF'!B69</f>
        <v>100</v>
      </c>
      <c r="C69" s="5">
        <f>'relevés compteurs EDF'!C70-'relevés compteurs EDF'!C69</f>
        <v>150</v>
      </c>
      <c r="D69" s="5">
        <f>'relevés compteurs EDF'!D70-'relevés compteurs EDF'!D69</f>
        <v>200</v>
      </c>
      <c r="E69" s="3" t="str">
        <f>"Sem "&amp;INT((A69-SUM(MOD(DATE(YEAR(A69-MOD(A69-2,7)+3),1,2),{1E+99;7})*{1;-1})+5)/7)</f>
        <v>Sem 10</v>
      </c>
      <c r="F69" s="3" t="str">
        <f t="shared" si="1"/>
        <v>Mois3</v>
      </c>
    </row>
    <row r="70" spans="1:6" x14ac:dyDescent="0.25">
      <c r="A70" s="2">
        <f>'relevés compteurs EDF'!A70</f>
        <v>41343</v>
      </c>
      <c r="B70" s="5">
        <f>'relevés compteurs EDF'!B71-'relevés compteurs EDF'!B70</f>
        <v>100</v>
      </c>
      <c r="C70" s="5">
        <f>'relevés compteurs EDF'!C71-'relevés compteurs EDF'!C70</f>
        <v>150</v>
      </c>
      <c r="D70" s="5">
        <f>'relevés compteurs EDF'!D71-'relevés compteurs EDF'!D70</f>
        <v>200</v>
      </c>
      <c r="E70" s="3" t="str">
        <f>"Sem "&amp;INT((A70-SUM(MOD(DATE(YEAR(A70-MOD(A70-2,7)+3),1,2),{1E+99;7})*{1;-1})+5)/7)</f>
        <v>Sem 10</v>
      </c>
      <c r="F70" s="3" t="str">
        <f t="shared" si="1"/>
        <v>Mois3</v>
      </c>
    </row>
    <row r="71" spans="1:6" x14ac:dyDescent="0.25">
      <c r="A71" s="2">
        <f>'relevés compteurs EDF'!A71</f>
        <v>41344</v>
      </c>
      <c r="B71" s="5">
        <f>'relevés compteurs EDF'!B72-'relevés compteurs EDF'!B71</f>
        <v>100</v>
      </c>
      <c r="C71" s="5">
        <f>'relevés compteurs EDF'!C72-'relevés compteurs EDF'!C71</f>
        <v>150</v>
      </c>
      <c r="D71" s="5">
        <f>'relevés compteurs EDF'!D72-'relevés compteurs EDF'!D71</f>
        <v>200</v>
      </c>
      <c r="E71" s="3" t="str">
        <f>"Sem "&amp;INT((A71-SUM(MOD(DATE(YEAR(A71-MOD(A71-2,7)+3),1,2),{1E+99;7})*{1;-1})+5)/7)</f>
        <v>Sem 11</v>
      </c>
      <c r="F71" s="3" t="str">
        <f t="shared" si="1"/>
        <v>Mois3</v>
      </c>
    </row>
    <row r="72" spans="1:6" x14ac:dyDescent="0.25">
      <c r="A72" s="2">
        <f>'relevés compteurs EDF'!A72</f>
        <v>41345</v>
      </c>
      <c r="B72" s="5">
        <f>'relevés compteurs EDF'!B73-'relevés compteurs EDF'!B72</f>
        <v>100</v>
      </c>
      <c r="C72" s="5">
        <f>'relevés compteurs EDF'!C73-'relevés compteurs EDF'!C72</f>
        <v>150</v>
      </c>
      <c r="D72" s="5">
        <f>'relevés compteurs EDF'!D73-'relevés compteurs EDF'!D72</f>
        <v>200</v>
      </c>
      <c r="E72" s="3" t="str">
        <f>"Sem "&amp;INT((A72-SUM(MOD(DATE(YEAR(A72-MOD(A72-2,7)+3),1,2),{1E+99;7})*{1;-1})+5)/7)</f>
        <v>Sem 11</v>
      </c>
      <c r="F72" s="3" t="str">
        <f t="shared" si="1"/>
        <v>Mois3</v>
      </c>
    </row>
    <row r="73" spans="1:6" x14ac:dyDescent="0.25">
      <c r="A73" s="2">
        <f>'relevés compteurs EDF'!A73</f>
        <v>41346</v>
      </c>
      <c r="B73" s="5">
        <f>'relevés compteurs EDF'!B74-'relevés compteurs EDF'!B73</f>
        <v>100</v>
      </c>
      <c r="C73" s="5">
        <f>'relevés compteurs EDF'!C74-'relevés compteurs EDF'!C73</f>
        <v>150</v>
      </c>
      <c r="D73" s="5">
        <f>'relevés compteurs EDF'!D74-'relevés compteurs EDF'!D73</f>
        <v>200</v>
      </c>
      <c r="E73" s="3" t="str">
        <f>"Sem "&amp;INT((A73-SUM(MOD(DATE(YEAR(A73-MOD(A73-2,7)+3),1,2),{1E+99;7})*{1;-1})+5)/7)</f>
        <v>Sem 11</v>
      </c>
      <c r="F73" s="3" t="str">
        <f t="shared" si="1"/>
        <v>Mois3</v>
      </c>
    </row>
    <row r="74" spans="1:6" x14ac:dyDescent="0.25">
      <c r="A74" s="2">
        <f>'relevés compteurs EDF'!A74</f>
        <v>41347</v>
      </c>
      <c r="B74" s="5">
        <f>'relevés compteurs EDF'!B75-'relevés compteurs EDF'!B74</f>
        <v>100</v>
      </c>
      <c r="C74" s="5">
        <f>'relevés compteurs EDF'!C75-'relevés compteurs EDF'!C74</f>
        <v>150</v>
      </c>
      <c r="D74" s="5">
        <f>'relevés compteurs EDF'!D75-'relevés compteurs EDF'!D74</f>
        <v>200</v>
      </c>
      <c r="E74" s="3" t="str">
        <f>"Sem "&amp;INT((A74-SUM(MOD(DATE(YEAR(A74-MOD(A74-2,7)+3),1,2),{1E+99;7})*{1;-1})+5)/7)</f>
        <v>Sem 11</v>
      </c>
      <c r="F74" s="3" t="str">
        <f t="shared" si="1"/>
        <v>Mois3</v>
      </c>
    </row>
    <row r="75" spans="1:6" x14ac:dyDescent="0.25">
      <c r="A75" s="2">
        <f>'relevés compteurs EDF'!A75</f>
        <v>41348</v>
      </c>
      <c r="B75" s="5">
        <f>'relevés compteurs EDF'!B76-'relevés compteurs EDF'!B75</f>
        <v>100</v>
      </c>
      <c r="C75" s="5">
        <f>'relevés compteurs EDF'!C76-'relevés compteurs EDF'!C75</f>
        <v>150</v>
      </c>
      <c r="D75" s="5">
        <f>'relevés compteurs EDF'!D76-'relevés compteurs EDF'!D75</f>
        <v>200</v>
      </c>
      <c r="E75" s="3" t="str">
        <f>"Sem "&amp;INT((A75-SUM(MOD(DATE(YEAR(A75-MOD(A75-2,7)+3),1,2),{1E+99;7})*{1;-1})+5)/7)</f>
        <v>Sem 11</v>
      </c>
      <c r="F75" s="3" t="str">
        <f t="shared" si="1"/>
        <v>Mois3</v>
      </c>
    </row>
    <row r="76" spans="1:6" x14ac:dyDescent="0.25">
      <c r="A76" s="2">
        <f>'relevés compteurs EDF'!A76</f>
        <v>41349</v>
      </c>
      <c r="B76" s="5">
        <f>'relevés compteurs EDF'!B77-'relevés compteurs EDF'!B76</f>
        <v>100</v>
      </c>
      <c r="C76" s="5">
        <f>'relevés compteurs EDF'!C77-'relevés compteurs EDF'!C76</f>
        <v>150</v>
      </c>
      <c r="D76" s="5">
        <f>'relevés compteurs EDF'!D77-'relevés compteurs EDF'!D76</f>
        <v>200</v>
      </c>
      <c r="E76" s="3" t="str">
        <f>"Sem "&amp;INT((A76-SUM(MOD(DATE(YEAR(A76-MOD(A76-2,7)+3),1,2),{1E+99;7})*{1;-1})+5)/7)</f>
        <v>Sem 11</v>
      </c>
      <c r="F76" s="3" t="str">
        <f t="shared" si="1"/>
        <v>Mois3</v>
      </c>
    </row>
    <row r="77" spans="1:6" x14ac:dyDescent="0.25">
      <c r="A77" s="2">
        <f>'relevés compteurs EDF'!A77</f>
        <v>41350</v>
      </c>
      <c r="B77" s="5">
        <f>'relevés compteurs EDF'!B78-'relevés compteurs EDF'!B77</f>
        <v>100</v>
      </c>
      <c r="C77" s="5">
        <f>'relevés compteurs EDF'!C78-'relevés compteurs EDF'!C77</f>
        <v>150</v>
      </c>
      <c r="D77" s="5">
        <f>'relevés compteurs EDF'!D78-'relevés compteurs EDF'!D77</f>
        <v>200</v>
      </c>
      <c r="E77" s="3" t="str">
        <f>"Sem "&amp;INT((A77-SUM(MOD(DATE(YEAR(A77-MOD(A77-2,7)+3),1,2),{1E+99;7})*{1;-1})+5)/7)</f>
        <v>Sem 11</v>
      </c>
      <c r="F77" s="3" t="str">
        <f t="shared" si="1"/>
        <v>Mois3</v>
      </c>
    </row>
    <row r="78" spans="1:6" x14ac:dyDescent="0.25">
      <c r="A78" s="2">
        <f>'relevés compteurs EDF'!A78</f>
        <v>41351</v>
      </c>
      <c r="B78" s="5">
        <f>'relevés compteurs EDF'!B79-'relevés compteurs EDF'!B78</f>
        <v>100</v>
      </c>
      <c r="C78" s="5">
        <f>'relevés compteurs EDF'!C79-'relevés compteurs EDF'!C78</f>
        <v>150</v>
      </c>
      <c r="D78" s="5">
        <f>'relevés compteurs EDF'!D79-'relevés compteurs EDF'!D78</f>
        <v>200</v>
      </c>
      <c r="E78" s="3" t="str">
        <f>"Sem "&amp;INT((A78-SUM(MOD(DATE(YEAR(A78-MOD(A78-2,7)+3),1,2),{1E+99;7})*{1;-1})+5)/7)</f>
        <v>Sem 12</v>
      </c>
      <c r="F78" s="3" t="str">
        <f t="shared" si="1"/>
        <v>Mois3</v>
      </c>
    </row>
    <row r="79" spans="1:6" x14ac:dyDescent="0.25">
      <c r="A79" s="2">
        <f>'relevés compteurs EDF'!A79</f>
        <v>41352</v>
      </c>
      <c r="B79" s="5">
        <f>'relevés compteurs EDF'!B80-'relevés compteurs EDF'!B79</f>
        <v>100</v>
      </c>
      <c r="C79" s="5">
        <f>'relevés compteurs EDF'!C80-'relevés compteurs EDF'!C79</f>
        <v>150</v>
      </c>
      <c r="D79" s="5">
        <f>'relevés compteurs EDF'!D80-'relevés compteurs EDF'!D79</f>
        <v>200</v>
      </c>
      <c r="E79" s="3" t="str">
        <f>"Sem "&amp;INT((A79-SUM(MOD(DATE(YEAR(A79-MOD(A79-2,7)+3),1,2),{1E+99;7})*{1;-1})+5)/7)</f>
        <v>Sem 12</v>
      </c>
      <c r="F79" s="3" t="str">
        <f t="shared" si="1"/>
        <v>Mois3</v>
      </c>
    </row>
    <row r="80" spans="1:6" x14ac:dyDescent="0.25">
      <c r="A80" s="2">
        <f>'relevés compteurs EDF'!A80</f>
        <v>41353</v>
      </c>
      <c r="B80" s="5">
        <f>'relevés compteurs EDF'!B81-'relevés compteurs EDF'!B80</f>
        <v>100</v>
      </c>
      <c r="C80" s="5">
        <f>'relevés compteurs EDF'!C81-'relevés compteurs EDF'!C80</f>
        <v>150</v>
      </c>
      <c r="D80" s="5">
        <f>'relevés compteurs EDF'!D81-'relevés compteurs EDF'!D80</f>
        <v>200</v>
      </c>
      <c r="E80" s="3" t="str">
        <f>"Sem "&amp;INT((A80-SUM(MOD(DATE(YEAR(A80-MOD(A80-2,7)+3),1,2),{1E+99;7})*{1;-1})+5)/7)</f>
        <v>Sem 12</v>
      </c>
      <c r="F80" s="3" t="str">
        <f t="shared" si="1"/>
        <v>Mois3</v>
      </c>
    </row>
    <row r="81" spans="1:6" x14ac:dyDescent="0.25">
      <c r="A81" s="2">
        <f>'relevés compteurs EDF'!A81</f>
        <v>41354</v>
      </c>
      <c r="B81" s="5">
        <f>'relevés compteurs EDF'!B82-'relevés compteurs EDF'!B81</f>
        <v>100</v>
      </c>
      <c r="C81" s="5">
        <f>'relevés compteurs EDF'!C82-'relevés compteurs EDF'!C81</f>
        <v>150</v>
      </c>
      <c r="D81" s="5">
        <f>'relevés compteurs EDF'!D82-'relevés compteurs EDF'!D81</f>
        <v>200</v>
      </c>
      <c r="E81" s="3" t="str">
        <f>"Sem "&amp;INT((A81-SUM(MOD(DATE(YEAR(A81-MOD(A81-2,7)+3),1,2),{1E+99;7})*{1;-1})+5)/7)</f>
        <v>Sem 12</v>
      </c>
      <c r="F81" s="3" t="str">
        <f t="shared" si="1"/>
        <v>Mois3</v>
      </c>
    </row>
    <row r="82" spans="1:6" x14ac:dyDescent="0.25">
      <c r="A82" s="2">
        <f>'relevés compteurs EDF'!A82</f>
        <v>41355</v>
      </c>
      <c r="B82" s="5">
        <f>'relevés compteurs EDF'!B83-'relevés compteurs EDF'!B82</f>
        <v>100</v>
      </c>
      <c r="C82" s="5">
        <f>'relevés compteurs EDF'!C83-'relevés compteurs EDF'!C82</f>
        <v>150</v>
      </c>
      <c r="D82" s="5">
        <f>'relevés compteurs EDF'!D83-'relevés compteurs EDF'!D82</f>
        <v>200</v>
      </c>
      <c r="E82" s="3" t="str">
        <f>"Sem "&amp;INT((A82-SUM(MOD(DATE(YEAR(A82-MOD(A82-2,7)+3),1,2),{1E+99;7})*{1;-1})+5)/7)</f>
        <v>Sem 12</v>
      </c>
      <c r="F82" s="3" t="str">
        <f t="shared" si="1"/>
        <v>Mois3</v>
      </c>
    </row>
    <row r="83" spans="1:6" x14ac:dyDescent="0.25">
      <c r="A83" s="2">
        <f>'relevés compteurs EDF'!A83</f>
        <v>41356</v>
      </c>
      <c r="B83" s="5">
        <f>'relevés compteurs EDF'!B84-'relevés compteurs EDF'!B83</f>
        <v>100</v>
      </c>
      <c r="C83" s="5">
        <f>'relevés compteurs EDF'!C84-'relevés compteurs EDF'!C83</f>
        <v>150</v>
      </c>
      <c r="D83" s="5">
        <f>'relevés compteurs EDF'!D84-'relevés compteurs EDF'!D83</f>
        <v>200</v>
      </c>
      <c r="E83" s="3" t="str">
        <f>"Sem "&amp;INT((A83-SUM(MOD(DATE(YEAR(A83-MOD(A83-2,7)+3),1,2),{1E+99;7})*{1;-1})+5)/7)</f>
        <v>Sem 12</v>
      </c>
      <c r="F83" s="3" t="str">
        <f t="shared" si="1"/>
        <v>Mois3</v>
      </c>
    </row>
    <row r="84" spans="1:6" x14ac:dyDescent="0.25">
      <c r="A84" s="2">
        <f>'relevés compteurs EDF'!A84</f>
        <v>41357</v>
      </c>
      <c r="B84" s="5">
        <f>'relevés compteurs EDF'!B85-'relevés compteurs EDF'!B84</f>
        <v>100</v>
      </c>
      <c r="C84" s="5">
        <f>'relevés compteurs EDF'!C85-'relevés compteurs EDF'!C84</f>
        <v>150</v>
      </c>
      <c r="D84" s="5">
        <f>'relevés compteurs EDF'!D85-'relevés compteurs EDF'!D84</f>
        <v>200</v>
      </c>
      <c r="E84" s="3" t="str">
        <f>"Sem "&amp;INT((A84-SUM(MOD(DATE(YEAR(A84-MOD(A84-2,7)+3),1,2),{1E+99;7})*{1;-1})+5)/7)</f>
        <v>Sem 12</v>
      </c>
      <c r="F84" s="3" t="str">
        <f t="shared" si="1"/>
        <v>Mois3</v>
      </c>
    </row>
    <row r="85" spans="1:6" x14ac:dyDescent="0.25">
      <c r="A85" s="2">
        <f>'relevés compteurs EDF'!A85</f>
        <v>41358</v>
      </c>
      <c r="B85" s="5">
        <f>'relevés compteurs EDF'!B86-'relevés compteurs EDF'!B85</f>
        <v>100</v>
      </c>
      <c r="C85" s="5">
        <f>'relevés compteurs EDF'!C86-'relevés compteurs EDF'!C85</f>
        <v>150</v>
      </c>
      <c r="D85" s="5">
        <f>'relevés compteurs EDF'!D86-'relevés compteurs EDF'!D85</f>
        <v>200</v>
      </c>
      <c r="E85" s="3" t="str">
        <f>"Sem "&amp;INT((A85-SUM(MOD(DATE(YEAR(A85-MOD(A85-2,7)+3),1,2),{1E+99;7})*{1;-1})+5)/7)</f>
        <v>Sem 13</v>
      </c>
      <c r="F85" s="3" t="str">
        <f t="shared" si="1"/>
        <v>Mois3</v>
      </c>
    </row>
    <row r="86" spans="1:6" x14ac:dyDescent="0.25">
      <c r="A86" s="2">
        <f>'relevés compteurs EDF'!A86</f>
        <v>41359</v>
      </c>
      <c r="B86" s="5">
        <f>'relevés compteurs EDF'!B87-'relevés compteurs EDF'!B86</f>
        <v>100</v>
      </c>
      <c r="C86" s="5">
        <f>'relevés compteurs EDF'!C87-'relevés compteurs EDF'!C86</f>
        <v>150</v>
      </c>
      <c r="D86" s="5">
        <f>'relevés compteurs EDF'!D87-'relevés compteurs EDF'!D86</f>
        <v>200</v>
      </c>
      <c r="E86" s="3" t="str">
        <f>"Sem "&amp;INT((A86-SUM(MOD(DATE(YEAR(A86-MOD(A86-2,7)+3),1,2),{1E+99;7})*{1;-1})+5)/7)</f>
        <v>Sem 13</v>
      </c>
      <c r="F86" s="3" t="str">
        <f t="shared" si="1"/>
        <v>Mois3</v>
      </c>
    </row>
    <row r="87" spans="1:6" x14ac:dyDescent="0.25">
      <c r="A87" s="2">
        <f>'relevés compteurs EDF'!A87</f>
        <v>41360</v>
      </c>
      <c r="B87" s="5">
        <f>'relevés compteurs EDF'!B88-'relevés compteurs EDF'!B87</f>
        <v>100</v>
      </c>
      <c r="C87" s="5">
        <f>'relevés compteurs EDF'!C88-'relevés compteurs EDF'!C87</f>
        <v>150</v>
      </c>
      <c r="D87" s="5">
        <f>'relevés compteurs EDF'!D88-'relevés compteurs EDF'!D87</f>
        <v>200</v>
      </c>
      <c r="E87" s="3" t="str">
        <f>"Sem "&amp;INT((A87-SUM(MOD(DATE(YEAR(A87-MOD(A87-2,7)+3),1,2),{1E+99;7})*{1;-1})+5)/7)</f>
        <v>Sem 13</v>
      </c>
      <c r="F87" s="3" t="str">
        <f t="shared" si="1"/>
        <v>Mois3</v>
      </c>
    </row>
    <row r="88" spans="1:6" x14ac:dyDescent="0.25">
      <c r="A88" s="2">
        <f>'relevés compteurs EDF'!A88</f>
        <v>41361</v>
      </c>
      <c r="B88" s="5">
        <f>'relevés compteurs EDF'!B89-'relevés compteurs EDF'!B88</f>
        <v>100</v>
      </c>
      <c r="C88" s="5">
        <f>'relevés compteurs EDF'!C89-'relevés compteurs EDF'!C88</f>
        <v>150</v>
      </c>
      <c r="D88" s="5">
        <f>'relevés compteurs EDF'!D89-'relevés compteurs EDF'!D88</f>
        <v>200</v>
      </c>
      <c r="E88" s="3" t="str">
        <f>"Sem "&amp;INT((A88-SUM(MOD(DATE(YEAR(A88-MOD(A88-2,7)+3),1,2),{1E+99;7})*{1;-1})+5)/7)</f>
        <v>Sem 13</v>
      </c>
      <c r="F88" s="3" t="str">
        <f t="shared" si="1"/>
        <v>Mois3</v>
      </c>
    </row>
    <row r="89" spans="1:6" x14ac:dyDescent="0.25">
      <c r="A89" s="2">
        <f>'relevés compteurs EDF'!A89</f>
        <v>41362</v>
      </c>
      <c r="B89" s="5">
        <f>'relevés compteurs EDF'!B90-'relevés compteurs EDF'!B89</f>
        <v>100</v>
      </c>
      <c r="C89" s="5">
        <f>'relevés compteurs EDF'!C90-'relevés compteurs EDF'!C89</f>
        <v>150</v>
      </c>
      <c r="D89" s="5">
        <f>'relevés compteurs EDF'!D90-'relevés compteurs EDF'!D89</f>
        <v>200</v>
      </c>
      <c r="E89" s="3" t="str">
        <f>"Sem "&amp;INT((A89-SUM(MOD(DATE(YEAR(A89-MOD(A89-2,7)+3),1,2),{1E+99;7})*{1;-1})+5)/7)</f>
        <v>Sem 13</v>
      </c>
      <c r="F89" s="3" t="str">
        <f t="shared" si="1"/>
        <v>Mois3</v>
      </c>
    </row>
    <row r="90" spans="1:6" x14ac:dyDescent="0.25">
      <c r="A90" s="2">
        <f>'relevés compteurs EDF'!A90</f>
        <v>41363</v>
      </c>
      <c r="B90" s="5">
        <f>'relevés compteurs EDF'!B91-'relevés compteurs EDF'!B90</f>
        <v>100</v>
      </c>
      <c r="C90" s="5">
        <f>'relevés compteurs EDF'!C91-'relevés compteurs EDF'!C90</f>
        <v>150</v>
      </c>
      <c r="D90" s="5">
        <f>'relevés compteurs EDF'!D91-'relevés compteurs EDF'!D90</f>
        <v>200</v>
      </c>
      <c r="E90" s="3" t="str">
        <f>"Sem "&amp;INT((A90-SUM(MOD(DATE(YEAR(A90-MOD(A90-2,7)+3),1,2),{1E+99;7})*{1;-1})+5)/7)</f>
        <v>Sem 13</v>
      </c>
      <c r="F90" s="3" t="str">
        <f t="shared" si="1"/>
        <v>Mois3</v>
      </c>
    </row>
    <row r="91" spans="1:6" x14ac:dyDescent="0.25">
      <c r="A91" s="2">
        <f>'relevés compteurs EDF'!A91</f>
        <v>41364</v>
      </c>
      <c r="B91" s="5">
        <f>'relevés compteurs EDF'!B92-'relevés compteurs EDF'!B91</f>
        <v>100</v>
      </c>
      <c r="C91" s="5">
        <f>'relevés compteurs EDF'!C92-'relevés compteurs EDF'!C91</f>
        <v>150</v>
      </c>
      <c r="D91" s="5">
        <f>'relevés compteurs EDF'!D92-'relevés compteurs EDF'!D91</f>
        <v>200</v>
      </c>
      <c r="E91" s="3" t="str">
        <f>"Sem "&amp;INT((A91-SUM(MOD(DATE(YEAR(A91-MOD(A91-2,7)+3),1,2),{1E+99;7})*{1;-1})+5)/7)</f>
        <v>Sem 13</v>
      </c>
      <c r="F91" s="3" t="str">
        <f t="shared" si="1"/>
        <v>Mois3</v>
      </c>
    </row>
    <row r="92" spans="1:6" x14ac:dyDescent="0.25">
      <c r="A92" s="2">
        <f>'relevés compteurs EDF'!A92</f>
        <v>41365</v>
      </c>
      <c r="B92" s="5">
        <f>'relevés compteurs EDF'!B93-'relevés compteurs EDF'!B92</f>
        <v>100</v>
      </c>
      <c r="C92" s="5">
        <f>'relevés compteurs EDF'!C93-'relevés compteurs EDF'!C92</f>
        <v>150</v>
      </c>
      <c r="D92" s="5">
        <f>'relevés compteurs EDF'!D93-'relevés compteurs EDF'!D92</f>
        <v>200</v>
      </c>
      <c r="E92" s="3" t="str">
        <f>"Sem "&amp;INT((A92-SUM(MOD(DATE(YEAR(A92-MOD(A92-2,7)+3),1,2),{1E+99;7})*{1;-1})+5)/7)</f>
        <v>Sem 14</v>
      </c>
      <c r="F92" s="3" t="str">
        <f t="shared" si="1"/>
        <v>Mois4</v>
      </c>
    </row>
    <row r="93" spans="1:6" x14ac:dyDescent="0.25">
      <c r="A93" s="2">
        <f>'relevés compteurs EDF'!A93</f>
        <v>41366</v>
      </c>
      <c r="B93" s="5">
        <f>'relevés compteurs EDF'!B94-'relevés compteurs EDF'!B93</f>
        <v>100</v>
      </c>
      <c r="C93" s="5">
        <f>'relevés compteurs EDF'!C94-'relevés compteurs EDF'!C93</f>
        <v>150</v>
      </c>
      <c r="D93" s="5">
        <f>'relevés compteurs EDF'!D94-'relevés compteurs EDF'!D93</f>
        <v>200</v>
      </c>
      <c r="E93" s="3" t="str">
        <f>"Sem "&amp;INT((A93-SUM(MOD(DATE(YEAR(A93-MOD(A93-2,7)+3),1,2),{1E+99;7})*{1;-1})+5)/7)</f>
        <v>Sem 14</v>
      </c>
      <c r="F93" s="3" t="str">
        <f t="shared" si="1"/>
        <v>Mois4</v>
      </c>
    </row>
    <row r="94" spans="1:6" x14ac:dyDescent="0.25">
      <c r="A94" s="2">
        <f>'relevés compteurs EDF'!A94</f>
        <v>41367</v>
      </c>
      <c r="B94" s="5">
        <f>'relevés compteurs EDF'!B95-'relevés compteurs EDF'!B94</f>
        <v>100</v>
      </c>
      <c r="C94" s="5">
        <f>'relevés compteurs EDF'!C95-'relevés compteurs EDF'!C94</f>
        <v>150</v>
      </c>
      <c r="D94" s="5">
        <f>'relevés compteurs EDF'!D95-'relevés compteurs EDF'!D94</f>
        <v>200</v>
      </c>
      <c r="E94" s="3" t="str">
        <f>"Sem "&amp;INT((A94-SUM(MOD(DATE(YEAR(A94-MOD(A94-2,7)+3),1,2),{1E+99;7})*{1;-1})+5)/7)</f>
        <v>Sem 14</v>
      </c>
      <c r="F94" s="3" t="str">
        <f t="shared" si="1"/>
        <v>Mois4</v>
      </c>
    </row>
    <row r="95" spans="1:6" x14ac:dyDescent="0.25">
      <c r="A95" s="2">
        <f>'relevés compteurs EDF'!A95</f>
        <v>41368</v>
      </c>
      <c r="B95" s="5">
        <f>'relevés compteurs EDF'!B96-'relevés compteurs EDF'!B95</f>
        <v>100</v>
      </c>
      <c r="C95" s="5">
        <f>'relevés compteurs EDF'!C96-'relevés compteurs EDF'!C95</f>
        <v>150</v>
      </c>
      <c r="D95" s="5">
        <f>'relevés compteurs EDF'!D96-'relevés compteurs EDF'!D95</f>
        <v>200</v>
      </c>
      <c r="E95" s="3" t="str">
        <f>"Sem "&amp;INT((A95-SUM(MOD(DATE(YEAR(A95-MOD(A95-2,7)+3),1,2),{1E+99;7})*{1;-1})+5)/7)</f>
        <v>Sem 14</v>
      </c>
      <c r="F95" s="3" t="str">
        <f t="shared" si="1"/>
        <v>Mois4</v>
      </c>
    </row>
    <row r="96" spans="1:6" x14ac:dyDescent="0.25">
      <c r="A96" s="2">
        <f>'relevés compteurs EDF'!A96</f>
        <v>41369</v>
      </c>
      <c r="B96" s="5">
        <f>'relevés compteurs EDF'!B97-'relevés compteurs EDF'!B96</f>
        <v>100</v>
      </c>
      <c r="C96" s="5">
        <f>'relevés compteurs EDF'!C97-'relevés compteurs EDF'!C96</f>
        <v>150</v>
      </c>
      <c r="D96" s="5">
        <f>'relevés compteurs EDF'!D97-'relevés compteurs EDF'!D96</f>
        <v>200</v>
      </c>
      <c r="E96" s="3" t="str">
        <f>"Sem "&amp;INT((A96-SUM(MOD(DATE(YEAR(A96-MOD(A96-2,7)+3),1,2),{1E+99;7})*{1;-1})+5)/7)</f>
        <v>Sem 14</v>
      </c>
      <c r="F96" s="3" t="str">
        <f t="shared" si="1"/>
        <v>Mois4</v>
      </c>
    </row>
    <row r="97" spans="1:6" x14ac:dyDescent="0.25">
      <c r="A97" s="2">
        <f>'relevés compteurs EDF'!A97</f>
        <v>41370</v>
      </c>
      <c r="B97" s="5">
        <f>'relevés compteurs EDF'!B98-'relevés compteurs EDF'!B97</f>
        <v>100</v>
      </c>
      <c r="C97" s="5">
        <f>'relevés compteurs EDF'!C98-'relevés compteurs EDF'!C97</f>
        <v>150</v>
      </c>
      <c r="D97" s="5">
        <f>'relevés compteurs EDF'!D98-'relevés compteurs EDF'!D97</f>
        <v>200</v>
      </c>
      <c r="E97" s="3" t="str">
        <f>"Sem "&amp;INT((A97-SUM(MOD(DATE(YEAR(A97-MOD(A97-2,7)+3),1,2),{1E+99;7})*{1;-1})+5)/7)</f>
        <v>Sem 14</v>
      </c>
      <c r="F97" s="3" t="str">
        <f t="shared" si="1"/>
        <v>Mois4</v>
      </c>
    </row>
    <row r="98" spans="1:6" x14ac:dyDescent="0.25">
      <c r="A98" s="2">
        <f>'relevés compteurs EDF'!A98</f>
        <v>41371</v>
      </c>
      <c r="B98" s="5">
        <f>'relevés compteurs EDF'!B99-'relevés compteurs EDF'!B98</f>
        <v>100</v>
      </c>
      <c r="C98" s="5">
        <f>'relevés compteurs EDF'!C99-'relevés compteurs EDF'!C98</f>
        <v>150</v>
      </c>
      <c r="D98" s="5">
        <f>'relevés compteurs EDF'!D99-'relevés compteurs EDF'!D98</f>
        <v>200</v>
      </c>
      <c r="E98" s="3" t="str">
        <f>"Sem "&amp;INT((A98-SUM(MOD(DATE(YEAR(A98-MOD(A98-2,7)+3),1,2),{1E+99;7})*{1;-1})+5)/7)</f>
        <v>Sem 14</v>
      </c>
      <c r="F98" s="3" t="str">
        <f t="shared" si="1"/>
        <v>Mois4</v>
      </c>
    </row>
    <row r="99" spans="1:6" x14ac:dyDescent="0.25">
      <c r="A99" s="2">
        <f>'relevés compteurs EDF'!A99</f>
        <v>41372</v>
      </c>
      <c r="B99" s="5">
        <f>'relevés compteurs EDF'!B100-'relevés compteurs EDF'!B99</f>
        <v>100</v>
      </c>
      <c r="C99" s="5">
        <f>'relevés compteurs EDF'!C100-'relevés compteurs EDF'!C99</f>
        <v>150</v>
      </c>
      <c r="D99" s="5">
        <f>'relevés compteurs EDF'!D100-'relevés compteurs EDF'!D99</f>
        <v>200</v>
      </c>
      <c r="E99" s="3" t="str">
        <f>"Sem "&amp;INT((A99-SUM(MOD(DATE(YEAR(A99-MOD(A99-2,7)+3),1,2),{1E+99;7})*{1;-1})+5)/7)</f>
        <v>Sem 15</v>
      </c>
      <c r="F99" s="3" t="str">
        <f t="shared" si="1"/>
        <v>Mois4</v>
      </c>
    </row>
    <row r="100" spans="1:6" x14ac:dyDescent="0.25">
      <c r="A100" s="2">
        <f>'relevés compteurs EDF'!A100</f>
        <v>41373</v>
      </c>
      <c r="B100" s="5">
        <f>'relevés compteurs EDF'!B101-'relevés compteurs EDF'!B100</f>
        <v>100</v>
      </c>
      <c r="C100" s="5">
        <f>'relevés compteurs EDF'!C101-'relevés compteurs EDF'!C100</f>
        <v>150</v>
      </c>
      <c r="D100" s="5">
        <f>'relevés compteurs EDF'!D101-'relevés compteurs EDF'!D100</f>
        <v>200</v>
      </c>
      <c r="E100" s="3" t="str">
        <f>"Sem "&amp;INT((A100-SUM(MOD(DATE(YEAR(A100-MOD(A100-2,7)+3),1,2),{1E+99;7})*{1;-1})+5)/7)</f>
        <v>Sem 15</v>
      </c>
      <c r="F100" s="3" t="str">
        <f t="shared" si="1"/>
        <v>Mois4</v>
      </c>
    </row>
    <row r="101" spans="1:6" x14ac:dyDescent="0.25">
      <c r="A101" s="2">
        <f>'relevés compteurs EDF'!A101</f>
        <v>41374</v>
      </c>
      <c r="B101" s="5">
        <f>'relevés compteurs EDF'!B102-'relevés compteurs EDF'!B101</f>
        <v>100</v>
      </c>
      <c r="C101" s="5">
        <f>'relevés compteurs EDF'!C102-'relevés compteurs EDF'!C101</f>
        <v>150</v>
      </c>
      <c r="D101" s="5">
        <f>'relevés compteurs EDF'!D102-'relevés compteurs EDF'!D101</f>
        <v>200</v>
      </c>
      <c r="E101" s="3" t="str">
        <f>"Sem "&amp;INT((A101-SUM(MOD(DATE(YEAR(A101-MOD(A101-2,7)+3),1,2),{1E+99;7})*{1;-1})+5)/7)</f>
        <v>Sem 15</v>
      </c>
      <c r="F101" s="3" t="str">
        <f t="shared" si="1"/>
        <v>Mois4</v>
      </c>
    </row>
    <row r="102" spans="1:6" x14ac:dyDescent="0.25">
      <c r="A102" s="2">
        <f>'relevés compteurs EDF'!A102</f>
        <v>41375</v>
      </c>
      <c r="B102" s="5">
        <f>'relevés compteurs EDF'!B103-'relevés compteurs EDF'!B102</f>
        <v>100</v>
      </c>
      <c r="C102" s="5">
        <f>'relevés compteurs EDF'!C103-'relevés compteurs EDF'!C102</f>
        <v>150</v>
      </c>
      <c r="D102" s="5">
        <f>'relevés compteurs EDF'!D103-'relevés compteurs EDF'!D102</f>
        <v>200</v>
      </c>
      <c r="E102" s="3" t="str">
        <f>"Sem "&amp;INT((A102-SUM(MOD(DATE(YEAR(A102-MOD(A102-2,7)+3),1,2),{1E+99;7})*{1;-1})+5)/7)</f>
        <v>Sem 15</v>
      </c>
      <c r="F102" s="3" t="str">
        <f t="shared" si="1"/>
        <v>Mois4</v>
      </c>
    </row>
    <row r="103" spans="1:6" x14ac:dyDescent="0.25">
      <c r="A103" s="2">
        <f>'relevés compteurs EDF'!A103</f>
        <v>41376</v>
      </c>
      <c r="B103" s="5">
        <f>'relevés compteurs EDF'!B104-'relevés compteurs EDF'!B103</f>
        <v>100</v>
      </c>
      <c r="C103" s="5">
        <f>'relevés compteurs EDF'!C104-'relevés compteurs EDF'!C103</f>
        <v>150</v>
      </c>
      <c r="D103" s="5">
        <f>'relevés compteurs EDF'!D104-'relevés compteurs EDF'!D103</f>
        <v>200</v>
      </c>
      <c r="E103" s="3" t="str">
        <f>"Sem "&amp;INT((A103-SUM(MOD(DATE(YEAR(A103-MOD(A103-2,7)+3),1,2),{1E+99;7})*{1;-1})+5)/7)</f>
        <v>Sem 15</v>
      </c>
      <c r="F103" s="3" t="str">
        <f t="shared" si="1"/>
        <v>Mois4</v>
      </c>
    </row>
    <row r="104" spans="1:6" x14ac:dyDescent="0.25">
      <c r="A104" s="2">
        <f>'relevés compteurs EDF'!A104</f>
        <v>41377</v>
      </c>
      <c r="B104" s="5">
        <f>'relevés compteurs EDF'!B105-'relevés compteurs EDF'!B104</f>
        <v>100</v>
      </c>
      <c r="C104" s="5">
        <f>'relevés compteurs EDF'!C105-'relevés compteurs EDF'!C104</f>
        <v>150</v>
      </c>
      <c r="D104" s="5">
        <f>'relevés compteurs EDF'!D105-'relevés compteurs EDF'!D104</f>
        <v>200</v>
      </c>
      <c r="E104" s="3" t="str">
        <f>"Sem "&amp;INT((A104-SUM(MOD(DATE(YEAR(A104-MOD(A104-2,7)+3),1,2),{1E+99;7})*{1;-1})+5)/7)</f>
        <v>Sem 15</v>
      </c>
      <c r="F104" s="3" t="str">
        <f t="shared" si="1"/>
        <v>Mois4</v>
      </c>
    </row>
    <row r="105" spans="1:6" x14ac:dyDescent="0.25">
      <c r="A105" s="2">
        <f>'relevés compteurs EDF'!A105</f>
        <v>41378</v>
      </c>
      <c r="B105" s="5">
        <f>'relevés compteurs EDF'!B106-'relevés compteurs EDF'!B105</f>
        <v>100</v>
      </c>
      <c r="C105" s="5">
        <f>'relevés compteurs EDF'!C106-'relevés compteurs EDF'!C105</f>
        <v>150</v>
      </c>
      <c r="D105" s="5">
        <f>'relevés compteurs EDF'!D106-'relevés compteurs EDF'!D105</f>
        <v>200</v>
      </c>
      <c r="E105" s="3" t="str">
        <f>"Sem "&amp;INT((A105-SUM(MOD(DATE(YEAR(A105-MOD(A105-2,7)+3),1,2),{1E+99;7})*{1;-1})+5)/7)</f>
        <v>Sem 15</v>
      </c>
      <c r="F105" s="3" t="str">
        <f t="shared" si="1"/>
        <v>Mois4</v>
      </c>
    </row>
    <row r="106" spans="1:6" x14ac:dyDescent="0.25">
      <c r="A106" s="2">
        <f>'relevés compteurs EDF'!A106</f>
        <v>41379</v>
      </c>
      <c r="B106" s="5">
        <f>'relevés compteurs EDF'!B107-'relevés compteurs EDF'!B106</f>
        <v>100</v>
      </c>
      <c r="C106" s="5">
        <f>'relevés compteurs EDF'!C107-'relevés compteurs EDF'!C106</f>
        <v>150</v>
      </c>
      <c r="D106" s="5">
        <f>'relevés compteurs EDF'!D107-'relevés compteurs EDF'!D106</f>
        <v>200</v>
      </c>
      <c r="E106" s="3" t="str">
        <f>"Sem "&amp;INT((A106-SUM(MOD(DATE(YEAR(A106-MOD(A106-2,7)+3),1,2),{1E+99;7})*{1;-1})+5)/7)</f>
        <v>Sem 16</v>
      </c>
      <c r="F106" s="3" t="str">
        <f t="shared" si="1"/>
        <v>Mois4</v>
      </c>
    </row>
    <row r="107" spans="1:6" x14ac:dyDescent="0.25">
      <c r="A107" s="2">
        <f>'relevés compteurs EDF'!A107</f>
        <v>41380</v>
      </c>
      <c r="B107" s="5">
        <f>'relevés compteurs EDF'!B108-'relevés compteurs EDF'!B107</f>
        <v>100</v>
      </c>
      <c r="C107" s="5">
        <f>'relevés compteurs EDF'!C108-'relevés compteurs EDF'!C107</f>
        <v>150</v>
      </c>
      <c r="D107" s="5">
        <f>'relevés compteurs EDF'!D108-'relevés compteurs EDF'!D107</f>
        <v>200</v>
      </c>
      <c r="E107" s="3" t="str">
        <f>"Sem "&amp;INT((A107-SUM(MOD(DATE(YEAR(A107-MOD(A107-2,7)+3),1,2),{1E+99;7})*{1;-1})+5)/7)</f>
        <v>Sem 16</v>
      </c>
      <c r="F107" s="3" t="str">
        <f t="shared" si="1"/>
        <v>Mois4</v>
      </c>
    </row>
    <row r="108" spans="1:6" x14ac:dyDescent="0.25">
      <c r="A108" s="2">
        <f>'relevés compteurs EDF'!A108</f>
        <v>41381</v>
      </c>
      <c r="B108" s="5">
        <f>'relevés compteurs EDF'!B109-'relevés compteurs EDF'!B108</f>
        <v>100</v>
      </c>
      <c r="C108" s="5">
        <f>'relevés compteurs EDF'!C109-'relevés compteurs EDF'!C108</f>
        <v>150</v>
      </c>
      <c r="D108" s="5">
        <f>'relevés compteurs EDF'!D109-'relevés compteurs EDF'!D108</f>
        <v>200</v>
      </c>
      <c r="E108" s="3" t="str">
        <f>"Sem "&amp;INT((A108-SUM(MOD(DATE(YEAR(A108-MOD(A108-2,7)+3),1,2),{1E+99;7})*{1;-1})+5)/7)</f>
        <v>Sem 16</v>
      </c>
      <c r="F108" s="3" t="str">
        <f t="shared" si="1"/>
        <v>Mois4</v>
      </c>
    </row>
    <row r="109" spans="1:6" x14ac:dyDescent="0.25">
      <c r="A109" s="2">
        <f>'relevés compteurs EDF'!A109</f>
        <v>41382</v>
      </c>
      <c r="B109" s="5">
        <f>'relevés compteurs EDF'!B110-'relevés compteurs EDF'!B109</f>
        <v>100</v>
      </c>
      <c r="C109" s="5">
        <f>'relevés compteurs EDF'!C110-'relevés compteurs EDF'!C109</f>
        <v>150</v>
      </c>
      <c r="D109" s="5">
        <f>'relevés compteurs EDF'!D110-'relevés compteurs EDF'!D109</f>
        <v>200</v>
      </c>
      <c r="E109" s="3" t="str">
        <f>"Sem "&amp;INT((A109-SUM(MOD(DATE(YEAR(A109-MOD(A109-2,7)+3),1,2),{1E+99;7})*{1;-1})+5)/7)</f>
        <v>Sem 16</v>
      </c>
      <c r="F109" s="3" t="str">
        <f t="shared" si="1"/>
        <v>Mois4</v>
      </c>
    </row>
    <row r="110" spans="1:6" x14ac:dyDescent="0.25">
      <c r="A110" s="2">
        <f>'relevés compteurs EDF'!A110</f>
        <v>41383</v>
      </c>
      <c r="B110" s="5">
        <f>'relevés compteurs EDF'!B111-'relevés compteurs EDF'!B110</f>
        <v>100</v>
      </c>
      <c r="C110" s="5">
        <f>'relevés compteurs EDF'!C111-'relevés compteurs EDF'!C110</f>
        <v>150</v>
      </c>
      <c r="D110" s="5">
        <f>'relevés compteurs EDF'!D111-'relevés compteurs EDF'!D110</f>
        <v>200</v>
      </c>
      <c r="E110" s="3" t="str">
        <f>"Sem "&amp;INT((A110-SUM(MOD(DATE(YEAR(A110-MOD(A110-2,7)+3),1,2),{1E+99;7})*{1;-1})+5)/7)</f>
        <v>Sem 16</v>
      </c>
      <c r="F110" s="3" t="str">
        <f t="shared" si="1"/>
        <v>Mois4</v>
      </c>
    </row>
    <row r="111" spans="1:6" x14ac:dyDescent="0.25">
      <c r="A111" s="2">
        <f>'relevés compteurs EDF'!A111</f>
        <v>41384</v>
      </c>
      <c r="B111" s="5">
        <f>'relevés compteurs EDF'!B112-'relevés compteurs EDF'!B111</f>
        <v>100</v>
      </c>
      <c r="C111" s="5">
        <f>'relevés compteurs EDF'!C112-'relevés compteurs EDF'!C111</f>
        <v>150</v>
      </c>
      <c r="D111" s="5">
        <f>'relevés compteurs EDF'!D112-'relevés compteurs EDF'!D111</f>
        <v>200</v>
      </c>
      <c r="E111" s="3" t="str">
        <f>"Sem "&amp;INT((A111-SUM(MOD(DATE(YEAR(A111-MOD(A111-2,7)+3),1,2),{1E+99;7})*{1;-1})+5)/7)</f>
        <v>Sem 16</v>
      </c>
      <c r="F111" s="3" t="str">
        <f t="shared" si="1"/>
        <v>Mois4</v>
      </c>
    </row>
    <row r="112" spans="1:6" x14ac:dyDescent="0.25">
      <c r="A112" s="2">
        <f>'relevés compteurs EDF'!A112</f>
        <v>41385</v>
      </c>
      <c r="B112" s="5">
        <f>'relevés compteurs EDF'!B113-'relevés compteurs EDF'!B112</f>
        <v>100</v>
      </c>
      <c r="C112" s="5">
        <f>'relevés compteurs EDF'!C113-'relevés compteurs EDF'!C112</f>
        <v>150</v>
      </c>
      <c r="D112" s="5">
        <f>'relevés compteurs EDF'!D113-'relevés compteurs EDF'!D112</f>
        <v>200</v>
      </c>
      <c r="E112" s="3" t="str">
        <f>"Sem "&amp;INT((A112-SUM(MOD(DATE(YEAR(A112-MOD(A112-2,7)+3),1,2),{1E+99;7})*{1;-1})+5)/7)</f>
        <v>Sem 16</v>
      </c>
      <c r="F112" s="3" t="str">
        <f t="shared" si="1"/>
        <v>Mois4</v>
      </c>
    </row>
    <row r="113" spans="1:6" x14ac:dyDescent="0.25">
      <c r="A113" s="2">
        <f>'relevés compteurs EDF'!A113</f>
        <v>41386</v>
      </c>
      <c r="B113" s="5">
        <f>'relevés compteurs EDF'!B114-'relevés compteurs EDF'!B113</f>
        <v>100</v>
      </c>
      <c r="C113" s="5">
        <f>'relevés compteurs EDF'!C114-'relevés compteurs EDF'!C113</f>
        <v>150</v>
      </c>
      <c r="D113" s="5">
        <f>'relevés compteurs EDF'!D114-'relevés compteurs EDF'!D113</f>
        <v>200</v>
      </c>
      <c r="E113" s="3" t="str">
        <f>"Sem "&amp;INT((A113-SUM(MOD(DATE(YEAR(A113-MOD(A113-2,7)+3),1,2),{1E+99;7})*{1;-1})+5)/7)</f>
        <v>Sem 17</v>
      </c>
      <c r="F113" s="3" t="str">
        <f t="shared" si="1"/>
        <v>Mois4</v>
      </c>
    </row>
    <row r="114" spans="1:6" x14ac:dyDescent="0.25">
      <c r="A114" s="2">
        <f>'relevés compteurs EDF'!A114</f>
        <v>41387</v>
      </c>
      <c r="B114" s="5">
        <f>'relevés compteurs EDF'!B115-'relevés compteurs EDF'!B114</f>
        <v>100</v>
      </c>
      <c r="C114" s="5">
        <f>'relevés compteurs EDF'!C115-'relevés compteurs EDF'!C114</f>
        <v>150</v>
      </c>
      <c r="D114" s="5">
        <f>'relevés compteurs EDF'!D115-'relevés compteurs EDF'!D114</f>
        <v>200</v>
      </c>
      <c r="E114" s="3" t="str">
        <f>"Sem "&amp;INT((A114-SUM(MOD(DATE(YEAR(A114-MOD(A114-2,7)+3),1,2),{1E+99;7})*{1;-1})+5)/7)</f>
        <v>Sem 17</v>
      </c>
      <c r="F114" s="3" t="str">
        <f t="shared" si="1"/>
        <v>Mois4</v>
      </c>
    </row>
    <row r="115" spans="1:6" x14ac:dyDescent="0.25">
      <c r="A115" s="2">
        <f>'relevés compteurs EDF'!A115</f>
        <v>41388</v>
      </c>
      <c r="B115" s="5">
        <f>'relevés compteurs EDF'!B116-'relevés compteurs EDF'!B115</f>
        <v>100</v>
      </c>
      <c r="C115" s="5">
        <f>'relevés compteurs EDF'!C116-'relevés compteurs EDF'!C115</f>
        <v>150</v>
      </c>
      <c r="D115" s="5">
        <f>'relevés compteurs EDF'!D116-'relevés compteurs EDF'!D115</f>
        <v>200</v>
      </c>
      <c r="E115" s="3" t="str">
        <f>"Sem "&amp;INT((A115-SUM(MOD(DATE(YEAR(A115-MOD(A115-2,7)+3),1,2),{1E+99;7})*{1;-1})+5)/7)</f>
        <v>Sem 17</v>
      </c>
      <c r="F115" s="3" t="str">
        <f t="shared" si="1"/>
        <v>Mois4</v>
      </c>
    </row>
    <row r="116" spans="1:6" x14ac:dyDescent="0.25">
      <c r="A116" s="2">
        <f>'relevés compteurs EDF'!A116</f>
        <v>41389</v>
      </c>
      <c r="B116" s="5">
        <f>'relevés compteurs EDF'!B117-'relevés compteurs EDF'!B116</f>
        <v>100</v>
      </c>
      <c r="C116" s="5">
        <f>'relevés compteurs EDF'!C117-'relevés compteurs EDF'!C116</f>
        <v>150</v>
      </c>
      <c r="D116" s="5">
        <f>'relevés compteurs EDF'!D117-'relevés compteurs EDF'!D116</f>
        <v>200</v>
      </c>
      <c r="E116" s="3" t="str">
        <f>"Sem "&amp;INT((A116-SUM(MOD(DATE(YEAR(A116-MOD(A116-2,7)+3),1,2),{1E+99;7})*{1;-1})+5)/7)</f>
        <v>Sem 17</v>
      </c>
      <c r="F116" s="3" t="str">
        <f t="shared" si="1"/>
        <v>Mois4</v>
      </c>
    </row>
    <row r="117" spans="1:6" x14ac:dyDescent="0.25">
      <c r="A117" s="2">
        <f>'relevés compteurs EDF'!A117</f>
        <v>41390</v>
      </c>
      <c r="B117" s="5">
        <f>'relevés compteurs EDF'!B118-'relevés compteurs EDF'!B117</f>
        <v>100</v>
      </c>
      <c r="C117" s="5">
        <f>'relevés compteurs EDF'!C118-'relevés compteurs EDF'!C117</f>
        <v>150</v>
      </c>
      <c r="D117" s="5">
        <f>'relevés compteurs EDF'!D118-'relevés compteurs EDF'!D117</f>
        <v>200</v>
      </c>
      <c r="E117" s="3" t="str">
        <f>"Sem "&amp;INT((A117-SUM(MOD(DATE(YEAR(A117-MOD(A117-2,7)+3),1,2),{1E+99;7})*{1;-1})+5)/7)</f>
        <v>Sem 17</v>
      </c>
      <c r="F117" s="3" t="str">
        <f t="shared" si="1"/>
        <v>Mois4</v>
      </c>
    </row>
    <row r="118" spans="1:6" x14ac:dyDescent="0.25">
      <c r="A118" s="2">
        <f>'relevés compteurs EDF'!A118</f>
        <v>41391</v>
      </c>
      <c r="B118" s="5">
        <f>'relevés compteurs EDF'!B119-'relevés compteurs EDF'!B118</f>
        <v>100</v>
      </c>
      <c r="C118" s="5">
        <f>'relevés compteurs EDF'!C119-'relevés compteurs EDF'!C118</f>
        <v>150</v>
      </c>
      <c r="D118" s="5">
        <f>'relevés compteurs EDF'!D119-'relevés compteurs EDF'!D118</f>
        <v>200</v>
      </c>
      <c r="E118" s="3" t="str">
        <f>"Sem "&amp;INT((A118-SUM(MOD(DATE(YEAR(A118-MOD(A118-2,7)+3),1,2),{1E+99;7})*{1;-1})+5)/7)</f>
        <v>Sem 17</v>
      </c>
      <c r="F118" s="3" t="str">
        <f t="shared" si="1"/>
        <v>Mois4</v>
      </c>
    </row>
    <row r="119" spans="1:6" x14ac:dyDescent="0.25">
      <c r="A119" s="2">
        <f>'relevés compteurs EDF'!A119</f>
        <v>41392</v>
      </c>
      <c r="B119" s="5">
        <f>'relevés compteurs EDF'!B120-'relevés compteurs EDF'!B119</f>
        <v>100</v>
      </c>
      <c r="C119" s="5">
        <f>'relevés compteurs EDF'!C120-'relevés compteurs EDF'!C119</f>
        <v>150</v>
      </c>
      <c r="D119" s="5">
        <f>'relevés compteurs EDF'!D120-'relevés compteurs EDF'!D119</f>
        <v>200</v>
      </c>
      <c r="E119" s="3" t="str">
        <f>"Sem "&amp;INT((A119-SUM(MOD(DATE(YEAR(A119-MOD(A119-2,7)+3),1,2),{1E+99;7})*{1;-1})+5)/7)</f>
        <v>Sem 17</v>
      </c>
      <c r="F119" s="3" t="str">
        <f t="shared" si="1"/>
        <v>Mois4</v>
      </c>
    </row>
    <row r="120" spans="1:6" x14ac:dyDescent="0.25">
      <c r="A120" s="2">
        <f>'relevés compteurs EDF'!A120</f>
        <v>41393</v>
      </c>
      <c r="B120" s="5">
        <f>'relevés compteurs EDF'!B121-'relevés compteurs EDF'!B120</f>
        <v>100</v>
      </c>
      <c r="C120" s="5">
        <f>'relevés compteurs EDF'!C121-'relevés compteurs EDF'!C120</f>
        <v>150</v>
      </c>
      <c r="D120" s="5">
        <f>'relevés compteurs EDF'!D121-'relevés compteurs EDF'!D120</f>
        <v>200</v>
      </c>
      <c r="E120" s="3" t="str">
        <f>"Sem "&amp;INT((A120-SUM(MOD(DATE(YEAR(A120-MOD(A120-2,7)+3),1,2),{1E+99;7})*{1;-1})+5)/7)</f>
        <v>Sem 18</v>
      </c>
      <c r="F120" s="3" t="str">
        <f t="shared" si="1"/>
        <v>Mois4</v>
      </c>
    </row>
    <row r="121" spans="1:6" x14ac:dyDescent="0.25">
      <c r="A121" s="2">
        <f>'relevés compteurs EDF'!A121</f>
        <v>41394</v>
      </c>
      <c r="B121" s="5">
        <f>'relevés compteurs EDF'!B122-'relevés compteurs EDF'!B121</f>
        <v>100</v>
      </c>
      <c r="C121" s="5">
        <f>'relevés compteurs EDF'!C122-'relevés compteurs EDF'!C121</f>
        <v>150</v>
      </c>
      <c r="D121" s="5">
        <f>'relevés compteurs EDF'!D122-'relevés compteurs EDF'!D121</f>
        <v>200</v>
      </c>
      <c r="E121" s="3" t="str">
        <f>"Sem "&amp;INT((A121-SUM(MOD(DATE(YEAR(A121-MOD(A121-2,7)+3),1,2),{1E+99;7})*{1;-1})+5)/7)</f>
        <v>Sem 18</v>
      </c>
      <c r="F121" s="3" t="str">
        <f t="shared" si="1"/>
        <v>Mois4</v>
      </c>
    </row>
    <row r="122" spans="1:6" x14ac:dyDescent="0.25">
      <c r="A122" s="2">
        <f>'relevés compteurs EDF'!A122</f>
        <v>41395</v>
      </c>
      <c r="B122" s="5">
        <f>'relevés compteurs EDF'!B123-'relevés compteurs EDF'!B122</f>
        <v>100</v>
      </c>
      <c r="C122" s="5">
        <f>'relevés compteurs EDF'!C123-'relevés compteurs EDF'!C122</f>
        <v>150</v>
      </c>
      <c r="D122" s="5">
        <f>'relevés compteurs EDF'!D123-'relevés compteurs EDF'!D122</f>
        <v>200</v>
      </c>
      <c r="E122" s="3" t="str">
        <f>"Sem "&amp;INT((A122-SUM(MOD(DATE(YEAR(A122-MOD(A122-2,7)+3),1,2),{1E+99;7})*{1;-1})+5)/7)</f>
        <v>Sem 18</v>
      </c>
      <c r="F122" s="3" t="str">
        <f t="shared" si="1"/>
        <v>Mois5</v>
      </c>
    </row>
    <row r="123" spans="1:6" x14ac:dyDescent="0.25">
      <c r="A123" s="2">
        <f>'relevés compteurs EDF'!A123</f>
        <v>41396</v>
      </c>
      <c r="B123" s="5">
        <f>'relevés compteurs EDF'!B124-'relevés compteurs EDF'!B123</f>
        <v>100</v>
      </c>
      <c r="C123" s="5">
        <f>'relevés compteurs EDF'!C124-'relevés compteurs EDF'!C123</f>
        <v>150</v>
      </c>
      <c r="D123" s="5">
        <f>'relevés compteurs EDF'!D124-'relevés compteurs EDF'!D123</f>
        <v>200</v>
      </c>
      <c r="E123" s="3" t="str">
        <f>"Sem "&amp;INT((A123-SUM(MOD(DATE(YEAR(A123-MOD(A123-2,7)+3),1,2),{1E+99;7})*{1;-1})+5)/7)</f>
        <v>Sem 18</v>
      </c>
      <c r="F123" s="3" t="str">
        <f t="shared" si="1"/>
        <v>Mois5</v>
      </c>
    </row>
    <row r="124" spans="1:6" x14ac:dyDescent="0.25">
      <c r="A124" s="2">
        <f>'relevés compteurs EDF'!A124</f>
        <v>41397</v>
      </c>
      <c r="B124" s="5">
        <f>'relevés compteurs EDF'!B125-'relevés compteurs EDF'!B124</f>
        <v>100</v>
      </c>
      <c r="C124" s="5">
        <f>'relevés compteurs EDF'!C125-'relevés compteurs EDF'!C124</f>
        <v>150</v>
      </c>
      <c r="D124" s="5">
        <f>'relevés compteurs EDF'!D125-'relevés compteurs EDF'!D124</f>
        <v>200</v>
      </c>
      <c r="E124" s="3" t="str">
        <f>"Sem "&amp;INT((A124-SUM(MOD(DATE(YEAR(A124-MOD(A124-2,7)+3),1,2),{1E+99;7})*{1;-1})+5)/7)</f>
        <v>Sem 18</v>
      </c>
      <c r="F124" s="3" t="str">
        <f t="shared" si="1"/>
        <v>Mois5</v>
      </c>
    </row>
    <row r="125" spans="1:6" x14ac:dyDescent="0.25">
      <c r="A125" s="2">
        <f>'relevés compteurs EDF'!A125</f>
        <v>41398</v>
      </c>
      <c r="B125" s="5">
        <f>'relevés compteurs EDF'!B126-'relevés compteurs EDF'!B125</f>
        <v>100</v>
      </c>
      <c r="C125" s="5">
        <f>'relevés compteurs EDF'!C126-'relevés compteurs EDF'!C125</f>
        <v>150</v>
      </c>
      <c r="D125" s="5">
        <f>'relevés compteurs EDF'!D126-'relevés compteurs EDF'!D125</f>
        <v>200</v>
      </c>
      <c r="E125" s="3" t="str">
        <f>"Sem "&amp;INT((A125-SUM(MOD(DATE(YEAR(A125-MOD(A125-2,7)+3),1,2),{1E+99;7})*{1;-1})+5)/7)</f>
        <v>Sem 18</v>
      </c>
      <c r="F125" s="3" t="str">
        <f t="shared" si="1"/>
        <v>Mois5</v>
      </c>
    </row>
    <row r="126" spans="1:6" x14ac:dyDescent="0.25">
      <c r="A126" s="2">
        <f>'relevés compteurs EDF'!A126</f>
        <v>41399</v>
      </c>
      <c r="B126" s="5">
        <f>'relevés compteurs EDF'!B127-'relevés compteurs EDF'!B126</f>
        <v>100</v>
      </c>
      <c r="C126" s="5">
        <f>'relevés compteurs EDF'!C127-'relevés compteurs EDF'!C126</f>
        <v>150</v>
      </c>
      <c r="D126" s="5">
        <f>'relevés compteurs EDF'!D127-'relevés compteurs EDF'!D126</f>
        <v>200</v>
      </c>
      <c r="E126" s="3" t="str">
        <f>"Sem "&amp;INT((A126-SUM(MOD(DATE(YEAR(A126-MOD(A126-2,7)+3),1,2),{1E+99;7})*{1;-1})+5)/7)</f>
        <v>Sem 18</v>
      </c>
      <c r="F126" s="3" t="str">
        <f t="shared" si="1"/>
        <v>Mois5</v>
      </c>
    </row>
    <row r="127" spans="1:6" x14ac:dyDescent="0.25">
      <c r="A127" s="2">
        <f>'relevés compteurs EDF'!A127</f>
        <v>41400</v>
      </c>
      <c r="B127" s="5">
        <f>'relevés compteurs EDF'!B128-'relevés compteurs EDF'!B127</f>
        <v>100</v>
      </c>
      <c r="C127" s="5">
        <f>'relevés compteurs EDF'!C128-'relevés compteurs EDF'!C127</f>
        <v>150</v>
      </c>
      <c r="D127" s="5">
        <f>'relevés compteurs EDF'!D128-'relevés compteurs EDF'!D127</f>
        <v>200</v>
      </c>
      <c r="E127" s="3" t="str">
        <f>"Sem "&amp;INT((A127-SUM(MOD(DATE(YEAR(A127-MOD(A127-2,7)+3),1,2),{1E+99;7})*{1;-1})+5)/7)</f>
        <v>Sem 19</v>
      </c>
      <c r="F127" s="3" t="str">
        <f t="shared" si="1"/>
        <v>Mois5</v>
      </c>
    </row>
    <row r="128" spans="1:6" x14ac:dyDescent="0.25">
      <c r="A128" s="2">
        <f>'relevés compteurs EDF'!A128</f>
        <v>41401</v>
      </c>
      <c r="B128" s="5">
        <f>'relevés compteurs EDF'!B129-'relevés compteurs EDF'!B128</f>
        <v>100</v>
      </c>
      <c r="C128" s="5">
        <f>'relevés compteurs EDF'!C129-'relevés compteurs EDF'!C128</f>
        <v>150</v>
      </c>
      <c r="D128" s="5">
        <f>'relevés compteurs EDF'!D129-'relevés compteurs EDF'!D128</f>
        <v>200</v>
      </c>
      <c r="E128" s="3" t="str">
        <f>"Sem "&amp;INT((A128-SUM(MOD(DATE(YEAR(A128-MOD(A128-2,7)+3),1,2),{1E+99;7})*{1;-1})+5)/7)</f>
        <v>Sem 19</v>
      </c>
      <c r="F128" s="3" t="str">
        <f t="shared" si="1"/>
        <v>Mois5</v>
      </c>
    </row>
    <row r="129" spans="1:6" x14ac:dyDescent="0.25">
      <c r="A129" s="2">
        <f>'relevés compteurs EDF'!A129</f>
        <v>41402</v>
      </c>
      <c r="B129" s="5">
        <f>'relevés compteurs EDF'!B130-'relevés compteurs EDF'!B129</f>
        <v>100</v>
      </c>
      <c r="C129" s="5">
        <f>'relevés compteurs EDF'!C130-'relevés compteurs EDF'!C129</f>
        <v>150</v>
      </c>
      <c r="D129" s="5">
        <f>'relevés compteurs EDF'!D130-'relevés compteurs EDF'!D129</f>
        <v>200</v>
      </c>
      <c r="E129" s="3" t="str">
        <f>"Sem "&amp;INT((A129-SUM(MOD(DATE(YEAR(A129-MOD(A129-2,7)+3),1,2),{1E+99;7})*{1;-1})+5)/7)</f>
        <v>Sem 19</v>
      </c>
      <c r="F129" s="3" t="str">
        <f t="shared" si="1"/>
        <v>Mois5</v>
      </c>
    </row>
    <row r="130" spans="1:6" x14ac:dyDescent="0.25">
      <c r="A130" s="2">
        <f>'relevés compteurs EDF'!A130</f>
        <v>41403</v>
      </c>
      <c r="B130" s="5">
        <f>'relevés compteurs EDF'!B131-'relevés compteurs EDF'!B130</f>
        <v>100</v>
      </c>
      <c r="C130" s="5">
        <f>'relevés compteurs EDF'!C131-'relevés compteurs EDF'!C130</f>
        <v>150</v>
      </c>
      <c r="D130" s="5">
        <f>'relevés compteurs EDF'!D131-'relevés compteurs EDF'!D130</f>
        <v>200</v>
      </c>
      <c r="E130" s="3" t="str">
        <f>"Sem "&amp;INT((A130-SUM(MOD(DATE(YEAR(A130-MOD(A130-2,7)+3),1,2),{1E+99;7})*{1;-1})+5)/7)</f>
        <v>Sem 19</v>
      </c>
      <c r="F130" s="3" t="str">
        <f t="shared" si="1"/>
        <v>Mois5</v>
      </c>
    </row>
    <row r="131" spans="1:6" x14ac:dyDescent="0.25">
      <c r="A131" s="2">
        <f>'relevés compteurs EDF'!A131</f>
        <v>41404</v>
      </c>
      <c r="B131" s="5">
        <f>'relevés compteurs EDF'!B132-'relevés compteurs EDF'!B131</f>
        <v>100</v>
      </c>
      <c r="C131" s="5">
        <f>'relevés compteurs EDF'!C132-'relevés compteurs EDF'!C131</f>
        <v>150</v>
      </c>
      <c r="D131" s="5">
        <f>'relevés compteurs EDF'!D132-'relevés compteurs EDF'!D131</f>
        <v>200</v>
      </c>
      <c r="E131" s="3" t="str">
        <f>"Sem "&amp;INT((A131-SUM(MOD(DATE(YEAR(A131-MOD(A131-2,7)+3),1,2),{1E+99;7})*{1;-1})+5)/7)</f>
        <v>Sem 19</v>
      </c>
      <c r="F131" s="3" t="str">
        <f t="shared" ref="F131:F194" si="2">"Mois"&amp;MONTH(A131)</f>
        <v>Mois5</v>
      </c>
    </row>
    <row r="132" spans="1:6" x14ac:dyDescent="0.25">
      <c r="A132" s="2">
        <f>'relevés compteurs EDF'!A132</f>
        <v>41405</v>
      </c>
      <c r="B132" s="5">
        <f>'relevés compteurs EDF'!B133-'relevés compteurs EDF'!B132</f>
        <v>100</v>
      </c>
      <c r="C132" s="5">
        <f>'relevés compteurs EDF'!C133-'relevés compteurs EDF'!C132</f>
        <v>150</v>
      </c>
      <c r="D132" s="5">
        <f>'relevés compteurs EDF'!D133-'relevés compteurs EDF'!D132</f>
        <v>200</v>
      </c>
      <c r="E132" s="3" t="str">
        <f>"Sem "&amp;INT((A132-SUM(MOD(DATE(YEAR(A132-MOD(A132-2,7)+3),1,2),{1E+99;7})*{1;-1})+5)/7)</f>
        <v>Sem 19</v>
      </c>
      <c r="F132" s="3" t="str">
        <f t="shared" si="2"/>
        <v>Mois5</v>
      </c>
    </row>
    <row r="133" spans="1:6" x14ac:dyDescent="0.25">
      <c r="A133" s="2">
        <f>'relevés compteurs EDF'!A133</f>
        <v>41406</v>
      </c>
      <c r="B133" s="5">
        <f>'relevés compteurs EDF'!B134-'relevés compteurs EDF'!B133</f>
        <v>100</v>
      </c>
      <c r="C133" s="5">
        <f>'relevés compteurs EDF'!C134-'relevés compteurs EDF'!C133</f>
        <v>150</v>
      </c>
      <c r="D133" s="5">
        <f>'relevés compteurs EDF'!D134-'relevés compteurs EDF'!D133</f>
        <v>200</v>
      </c>
      <c r="E133" s="3" t="str">
        <f>"Sem "&amp;INT((A133-SUM(MOD(DATE(YEAR(A133-MOD(A133-2,7)+3),1,2),{1E+99;7})*{1;-1})+5)/7)</f>
        <v>Sem 19</v>
      </c>
      <c r="F133" s="3" t="str">
        <f t="shared" si="2"/>
        <v>Mois5</v>
      </c>
    </row>
    <row r="134" spans="1:6" x14ac:dyDescent="0.25">
      <c r="A134" s="2">
        <f>'relevés compteurs EDF'!A134</f>
        <v>41407</v>
      </c>
      <c r="B134" s="5">
        <f>'relevés compteurs EDF'!B135-'relevés compteurs EDF'!B134</f>
        <v>100</v>
      </c>
      <c r="C134" s="5">
        <f>'relevés compteurs EDF'!C135-'relevés compteurs EDF'!C134</f>
        <v>150</v>
      </c>
      <c r="D134" s="5">
        <f>'relevés compteurs EDF'!D135-'relevés compteurs EDF'!D134</f>
        <v>200</v>
      </c>
      <c r="E134" s="3" t="str">
        <f>"Sem "&amp;INT((A134-SUM(MOD(DATE(YEAR(A134-MOD(A134-2,7)+3),1,2),{1E+99;7})*{1;-1})+5)/7)</f>
        <v>Sem 20</v>
      </c>
      <c r="F134" s="3" t="str">
        <f t="shared" si="2"/>
        <v>Mois5</v>
      </c>
    </row>
    <row r="135" spans="1:6" x14ac:dyDescent="0.25">
      <c r="A135" s="2">
        <f>'relevés compteurs EDF'!A135</f>
        <v>41408</v>
      </c>
      <c r="B135" s="5">
        <f>'relevés compteurs EDF'!B136-'relevés compteurs EDF'!B135</f>
        <v>100</v>
      </c>
      <c r="C135" s="5">
        <f>'relevés compteurs EDF'!C136-'relevés compteurs EDF'!C135</f>
        <v>150</v>
      </c>
      <c r="D135" s="5">
        <f>'relevés compteurs EDF'!D136-'relevés compteurs EDF'!D135</f>
        <v>200</v>
      </c>
      <c r="E135" s="3" t="str">
        <f>"Sem "&amp;INT((A135-SUM(MOD(DATE(YEAR(A135-MOD(A135-2,7)+3),1,2),{1E+99;7})*{1;-1})+5)/7)</f>
        <v>Sem 20</v>
      </c>
      <c r="F135" s="3" t="str">
        <f t="shared" si="2"/>
        <v>Mois5</v>
      </c>
    </row>
    <row r="136" spans="1:6" x14ac:dyDescent="0.25">
      <c r="A136" s="2">
        <f>'relevés compteurs EDF'!A136</f>
        <v>41409</v>
      </c>
      <c r="B136" s="5">
        <f>'relevés compteurs EDF'!B137-'relevés compteurs EDF'!B136</f>
        <v>100</v>
      </c>
      <c r="C136" s="5">
        <f>'relevés compteurs EDF'!C137-'relevés compteurs EDF'!C136</f>
        <v>150</v>
      </c>
      <c r="D136" s="5">
        <f>'relevés compteurs EDF'!D137-'relevés compteurs EDF'!D136</f>
        <v>200</v>
      </c>
      <c r="E136" s="3" t="str">
        <f>"Sem "&amp;INT((A136-SUM(MOD(DATE(YEAR(A136-MOD(A136-2,7)+3),1,2),{1E+99;7})*{1;-1})+5)/7)</f>
        <v>Sem 20</v>
      </c>
      <c r="F136" s="3" t="str">
        <f t="shared" si="2"/>
        <v>Mois5</v>
      </c>
    </row>
    <row r="137" spans="1:6" x14ac:dyDescent="0.25">
      <c r="A137" s="2">
        <f>'relevés compteurs EDF'!A137</f>
        <v>41410</v>
      </c>
      <c r="B137" s="5">
        <f>'relevés compteurs EDF'!B138-'relevés compteurs EDF'!B137</f>
        <v>100</v>
      </c>
      <c r="C137" s="5">
        <f>'relevés compteurs EDF'!C138-'relevés compteurs EDF'!C137</f>
        <v>150</v>
      </c>
      <c r="D137" s="5">
        <f>'relevés compteurs EDF'!D138-'relevés compteurs EDF'!D137</f>
        <v>200</v>
      </c>
      <c r="E137" s="3" t="str">
        <f>"Sem "&amp;INT((A137-SUM(MOD(DATE(YEAR(A137-MOD(A137-2,7)+3),1,2),{1E+99;7})*{1;-1})+5)/7)</f>
        <v>Sem 20</v>
      </c>
      <c r="F137" s="3" t="str">
        <f t="shared" si="2"/>
        <v>Mois5</v>
      </c>
    </row>
    <row r="138" spans="1:6" x14ac:dyDescent="0.25">
      <c r="A138" s="2">
        <f>'relevés compteurs EDF'!A138</f>
        <v>41411</v>
      </c>
      <c r="B138" s="5">
        <f>'relevés compteurs EDF'!B139-'relevés compteurs EDF'!B138</f>
        <v>100</v>
      </c>
      <c r="C138" s="5">
        <f>'relevés compteurs EDF'!C139-'relevés compteurs EDF'!C138</f>
        <v>150</v>
      </c>
      <c r="D138" s="5">
        <f>'relevés compteurs EDF'!D139-'relevés compteurs EDF'!D138</f>
        <v>200</v>
      </c>
      <c r="E138" s="3" t="str">
        <f>"Sem "&amp;INT((A138-SUM(MOD(DATE(YEAR(A138-MOD(A138-2,7)+3),1,2),{1E+99;7})*{1;-1})+5)/7)</f>
        <v>Sem 20</v>
      </c>
      <c r="F138" s="3" t="str">
        <f t="shared" si="2"/>
        <v>Mois5</v>
      </c>
    </row>
    <row r="139" spans="1:6" x14ac:dyDescent="0.25">
      <c r="A139" s="2">
        <f>'relevés compteurs EDF'!A139</f>
        <v>41412</v>
      </c>
      <c r="B139" s="5">
        <f>'relevés compteurs EDF'!B140-'relevés compteurs EDF'!B139</f>
        <v>100</v>
      </c>
      <c r="C139" s="5">
        <f>'relevés compteurs EDF'!C140-'relevés compteurs EDF'!C139</f>
        <v>150</v>
      </c>
      <c r="D139" s="5">
        <f>'relevés compteurs EDF'!D140-'relevés compteurs EDF'!D139</f>
        <v>200</v>
      </c>
      <c r="E139" s="3" t="str">
        <f>"Sem "&amp;INT((A139-SUM(MOD(DATE(YEAR(A139-MOD(A139-2,7)+3),1,2),{1E+99;7})*{1;-1})+5)/7)</f>
        <v>Sem 20</v>
      </c>
      <c r="F139" s="3" t="str">
        <f t="shared" si="2"/>
        <v>Mois5</v>
      </c>
    </row>
    <row r="140" spans="1:6" x14ac:dyDescent="0.25">
      <c r="A140" s="2">
        <f>'relevés compteurs EDF'!A140</f>
        <v>41413</v>
      </c>
      <c r="B140" s="5">
        <f>'relevés compteurs EDF'!B141-'relevés compteurs EDF'!B140</f>
        <v>100</v>
      </c>
      <c r="C140" s="5">
        <f>'relevés compteurs EDF'!C141-'relevés compteurs EDF'!C140</f>
        <v>150</v>
      </c>
      <c r="D140" s="5">
        <f>'relevés compteurs EDF'!D141-'relevés compteurs EDF'!D140</f>
        <v>200</v>
      </c>
      <c r="E140" s="3" t="str">
        <f>"Sem "&amp;INT((A140-SUM(MOD(DATE(YEAR(A140-MOD(A140-2,7)+3),1,2),{1E+99;7})*{1;-1})+5)/7)</f>
        <v>Sem 20</v>
      </c>
      <c r="F140" s="3" t="str">
        <f t="shared" si="2"/>
        <v>Mois5</v>
      </c>
    </row>
    <row r="141" spans="1:6" x14ac:dyDescent="0.25">
      <c r="A141" s="2">
        <f>'relevés compteurs EDF'!A141</f>
        <v>41414</v>
      </c>
      <c r="B141" s="5">
        <f>'relevés compteurs EDF'!B142-'relevés compteurs EDF'!B141</f>
        <v>100</v>
      </c>
      <c r="C141" s="5">
        <f>'relevés compteurs EDF'!C142-'relevés compteurs EDF'!C141</f>
        <v>150</v>
      </c>
      <c r="D141" s="5">
        <f>'relevés compteurs EDF'!D142-'relevés compteurs EDF'!D141</f>
        <v>200</v>
      </c>
      <c r="E141" s="3" t="str">
        <f>"Sem "&amp;INT((A141-SUM(MOD(DATE(YEAR(A141-MOD(A141-2,7)+3),1,2),{1E+99;7})*{1;-1})+5)/7)</f>
        <v>Sem 21</v>
      </c>
      <c r="F141" s="3" t="str">
        <f t="shared" si="2"/>
        <v>Mois5</v>
      </c>
    </row>
    <row r="142" spans="1:6" x14ac:dyDescent="0.25">
      <c r="A142" s="2">
        <f>'relevés compteurs EDF'!A142</f>
        <v>41415</v>
      </c>
      <c r="B142" s="5">
        <f>'relevés compteurs EDF'!B143-'relevés compteurs EDF'!B142</f>
        <v>100</v>
      </c>
      <c r="C142" s="5">
        <f>'relevés compteurs EDF'!C143-'relevés compteurs EDF'!C142</f>
        <v>150</v>
      </c>
      <c r="D142" s="5">
        <f>'relevés compteurs EDF'!D143-'relevés compteurs EDF'!D142</f>
        <v>200</v>
      </c>
      <c r="E142" s="3" t="str">
        <f>"Sem "&amp;INT((A142-SUM(MOD(DATE(YEAR(A142-MOD(A142-2,7)+3),1,2),{1E+99;7})*{1;-1})+5)/7)</f>
        <v>Sem 21</v>
      </c>
      <c r="F142" s="3" t="str">
        <f t="shared" si="2"/>
        <v>Mois5</v>
      </c>
    </row>
    <row r="143" spans="1:6" x14ac:dyDescent="0.25">
      <c r="A143" s="2">
        <f>'relevés compteurs EDF'!A143</f>
        <v>41416</v>
      </c>
      <c r="B143" s="5">
        <f>'relevés compteurs EDF'!B144-'relevés compteurs EDF'!B143</f>
        <v>100</v>
      </c>
      <c r="C143" s="5">
        <f>'relevés compteurs EDF'!C144-'relevés compteurs EDF'!C143</f>
        <v>150</v>
      </c>
      <c r="D143" s="5">
        <f>'relevés compteurs EDF'!D144-'relevés compteurs EDF'!D143</f>
        <v>200</v>
      </c>
      <c r="E143" s="3" t="str">
        <f>"Sem "&amp;INT((A143-SUM(MOD(DATE(YEAR(A143-MOD(A143-2,7)+3),1,2),{1E+99;7})*{1;-1})+5)/7)</f>
        <v>Sem 21</v>
      </c>
      <c r="F143" s="3" t="str">
        <f t="shared" si="2"/>
        <v>Mois5</v>
      </c>
    </row>
    <row r="144" spans="1:6" x14ac:dyDescent="0.25">
      <c r="A144" s="2">
        <f>'relevés compteurs EDF'!A144</f>
        <v>41417</v>
      </c>
      <c r="B144" s="5">
        <f>'relevés compteurs EDF'!B145-'relevés compteurs EDF'!B144</f>
        <v>100</v>
      </c>
      <c r="C144" s="5">
        <f>'relevés compteurs EDF'!C145-'relevés compteurs EDF'!C144</f>
        <v>150</v>
      </c>
      <c r="D144" s="5">
        <f>'relevés compteurs EDF'!D145-'relevés compteurs EDF'!D144</f>
        <v>200</v>
      </c>
      <c r="E144" s="3" t="str">
        <f>"Sem "&amp;INT((A144-SUM(MOD(DATE(YEAR(A144-MOD(A144-2,7)+3),1,2),{1E+99;7})*{1;-1})+5)/7)</f>
        <v>Sem 21</v>
      </c>
      <c r="F144" s="3" t="str">
        <f t="shared" si="2"/>
        <v>Mois5</v>
      </c>
    </row>
    <row r="145" spans="1:6" x14ac:dyDescent="0.25">
      <c r="A145" s="2">
        <f>'relevés compteurs EDF'!A145</f>
        <v>41418</v>
      </c>
      <c r="B145" s="5">
        <f>'relevés compteurs EDF'!B146-'relevés compteurs EDF'!B145</f>
        <v>100</v>
      </c>
      <c r="C145" s="5">
        <f>'relevés compteurs EDF'!C146-'relevés compteurs EDF'!C145</f>
        <v>150</v>
      </c>
      <c r="D145" s="5">
        <f>'relevés compteurs EDF'!D146-'relevés compteurs EDF'!D145</f>
        <v>200</v>
      </c>
      <c r="E145" s="3" t="str">
        <f>"Sem "&amp;INT((A145-SUM(MOD(DATE(YEAR(A145-MOD(A145-2,7)+3),1,2),{1E+99;7})*{1;-1})+5)/7)</f>
        <v>Sem 21</v>
      </c>
      <c r="F145" s="3" t="str">
        <f t="shared" si="2"/>
        <v>Mois5</v>
      </c>
    </row>
    <row r="146" spans="1:6" x14ac:dyDescent="0.25">
      <c r="A146" s="2">
        <f>'relevés compteurs EDF'!A146</f>
        <v>41419</v>
      </c>
      <c r="B146" s="5">
        <f>'relevés compteurs EDF'!B147-'relevés compteurs EDF'!B146</f>
        <v>100</v>
      </c>
      <c r="C146" s="5">
        <f>'relevés compteurs EDF'!C147-'relevés compteurs EDF'!C146</f>
        <v>150</v>
      </c>
      <c r="D146" s="5">
        <f>'relevés compteurs EDF'!D147-'relevés compteurs EDF'!D146</f>
        <v>200</v>
      </c>
      <c r="E146" s="3" t="str">
        <f>"Sem "&amp;INT((A146-SUM(MOD(DATE(YEAR(A146-MOD(A146-2,7)+3),1,2),{1E+99;7})*{1;-1})+5)/7)</f>
        <v>Sem 21</v>
      </c>
      <c r="F146" s="3" t="str">
        <f t="shared" si="2"/>
        <v>Mois5</v>
      </c>
    </row>
    <row r="147" spans="1:6" x14ac:dyDescent="0.25">
      <c r="A147" s="2">
        <f>'relevés compteurs EDF'!A147</f>
        <v>41420</v>
      </c>
      <c r="B147" s="5">
        <f>'relevés compteurs EDF'!B148-'relevés compteurs EDF'!B147</f>
        <v>100</v>
      </c>
      <c r="C147" s="5">
        <f>'relevés compteurs EDF'!C148-'relevés compteurs EDF'!C147</f>
        <v>150</v>
      </c>
      <c r="D147" s="5">
        <f>'relevés compteurs EDF'!D148-'relevés compteurs EDF'!D147</f>
        <v>200</v>
      </c>
      <c r="E147" s="3" t="str">
        <f>"Sem "&amp;INT((A147-SUM(MOD(DATE(YEAR(A147-MOD(A147-2,7)+3),1,2),{1E+99;7})*{1;-1})+5)/7)</f>
        <v>Sem 21</v>
      </c>
      <c r="F147" s="3" t="str">
        <f t="shared" si="2"/>
        <v>Mois5</v>
      </c>
    </row>
    <row r="148" spans="1:6" x14ac:dyDescent="0.25">
      <c r="A148" s="2">
        <f>'relevés compteurs EDF'!A148</f>
        <v>41421</v>
      </c>
      <c r="B148" s="5">
        <f>'relevés compteurs EDF'!B149-'relevés compteurs EDF'!B148</f>
        <v>100</v>
      </c>
      <c r="C148" s="5">
        <f>'relevés compteurs EDF'!C149-'relevés compteurs EDF'!C148</f>
        <v>150</v>
      </c>
      <c r="D148" s="5">
        <f>'relevés compteurs EDF'!D149-'relevés compteurs EDF'!D148</f>
        <v>200</v>
      </c>
      <c r="E148" s="3" t="str">
        <f>"Sem "&amp;INT((A148-SUM(MOD(DATE(YEAR(A148-MOD(A148-2,7)+3),1,2),{1E+99;7})*{1;-1})+5)/7)</f>
        <v>Sem 22</v>
      </c>
      <c r="F148" s="3" t="str">
        <f t="shared" si="2"/>
        <v>Mois5</v>
      </c>
    </row>
    <row r="149" spans="1:6" x14ac:dyDescent="0.25">
      <c r="A149" s="2">
        <f>'relevés compteurs EDF'!A149</f>
        <v>41422</v>
      </c>
      <c r="B149" s="5">
        <f>'relevés compteurs EDF'!B150-'relevés compteurs EDF'!B149</f>
        <v>100</v>
      </c>
      <c r="C149" s="5">
        <f>'relevés compteurs EDF'!C150-'relevés compteurs EDF'!C149</f>
        <v>150</v>
      </c>
      <c r="D149" s="5">
        <f>'relevés compteurs EDF'!D150-'relevés compteurs EDF'!D149</f>
        <v>200</v>
      </c>
      <c r="E149" s="3" t="str">
        <f>"Sem "&amp;INT((A149-SUM(MOD(DATE(YEAR(A149-MOD(A149-2,7)+3),1,2),{1E+99;7})*{1;-1})+5)/7)</f>
        <v>Sem 22</v>
      </c>
      <c r="F149" s="3" t="str">
        <f t="shared" si="2"/>
        <v>Mois5</v>
      </c>
    </row>
    <row r="150" spans="1:6" x14ac:dyDescent="0.25">
      <c r="A150" s="2">
        <f>'relevés compteurs EDF'!A150</f>
        <v>41423</v>
      </c>
      <c r="B150" s="5">
        <f>'relevés compteurs EDF'!B151-'relevés compteurs EDF'!B150</f>
        <v>100</v>
      </c>
      <c r="C150" s="5">
        <f>'relevés compteurs EDF'!C151-'relevés compteurs EDF'!C150</f>
        <v>150</v>
      </c>
      <c r="D150" s="5">
        <f>'relevés compteurs EDF'!D151-'relevés compteurs EDF'!D150</f>
        <v>200</v>
      </c>
      <c r="E150" s="3" t="str">
        <f>"Sem "&amp;INT((A150-SUM(MOD(DATE(YEAR(A150-MOD(A150-2,7)+3),1,2),{1E+99;7})*{1;-1})+5)/7)</f>
        <v>Sem 22</v>
      </c>
      <c r="F150" s="3" t="str">
        <f t="shared" si="2"/>
        <v>Mois5</v>
      </c>
    </row>
    <row r="151" spans="1:6" x14ac:dyDescent="0.25">
      <c r="A151" s="2">
        <f>'relevés compteurs EDF'!A151</f>
        <v>41424</v>
      </c>
      <c r="B151" s="5">
        <f>'relevés compteurs EDF'!B152-'relevés compteurs EDF'!B151</f>
        <v>100</v>
      </c>
      <c r="C151" s="5">
        <f>'relevés compteurs EDF'!C152-'relevés compteurs EDF'!C151</f>
        <v>150</v>
      </c>
      <c r="D151" s="5">
        <f>'relevés compteurs EDF'!D152-'relevés compteurs EDF'!D151</f>
        <v>200</v>
      </c>
      <c r="E151" s="3" t="str">
        <f>"Sem "&amp;INT((A151-SUM(MOD(DATE(YEAR(A151-MOD(A151-2,7)+3),1,2),{1E+99;7})*{1;-1})+5)/7)</f>
        <v>Sem 22</v>
      </c>
      <c r="F151" s="3" t="str">
        <f t="shared" si="2"/>
        <v>Mois5</v>
      </c>
    </row>
    <row r="152" spans="1:6" x14ac:dyDescent="0.25">
      <c r="A152" s="2">
        <f>'relevés compteurs EDF'!A152</f>
        <v>41425</v>
      </c>
      <c r="B152" s="5">
        <f>'relevés compteurs EDF'!B153-'relevés compteurs EDF'!B152</f>
        <v>100</v>
      </c>
      <c r="C152" s="5">
        <f>'relevés compteurs EDF'!C153-'relevés compteurs EDF'!C152</f>
        <v>150</v>
      </c>
      <c r="D152" s="5">
        <f>'relevés compteurs EDF'!D153-'relevés compteurs EDF'!D152</f>
        <v>200</v>
      </c>
      <c r="E152" s="3" t="str">
        <f>"Sem "&amp;INT((A152-SUM(MOD(DATE(YEAR(A152-MOD(A152-2,7)+3),1,2),{1E+99;7})*{1;-1})+5)/7)</f>
        <v>Sem 22</v>
      </c>
      <c r="F152" s="3" t="str">
        <f t="shared" si="2"/>
        <v>Mois5</v>
      </c>
    </row>
    <row r="153" spans="1:6" x14ac:dyDescent="0.25">
      <c r="A153" s="2">
        <f>'relevés compteurs EDF'!A153</f>
        <v>41426</v>
      </c>
      <c r="B153" s="5">
        <f>'relevés compteurs EDF'!B154-'relevés compteurs EDF'!B153</f>
        <v>100</v>
      </c>
      <c r="C153" s="5">
        <f>'relevés compteurs EDF'!C154-'relevés compteurs EDF'!C153</f>
        <v>150</v>
      </c>
      <c r="D153" s="5">
        <f>'relevés compteurs EDF'!D154-'relevés compteurs EDF'!D153</f>
        <v>200</v>
      </c>
      <c r="E153" s="3" t="str">
        <f>"Sem "&amp;INT((A153-SUM(MOD(DATE(YEAR(A153-MOD(A153-2,7)+3),1,2),{1E+99;7})*{1;-1})+5)/7)</f>
        <v>Sem 22</v>
      </c>
      <c r="F153" s="3" t="str">
        <f t="shared" si="2"/>
        <v>Mois6</v>
      </c>
    </row>
    <row r="154" spans="1:6" x14ac:dyDescent="0.25">
      <c r="A154" s="2">
        <f>'relevés compteurs EDF'!A154</f>
        <v>41427</v>
      </c>
      <c r="B154" s="5">
        <f>'relevés compteurs EDF'!B155-'relevés compteurs EDF'!B154</f>
        <v>100</v>
      </c>
      <c r="C154" s="5">
        <f>'relevés compteurs EDF'!C155-'relevés compteurs EDF'!C154</f>
        <v>150</v>
      </c>
      <c r="D154" s="5">
        <f>'relevés compteurs EDF'!D155-'relevés compteurs EDF'!D154</f>
        <v>200</v>
      </c>
      <c r="E154" s="3" t="str">
        <f>"Sem "&amp;INT((A154-SUM(MOD(DATE(YEAR(A154-MOD(A154-2,7)+3),1,2),{1E+99;7})*{1;-1})+5)/7)</f>
        <v>Sem 22</v>
      </c>
      <c r="F154" s="3" t="str">
        <f t="shared" si="2"/>
        <v>Mois6</v>
      </c>
    </row>
    <row r="155" spans="1:6" x14ac:dyDescent="0.25">
      <c r="A155" s="2">
        <f>'relevés compteurs EDF'!A155</f>
        <v>41428</v>
      </c>
      <c r="B155" s="5">
        <f>'relevés compteurs EDF'!B156-'relevés compteurs EDF'!B155</f>
        <v>100</v>
      </c>
      <c r="C155" s="5">
        <f>'relevés compteurs EDF'!C156-'relevés compteurs EDF'!C155</f>
        <v>150</v>
      </c>
      <c r="D155" s="5">
        <f>'relevés compteurs EDF'!D156-'relevés compteurs EDF'!D155</f>
        <v>200</v>
      </c>
      <c r="E155" s="3" t="str">
        <f>"Sem "&amp;INT((A155-SUM(MOD(DATE(YEAR(A155-MOD(A155-2,7)+3),1,2),{1E+99;7})*{1;-1})+5)/7)</f>
        <v>Sem 23</v>
      </c>
      <c r="F155" s="3" t="str">
        <f t="shared" si="2"/>
        <v>Mois6</v>
      </c>
    </row>
    <row r="156" spans="1:6" x14ac:dyDescent="0.25">
      <c r="A156" s="2">
        <f>'relevés compteurs EDF'!A156</f>
        <v>41429</v>
      </c>
      <c r="B156" s="5">
        <f>'relevés compteurs EDF'!B157-'relevés compteurs EDF'!B156</f>
        <v>100</v>
      </c>
      <c r="C156" s="5">
        <f>'relevés compteurs EDF'!C157-'relevés compteurs EDF'!C156</f>
        <v>150</v>
      </c>
      <c r="D156" s="5">
        <f>'relevés compteurs EDF'!D157-'relevés compteurs EDF'!D156</f>
        <v>200</v>
      </c>
      <c r="E156" s="3" t="str">
        <f>"Sem "&amp;INT((A156-SUM(MOD(DATE(YEAR(A156-MOD(A156-2,7)+3),1,2),{1E+99;7})*{1;-1})+5)/7)</f>
        <v>Sem 23</v>
      </c>
      <c r="F156" s="3" t="str">
        <f t="shared" si="2"/>
        <v>Mois6</v>
      </c>
    </row>
    <row r="157" spans="1:6" x14ac:dyDescent="0.25">
      <c r="A157" s="2">
        <f>'relevés compteurs EDF'!A157</f>
        <v>41430</v>
      </c>
      <c r="B157" s="5">
        <f>'relevés compteurs EDF'!B158-'relevés compteurs EDF'!B157</f>
        <v>100</v>
      </c>
      <c r="C157" s="5">
        <f>'relevés compteurs EDF'!C158-'relevés compteurs EDF'!C157</f>
        <v>150</v>
      </c>
      <c r="D157" s="5">
        <f>'relevés compteurs EDF'!D158-'relevés compteurs EDF'!D157</f>
        <v>200</v>
      </c>
      <c r="E157" s="3" t="str">
        <f>"Sem "&amp;INT((A157-SUM(MOD(DATE(YEAR(A157-MOD(A157-2,7)+3),1,2),{1E+99;7})*{1;-1})+5)/7)</f>
        <v>Sem 23</v>
      </c>
      <c r="F157" s="3" t="str">
        <f t="shared" si="2"/>
        <v>Mois6</v>
      </c>
    </row>
    <row r="158" spans="1:6" x14ac:dyDescent="0.25">
      <c r="A158" s="2">
        <f>'relevés compteurs EDF'!A158</f>
        <v>41431</v>
      </c>
      <c r="B158" s="5">
        <f>'relevés compteurs EDF'!B159-'relevés compteurs EDF'!B158</f>
        <v>100</v>
      </c>
      <c r="C158" s="5">
        <f>'relevés compteurs EDF'!C159-'relevés compteurs EDF'!C158</f>
        <v>150</v>
      </c>
      <c r="D158" s="5">
        <f>'relevés compteurs EDF'!D159-'relevés compteurs EDF'!D158</f>
        <v>200</v>
      </c>
      <c r="E158" s="3" t="str">
        <f>"Sem "&amp;INT((A158-SUM(MOD(DATE(YEAR(A158-MOD(A158-2,7)+3),1,2),{1E+99;7})*{1;-1})+5)/7)</f>
        <v>Sem 23</v>
      </c>
      <c r="F158" s="3" t="str">
        <f t="shared" si="2"/>
        <v>Mois6</v>
      </c>
    </row>
    <row r="159" spans="1:6" x14ac:dyDescent="0.25">
      <c r="A159" s="2">
        <f>'relevés compteurs EDF'!A159</f>
        <v>41432</v>
      </c>
      <c r="B159" s="5">
        <f>'relevés compteurs EDF'!B160-'relevés compteurs EDF'!B159</f>
        <v>100</v>
      </c>
      <c r="C159" s="5">
        <f>'relevés compteurs EDF'!C160-'relevés compteurs EDF'!C159</f>
        <v>150</v>
      </c>
      <c r="D159" s="5">
        <f>'relevés compteurs EDF'!D160-'relevés compteurs EDF'!D159</f>
        <v>200</v>
      </c>
      <c r="E159" s="3" t="str">
        <f>"Sem "&amp;INT((A159-SUM(MOD(DATE(YEAR(A159-MOD(A159-2,7)+3),1,2),{1E+99;7})*{1;-1})+5)/7)</f>
        <v>Sem 23</v>
      </c>
      <c r="F159" s="3" t="str">
        <f t="shared" si="2"/>
        <v>Mois6</v>
      </c>
    </row>
    <row r="160" spans="1:6" x14ac:dyDescent="0.25">
      <c r="A160" s="2">
        <f>'relevés compteurs EDF'!A160</f>
        <v>41433</v>
      </c>
      <c r="B160" s="5">
        <f>'relevés compteurs EDF'!B161-'relevés compteurs EDF'!B160</f>
        <v>100</v>
      </c>
      <c r="C160" s="5">
        <f>'relevés compteurs EDF'!C161-'relevés compteurs EDF'!C160</f>
        <v>150</v>
      </c>
      <c r="D160" s="5">
        <f>'relevés compteurs EDF'!D161-'relevés compteurs EDF'!D160</f>
        <v>200</v>
      </c>
      <c r="E160" s="3" t="str">
        <f>"Sem "&amp;INT((A160-SUM(MOD(DATE(YEAR(A160-MOD(A160-2,7)+3),1,2),{1E+99;7})*{1;-1})+5)/7)</f>
        <v>Sem 23</v>
      </c>
      <c r="F160" s="3" t="str">
        <f t="shared" si="2"/>
        <v>Mois6</v>
      </c>
    </row>
    <row r="161" spans="1:6" x14ac:dyDescent="0.25">
      <c r="A161" s="2">
        <f>'relevés compteurs EDF'!A161</f>
        <v>41434</v>
      </c>
      <c r="B161" s="5">
        <f>'relevés compteurs EDF'!B162-'relevés compteurs EDF'!B161</f>
        <v>100</v>
      </c>
      <c r="C161" s="5">
        <f>'relevés compteurs EDF'!C162-'relevés compteurs EDF'!C161</f>
        <v>150</v>
      </c>
      <c r="D161" s="5">
        <f>'relevés compteurs EDF'!D162-'relevés compteurs EDF'!D161</f>
        <v>200</v>
      </c>
      <c r="E161" s="3" t="str">
        <f>"Sem "&amp;INT((A161-SUM(MOD(DATE(YEAR(A161-MOD(A161-2,7)+3),1,2),{1E+99;7})*{1;-1})+5)/7)</f>
        <v>Sem 23</v>
      </c>
      <c r="F161" s="3" t="str">
        <f t="shared" si="2"/>
        <v>Mois6</v>
      </c>
    </row>
    <row r="162" spans="1:6" x14ac:dyDescent="0.25">
      <c r="A162" s="2">
        <f>'relevés compteurs EDF'!A162</f>
        <v>41435</v>
      </c>
      <c r="B162" s="5">
        <f>'relevés compteurs EDF'!B163-'relevés compteurs EDF'!B162</f>
        <v>100</v>
      </c>
      <c r="C162" s="5">
        <f>'relevés compteurs EDF'!C163-'relevés compteurs EDF'!C162</f>
        <v>150</v>
      </c>
      <c r="D162" s="5">
        <f>'relevés compteurs EDF'!D163-'relevés compteurs EDF'!D162</f>
        <v>200</v>
      </c>
      <c r="E162" s="3" t="str">
        <f>"Sem "&amp;INT((A162-SUM(MOD(DATE(YEAR(A162-MOD(A162-2,7)+3),1,2),{1E+99;7})*{1;-1})+5)/7)</f>
        <v>Sem 24</v>
      </c>
      <c r="F162" s="3" t="str">
        <f t="shared" si="2"/>
        <v>Mois6</v>
      </c>
    </row>
    <row r="163" spans="1:6" x14ac:dyDescent="0.25">
      <c r="A163" s="2">
        <f>'relevés compteurs EDF'!A163</f>
        <v>41436</v>
      </c>
      <c r="B163" s="5">
        <f>'relevés compteurs EDF'!B164-'relevés compteurs EDF'!B163</f>
        <v>100</v>
      </c>
      <c r="C163" s="5">
        <f>'relevés compteurs EDF'!C164-'relevés compteurs EDF'!C163</f>
        <v>150</v>
      </c>
      <c r="D163" s="5">
        <f>'relevés compteurs EDF'!D164-'relevés compteurs EDF'!D163</f>
        <v>200</v>
      </c>
      <c r="E163" s="3" t="str">
        <f>"Sem "&amp;INT((A163-SUM(MOD(DATE(YEAR(A163-MOD(A163-2,7)+3),1,2),{1E+99;7})*{1;-1})+5)/7)</f>
        <v>Sem 24</v>
      </c>
      <c r="F163" s="3" t="str">
        <f t="shared" si="2"/>
        <v>Mois6</v>
      </c>
    </row>
    <row r="164" spans="1:6" x14ac:dyDescent="0.25">
      <c r="A164" s="2">
        <f>'relevés compteurs EDF'!A164</f>
        <v>41437</v>
      </c>
      <c r="B164" s="5">
        <f>'relevés compteurs EDF'!B165-'relevés compteurs EDF'!B164</f>
        <v>100</v>
      </c>
      <c r="C164" s="5">
        <f>'relevés compteurs EDF'!C165-'relevés compteurs EDF'!C164</f>
        <v>150</v>
      </c>
      <c r="D164" s="5">
        <f>'relevés compteurs EDF'!D165-'relevés compteurs EDF'!D164</f>
        <v>200</v>
      </c>
      <c r="E164" s="3" t="str">
        <f>"Sem "&amp;INT((A164-SUM(MOD(DATE(YEAR(A164-MOD(A164-2,7)+3),1,2),{1E+99;7})*{1;-1})+5)/7)</f>
        <v>Sem 24</v>
      </c>
      <c r="F164" s="3" t="str">
        <f t="shared" si="2"/>
        <v>Mois6</v>
      </c>
    </row>
    <row r="165" spans="1:6" x14ac:dyDescent="0.25">
      <c r="A165" s="2">
        <f>'relevés compteurs EDF'!A165</f>
        <v>41438</v>
      </c>
      <c r="B165" s="5">
        <f>'relevés compteurs EDF'!B166-'relevés compteurs EDF'!B165</f>
        <v>100</v>
      </c>
      <c r="C165" s="5">
        <f>'relevés compteurs EDF'!C166-'relevés compteurs EDF'!C165</f>
        <v>150</v>
      </c>
      <c r="D165" s="5">
        <f>'relevés compteurs EDF'!D166-'relevés compteurs EDF'!D165</f>
        <v>200</v>
      </c>
      <c r="E165" s="3" t="str">
        <f>"Sem "&amp;INT((A165-SUM(MOD(DATE(YEAR(A165-MOD(A165-2,7)+3),1,2),{1E+99;7})*{1;-1})+5)/7)</f>
        <v>Sem 24</v>
      </c>
      <c r="F165" s="3" t="str">
        <f t="shared" si="2"/>
        <v>Mois6</v>
      </c>
    </row>
    <row r="166" spans="1:6" x14ac:dyDescent="0.25">
      <c r="A166" s="2">
        <f>'relevés compteurs EDF'!A166</f>
        <v>41439</v>
      </c>
      <c r="B166" s="5">
        <f>'relevés compteurs EDF'!B167-'relevés compteurs EDF'!B166</f>
        <v>100</v>
      </c>
      <c r="C166" s="5">
        <f>'relevés compteurs EDF'!C167-'relevés compteurs EDF'!C166</f>
        <v>150</v>
      </c>
      <c r="D166" s="5">
        <f>'relevés compteurs EDF'!D167-'relevés compteurs EDF'!D166</f>
        <v>200</v>
      </c>
      <c r="E166" s="3" t="str">
        <f>"Sem "&amp;INT((A166-SUM(MOD(DATE(YEAR(A166-MOD(A166-2,7)+3),1,2),{1E+99;7})*{1;-1})+5)/7)</f>
        <v>Sem 24</v>
      </c>
      <c r="F166" s="3" t="str">
        <f t="shared" si="2"/>
        <v>Mois6</v>
      </c>
    </row>
    <row r="167" spans="1:6" x14ac:dyDescent="0.25">
      <c r="A167" s="2">
        <f>'relevés compteurs EDF'!A167</f>
        <v>41440</v>
      </c>
      <c r="B167" s="5">
        <f>'relevés compteurs EDF'!B168-'relevés compteurs EDF'!B167</f>
        <v>100</v>
      </c>
      <c r="C167" s="5">
        <f>'relevés compteurs EDF'!C168-'relevés compteurs EDF'!C167</f>
        <v>150</v>
      </c>
      <c r="D167" s="5">
        <f>'relevés compteurs EDF'!D168-'relevés compteurs EDF'!D167</f>
        <v>200</v>
      </c>
      <c r="E167" s="3" t="str">
        <f>"Sem "&amp;INT((A167-SUM(MOD(DATE(YEAR(A167-MOD(A167-2,7)+3),1,2),{1E+99;7})*{1;-1})+5)/7)</f>
        <v>Sem 24</v>
      </c>
      <c r="F167" s="3" t="str">
        <f t="shared" si="2"/>
        <v>Mois6</v>
      </c>
    </row>
    <row r="168" spans="1:6" x14ac:dyDescent="0.25">
      <c r="A168" s="2">
        <f>'relevés compteurs EDF'!A168</f>
        <v>41441</v>
      </c>
      <c r="B168" s="5">
        <f>'relevés compteurs EDF'!B169-'relevés compteurs EDF'!B168</f>
        <v>100</v>
      </c>
      <c r="C168" s="5">
        <f>'relevés compteurs EDF'!C169-'relevés compteurs EDF'!C168</f>
        <v>150</v>
      </c>
      <c r="D168" s="5">
        <f>'relevés compteurs EDF'!D169-'relevés compteurs EDF'!D168</f>
        <v>200</v>
      </c>
      <c r="E168" s="3" t="str">
        <f>"Sem "&amp;INT((A168-SUM(MOD(DATE(YEAR(A168-MOD(A168-2,7)+3),1,2),{1E+99;7})*{1;-1})+5)/7)</f>
        <v>Sem 24</v>
      </c>
      <c r="F168" s="3" t="str">
        <f t="shared" si="2"/>
        <v>Mois6</v>
      </c>
    </row>
    <row r="169" spans="1:6" x14ac:dyDescent="0.25">
      <c r="A169" s="2">
        <f>'relevés compteurs EDF'!A169</f>
        <v>41442</v>
      </c>
      <c r="B169" s="5">
        <f>'relevés compteurs EDF'!B170-'relevés compteurs EDF'!B169</f>
        <v>100</v>
      </c>
      <c r="C169" s="5">
        <f>'relevés compteurs EDF'!C170-'relevés compteurs EDF'!C169</f>
        <v>150</v>
      </c>
      <c r="D169" s="5">
        <f>'relevés compteurs EDF'!D170-'relevés compteurs EDF'!D169</f>
        <v>200</v>
      </c>
      <c r="E169" s="3" t="str">
        <f>"Sem "&amp;INT((A169-SUM(MOD(DATE(YEAR(A169-MOD(A169-2,7)+3),1,2),{1E+99;7})*{1;-1})+5)/7)</f>
        <v>Sem 25</v>
      </c>
      <c r="F169" s="3" t="str">
        <f t="shared" si="2"/>
        <v>Mois6</v>
      </c>
    </row>
    <row r="170" spans="1:6" x14ac:dyDescent="0.25">
      <c r="A170" s="2">
        <f>'relevés compteurs EDF'!A170</f>
        <v>41443</v>
      </c>
      <c r="B170" s="5">
        <f>'relevés compteurs EDF'!B171-'relevés compteurs EDF'!B170</f>
        <v>100</v>
      </c>
      <c r="C170" s="5">
        <f>'relevés compteurs EDF'!C171-'relevés compteurs EDF'!C170</f>
        <v>150</v>
      </c>
      <c r="D170" s="5">
        <f>'relevés compteurs EDF'!D171-'relevés compteurs EDF'!D170</f>
        <v>200</v>
      </c>
      <c r="E170" s="3" t="str">
        <f>"Sem "&amp;INT((A170-SUM(MOD(DATE(YEAR(A170-MOD(A170-2,7)+3),1,2),{1E+99;7})*{1;-1})+5)/7)</f>
        <v>Sem 25</v>
      </c>
      <c r="F170" s="3" t="str">
        <f t="shared" si="2"/>
        <v>Mois6</v>
      </c>
    </row>
    <row r="171" spans="1:6" x14ac:dyDescent="0.25">
      <c r="A171" s="2">
        <f>'relevés compteurs EDF'!A171</f>
        <v>41444</v>
      </c>
      <c r="B171" s="5">
        <f>'relevés compteurs EDF'!B172-'relevés compteurs EDF'!B171</f>
        <v>100</v>
      </c>
      <c r="C171" s="5">
        <f>'relevés compteurs EDF'!C172-'relevés compteurs EDF'!C171</f>
        <v>150</v>
      </c>
      <c r="D171" s="5">
        <f>'relevés compteurs EDF'!D172-'relevés compteurs EDF'!D171</f>
        <v>200</v>
      </c>
      <c r="E171" s="3" t="str">
        <f>"Sem "&amp;INT((A171-SUM(MOD(DATE(YEAR(A171-MOD(A171-2,7)+3),1,2),{1E+99;7})*{1;-1})+5)/7)</f>
        <v>Sem 25</v>
      </c>
      <c r="F171" s="3" t="str">
        <f t="shared" si="2"/>
        <v>Mois6</v>
      </c>
    </row>
    <row r="172" spans="1:6" x14ac:dyDescent="0.25">
      <c r="A172" s="2">
        <f>'relevés compteurs EDF'!A172</f>
        <v>41445</v>
      </c>
      <c r="B172" s="5">
        <f>'relevés compteurs EDF'!B173-'relevés compteurs EDF'!B172</f>
        <v>100</v>
      </c>
      <c r="C172" s="5">
        <f>'relevés compteurs EDF'!C173-'relevés compteurs EDF'!C172</f>
        <v>150</v>
      </c>
      <c r="D172" s="5">
        <f>'relevés compteurs EDF'!D173-'relevés compteurs EDF'!D172</f>
        <v>200</v>
      </c>
      <c r="E172" s="3" t="str">
        <f>"Sem "&amp;INT((A172-SUM(MOD(DATE(YEAR(A172-MOD(A172-2,7)+3),1,2),{1E+99;7})*{1;-1})+5)/7)</f>
        <v>Sem 25</v>
      </c>
      <c r="F172" s="3" t="str">
        <f t="shared" si="2"/>
        <v>Mois6</v>
      </c>
    </row>
    <row r="173" spans="1:6" x14ac:dyDescent="0.25">
      <c r="A173" s="2">
        <f>'relevés compteurs EDF'!A173</f>
        <v>41446</v>
      </c>
      <c r="B173" s="5">
        <f>'relevés compteurs EDF'!B174-'relevés compteurs EDF'!B173</f>
        <v>100</v>
      </c>
      <c r="C173" s="5">
        <f>'relevés compteurs EDF'!C174-'relevés compteurs EDF'!C173</f>
        <v>150</v>
      </c>
      <c r="D173" s="5">
        <f>'relevés compteurs EDF'!D174-'relevés compteurs EDF'!D173</f>
        <v>200</v>
      </c>
      <c r="E173" s="3" t="str">
        <f>"Sem "&amp;INT((A173-SUM(MOD(DATE(YEAR(A173-MOD(A173-2,7)+3),1,2),{1E+99;7})*{1;-1})+5)/7)</f>
        <v>Sem 25</v>
      </c>
      <c r="F173" s="3" t="str">
        <f t="shared" si="2"/>
        <v>Mois6</v>
      </c>
    </row>
    <row r="174" spans="1:6" x14ac:dyDescent="0.25">
      <c r="A174" s="2">
        <f>'relevés compteurs EDF'!A174</f>
        <v>41447</v>
      </c>
      <c r="B174" s="5">
        <f>'relevés compteurs EDF'!B175-'relevés compteurs EDF'!B174</f>
        <v>100</v>
      </c>
      <c r="C174" s="5">
        <f>'relevés compteurs EDF'!C175-'relevés compteurs EDF'!C174</f>
        <v>150</v>
      </c>
      <c r="D174" s="5">
        <f>'relevés compteurs EDF'!D175-'relevés compteurs EDF'!D174</f>
        <v>200</v>
      </c>
      <c r="E174" s="3" t="str">
        <f>"Sem "&amp;INT((A174-SUM(MOD(DATE(YEAR(A174-MOD(A174-2,7)+3),1,2),{1E+99;7})*{1;-1})+5)/7)</f>
        <v>Sem 25</v>
      </c>
      <c r="F174" s="3" t="str">
        <f t="shared" si="2"/>
        <v>Mois6</v>
      </c>
    </row>
    <row r="175" spans="1:6" x14ac:dyDescent="0.25">
      <c r="A175" s="2">
        <f>'relevés compteurs EDF'!A175</f>
        <v>41448</v>
      </c>
      <c r="B175" s="5">
        <f>'relevés compteurs EDF'!B176-'relevés compteurs EDF'!B175</f>
        <v>100</v>
      </c>
      <c r="C175" s="5">
        <f>'relevés compteurs EDF'!C176-'relevés compteurs EDF'!C175</f>
        <v>150</v>
      </c>
      <c r="D175" s="5">
        <f>'relevés compteurs EDF'!D176-'relevés compteurs EDF'!D175</f>
        <v>200</v>
      </c>
      <c r="E175" s="3" t="str">
        <f>"Sem "&amp;INT((A175-SUM(MOD(DATE(YEAR(A175-MOD(A175-2,7)+3),1,2),{1E+99;7})*{1;-1})+5)/7)</f>
        <v>Sem 25</v>
      </c>
      <c r="F175" s="3" t="str">
        <f t="shared" si="2"/>
        <v>Mois6</v>
      </c>
    </row>
    <row r="176" spans="1:6" x14ac:dyDescent="0.25">
      <c r="A176" s="2">
        <f>'relevés compteurs EDF'!A176</f>
        <v>41449</v>
      </c>
      <c r="B176" s="5">
        <f>'relevés compteurs EDF'!B177-'relevés compteurs EDF'!B176</f>
        <v>100</v>
      </c>
      <c r="C176" s="5">
        <f>'relevés compteurs EDF'!C177-'relevés compteurs EDF'!C176</f>
        <v>150</v>
      </c>
      <c r="D176" s="5">
        <f>'relevés compteurs EDF'!D177-'relevés compteurs EDF'!D176</f>
        <v>200</v>
      </c>
      <c r="E176" s="3" t="str">
        <f>"Sem "&amp;INT((A176-SUM(MOD(DATE(YEAR(A176-MOD(A176-2,7)+3),1,2),{1E+99;7})*{1;-1})+5)/7)</f>
        <v>Sem 26</v>
      </c>
      <c r="F176" s="3" t="str">
        <f t="shared" si="2"/>
        <v>Mois6</v>
      </c>
    </row>
    <row r="177" spans="1:6" x14ac:dyDescent="0.25">
      <c r="A177" s="2">
        <f>'relevés compteurs EDF'!A177</f>
        <v>41450</v>
      </c>
      <c r="B177" s="5">
        <f>'relevés compteurs EDF'!B178-'relevés compteurs EDF'!B177</f>
        <v>100</v>
      </c>
      <c r="C177" s="5">
        <f>'relevés compteurs EDF'!C178-'relevés compteurs EDF'!C177</f>
        <v>150</v>
      </c>
      <c r="D177" s="5">
        <f>'relevés compteurs EDF'!D178-'relevés compteurs EDF'!D177</f>
        <v>200</v>
      </c>
      <c r="E177" s="3" t="str">
        <f>"Sem "&amp;INT((A177-SUM(MOD(DATE(YEAR(A177-MOD(A177-2,7)+3),1,2),{1E+99;7})*{1;-1})+5)/7)</f>
        <v>Sem 26</v>
      </c>
      <c r="F177" s="3" t="str">
        <f t="shared" si="2"/>
        <v>Mois6</v>
      </c>
    </row>
    <row r="178" spans="1:6" x14ac:dyDescent="0.25">
      <c r="A178" s="2">
        <f>'relevés compteurs EDF'!A178</f>
        <v>41451</v>
      </c>
      <c r="B178" s="5">
        <f>'relevés compteurs EDF'!B179-'relevés compteurs EDF'!B178</f>
        <v>100</v>
      </c>
      <c r="C178" s="5">
        <f>'relevés compteurs EDF'!C179-'relevés compteurs EDF'!C178</f>
        <v>150</v>
      </c>
      <c r="D178" s="5">
        <f>'relevés compteurs EDF'!D179-'relevés compteurs EDF'!D178</f>
        <v>200</v>
      </c>
      <c r="E178" s="3" t="str">
        <f>"Sem "&amp;INT((A178-SUM(MOD(DATE(YEAR(A178-MOD(A178-2,7)+3),1,2),{1E+99;7})*{1;-1})+5)/7)</f>
        <v>Sem 26</v>
      </c>
      <c r="F178" s="3" t="str">
        <f t="shared" si="2"/>
        <v>Mois6</v>
      </c>
    </row>
    <row r="179" spans="1:6" x14ac:dyDescent="0.25">
      <c r="A179" s="2">
        <f>'relevés compteurs EDF'!A179</f>
        <v>41452</v>
      </c>
      <c r="B179" s="5">
        <f>'relevés compteurs EDF'!B180-'relevés compteurs EDF'!B179</f>
        <v>100</v>
      </c>
      <c r="C179" s="5">
        <f>'relevés compteurs EDF'!C180-'relevés compteurs EDF'!C179</f>
        <v>150</v>
      </c>
      <c r="D179" s="5">
        <f>'relevés compteurs EDF'!D180-'relevés compteurs EDF'!D179</f>
        <v>200</v>
      </c>
      <c r="E179" s="3" t="str">
        <f>"Sem "&amp;INT((A179-SUM(MOD(DATE(YEAR(A179-MOD(A179-2,7)+3),1,2),{1E+99;7})*{1;-1})+5)/7)</f>
        <v>Sem 26</v>
      </c>
      <c r="F179" s="3" t="str">
        <f t="shared" si="2"/>
        <v>Mois6</v>
      </c>
    </row>
    <row r="180" spans="1:6" x14ac:dyDescent="0.25">
      <c r="A180" s="2">
        <f>'relevés compteurs EDF'!A180</f>
        <v>41453</v>
      </c>
      <c r="B180" s="5">
        <f>'relevés compteurs EDF'!B181-'relevés compteurs EDF'!B180</f>
        <v>100</v>
      </c>
      <c r="C180" s="5">
        <f>'relevés compteurs EDF'!C181-'relevés compteurs EDF'!C180</f>
        <v>150</v>
      </c>
      <c r="D180" s="5">
        <f>'relevés compteurs EDF'!D181-'relevés compteurs EDF'!D180</f>
        <v>200</v>
      </c>
      <c r="E180" s="3" t="str">
        <f>"Sem "&amp;INT((A180-SUM(MOD(DATE(YEAR(A180-MOD(A180-2,7)+3),1,2),{1E+99;7})*{1;-1})+5)/7)</f>
        <v>Sem 26</v>
      </c>
      <c r="F180" s="3" t="str">
        <f t="shared" si="2"/>
        <v>Mois6</v>
      </c>
    </row>
    <row r="181" spans="1:6" x14ac:dyDescent="0.25">
      <c r="A181" s="2">
        <f>'relevés compteurs EDF'!A181</f>
        <v>41454</v>
      </c>
      <c r="B181" s="5">
        <f>'relevés compteurs EDF'!B182-'relevés compteurs EDF'!B181</f>
        <v>100</v>
      </c>
      <c r="C181" s="5">
        <f>'relevés compteurs EDF'!C182-'relevés compteurs EDF'!C181</f>
        <v>150</v>
      </c>
      <c r="D181" s="5">
        <f>'relevés compteurs EDF'!D182-'relevés compteurs EDF'!D181</f>
        <v>200</v>
      </c>
      <c r="E181" s="3" t="str">
        <f>"Sem "&amp;INT((A181-SUM(MOD(DATE(YEAR(A181-MOD(A181-2,7)+3),1,2),{1E+99;7})*{1;-1})+5)/7)</f>
        <v>Sem 26</v>
      </c>
      <c r="F181" s="3" t="str">
        <f t="shared" si="2"/>
        <v>Mois6</v>
      </c>
    </row>
    <row r="182" spans="1:6" x14ac:dyDescent="0.25">
      <c r="A182" s="2">
        <f>'relevés compteurs EDF'!A182</f>
        <v>41455</v>
      </c>
      <c r="B182" s="5">
        <f>'relevés compteurs EDF'!B183-'relevés compteurs EDF'!B182</f>
        <v>100</v>
      </c>
      <c r="C182" s="5">
        <f>'relevés compteurs EDF'!C183-'relevés compteurs EDF'!C182</f>
        <v>150</v>
      </c>
      <c r="D182" s="5">
        <f>'relevés compteurs EDF'!D183-'relevés compteurs EDF'!D182</f>
        <v>200</v>
      </c>
      <c r="E182" s="3" t="str">
        <f>"Sem "&amp;INT((A182-SUM(MOD(DATE(YEAR(A182-MOD(A182-2,7)+3),1,2),{1E+99;7})*{1;-1})+5)/7)</f>
        <v>Sem 26</v>
      </c>
      <c r="F182" s="3" t="str">
        <f t="shared" si="2"/>
        <v>Mois6</v>
      </c>
    </row>
    <row r="183" spans="1:6" x14ac:dyDescent="0.25">
      <c r="A183" s="2">
        <f>'relevés compteurs EDF'!A183</f>
        <v>41456</v>
      </c>
      <c r="B183" s="5">
        <f>'relevés compteurs EDF'!B184-'relevés compteurs EDF'!B183</f>
        <v>100</v>
      </c>
      <c r="C183" s="5">
        <f>'relevés compteurs EDF'!C184-'relevés compteurs EDF'!C183</f>
        <v>150</v>
      </c>
      <c r="D183" s="5">
        <f>'relevés compteurs EDF'!D184-'relevés compteurs EDF'!D183</f>
        <v>200</v>
      </c>
      <c r="E183" s="3" t="str">
        <f>"Sem "&amp;INT((A183-SUM(MOD(DATE(YEAR(A183-MOD(A183-2,7)+3),1,2),{1E+99;7})*{1;-1})+5)/7)</f>
        <v>Sem 27</v>
      </c>
      <c r="F183" s="3" t="str">
        <f t="shared" si="2"/>
        <v>Mois7</v>
      </c>
    </row>
    <row r="184" spans="1:6" x14ac:dyDescent="0.25">
      <c r="A184" s="2">
        <f>'relevés compteurs EDF'!A184</f>
        <v>41457</v>
      </c>
      <c r="B184" s="5">
        <f>'relevés compteurs EDF'!B185-'relevés compteurs EDF'!B184</f>
        <v>100</v>
      </c>
      <c r="C184" s="5">
        <f>'relevés compteurs EDF'!C185-'relevés compteurs EDF'!C184</f>
        <v>150</v>
      </c>
      <c r="D184" s="5">
        <f>'relevés compteurs EDF'!D185-'relevés compteurs EDF'!D184</f>
        <v>200</v>
      </c>
      <c r="E184" s="3" t="str">
        <f>"Sem "&amp;INT((A184-SUM(MOD(DATE(YEAR(A184-MOD(A184-2,7)+3),1,2),{1E+99;7})*{1;-1})+5)/7)</f>
        <v>Sem 27</v>
      </c>
      <c r="F184" s="3" t="str">
        <f t="shared" si="2"/>
        <v>Mois7</v>
      </c>
    </row>
    <row r="185" spans="1:6" x14ac:dyDescent="0.25">
      <c r="A185" s="2">
        <f>'relevés compteurs EDF'!A185</f>
        <v>41458</v>
      </c>
      <c r="B185" s="5">
        <f>'relevés compteurs EDF'!B186-'relevés compteurs EDF'!B185</f>
        <v>100</v>
      </c>
      <c r="C185" s="5">
        <f>'relevés compteurs EDF'!C186-'relevés compteurs EDF'!C185</f>
        <v>150</v>
      </c>
      <c r="D185" s="5">
        <f>'relevés compteurs EDF'!D186-'relevés compteurs EDF'!D185</f>
        <v>200</v>
      </c>
      <c r="E185" s="3" t="str">
        <f>"Sem "&amp;INT((A185-SUM(MOD(DATE(YEAR(A185-MOD(A185-2,7)+3),1,2),{1E+99;7})*{1;-1})+5)/7)</f>
        <v>Sem 27</v>
      </c>
      <c r="F185" s="3" t="str">
        <f t="shared" si="2"/>
        <v>Mois7</v>
      </c>
    </row>
    <row r="186" spans="1:6" x14ac:dyDescent="0.25">
      <c r="A186" s="2">
        <f>'relevés compteurs EDF'!A186</f>
        <v>41459</v>
      </c>
      <c r="B186" s="5">
        <f>'relevés compteurs EDF'!B187-'relevés compteurs EDF'!B186</f>
        <v>100</v>
      </c>
      <c r="C186" s="5">
        <f>'relevés compteurs EDF'!C187-'relevés compteurs EDF'!C186</f>
        <v>150</v>
      </c>
      <c r="D186" s="5">
        <f>'relevés compteurs EDF'!D187-'relevés compteurs EDF'!D186</f>
        <v>200</v>
      </c>
      <c r="E186" s="3" t="str">
        <f>"Sem "&amp;INT((A186-SUM(MOD(DATE(YEAR(A186-MOD(A186-2,7)+3),1,2),{1E+99;7})*{1;-1})+5)/7)</f>
        <v>Sem 27</v>
      </c>
      <c r="F186" s="3" t="str">
        <f t="shared" si="2"/>
        <v>Mois7</v>
      </c>
    </row>
    <row r="187" spans="1:6" x14ac:dyDescent="0.25">
      <c r="A187" s="2">
        <f>'relevés compteurs EDF'!A187</f>
        <v>41460</v>
      </c>
      <c r="B187" s="5">
        <f>'relevés compteurs EDF'!B188-'relevés compteurs EDF'!B187</f>
        <v>100</v>
      </c>
      <c r="C187" s="5">
        <f>'relevés compteurs EDF'!C188-'relevés compteurs EDF'!C187</f>
        <v>150</v>
      </c>
      <c r="D187" s="5">
        <f>'relevés compteurs EDF'!D188-'relevés compteurs EDF'!D187</f>
        <v>200</v>
      </c>
      <c r="E187" s="3" t="str">
        <f>"Sem "&amp;INT((A187-SUM(MOD(DATE(YEAR(A187-MOD(A187-2,7)+3),1,2),{1E+99;7})*{1;-1})+5)/7)</f>
        <v>Sem 27</v>
      </c>
      <c r="F187" s="3" t="str">
        <f t="shared" si="2"/>
        <v>Mois7</v>
      </c>
    </row>
    <row r="188" spans="1:6" x14ac:dyDescent="0.25">
      <c r="A188" s="2">
        <f>'relevés compteurs EDF'!A188</f>
        <v>41461</v>
      </c>
      <c r="B188" s="5">
        <f>'relevés compteurs EDF'!B189-'relevés compteurs EDF'!B188</f>
        <v>100</v>
      </c>
      <c r="C188" s="5">
        <f>'relevés compteurs EDF'!C189-'relevés compteurs EDF'!C188</f>
        <v>150</v>
      </c>
      <c r="D188" s="5">
        <f>'relevés compteurs EDF'!D189-'relevés compteurs EDF'!D188</f>
        <v>200</v>
      </c>
      <c r="E188" s="3" t="str">
        <f>"Sem "&amp;INT((A188-SUM(MOD(DATE(YEAR(A188-MOD(A188-2,7)+3),1,2),{1E+99;7})*{1;-1})+5)/7)</f>
        <v>Sem 27</v>
      </c>
      <c r="F188" s="3" t="str">
        <f t="shared" si="2"/>
        <v>Mois7</v>
      </c>
    </row>
    <row r="189" spans="1:6" x14ac:dyDescent="0.25">
      <c r="A189" s="2">
        <f>'relevés compteurs EDF'!A189</f>
        <v>41462</v>
      </c>
      <c r="B189" s="5">
        <f>'relevés compteurs EDF'!B190-'relevés compteurs EDF'!B189</f>
        <v>100</v>
      </c>
      <c r="C189" s="5">
        <f>'relevés compteurs EDF'!C190-'relevés compteurs EDF'!C189</f>
        <v>150</v>
      </c>
      <c r="D189" s="5">
        <f>'relevés compteurs EDF'!D190-'relevés compteurs EDF'!D189</f>
        <v>200</v>
      </c>
      <c r="E189" s="3" t="str">
        <f>"Sem "&amp;INT((A189-SUM(MOD(DATE(YEAR(A189-MOD(A189-2,7)+3),1,2),{1E+99;7})*{1;-1})+5)/7)</f>
        <v>Sem 27</v>
      </c>
      <c r="F189" s="3" t="str">
        <f t="shared" si="2"/>
        <v>Mois7</v>
      </c>
    </row>
    <row r="190" spans="1:6" x14ac:dyDescent="0.25">
      <c r="A190" s="2">
        <f>'relevés compteurs EDF'!A190</f>
        <v>41463</v>
      </c>
      <c r="B190" s="5">
        <f>'relevés compteurs EDF'!B191-'relevés compteurs EDF'!B190</f>
        <v>100</v>
      </c>
      <c r="C190" s="5">
        <f>'relevés compteurs EDF'!C191-'relevés compteurs EDF'!C190</f>
        <v>150</v>
      </c>
      <c r="D190" s="5">
        <f>'relevés compteurs EDF'!D191-'relevés compteurs EDF'!D190</f>
        <v>200</v>
      </c>
      <c r="E190" s="3" t="str">
        <f>"Sem "&amp;INT((A190-SUM(MOD(DATE(YEAR(A190-MOD(A190-2,7)+3),1,2),{1E+99;7})*{1;-1})+5)/7)</f>
        <v>Sem 28</v>
      </c>
      <c r="F190" s="3" t="str">
        <f t="shared" si="2"/>
        <v>Mois7</v>
      </c>
    </row>
    <row r="191" spans="1:6" x14ac:dyDescent="0.25">
      <c r="A191" s="2">
        <f>'relevés compteurs EDF'!A191</f>
        <v>41464</v>
      </c>
      <c r="B191" s="5">
        <f>'relevés compteurs EDF'!B192-'relevés compteurs EDF'!B191</f>
        <v>100</v>
      </c>
      <c r="C191" s="5">
        <f>'relevés compteurs EDF'!C192-'relevés compteurs EDF'!C191</f>
        <v>150</v>
      </c>
      <c r="D191" s="5">
        <f>'relevés compteurs EDF'!D192-'relevés compteurs EDF'!D191</f>
        <v>200</v>
      </c>
      <c r="E191" s="3" t="str">
        <f>"Sem "&amp;INT((A191-SUM(MOD(DATE(YEAR(A191-MOD(A191-2,7)+3),1,2),{1E+99;7})*{1;-1})+5)/7)</f>
        <v>Sem 28</v>
      </c>
      <c r="F191" s="3" t="str">
        <f t="shared" si="2"/>
        <v>Mois7</v>
      </c>
    </row>
    <row r="192" spans="1:6" x14ac:dyDescent="0.25">
      <c r="A192" s="2">
        <f>'relevés compteurs EDF'!A192</f>
        <v>41465</v>
      </c>
      <c r="B192" s="5">
        <f>'relevés compteurs EDF'!B193-'relevés compteurs EDF'!B192</f>
        <v>100</v>
      </c>
      <c r="C192" s="5">
        <f>'relevés compteurs EDF'!C193-'relevés compteurs EDF'!C192</f>
        <v>150</v>
      </c>
      <c r="D192" s="5">
        <f>'relevés compteurs EDF'!D193-'relevés compteurs EDF'!D192</f>
        <v>200</v>
      </c>
      <c r="E192" s="3" t="str">
        <f>"Sem "&amp;INT((A192-SUM(MOD(DATE(YEAR(A192-MOD(A192-2,7)+3),1,2),{1E+99;7})*{1;-1})+5)/7)</f>
        <v>Sem 28</v>
      </c>
      <c r="F192" s="3" t="str">
        <f t="shared" si="2"/>
        <v>Mois7</v>
      </c>
    </row>
    <row r="193" spans="1:6" x14ac:dyDescent="0.25">
      <c r="A193" s="2">
        <f>'relevés compteurs EDF'!A193</f>
        <v>41466</v>
      </c>
      <c r="B193" s="5">
        <f>'relevés compteurs EDF'!B194-'relevés compteurs EDF'!B193</f>
        <v>100</v>
      </c>
      <c r="C193" s="5">
        <f>'relevés compteurs EDF'!C194-'relevés compteurs EDF'!C193</f>
        <v>150</v>
      </c>
      <c r="D193" s="5">
        <f>'relevés compteurs EDF'!D194-'relevés compteurs EDF'!D193</f>
        <v>200</v>
      </c>
      <c r="E193" s="3" t="str">
        <f>"Sem "&amp;INT((A193-SUM(MOD(DATE(YEAR(A193-MOD(A193-2,7)+3),1,2),{1E+99;7})*{1;-1})+5)/7)</f>
        <v>Sem 28</v>
      </c>
      <c r="F193" s="3" t="str">
        <f t="shared" si="2"/>
        <v>Mois7</v>
      </c>
    </row>
    <row r="194" spans="1:6" x14ac:dyDescent="0.25">
      <c r="A194" s="2">
        <f>'relevés compteurs EDF'!A194</f>
        <v>41467</v>
      </c>
      <c r="B194" s="5">
        <f>'relevés compteurs EDF'!B195-'relevés compteurs EDF'!B194</f>
        <v>100</v>
      </c>
      <c r="C194" s="5">
        <f>'relevés compteurs EDF'!C195-'relevés compteurs EDF'!C194</f>
        <v>150</v>
      </c>
      <c r="D194" s="5">
        <f>'relevés compteurs EDF'!D195-'relevés compteurs EDF'!D194</f>
        <v>200</v>
      </c>
      <c r="E194" s="3" t="str">
        <f>"Sem "&amp;INT((A194-SUM(MOD(DATE(YEAR(A194-MOD(A194-2,7)+3),1,2),{1E+99;7})*{1;-1})+5)/7)</f>
        <v>Sem 28</v>
      </c>
      <c r="F194" s="3" t="str">
        <f t="shared" si="2"/>
        <v>Mois7</v>
      </c>
    </row>
    <row r="195" spans="1:6" x14ac:dyDescent="0.25">
      <c r="A195" s="2">
        <f>'relevés compteurs EDF'!A195</f>
        <v>41468</v>
      </c>
      <c r="B195" s="5">
        <f>'relevés compteurs EDF'!B196-'relevés compteurs EDF'!B195</f>
        <v>100</v>
      </c>
      <c r="C195" s="5">
        <f>'relevés compteurs EDF'!C196-'relevés compteurs EDF'!C195</f>
        <v>150</v>
      </c>
      <c r="D195" s="5">
        <f>'relevés compteurs EDF'!D196-'relevés compteurs EDF'!D195</f>
        <v>200</v>
      </c>
      <c r="E195" s="3" t="str">
        <f>"Sem "&amp;INT((A195-SUM(MOD(DATE(YEAR(A195-MOD(A195-2,7)+3),1,2),{1E+99;7})*{1;-1})+5)/7)</f>
        <v>Sem 28</v>
      </c>
      <c r="F195" s="3" t="str">
        <f t="shared" ref="F195:F258" si="3">"Mois"&amp;MONTH(A195)</f>
        <v>Mois7</v>
      </c>
    </row>
    <row r="196" spans="1:6" x14ac:dyDescent="0.25">
      <c r="A196" s="2">
        <f>'relevés compteurs EDF'!A196</f>
        <v>41469</v>
      </c>
      <c r="B196" s="5">
        <f>'relevés compteurs EDF'!B197-'relevés compteurs EDF'!B196</f>
        <v>100</v>
      </c>
      <c r="C196" s="5">
        <f>'relevés compteurs EDF'!C197-'relevés compteurs EDF'!C196</f>
        <v>150</v>
      </c>
      <c r="D196" s="5">
        <f>'relevés compteurs EDF'!D197-'relevés compteurs EDF'!D196</f>
        <v>200</v>
      </c>
      <c r="E196" s="3" t="str">
        <f>"Sem "&amp;INT((A196-SUM(MOD(DATE(YEAR(A196-MOD(A196-2,7)+3),1,2),{1E+99;7})*{1;-1})+5)/7)</f>
        <v>Sem 28</v>
      </c>
      <c r="F196" s="3" t="str">
        <f t="shared" si="3"/>
        <v>Mois7</v>
      </c>
    </row>
    <row r="197" spans="1:6" x14ac:dyDescent="0.25">
      <c r="A197" s="2">
        <f>'relevés compteurs EDF'!A197</f>
        <v>41470</v>
      </c>
      <c r="B197" s="5">
        <f>'relevés compteurs EDF'!B198-'relevés compteurs EDF'!B197</f>
        <v>100</v>
      </c>
      <c r="C197" s="5">
        <f>'relevés compteurs EDF'!C198-'relevés compteurs EDF'!C197</f>
        <v>150</v>
      </c>
      <c r="D197" s="5">
        <f>'relevés compteurs EDF'!D198-'relevés compteurs EDF'!D197</f>
        <v>200</v>
      </c>
      <c r="E197" s="3" t="str">
        <f>"Sem "&amp;INT((A197-SUM(MOD(DATE(YEAR(A197-MOD(A197-2,7)+3),1,2),{1E+99;7})*{1;-1})+5)/7)</f>
        <v>Sem 29</v>
      </c>
      <c r="F197" s="3" t="str">
        <f t="shared" si="3"/>
        <v>Mois7</v>
      </c>
    </row>
    <row r="198" spans="1:6" x14ac:dyDescent="0.25">
      <c r="A198" s="2">
        <f>'relevés compteurs EDF'!A198</f>
        <v>41471</v>
      </c>
      <c r="B198" s="5">
        <f>'relevés compteurs EDF'!B199-'relevés compteurs EDF'!B198</f>
        <v>100</v>
      </c>
      <c r="C198" s="5">
        <f>'relevés compteurs EDF'!C199-'relevés compteurs EDF'!C198</f>
        <v>150</v>
      </c>
      <c r="D198" s="5">
        <f>'relevés compteurs EDF'!D199-'relevés compteurs EDF'!D198</f>
        <v>200</v>
      </c>
      <c r="E198" s="3" t="str">
        <f>"Sem "&amp;INT((A198-SUM(MOD(DATE(YEAR(A198-MOD(A198-2,7)+3),1,2),{1E+99;7})*{1;-1})+5)/7)</f>
        <v>Sem 29</v>
      </c>
      <c r="F198" s="3" t="str">
        <f t="shared" si="3"/>
        <v>Mois7</v>
      </c>
    </row>
    <row r="199" spans="1:6" x14ac:dyDescent="0.25">
      <c r="A199" s="2">
        <f>'relevés compteurs EDF'!A199</f>
        <v>41472</v>
      </c>
      <c r="B199" s="5">
        <f>'relevés compteurs EDF'!B200-'relevés compteurs EDF'!B199</f>
        <v>100</v>
      </c>
      <c r="C199" s="5">
        <f>'relevés compteurs EDF'!C200-'relevés compteurs EDF'!C199</f>
        <v>150</v>
      </c>
      <c r="D199" s="5">
        <f>'relevés compteurs EDF'!D200-'relevés compteurs EDF'!D199</f>
        <v>200</v>
      </c>
      <c r="E199" s="3" t="str">
        <f>"Sem "&amp;INT((A199-SUM(MOD(DATE(YEAR(A199-MOD(A199-2,7)+3),1,2),{1E+99;7})*{1;-1})+5)/7)</f>
        <v>Sem 29</v>
      </c>
      <c r="F199" s="3" t="str">
        <f t="shared" si="3"/>
        <v>Mois7</v>
      </c>
    </row>
    <row r="200" spans="1:6" x14ac:dyDescent="0.25">
      <c r="A200" s="2">
        <f>'relevés compteurs EDF'!A200</f>
        <v>41473</v>
      </c>
      <c r="B200" s="5">
        <f>'relevés compteurs EDF'!B201-'relevés compteurs EDF'!B200</f>
        <v>100</v>
      </c>
      <c r="C200" s="5">
        <f>'relevés compteurs EDF'!C201-'relevés compteurs EDF'!C200</f>
        <v>150</v>
      </c>
      <c r="D200" s="5">
        <f>'relevés compteurs EDF'!D201-'relevés compteurs EDF'!D200</f>
        <v>200</v>
      </c>
      <c r="E200" s="3" t="str">
        <f>"Sem "&amp;INT((A200-SUM(MOD(DATE(YEAR(A200-MOD(A200-2,7)+3),1,2),{1E+99;7})*{1;-1})+5)/7)</f>
        <v>Sem 29</v>
      </c>
      <c r="F200" s="3" t="str">
        <f t="shared" si="3"/>
        <v>Mois7</v>
      </c>
    </row>
    <row r="201" spans="1:6" x14ac:dyDescent="0.25">
      <c r="A201" s="2">
        <f>'relevés compteurs EDF'!A201</f>
        <v>41474</v>
      </c>
      <c r="B201" s="5">
        <f>'relevés compteurs EDF'!B202-'relevés compteurs EDF'!B201</f>
        <v>100</v>
      </c>
      <c r="C201" s="5">
        <f>'relevés compteurs EDF'!C202-'relevés compteurs EDF'!C201</f>
        <v>150</v>
      </c>
      <c r="D201" s="5">
        <f>'relevés compteurs EDF'!D202-'relevés compteurs EDF'!D201</f>
        <v>200</v>
      </c>
      <c r="E201" s="3" t="str">
        <f>"Sem "&amp;INT((A201-SUM(MOD(DATE(YEAR(A201-MOD(A201-2,7)+3),1,2),{1E+99;7})*{1;-1})+5)/7)</f>
        <v>Sem 29</v>
      </c>
      <c r="F201" s="3" t="str">
        <f t="shared" si="3"/>
        <v>Mois7</v>
      </c>
    </row>
    <row r="202" spans="1:6" x14ac:dyDescent="0.25">
      <c r="A202" s="2">
        <f>'relevés compteurs EDF'!A202</f>
        <v>41475</v>
      </c>
      <c r="B202" s="5">
        <f>'relevés compteurs EDF'!B203-'relevés compteurs EDF'!B202</f>
        <v>100</v>
      </c>
      <c r="C202" s="5">
        <f>'relevés compteurs EDF'!C203-'relevés compteurs EDF'!C202</f>
        <v>150</v>
      </c>
      <c r="D202" s="5">
        <f>'relevés compteurs EDF'!D203-'relevés compteurs EDF'!D202</f>
        <v>200</v>
      </c>
      <c r="E202" s="3" t="str">
        <f>"Sem "&amp;INT((A202-SUM(MOD(DATE(YEAR(A202-MOD(A202-2,7)+3),1,2),{1E+99;7})*{1;-1})+5)/7)</f>
        <v>Sem 29</v>
      </c>
      <c r="F202" s="3" t="str">
        <f t="shared" si="3"/>
        <v>Mois7</v>
      </c>
    </row>
    <row r="203" spans="1:6" x14ac:dyDescent="0.25">
      <c r="A203" s="2">
        <f>'relevés compteurs EDF'!A203</f>
        <v>41476</v>
      </c>
      <c r="B203" s="5">
        <f>'relevés compteurs EDF'!B204-'relevés compteurs EDF'!B203</f>
        <v>100</v>
      </c>
      <c r="C203" s="5">
        <f>'relevés compteurs EDF'!C204-'relevés compteurs EDF'!C203</f>
        <v>150</v>
      </c>
      <c r="D203" s="5">
        <f>'relevés compteurs EDF'!D204-'relevés compteurs EDF'!D203</f>
        <v>200</v>
      </c>
      <c r="E203" s="3" t="str">
        <f>"Sem "&amp;INT((A203-SUM(MOD(DATE(YEAR(A203-MOD(A203-2,7)+3),1,2),{1E+99;7})*{1;-1})+5)/7)</f>
        <v>Sem 29</v>
      </c>
      <c r="F203" s="3" t="str">
        <f t="shared" si="3"/>
        <v>Mois7</v>
      </c>
    </row>
    <row r="204" spans="1:6" x14ac:dyDescent="0.25">
      <c r="A204" s="2">
        <f>'relevés compteurs EDF'!A204</f>
        <v>41477</v>
      </c>
      <c r="B204" s="5">
        <f>'relevés compteurs EDF'!B205-'relevés compteurs EDF'!B204</f>
        <v>100</v>
      </c>
      <c r="C204" s="5">
        <f>'relevés compteurs EDF'!C205-'relevés compteurs EDF'!C204</f>
        <v>150</v>
      </c>
      <c r="D204" s="5">
        <f>'relevés compteurs EDF'!D205-'relevés compteurs EDF'!D204</f>
        <v>200</v>
      </c>
      <c r="E204" s="3" t="str">
        <f>"Sem "&amp;INT((A204-SUM(MOD(DATE(YEAR(A204-MOD(A204-2,7)+3),1,2),{1E+99;7})*{1;-1})+5)/7)</f>
        <v>Sem 30</v>
      </c>
      <c r="F204" s="3" t="str">
        <f t="shared" si="3"/>
        <v>Mois7</v>
      </c>
    </row>
    <row r="205" spans="1:6" x14ac:dyDescent="0.25">
      <c r="A205" s="2">
        <f>'relevés compteurs EDF'!A205</f>
        <v>41478</v>
      </c>
      <c r="B205" s="5">
        <f>'relevés compteurs EDF'!B206-'relevés compteurs EDF'!B205</f>
        <v>100</v>
      </c>
      <c r="C205" s="5">
        <f>'relevés compteurs EDF'!C206-'relevés compteurs EDF'!C205</f>
        <v>150</v>
      </c>
      <c r="D205" s="5">
        <f>'relevés compteurs EDF'!D206-'relevés compteurs EDF'!D205</f>
        <v>200</v>
      </c>
      <c r="E205" s="3" t="str">
        <f>"Sem "&amp;INT((A205-SUM(MOD(DATE(YEAR(A205-MOD(A205-2,7)+3),1,2),{1E+99;7})*{1;-1})+5)/7)</f>
        <v>Sem 30</v>
      </c>
      <c r="F205" s="3" t="str">
        <f t="shared" si="3"/>
        <v>Mois7</v>
      </c>
    </row>
    <row r="206" spans="1:6" x14ac:dyDescent="0.25">
      <c r="A206" s="2">
        <f>'relevés compteurs EDF'!A206</f>
        <v>41479</v>
      </c>
      <c r="B206" s="5">
        <f>'relevés compteurs EDF'!B207-'relevés compteurs EDF'!B206</f>
        <v>100</v>
      </c>
      <c r="C206" s="5">
        <f>'relevés compteurs EDF'!C207-'relevés compteurs EDF'!C206</f>
        <v>150</v>
      </c>
      <c r="D206" s="5">
        <f>'relevés compteurs EDF'!D207-'relevés compteurs EDF'!D206</f>
        <v>200</v>
      </c>
      <c r="E206" s="3" t="str">
        <f>"Sem "&amp;INT((A206-SUM(MOD(DATE(YEAR(A206-MOD(A206-2,7)+3),1,2),{1E+99;7})*{1;-1})+5)/7)</f>
        <v>Sem 30</v>
      </c>
      <c r="F206" s="3" t="str">
        <f t="shared" si="3"/>
        <v>Mois7</v>
      </c>
    </row>
    <row r="207" spans="1:6" x14ac:dyDescent="0.25">
      <c r="A207" s="2">
        <f>'relevés compteurs EDF'!A207</f>
        <v>41480</v>
      </c>
      <c r="B207" s="5">
        <f>'relevés compteurs EDF'!B208-'relevés compteurs EDF'!B207</f>
        <v>100</v>
      </c>
      <c r="C207" s="5">
        <f>'relevés compteurs EDF'!C208-'relevés compteurs EDF'!C207</f>
        <v>150</v>
      </c>
      <c r="D207" s="5">
        <f>'relevés compteurs EDF'!D208-'relevés compteurs EDF'!D207</f>
        <v>200</v>
      </c>
      <c r="E207" s="3" t="str">
        <f>"Sem "&amp;INT((A207-SUM(MOD(DATE(YEAR(A207-MOD(A207-2,7)+3),1,2),{1E+99;7})*{1;-1})+5)/7)</f>
        <v>Sem 30</v>
      </c>
      <c r="F207" s="3" t="str">
        <f t="shared" si="3"/>
        <v>Mois7</v>
      </c>
    </row>
    <row r="208" spans="1:6" x14ac:dyDescent="0.25">
      <c r="A208" s="2">
        <f>'relevés compteurs EDF'!A208</f>
        <v>41481</v>
      </c>
      <c r="B208" s="5">
        <f>'relevés compteurs EDF'!B209-'relevés compteurs EDF'!B208</f>
        <v>100</v>
      </c>
      <c r="C208" s="5">
        <f>'relevés compteurs EDF'!C209-'relevés compteurs EDF'!C208</f>
        <v>150</v>
      </c>
      <c r="D208" s="5">
        <f>'relevés compteurs EDF'!D209-'relevés compteurs EDF'!D208</f>
        <v>200</v>
      </c>
      <c r="E208" s="3" t="str">
        <f>"Sem "&amp;INT((A208-SUM(MOD(DATE(YEAR(A208-MOD(A208-2,7)+3),1,2),{1E+99;7})*{1;-1})+5)/7)</f>
        <v>Sem 30</v>
      </c>
      <c r="F208" s="3" t="str">
        <f t="shared" si="3"/>
        <v>Mois7</v>
      </c>
    </row>
    <row r="209" spans="1:6" x14ac:dyDescent="0.25">
      <c r="A209" s="2">
        <f>'relevés compteurs EDF'!A209</f>
        <v>41482</v>
      </c>
      <c r="B209" s="5">
        <f>'relevés compteurs EDF'!B210-'relevés compteurs EDF'!B209</f>
        <v>100</v>
      </c>
      <c r="C209" s="5">
        <f>'relevés compteurs EDF'!C210-'relevés compteurs EDF'!C209</f>
        <v>150</v>
      </c>
      <c r="D209" s="5">
        <f>'relevés compteurs EDF'!D210-'relevés compteurs EDF'!D209</f>
        <v>200</v>
      </c>
      <c r="E209" s="3" t="str">
        <f>"Sem "&amp;INT((A209-SUM(MOD(DATE(YEAR(A209-MOD(A209-2,7)+3),1,2),{1E+99;7})*{1;-1})+5)/7)</f>
        <v>Sem 30</v>
      </c>
      <c r="F209" s="3" t="str">
        <f t="shared" si="3"/>
        <v>Mois7</v>
      </c>
    </row>
    <row r="210" spans="1:6" x14ac:dyDescent="0.25">
      <c r="A210" s="2">
        <f>'relevés compteurs EDF'!A210</f>
        <v>41483</v>
      </c>
      <c r="B210" s="5">
        <f>'relevés compteurs EDF'!B211-'relevés compteurs EDF'!B210</f>
        <v>100</v>
      </c>
      <c r="C210" s="5">
        <f>'relevés compteurs EDF'!C211-'relevés compteurs EDF'!C210</f>
        <v>150</v>
      </c>
      <c r="D210" s="5">
        <f>'relevés compteurs EDF'!D211-'relevés compteurs EDF'!D210</f>
        <v>200</v>
      </c>
      <c r="E210" s="3" t="str">
        <f>"Sem "&amp;INT((A210-SUM(MOD(DATE(YEAR(A210-MOD(A210-2,7)+3),1,2),{1E+99;7})*{1;-1})+5)/7)</f>
        <v>Sem 30</v>
      </c>
      <c r="F210" s="3" t="str">
        <f t="shared" si="3"/>
        <v>Mois7</v>
      </c>
    </row>
    <row r="211" spans="1:6" x14ac:dyDescent="0.25">
      <c r="A211" s="2">
        <f>'relevés compteurs EDF'!A211</f>
        <v>41484</v>
      </c>
      <c r="B211" s="5">
        <f>'relevés compteurs EDF'!B212-'relevés compteurs EDF'!B211</f>
        <v>100</v>
      </c>
      <c r="C211" s="5">
        <f>'relevés compteurs EDF'!C212-'relevés compteurs EDF'!C211</f>
        <v>150</v>
      </c>
      <c r="D211" s="5">
        <f>'relevés compteurs EDF'!D212-'relevés compteurs EDF'!D211</f>
        <v>200</v>
      </c>
      <c r="E211" s="3" t="str">
        <f>"Sem "&amp;INT((A211-SUM(MOD(DATE(YEAR(A211-MOD(A211-2,7)+3),1,2),{1E+99;7})*{1;-1})+5)/7)</f>
        <v>Sem 31</v>
      </c>
      <c r="F211" s="3" t="str">
        <f t="shared" si="3"/>
        <v>Mois7</v>
      </c>
    </row>
    <row r="212" spans="1:6" x14ac:dyDescent="0.25">
      <c r="A212" s="2">
        <f>'relevés compteurs EDF'!A212</f>
        <v>41485</v>
      </c>
      <c r="B212" s="5">
        <f>'relevés compteurs EDF'!B213-'relevés compteurs EDF'!B212</f>
        <v>100</v>
      </c>
      <c r="C212" s="5">
        <f>'relevés compteurs EDF'!C213-'relevés compteurs EDF'!C212</f>
        <v>150</v>
      </c>
      <c r="D212" s="5">
        <f>'relevés compteurs EDF'!D213-'relevés compteurs EDF'!D212</f>
        <v>200</v>
      </c>
      <c r="E212" s="3" t="str">
        <f>"Sem "&amp;INT((A212-SUM(MOD(DATE(YEAR(A212-MOD(A212-2,7)+3),1,2),{1E+99;7})*{1;-1})+5)/7)</f>
        <v>Sem 31</v>
      </c>
      <c r="F212" s="3" t="str">
        <f t="shared" si="3"/>
        <v>Mois7</v>
      </c>
    </row>
    <row r="213" spans="1:6" x14ac:dyDescent="0.25">
      <c r="A213" s="2">
        <f>'relevés compteurs EDF'!A213</f>
        <v>41486</v>
      </c>
      <c r="B213" s="5">
        <f>'relevés compteurs EDF'!B214-'relevés compteurs EDF'!B213</f>
        <v>100</v>
      </c>
      <c r="C213" s="5">
        <f>'relevés compteurs EDF'!C214-'relevés compteurs EDF'!C213</f>
        <v>150</v>
      </c>
      <c r="D213" s="5">
        <f>'relevés compteurs EDF'!D214-'relevés compteurs EDF'!D213</f>
        <v>200</v>
      </c>
      <c r="E213" s="3" t="str">
        <f>"Sem "&amp;INT((A213-SUM(MOD(DATE(YEAR(A213-MOD(A213-2,7)+3),1,2),{1E+99;7})*{1;-1})+5)/7)</f>
        <v>Sem 31</v>
      </c>
      <c r="F213" s="3" t="str">
        <f t="shared" si="3"/>
        <v>Mois7</v>
      </c>
    </row>
    <row r="214" spans="1:6" x14ac:dyDescent="0.25">
      <c r="A214" s="2">
        <f>'relevés compteurs EDF'!A214</f>
        <v>41487</v>
      </c>
      <c r="B214" s="5">
        <f>'relevés compteurs EDF'!B215-'relevés compteurs EDF'!B214</f>
        <v>100</v>
      </c>
      <c r="C214" s="5">
        <f>'relevés compteurs EDF'!C215-'relevés compteurs EDF'!C214</f>
        <v>150</v>
      </c>
      <c r="D214" s="5">
        <f>'relevés compteurs EDF'!D215-'relevés compteurs EDF'!D214</f>
        <v>200</v>
      </c>
      <c r="E214" s="3" t="str">
        <f>"Sem "&amp;INT((A214-SUM(MOD(DATE(YEAR(A214-MOD(A214-2,7)+3),1,2),{1E+99;7})*{1;-1})+5)/7)</f>
        <v>Sem 31</v>
      </c>
      <c r="F214" s="3" t="str">
        <f t="shared" si="3"/>
        <v>Mois8</v>
      </c>
    </row>
    <row r="215" spans="1:6" x14ac:dyDescent="0.25">
      <c r="A215" s="2">
        <f>'relevés compteurs EDF'!A215</f>
        <v>41488</v>
      </c>
      <c r="B215" s="5">
        <f>'relevés compteurs EDF'!B216-'relevés compteurs EDF'!B215</f>
        <v>100</v>
      </c>
      <c r="C215" s="5">
        <f>'relevés compteurs EDF'!C216-'relevés compteurs EDF'!C215</f>
        <v>150</v>
      </c>
      <c r="D215" s="5">
        <f>'relevés compteurs EDF'!D216-'relevés compteurs EDF'!D215</f>
        <v>200</v>
      </c>
      <c r="E215" s="3" t="str">
        <f>"Sem "&amp;INT((A215-SUM(MOD(DATE(YEAR(A215-MOD(A215-2,7)+3),1,2),{1E+99;7})*{1;-1})+5)/7)</f>
        <v>Sem 31</v>
      </c>
      <c r="F215" s="3" t="str">
        <f t="shared" si="3"/>
        <v>Mois8</v>
      </c>
    </row>
    <row r="216" spans="1:6" x14ac:dyDescent="0.25">
      <c r="A216" s="2">
        <f>'relevés compteurs EDF'!A216</f>
        <v>41489</v>
      </c>
      <c r="B216" s="5">
        <f>'relevés compteurs EDF'!B217-'relevés compteurs EDF'!B216</f>
        <v>100</v>
      </c>
      <c r="C216" s="5">
        <f>'relevés compteurs EDF'!C217-'relevés compteurs EDF'!C216</f>
        <v>150</v>
      </c>
      <c r="D216" s="5">
        <f>'relevés compteurs EDF'!D217-'relevés compteurs EDF'!D216</f>
        <v>200</v>
      </c>
      <c r="E216" s="3" t="str">
        <f>"Sem "&amp;INT((A216-SUM(MOD(DATE(YEAR(A216-MOD(A216-2,7)+3),1,2),{1E+99;7})*{1;-1})+5)/7)</f>
        <v>Sem 31</v>
      </c>
      <c r="F216" s="3" t="str">
        <f t="shared" si="3"/>
        <v>Mois8</v>
      </c>
    </row>
    <row r="217" spans="1:6" x14ac:dyDescent="0.25">
      <c r="A217" s="2">
        <f>'relevés compteurs EDF'!A217</f>
        <v>41490</v>
      </c>
      <c r="B217" s="5">
        <f>'relevés compteurs EDF'!B218-'relevés compteurs EDF'!B217</f>
        <v>100</v>
      </c>
      <c r="C217" s="5">
        <f>'relevés compteurs EDF'!C218-'relevés compteurs EDF'!C217</f>
        <v>150</v>
      </c>
      <c r="D217" s="5">
        <f>'relevés compteurs EDF'!D218-'relevés compteurs EDF'!D217</f>
        <v>200</v>
      </c>
      <c r="E217" s="3" t="str">
        <f>"Sem "&amp;INT((A217-SUM(MOD(DATE(YEAR(A217-MOD(A217-2,7)+3),1,2),{1E+99;7})*{1;-1})+5)/7)</f>
        <v>Sem 31</v>
      </c>
      <c r="F217" s="3" t="str">
        <f t="shared" si="3"/>
        <v>Mois8</v>
      </c>
    </row>
    <row r="218" spans="1:6" x14ac:dyDescent="0.25">
      <c r="A218" s="2">
        <f>'relevés compteurs EDF'!A218</f>
        <v>41491</v>
      </c>
      <c r="B218" s="5">
        <f>'relevés compteurs EDF'!B219-'relevés compteurs EDF'!B218</f>
        <v>100</v>
      </c>
      <c r="C218" s="5">
        <f>'relevés compteurs EDF'!C219-'relevés compteurs EDF'!C218</f>
        <v>150</v>
      </c>
      <c r="D218" s="5">
        <f>'relevés compteurs EDF'!D219-'relevés compteurs EDF'!D218</f>
        <v>200</v>
      </c>
      <c r="E218" s="3" t="str">
        <f>"Sem "&amp;INT((A218-SUM(MOD(DATE(YEAR(A218-MOD(A218-2,7)+3),1,2),{1E+99;7})*{1;-1})+5)/7)</f>
        <v>Sem 32</v>
      </c>
      <c r="F218" s="3" t="str">
        <f t="shared" si="3"/>
        <v>Mois8</v>
      </c>
    </row>
    <row r="219" spans="1:6" x14ac:dyDescent="0.25">
      <c r="A219" s="2">
        <f>'relevés compteurs EDF'!A219</f>
        <v>41492</v>
      </c>
      <c r="B219" s="5">
        <f>'relevés compteurs EDF'!B220-'relevés compteurs EDF'!B219</f>
        <v>100</v>
      </c>
      <c r="C219" s="5">
        <f>'relevés compteurs EDF'!C220-'relevés compteurs EDF'!C219</f>
        <v>150</v>
      </c>
      <c r="D219" s="5">
        <f>'relevés compteurs EDF'!D220-'relevés compteurs EDF'!D219</f>
        <v>200</v>
      </c>
      <c r="E219" s="3" t="str">
        <f>"Sem "&amp;INT((A219-SUM(MOD(DATE(YEAR(A219-MOD(A219-2,7)+3),1,2),{1E+99;7})*{1;-1})+5)/7)</f>
        <v>Sem 32</v>
      </c>
      <c r="F219" s="3" t="str">
        <f t="shared" si="3"/>
        <v>Mois8</v>
      </c>
    </row>
    <row r="220" spans="1:6" x14ac:dyDescent="0.25">
      <c r="A220" s="2">
        <f>'relevés compteurs EDF'!A220</f>
        <v>41493</v>
      </c>
      <c r="B220" s="5">
        <f>'relevés compteurs EDF'!B221-'relevés compteurs EDF'!B220</f>
        <v>100</v>
      </c>
      <c r="C220" s="5">
        <f>'relevés compteurs EDF'!C221-'relevés compteurs EDF'!C220</f>
        <v>150</v>
      </c>
      <c r="D220" s="5">
        <f>'relevés compteurs EDF'!D221-'relevés compteurs EDF'!D220</f>
        <v>200</v>
      </c>
      <c r="E220" s="3" t="str">
        <f>"Sem "&amp;INT((A220-SUM(MOD(DATE(YEAR(A220-MOD(A220-2,7)+3),1,2),{1E+99;7})*{1;-1})+5)/7)</f>
        <v>Sem 32</v>
      </c>
      <c r="F220" s="3" t="str">
        <f t="shared" si="3"/>
        <v>Mois8</v>
      </c>
    </row>
    <row r="221" spans="1:6" x14ac:dyDescent="0.25">
      <c r="A221" s="2">
        <f>'relevés compteurs EDF'!A221</f>
        <v>41494</v>
      </c>
      <c r="B221" s="5">
        <f>'relevés compteurs EDF'!B222-'relevés compteurs EDF'!B221</f>
        <v>100</v>
      </c>
      <c r="C221" s="5">
        <f>'relevés compteurs EDF'!C222-'relevés compteurs EDF'!C221</f>
        <v>150</v>
      </c>
      <c r="D221" s="5">
        <f>'relevés compteurs EDF'!D222-'relevés compteurs EDF'!D221</f>
        <v>200</v>
      </c>
      <c r="E221" s="3" t="str">
        <f>"Sem "&amp;INT((A221-SUM(MOD(DATE(YEAR(A221-MOD(A221-2,7)+3),1,2),{1E+99;7})*{1;-1})+5)/7)</f>
        <v>Sem 32</v>
      </c>
      <c r="F221" s="3" t="str">
        <f t="shared" si="3"/>
        <v>Mois8</v>
      </c>
    </row>
    <row r="222" spans="1:6" x14ac:dyDescent="0.25">
      <c r="A222" s="2">
        <f>'relevés compteurs EDF'!A222</f>
        <v>41495</v>
      </c>
      <c r="B222" s="5">
        <f>'relevés compteurs EDF'!B223-'relevés compteurs EDF'!B222</f>
        <v>100</v>
      </c>
      <c r="C222" s="5">
        <f>'relevés compteurs EDF'!C223-'relevés compteurs EDF'!C222</f>
        <v>150</v>
      </c>
      <c r="D222" s="5">
        <f>'relevés compteurs EDF'!D223-'relevés compteurs EDF'!D222</f>
        <v>200</v>
      </c>
      <c r="E222" s="3" t="str">
        <f>"Sem "&amp;INT((A222-SUM(MOD(DATE(YEAR(A222-MOD(A222-2,7)+3),1,2),{1E+99;7})*{1;-1})+5)/7)</f>
        <v>Sem 32</v>
      </c>
      <c r="F222" s="3" t="str">
        <f t="shared" si="3"/>
        <v>Mois8</v>
      </c>
    </row>
    <row r="223" spans="1:6" x14ac:dyDescent="0.25">
      <c r="A223" s="2">
        <f>'relevés compteurs EDF'!A223</f>
        <v>41496</v>
      </c>
      <c r="B223" s="5">
        <f>'relevés compteurs EDF'!B224-'relevés compteurs EDF'!B223</f>
        <v>100</v>
      </c>
      <c r="C223" s="5">
        <f>'relevés compteurs EDF'!C224-'relevés compteurs EDF'!C223</f>
        <v>150</v>
      </c>
      <c r="D223" s="5">
        <f>'relevés compteurs EDF'!D224-'relevés compteurs EDF'!D223</f>
        <v>200</v>
      </c>
      <c r="E223" s="3" t="str">
        <f>"Sem "&amp;INT((A223-SUM(MOD(DATE(YEAR(A223-MOD(A223-2,7)+3),1,2),{1E+99;7})*{1;-1})+5)/7)</f>
        <v>Sem 32</v>
      </c>
      <c r="F223" s="3" t="str">
        <f t="shared" si="3"/>
        <v>Mois8</v>
      </c>
    </row>
    <row r="224" spans="1:6" x14ac:dyDescent="0.25">
      <c r="A224" s="2">
        <f>'relevés compteurs EDF'!A224</f>
        <v>41497</v>
      </c>
      <c r="B224" s="5">
        <f>'relevés compteurs EDF'!B225-'relevés compteurs EDF'!B224</f>
        <v>100</v>
      </c>
      <c r="C224" s="5">
        <f>'relevés compteurs EDF'!C225-'relevés compteurs EDF'!C224</f>
        <v>150</v>
      </c>
      <c r="D224" s="5">
        <f>'relevés compteurs EDF'!D225-'relevés compteurs EDF'!D224</f>
        <v>200</v>
      </c>
      <c r="E224" s="3" t="str">
        <f>"Sem "&amp;INT((A224-SUM(MOD(DATE(YEAR(A224-MOD(A224-2,7)+3),1,2),{1E+99;7})*{1;-1})+5)/7)</f>
        <v>Sem 32</v>
      </c>
      <c r="F224" s="3" t="str">
        <f t="shared" si="3"/>
        <v>Mois8</v>
      </c>
    </row>
    <row r="225" spans="1:6" x14ac:dyDescent="0.25">
      <c r="A225" s="2">
        <f>'relevés compteurs EDF'!A225</f>
        <v>41498</v>
      </c>
      <c r="B225" s="5">
        <f>'relevés compteurs EDF'!B226-'relevés compteurs EDF'!B225</f>
        <v>100</v>
      </c>
      <c r="C225" s="5">
        <f>'relevés compteurs EDF'!C226-'relevés compteurs EDF'!C225</f>
        <v>150</v>
      </c>
      <c r="D225" s="5">
        <f>'relevés compteurs EDF'!D226-'relevés compteurs EDF'!D225</f>
        <v>200</v>
      </c>
      <c r="E225" s="3" t="str">
        <f>"Sem "&amp;INT((A225-SUM(MOD(DATE(YEAR(A225-MOD(A225-2,7)+3),1,2),{1E+99;7})*{1;-1})+5)/7)</f>
        <v>Sem 33</v>
      </c>
      <c r="F225" s="3" t="str">
        <f t="shared" si="3"/>
        <v>Mois8</v>
      </c>
    </row>
    <row r="226" spans="1:6" x14ac:dyDescent="0.25">
      <c r="A226" s="2">
        <f>'relevés compteurs EDF'!A226</f>
        <v>41499</v>
      </c>
      <c r="B226" s="5">
        <f>'relevés compteurs EDF'!B227-'relevés compteurs EDF'!B226</f>
        <v>100</v>
      </c>
      <c r="C226" s="5">
        <f>'relevés compteurs EDF'!C227-'relevés compteurs EDF'!C226</f>
        <v>150</v>
      </c>
      <c r="D226" s="5">
        <f>'relevés compteurs EDF'!D227-'relevés compteurs EDF'!D226</f>
        <v>200</v>
      </c>
      <c r="E226" s="3" t="str">
        <f>"Sem "&amp;INT((A226-SUM(MOD(DATE(YEAR(A226-MOD(A226-2,7)+3),1,2),{1E+99;7})*{1;-1})+5)/7)</f>
        <v>Sem 33</v>
      </c>
      <c r="F226" s="3" t="str">
        <f t="shared" si="3"/>
        <v>Mois8</v>
      </c>
    </row>
    <row r="227" spans="1:6" x14ac:dyDescent="0.25">
      <c r="A227" s="2">
        <f>'relevés compteurs EDF'!A227</f>
        <v>41500</v>
      </c>
      <c r="B227" s="5">
        <f>'relevés compteurs EDF'!B228-'relevés compteurs EDF'!B227</f>
        <v>100</v>
      </c>
      <c r="C227" s="5">
        <f>'relevés compteurs EDF'!C228-'relevés compteurs EDF'!C227</f>
        <v>150</v>
      </c>
      <c r="D227" s="5">
        <f>'relevés compteurs EDF'!D228-'relevés compteurs EDF'!D227</f>
        <v>200</v>
      </c>
      <c r="E227" s="3" t="str">
        <f>"Sem "&amp;INT((A227-SUM(MOD(DATE(YEAR(A227-MOD(A227-2,7)+3),1,2),{1E+99;7})*{1;-1})+5)/7)</f>
        <v>Sem 33</v>
      </c>
      <c r="F227" s="3" t="str">
        <f t="shared" si="3"/>
        <v>Mois8</v>
      </c>
    </row>
    <row r="228" spans="1:6" x14ac:dyDescent="0.25">
      <c r="A228" s="2">
        <f>'relevés compteurs EDF'!A228</f>
        <v>41501</v>
      </c>
      <c r="B228" s="5">
        <f>'relevés compteurs EDF'!B229-'relevés compteurs EDF'!B228</f>
        <v>100</v>
      </c>
      <c r="C228" s="5">
        <f>'relevés compteurs EDF'!C229-'relevés compteurs EDF'!C228</f>
        <v>150</v>
      </c>
      <c r="D228" s="5">
        <f>'relevés compteurs EDF'!D229-'relevés compteurs EDF'!D228</f>
        <v>200</v>
      </c>
      <c r="E228" s="3" t="str">
        <f>"Sem "&amp;INT((A228-SUM(MOD(DATE(YEAR(A228-MOD(A228-2,7)+3),1,2),{1E+99;7})*{1;-1})+5)/7)</f>
        <v>Sem 33</v>
      </c>
      <c r="F228" s="3" t="str">
        <f t="shared" si="3"/>
        <v>Mois8</v>
      </c>
    </row>
    <row r="229" spans="1:6" x14ac:dyDescent="0.25">
      <c r="A229" s="2">
        <f>'relevés compteurs EDF'!A229</f>
        <v>41502</v>
      </c>
      <c r="B229" s="5">
        <f>'relevés compteurs EDF'!B230-'relevés compteurs EDF'!B229</f>
        <v>100</v>
      </c>
      <c r="C229" s="5">
        <f>'relevés compteurs EDF'!C230-'relevés compteurs EDF'!C229</f>
        <v>150</v>
      </c>
      <c r="D229" s="5">
        <f>'relevés compteurs EDF'!D230-'relevés compteurs EDF'!D229</f>
        <v>200</v>
      </c>
      <c r="E229" s="3" t="str">
        <f>"Sem "&amp;INT((A229-SUM(MOD(DATE(YEAR(A229-MOD(A229-2,7)+3),1,2),{1E+99;7})*{1;-1})+5)/7)</f>
        <v>Sem 33</v>
      </c>
      <c r="F229" s="3" t="str">
        <f t="shared" si="3"/>
        <v>Mois8</v>
      </c>
    </row>
    <row r="230" spans="1:6" x14ac:dyDescent="0.25">
      <c r="A230" s="2">
        <f>'relevés compteurs EDF'!A230</f>
        <v>41503</v>
      </c>
      <c r="B230" s="5">
        <f>'relevés compteurs EDF'!B231-'relevés compteurs EDF'!B230</f>
        <v>100</v>
      </c>
      <c r="C230" s="5">
        <f>'relevés compteurs EDF'!C231-'relevés compteurs EDF'!C230</f>
        <v>150</v>
      </c>
      <c r="D230" s="5">
        <f>'relevés compteurs EDF'!D231-'relevés compteurs EDF'!D230</f>
        <v>200</v>
      </c>
      <c r="E230" s="3" t="str">
        <f>"Sem "&amp;INT((A230-SUM(MOD(DATE(YEAR(A230-MOD(A230-2,7)+3),1,2),{1E+99;7})*{1;-1})+5)/7)</f>
        <v>Sem 33</v>
      </c>
      <c r="F230" s="3" t="str">
        <f t="shared" si="3"/>
        <v>Mois8</v>
      </c>
    </row>
    <row r="231" spans="1:6" x14ac:dyDescent="0.25">
      <c r="A231" s="2">
        <f>'relevés compteurs EDF'!A231</f>
        <v>41504</v>
      </c>
      <c r="B231" s="5">
        <f>'relevés compteurs EDF'!B232-'relevés compteurs EDF'!B231</f>
        <v>100</v>
      </c>
      <c r="C231" s="5">
        <f>'relevés compteurs EDF'!C232-'relevés compteurs EDF'!C231</f>
        <v>150</v>
      </c>
      <c r="D231" s="5">
        <f>'relevés compteurs EDF'!D232-'relevés compteurs EDF'!D231</f>
        <v>200</v>
      </c>
      <c r="E231" s="3" t="str">
        <f>"Sem "&amp;INT((A231-SUM(MOD(DATE(YEAR(A231-MOD(A231-2,7)+3),1,2),{1E+99;7})*{1;-1})+5)/7)</f>
        <v>Sem 33</v>
      </c>
      <c r="F231" s="3" t="str">
        <f t="shared" si="3"/>
        <v>Mois8</v>
      </c>
    </row>
    <row r="232" spans="1:6" x14ac:dyDescent="0.25">
      <c r="A232" s="2">
        <f>'relevés compteurs EDF'!A232</f>
        <v>41505</v>
      </c>
      <c r="B232" s="5">
        <f>'relevés compteurs EDF'!B233-'relevés compteurs EDF'!B232</f>
        <v>100</v>
      </c>
      <c r="C232" s="5">
        <f>'relevés compteurs EDF'!C233-'relevés compteurs EDF'!C232</f>
        <v>150</v>
      </c>
      <c r="D232" s="5">
        <f>'relevés compteurs EDF'!D233-'relevés compteurs EDF'!D232</f>
        <v>200</v>
      </c>
      <c r="E232" s="3" t="str">
        <f>"Sem "&amp;INT((A232-SUM(MOD(DATE(YEAR(A232-MOD(A232-2,7)+3),1,2),{1E+99;7})*{1;-1})+5)/7)</f>
        <v>Sem 34</v>
      </c>
      <c r="F232" s="3" t="str">
        <f t="shared" si="3"/>
        <v>Mois8</v>
      </c>
    </row>
    <row r="233" spans="1:6" x14ac:dyDescent="0.25">
      <c r="A233" s="2">
        <f>'relevés compteurs EDF'!A233</f>
        <v>41506</v>
      </c>
      <c r="B233" s="5">
        <f>'relevés compteurs EDF'!B234-'relevés compteurs EDF'!B233</f>
        <v>100</v>
      </c>
      <c r="C233" s="5">
        <f>'relevés compteurs EDF'!C234-'relevés compteurs EDF'!C233</f>
        <v>150</v>
      </c>
      <c r="D233" s="5">
        <f>'relevés compteurs EDF'!D234-'relevés compteurs EDF'!D233</f>
        <v>200</v>
      </c>
      <c r="E233" s="3" t="str">
        <f>"Sem "&amp;INT((A233-SUM(MOD(DATE(YEAR(A233-MOD(A233-2,7)+3),1,2),{1E+99;7})*{1;-1})+5)/7)</f>
        <v>Sem 34</v>
      </c>
      <c r="F233" s="3" t="str">
        <f t="shared" si="3"/>
        <v>Mois8</v>
      </c>
    </row>
    <row r="234" spans="1:6" x14ac:dyDescent="0.25">
      <c r="A234" s="2">
        <f>'relevés compteurs EDF'!A234</f>
        <v>41507</v>
      </c>
      <c r="B234" s="5">
        <f>'relevés compteurs EDF'!B235-'relevés compteurs EDF'!B234</f>
        <v>100</v>
      </c>
      <c r="C234" s="5">
        <f>'relevés compteurs EDF'!C235-'relevés compteurs EDF'!C234</f>
        <v>150</v>
      </c>
      <c r="D234" s="5">
        <f>'relevés compteurs EDF'!D235-'relevés compteurs EDF'!D234</f>
        <v>200</v>
      </c>
      <c r="E234" s="3" t="str">
        <f>"Sem "&amp;INT((A234-SUM(MOD(DATE(YEAR(A234-MOD(A234-2,7)+3),1,2),{1E+99;7})*{1;-1})+5)/7)</f>
        <v>Sem 34</v>
      </c>
      <c r="F234" s="3" t="str">
        <f t="shared" si="3"/>
        <v>Mois8</v>
      </c>
    </row>
    <row r="235" spans="1:6" x14ac:dyDescent="0.25">
      <c r="A235" s="2">
        <f>'relevés compteurs EDF'!A235</f>
        <v>41508</v>
      </c>
      <c r="B235" s="5">
        <f>'relevés compteurs EDF'!B236-'relevés compteurs EDF'!B235</f>
        <v>100</v>
      </c>
      <c r="C235" s="5">
        <f>'relevés compteurs EDF'!C236-'relevés compteurs EDF'!C235</f>
        <v>150</v>
      </c>
      <c r="D235" s="5">
        <f>'relevés compteurs EDF'!D236-'relevés compteurs EDF'!D235</f>
        <v>200</v>
      </c>
      <c r="E235" s="3" t="str">
        <f>"Sem "&amp;INT((A235-SUM(MOD(DATE(YEAR(A235-MOD(A235-2,7)+3),1,2),{1E+99;7})*{1;-1})+5)/7)</f>
        <v>Sem 34</v>
      </c>
      <c r="F235" s="3" t="str">
        <f t="shared" si="3"/>
        <v>Mois8</v>
      </c>
    </row>
    <row r="236" spans="1:6" x14ac:dyDescent="0.25">
      <c r="A236" s="2">
        <f>'relevés compteurs EDF'!A236</f>
        <v>41509</v>
      </c>
      <c r="B236" s="5">
        <f>'relevés compteurs EDF'!B237-'relevés compteurs EDF'!B236</f>
        <v>100</v>
      </c>
      <c r="C236" s="5">
        <f>'relevés compteurs EDF'!C237-'relevés compteurs EDF'!C236</f>
        <v>150</v>
      </c>
      <c r="D236" s="5">
        <f>'relevés compteurs EDF'!D237-'relevés compteurs EDF'!D236</f>
        <v>200</v>
      </c>
      <c r="E236" s="3" t="str">
        <f>"Sem "&amp;INT((A236-SUM(MOD(DATE(YEAR(A236-MOD(A236-2,7)+3),1,2),{1E+99;7})*{1;-1})+5)/7)</f>
        <v>Sem 34</v>
      </c>
      <c r="F236" s="3" t="str">
        <f t="shared" si="3"/>
        <v>Mois8</v>
      </c>
    </row>
    <row r="237" spans="1:6" x14ac:dyDescent="0.25">
      <c r="A237" s="2">
        <f>'relevés compteurs EDF'!A237</f>
        <v>41510</v>
      </c>
      <c r="B237" s="5">
        <f>'relevés compteurs EDF'!B238-'relevés compteurs EDF'!B237</f>
        <v>100</v>
      </c>
      <c r="C237" s="5">
        <f>'relevés compteurs EDF'!C238-'relevés compteurs EDF'!C237</f>
        <v>150</v>
      </c>
      <c r="D237" s="5">
        <f>'relevés compteurs EDF'!D238-'relevés compteurs EDF'!D237</f>
        <v>200</v>
      </c>
      <c r="E237" s="3" t="str">
        <f>"Sem "&amp;INT((A237-SUM(MOD(DATE(YEAR(A237-MOD(A237-2,7)+3),1,2),{1E+99;7})*{1;-1})+5)/7)</f>
        <v>Sem 34</v>
      </c>
      <c r="F237" s="3" t="str">
        <f t="shared" si="3"/>
        <v>Mois8</v>
      </c>
    </row>
    <row r="238" spans="1:6" x14ac:dyDescent="0.25">
      <c r="A238" s="2">
        <f>'relevés compteurs EDF'!A238</f>
        <v>41511</v>
      </c>
      <c r="B238" s="5">
        <f>'relevés compteurs EDF'!B239-'relevés compteurs EDF'!B238</f>
        <v>100</v>
      </c>
      <c r="C238" s="5">
        <f>'relevés compteurs EDF'!C239-'relevés compteurs EDF'!C238</f>
        <v>150</v>
      </c>
      <c r="D238" s="5">
        <f>'relevés compteurs EDF'!D239-'relevés compteurs EDF'!D238</f>
        <v>200</v>
      </c>
      <c r="E238" s="3" t="str">
        <f>"Sem "&amp;INT((A238-SUM(MOD(DATE(YEAR(A238-MOD(A238-2,7)+3),1,2),{1E+99;7})*{1;-1})+5)/7)</f>
        <v>Sem 34</v>
      </c>
      <c r="F238" s="3" t="str">
        <f t="shared" si="3"/>
        <v>Mois8</v>
      </c>
    </row>
    <row r="239" spans="1:6" x14ac:dyDescent="0.25">
      <c r="A239" s="2">
        <f>'relevés compteurs EDF'!A239</f>
        <v>41512</v>
      </c>
      <c r="B239" s="5">
        <f>'relevés compteurs EDF'!B240-'relevés compteurs EDF'!B239</f>
        <v>100</v>
      </c>
      <c r="C239" s="5">
        <f>'relevés compteurs EDF'!C240-'relevés compteurs EDF'!C239</f>
        <v>150</v>
      </c>
      <c r="D239" s="5">
        <f>'relevés compteurs EDF'!D240-'relevés compteurs EDF'!D239</f>
        <v>200</v>
      </c>
      <c r="E239" s="3" t="str">
        <f>"Sem "&amp;INT((A239-SUM(MOD(DATE(YEAR(A239-MOD(A239-2,7)+3),1,2),{1E+99;7})*{1;-1})+5)/7)</f>
        <v>Sem 35</v>
      </c>
      <c r="F239" s="3" t="str">
        <f t="shared" si="3"/>
        <v>Mois8</v>
      </c>
    </row>
    <row r="240" spans="1:6" x14ac:dyDescent="0.25">
      <c r="A240" s="2">
        <f>'relevés compteurs EDF'!A240</f>
        <v>41513</v>
      </c>
      <c r="B240" s="5">
        <f>'relevés compteurs EDF'!B241-'relevés compteurs EDF'!B240</f>
        <v>100</v>
      </c>
      <c r="C240" s="5">
        <f>'relevés compteurs EDF'!C241-'relevés compteurs EDF'!C240</f>
        <v>150</v>
      </c>
      <c r="D240" s="5">
        <f>'relevés compteurs EDF'!D241-'relevés compteurs EDF'!D240</f>
        <v>200</v>
      </c>
      <c r="E240" s="3" t="str">
        <f>"Sem "&amp;INT((A240-SUM(MOD(DATE(YEAR(A240-MOD(A240-2,7)+3),1,2),{1E+99;7})*{1;-1})+5)/7)</f>
        <v>Sem 35</v>
      </c>
      <c r="F240" s="3" t="str">
        <f t="shared" si="3"/>
        <v>Mois8</v>
      </c>
    </row>
    <row r="241" spans="1:6" x14ac:dyDescent="0.25">
      <c r="A241" s="2">
        <f>'relevés compteurs EDF'!A241</f>
        <v>41514</v>
      </c>
      <c r="B241" s="5">
        <f>'relevés compteurs EDF'!B242-'relevés compteurs EDF'!B241</f>
        <v>100</v>
      </c>
      <c r="C241" s="5">
        <f>'relevés compteurs EDF'!C242-'relevés compteurs EDF'!C241</f>
        <v>150</v>
      </c>
      <c r="D241" s="5">
        <f>'relevés compteurs EDF'!D242-'relevés compteurs EDF'!D241</f>
        <v>200</v>
      </c>
      <c r="E241" s="3" t="str">
        <f>"Sem "&amp;INT((A241-SUM(MOD(DATE(YEAR(A241-MOD(A241-2,7)+3),1,2),{1E+99;7})*{1;-1})+5)/7)</f>
        <v>Sem 35</v>
      </c>
      <c r="F241" s="3" t="str">
        <f t="shared" si="3"/>
        <v>Mois8</v>
      </c>
    </row>
    <row r="242" spans="1:6" x14ac:dyDescent="0.25">
      <c r="A242" s="2">
        <f>'relevés compteurs EDF'!A242</f>
        <v>41515</v>
      </c>
      <c r="B242" s="5">
        <f>'relevés compteurs EDF'!B243-'relevés compteurs EDF'!B242</f>
        <v>100</v>
      </c>
      <c r="C242" s="5">
        <f>'relevés compteurs EDF'!C243-'relevés compteurs EDF'!C242</f>
        <v>150</v>
      </c>
      <c r="D242" s="5">
        <f>'relevés compteurs EDF'!D243-'relevés compteurs EDF'!D242</f>
        <v>200</v>
      </c>
      <c r="E242" s="3" t="str">
        <f>"Sem "&amp;INT((A242-SUM(MOD(DATE(YEAR(A242-MOD(A242-2,7)+3),1,2),{1E+99;7})*{1;-1})+5)/7)</f>
        <v>Sem 35</v>
      </c>
      <c r="F242" s="3" t="str">
        <f t="shared" si="3"/>
        <v>Mois8</v>
      </c>
    </row>
    <row r="243" spans="1:6" x14ac:dyDescent="0.25">
      <c r="A243" s="2">
        <f>'relevés compteurs EDF'!A243</f>
        <v>41516</v>
      </c>
      <c r="B243" s="5">
        <f>'relevés compteurs EDF'!B244-'relevés compteurs EDF'!B243</f>
        <v>100</v>
      </c>
      <c r="C243" s="5">
        <f>'relevés compteurs EDF'!C244-'relevés compteurs EDF'!C243</f>
        <v>150</v>
      </c>
      <c r="D243" s="5">
        <f>'relevés compteurs EDF'!D244-'relevés compteurs EDF'!D243</f>
        <v>200</v>
      </c>
      <c r="E243" s="3" t="str">
        <f>"Sem "&amp;INT((A243-SUM(MOD(DATE(YEAR(A243-MOD(A243-2,7)+3),1,2),{1E+99;7})*{1;-1})+5)/7)</f>
        <v>Sem 35</v>
      </c>
      <c r="F243" s="3" t="str">
        <f t="shared" si="3"/>
        <v>Mois8</v>
      </c>
    </row>
    <row r="244" spans="1:6" x14ac:dyDescent="0.25">
      <c r="A244" s="2">
        <f>'relevés compteurs EDF'!A244</f>
        <v>41517</v>
      </c>
      <c r="B244" s="5">
        <f>'relevés compteurs EDF'!B245-'relevés compteurs EDF'!B244</f>
        <v>100</v>
      </c>
      <c r="C244" s="5">
        <f>'relevés compteurs EDF'!C245-'relevés compteurs EDF'!C244</f>
        <v>150</v>
      </c>
      <c r="D244" s="5">
        <f>'relevés compteurs EDF'!D245-'relevés compteurs EDF'!D244</f>
        <v>200</v>
      </c>
      <c r="E244" s="3" t="str">
        <f>"Sem "&amp;INT((A244-SUM(MOD(DATE(YEAR(A244-MOD(A244-2,7)+3),1,2),{1E+99;7})*{1;-1})+5)/7)</f>
        <v>Sem 35</v>
      </c>
      <c r="F244" s="3" t="str">
        <f t="shared" si="3"/>
        <v>Mois8</v>
      </c>
    </row>
    <row r="245" spans="1:6" x14ac:dyDescent="0.25">
      <c r="A245" s="2">
        <f>'relevés compteurs EDF'!A245</f>
        <v>41518</v>
      </c>
      <c r="B245" s="5">
        <f>'relevés compteurs EDF'!B246-'relevés compteurs EDF'!B245</f>
        <v>100</v>
      </c>
      <c r="C245" s="5">
        <f>'relevés compteurs EDF'!C246-'relevés compteurs EDF'!C245</f>
        <v>150</v>
      </c>
      <c r="D245" s="5">
        <f>'relevés compteurs EDF'!D246-'relevés compteurs EDF'!D245</f>
        <v>200</v>
      </c>
      <c r="E245" s="3" t="str">
        <f>"Sem "&amp;INT((A245-SUM(MOD(DATE(YEAR(A245-MOD(A245-2,7)+3),1,2),{1E+99;7})*{1;-1})+5)/7)</f>
        <v>Sem 35</v>
      </c>
      <c r="F245" s="3" t="str">
        <f t="shared" si="3"/>
        <v>Mois9</v>
      </c>
    </row>
    <row r="246" spans="1:6" x14ac:dyDescent="0.25">
      <c r="A246" s="2">
        <f>'relevés compteurs EDF'!A246</f>
        <v>41519</v>
      </c>
      <c r="B246" s="5">
        <f>'relevés compteurs EDF'!B247-'relevés compteurs EDF'!B246</f>
        <v>100</v>
      </c>
      <c r="C246" s="5">
        <f>'relevés compteurs EDF'!C247-'relevés compteurs EDF'!C246</f>
        <v>150</v>
      </c>
      <c r="D246" s="5">
        <f>'relevés compteurs EDF'!D247-'relevés compteurs EDF'!D246</f>
        <v>200</v>
      </c>
      <c r="E246" s="3" t="str">
        <f>"Sem "&amp;INT((A246-SUM(MOD(DATE(YEAR(A246-MOD(A246-2,7)+3),1,2),{1E+99;7})*{1;-1})+5)/7)</f>
        <v>Sem 36</v>
      </c>
      <c r="F246" s="3" t="str">
        <f t="shared" si="3"/>
        <v>Mois9</v>
      </c>
    </row>
    <row r="247" spans="1:6" x14ac:dyDescent="0.25">
      <c r="A247" s="2">
        <f>'relevés compteurs EDF'!A247</f>
        <v>41520</v>
      </c>
      <c r="B247" s="5">
        <f>'relevés compteurs EDF'!B248-'relevés compteurs EDF'!B247</f>
        <v>100</v>
      </c>
      <c r="C247" s="5">
        <f>'relevés compteurs EDF'!C248-'relevés compteurs EDF'!C247</f>
        <v>150</v>
      </c>
      <c r="D247" s="5">
        <f>'relevés compteurs EDF'!D248-'relevés compteurs EDF'!D247</f>
        <v>200</v>
      </c>
      <c r="E247" s="3" t="str">
        <f>"Sem "&amp;INT((A247-SUM(MOD(DATE(YEAR(A247-MOD(A247-2,7)+3),1,2),{1E+99;7})*{1;-1})+5)/7)</f>
        <v>Sem 36</v>
      </c>
      <c r="F247" s="3" t="str">
        <f t="shared" si="3"/>
        <v>Mois9</v>
      </c>
    </row>
    <row r="248" spans="1:6" x14ac:dyDescent="0.25">
      <c r="A248" s="2">
        <f>'relevés compteurs EDF'!A248</f>
        <v>41521</v>
      </c>
      <c r="B248" s="5">
        <f>'relevés compteurs EDF'!B249-'relevés compteurs EDF'!B248</f>
        <v>100</v>
      </c>
      <c r="C248" s="5">
        <f>'relevés compteurs EDF'!C249-'relevés compteurs EDF'!C248</f>
        <v>150</v>
      </c>
      <c r="D248" s="5">
        <f>'relevés compteurs EDF'!D249-'relevés compteurs EDF'!D248</f>
        <v>200</v>
      </c>
      <c r="E248" s="3" t="str">
        <f>"Sem "&amp;INT((A248-SUM(MOD(DATE(YEAR(A248-MOD(A248-2,7)+3),1,2),{1E+99;7})*{1;-1})+5)/7)</f>
        <v>Sem 36</v>
      </c>
      <c r="F248" s="3" t="str">
        <f t="shared" si="3"/>
        <v>Mois9</v>
      </c>
    </row>
    <row r="249" spans="1:6" x14ac:dyDescent="0.25">
      <c r="A249" s="2">
        <f>'relevés compteurs EDF'!A249</f>
        <v>41522</v>
      </c>
      <c r="B249" s="5">
        <f>'relevés compteurs EDF'!B250-'relevés compteurs EDF'!B249</f>
        <v>100</v>
      </c>
      <c r="C249" s="5">
        <f>'relevés compteurs EDF'!C250-'relevés compteurs EDF'!C249</f>
        <v>150</v>
      </c>
      <c r="D249" s="5">
        <f>'relevés compteurs EDF'!D250-'relevés compteurs EDF'!D249</f>
        <v>200</v>
      </c>
      <c r="E249" s="3" t="str">
        <f>"Sem "&amp;INT((A249-SUM(MOD(DATE(YEAR(A249-MOD(A249-2,7)+3),1,2),{1E+99;7})*{1;-1})+5)/7)</f>
        <v>Sem 36</v>
      </c>
      <c r="F249" s="3" t="str">
        <f t="shared" si="3"/>
        <v>Mois9</v>
      </c>
    </row>
    <row r="250" spans="1:6" x14ac:dyDescent="0.25">
      <c r="A250" s="2">
        <f>'relevés compteurs EDF'!A250</f>
        <v>41523</v>
      </c>
      <c r="B250" s="5">
        <f>'relevés compteurs EDF'!B251-'relevés compteurs EDF'!B250</f>
        <v>100</v>
      </c>
      <c r="C250" s="5">
        <f>'relevés compteurs EDF'!C251-'relevés compteurs EDF'!C250</f>
        <v>150</v>
      </c>
      <c r="D250" s="5">
        <f>'relevés compteurs EDF'!D251-'relevés compteurs EDF'!D250</f>
        <v>200</v>
      </c>
      <c r="E250" s="3" t="str">
        <f>"Sem "&amp;INT((A250-SUM(MOD(DATE(YEAR(A250-MOD(A250-2,7)+3),1,2),{1E+99;7})*{1;-1})+5)/7)</f>
        <v>Sem 36</v>
      </c>
      <c r="F250" s="3" t="str">
        <f t="shared" si="3"/>
        <v>Mois9</v>
      </c>
    </row>
    <row r="251" spans="1:6" x14ac:dyDescent="0.25">
      <c r="A251" s="2">
        <f>'relevés compteurs EDF'!A251</f>
        <v>41524</v>
      </c>
      <c r="B251" s="5">
        <f>'relevés compteurs EDF'!B252-'relevés compteurs EDF'!B251</f>
        <v>100</v>
      </c>
      <c r="C251" s="5">
        <f>'relevés compteurs EDF'!C252-'relevés compteurs EDF'!C251</f>
        <v>150</v>
      </c>
      <c r="D251" s="5">
        <f>'relevés compteurs EDF'!D252-'relevés compteurs EDF'!D251</f>
        <v>200</v>
      </c>
      <c r="E251" s="3" t="str">
        <f>"Sem "&amp;INT((A251-SUM(MOD(DATE(YEAR(A251-MOD(A251-2,7)+3),1,2),{1E+99;7})*{1;-1})+5)/7)</f>
        <v>Sem 36</v>
      </c>
      <c r="F251" s="3" t="str">
        <f t="shared" si="3"/>
        <v>Mois9</v>
      </c>
    </row>
    <row r="252" spans="1:6" x14ac:dyDescent="0.25">
      <c r="A252" s="2">
        <f>'relevés compteurs EDF'!A252</f>
        <v>41525</v>
      </c>
      <c r="B252" s="5">
        <f>'relevés compteurs EDF'!B253-'relevés compteurs EDF'!B252</f>
        <v>100</v>
      </c>
      <c r="C252" s="5">
        <f>'relevés compteurs EDF'!C253-'relevés compteurs EDF'!C252</f>
        <v>150</v>
      </c>
      <c r="D252" s="5">
        <f>'relevés compteurs EDF'!D253-'relevés compteurs EDF'!D252</f>
        <v>200</v>
      </c>
      <c r="E252" s="3" t="str">
        <f>"Sem "&amp;INT((A252-SUM(MOD(DATE(YEAR(A252-MOD(A252-2,7)+3),1,2),{1E+99;7})*{1;-1})+5)/7)</f>
        <v>Sem 36</v>
      </c>
      <c r="F252" s="3" t="str">
        <f t="shared" si="3"/>
        <v>Mois9</v>
      </c>
    </row>
    <row r="253" spans="1:6" x14ac:dyDescent="0.25">
      <c r="A253" s="2">
        <f>'relevés compteurs EDF'!A253</f>
        <v>41526</v>
      </c>
      <c r="B253" s="5">
        <f>'relevés compteurs EDF'!B254-'relevés compteurs EDF'!B253</f>
        <v>100</v>
      </c>
      <c r="C253" s="5">
        <f>'relevés compteurs EDF'!C254-'relevés compteurs EDF'!C253</f>
        <v>150</v>
      </c>
      <c r="D253" s="5">
        <f>'relevés compteurs EDF'!D254-'relevés compteurs EDF'!D253</f>
        <v>200</v>
      </c>
      <c r="E253" s="3" t="str">
        <f>"Sem "&amp;INT((A253-SUM(MOD(DATE(YEAR(A253-MOD(A253-2,7)+3),1,2),{1E+99;7})*{1;-1})+5)/7)</f>
        <v>Sem 37</v>
      </c>
      <c r="F253" s="3" t="str">
        <f t="shared" si="3"/>
        <v>Mois9</v>
      </c>
    </row>
    <row r="254" spans="1:6" x14ac:dyDescent="0.25">
      <c r="A254" s="2">
        <f>'relevés compteurs EDF'!A254</f>
        <v>41527</v>
      </c>
      <c r="B254" s="5">
        <f>'relevés compteurs EDF'!B255-'relevés compteurs EDF'!B254</f>
        <v>100</v>
      </c>
      <c r="C254" s="5">
        <f>'relevés compteurs EDF'!C255-'relevés compteurs EDF'!C254</f>
        <v>150</v>
      </c>
      <c r="D254" s="5">
        <f>'relevés compteurs EDF'!D255-'relevés compteurs EDF'!D254</f>
        <v>200</v>
      </c>
      <c r="E254" s="3" t="str">
        <f>"Sem "&amp;INT((A254-SUM(MOD(DATE(YEAR(A254-MOD(A254-2,7)+3),1,2),{1E+99;7})*{1;-1})+5)/7)</f>
        <v>Sem 37</v>
      </c>
      <c r="F254" s="3" t="str">
        <f t="shared" si="3"/>
        <v>Mois9</v>
      </c>
    </row>
    <row r="255" spans="1:6" x14ac:dyDescent="0.25">
      <c r="A255" s="2">
        <f>'relevés compteurs EDF'!A255</f>
        <v>41528</v>
      </c>
      <c r="B255" s="5">
        <f>'relevés compteurs EDF'!B256-'relevés compteurs EDF'!B255</f>
        <v>100</v>
      </c>
      <c r="C255" s="5">
        <f>'relevés compteurs EDF'!C256-'relevés compteurs EDF'!C255</f>
        <v>150</v>
      </c>
      <c r="D255" s="5">
        <f>'relevés compteurs EDF'!D256-'relevés compteurs EDF'!D255</f>
        <v>200</v>
      </c>
      <c r="E255" s="3" t="str">
        <f>"Sem "&amp;INT((A255-SUM(MOD(DATE(YEAR(A255-MOD(A255-2,7)+3),1,2),{1E+99;7})*{1;-1})+5)/7)</f>
        <v>Sem 37</v>
      </c>
      <c r="F255" s="3" t="str">
        <f t="shared" si="3"/>
        <v>Mois9</v>
      </c>
    </row>
    <row r="256" spans="1:6" x14ac:dyDescent="0.25">
      <c r="A256" s="2">
        <f>'relevés compteurs EDF'!A256</f>
        <v>41529</v>
      </c>
      <c r="B256" s="5">
        <f>'relevés compteurs EDF'!B257-'relevés compteurs EDF'!B256</f>
        <v>100</v>
      </c>
      <c r="C256" s="5">
        <f>'relevés compteurs EDF'!C257-'relevés compteurs EDF'!C256</f>
        <v>150</v>
      </c>
      <c r="D256" s="5">
        <f>'relevés compteurs EDF'!D257-'relevés compteurs EDF'!D256</f>
        <v>200</v>
      </c>
      <c r="E256" s="3" t="str">
        <f>"Sem "&amp;INT((A256-SUM(MOD(DATE(YEAR(A256-MOD(A256-2,7)+3),1,2),{1E+99;7})*{1;-1})+5)/7)</f>
        <v>Sem 37</v>
      </c>
      <c r="F256" s="3" t="str">
        <f t="shared" si="3"/>
        <v>Mois9</v>
      </c>
    </row>
    <row r="257" spans="1:6" x14ac:dyDescent="0.25">
      <c r="A257" s="2">
        <f>'relevés compteurs EDF'!A257</f>
        <v>41530</v>
      </c>
      <c r="B257" s="5">
        <f>'relevés compteurs EDF'!B258-'relevés compteurs EDF'!B257</f>
        <v>100</v>
      </c>
      <c r="C257" s="5">
        <f>'relevés compteurs EDF'!C258-'relevés compteurs EDF'!C257</f>
        <v>150</v>
      </c>
      <c r="D257" s="5">
        <f>'relevés compteurs EDF'!D258-'relevés compteurs EDF'!D257</f>
        <v>200</v>
      </c>
      <c r="E257" s="3" t="str">
        <f>"Sem "&amp;INT((A257-SUM(MOD(DATE(YEAR(A257-MOD(A257-2,7)+3),1,2),{1E+99;7})*{1;-1})+5)/7)</f>
        <v>Sem 37</v>
      </c>
      <c r="F257" s="3" t="str">
        <f t="shared" si="3"/>
        <v>Mois9</v>
      </c>
    </row>
    <row r="258" spans="1:6" x14ac:dyDescent="0.25">
      <c r="A258" s="2">
        <f>'relevés compteurs EDF'!A258</f>
        <v>41531</v>
      </c>
      <c r="B258" s="5">
        <f>'relevés compteurs EDF'!B259-'relevés compteurs EDF'!B258</f>
        <v>100</v>
      </c>
      <c r="C258" s="5">
        <f>'relevés compteurs EDF'!C259-'relevés compteurs EDF'!C258</f>
        <v>150</v>
      </c>
      <c r="D258" s="5">
        <f>'relevés compteurs EDF'!D259-'relevés compteurs EDF'!D258</f>
        <v>200</v>
      </c>
      <c r="E258" s="3" t="str">
        <f>"Sem "&amp;INT((A258-SUM(MOD(DATE(YEAR(A258-MOD(A258-2,7)+3),1,2),{1E+99;7})*{1;-1})+5)/7)</f>
        <v>Sem 37</v>
      </c>
      <c r="F258" s="3" t="str">
        <f t="shared" si="3"/>
        <v>Mois9</v>
      </c>
    </row>
    <row r="259" spans="1:6" x14ac:dyDescent="0.25">
      <c r="A259" s="2">
        <f>'relevés compteurs EDF'!A259</f>
        <v>41532</v>
      </c>
      <c r="B259" s="5">
        <f>'relevés compteurs EDF'!B260-'relevés compteurs EDF'!B259</f>
        <v>100</v>
      </c>
      <c r="C259" s="5">
        <f>'relevés compteurs EDF'!C260-'relevés compteurs EDF'!C259</f>
        <v>150</v>
      </c>
      <c r="D259" s="5">
        <f>'relevés compteurs EDF'!D260-'relevés compteurs EDF'!D259</f>
        <v>200</v>
      </c>
      <c r="E259" s="3" t="str">
        <f>"Sem "&amp;INT((A259-SUM(MOD(DATE(YEAR(A259-MOD(A259-2,7)+3),1,2),{1E+99;7})*{1;-1})+5)/7)</f>
        <v>Sem 37</v>
      </c>
      <c r="F259" s="3" t="str">
        <f t="shared" ref="F259:F322" si="4">"Mois"&amp;MONTH(A259)</f>
        <v>Mois9</v>
      </c>
    </row>
    <row r="260" spans="1:6" x14ac:dyDescent="0.25">
      <c r="A260" s="2">
        <f>'relevés compteurs EDF'!A260</f>
        <v>41533</v>
      </c>
      <c r="B260" s="5">
        <f>'relevés compteurs EDF'!B261-'relevés compteurs EDF'!B260</f>
        <v>100</v>
      </c>
      <c r="C260" s="5">
        <f>'relevés compteurs EDF'!C261-'relevés compteurs EDF'!C260</f>
        <v>150</v>
      </c>
      <c r="D260" s="5">
        <f>'relevés compteurs EDF'!D261-'relevés compteurs EDF'!D260</f>
        <v>200</v>
      </c>
      <c r="E260" s="3" t="str">
        <f>"Sem "&amp;INT((A260-SUM(MOD(DATE(YEAR(A260-MOD(A260-2,7)+3),1,2),{1E+99;7})*{1;-1})+5)/7)</f>
        <v>Sem 38</v>
      </c>
      <c r="F260" s="3" t="str">
        <f t="shared" si="4"/>
        <v>Mois9</v>
      </c>
    </row>
    <row r="261" spans="1:6" x14ac:dyDescent="0.25">
      <c r="A261" s="2">
        <f>'relevés compteurs EDF'!A261</f>
        <v>41534</v>
      </c>
      <c r="B261" s="5">
        <f>'relevés compteurs EDF'!B262-'relevés compteurs EDF'!B261</f>
        <v>100</v>
      </c>
      <c r="C261" s="5">
        <f>'relevés compteurs EDF'!C262-'relevés compteurs EDF'!C261</f>
        <v>150</v>
      </c>
      <c r="D261" s="5">
        <f>'relevés compteurs EDF'!D262-'relevés compteurs EDF'!D261</f>
        <v>200</v>
      </c>
      <c r="E261" s="3" t="str">
        <f>"Sem "&amp;INT((A261-SUM(MOD(DATE(YEAR(A261-MOD(A261-2,7)+3),1,2),{1E+99;7})*{1;-1})+5)/7)</f>
        <v>Sem 38</v>
      </c>
      <c r="F261" s="3" t="str">
        <f t="shared" si="4"/>
        <v>Mois9</v>
      </c>
    </row>
    <row r="262" spans="1:6" x14ac:dyDescent="0.25">
      <c r="A262" s="2">
        <f>'relevés compteurs EDF'!A262</f>
        <v>41535</v>
      </c>
      <c r="B262" s="5">
        <f>'relevés compteurs EDF'!B263-'relevés compteurs EDF'!B262</f>
        <v>100</v>
      </c>
      <c r="C262" s="5">
        <f>'relevés compteurs EDF'!C263-'relevés compteurs EDF'!C262</f>
        <v>150</v>
      </c>
      <c r="D262" s="5">
        <f>'relevés compteurs EDF'!D263-'relevés compteurs EDF'!D262</f>
        <v>200</v>
      </c>
      <c r="E262" s="3" t="str">
        <f>"Sem "&amp;INT((A262-SUM(MOD(DATE(YEAR(A262-MOD(A262-2,7)+3),1,2),{1E+99;7})*{1;-1})+5)/7)</f>
        <v>Sem 38</v>
      </c>
      <c r="F262" s="3" t="str">
        <f t="shared" si="4"/>
        <v>Mois9</v>
      </c>
    </row>
    <row r="263" spans="1:6" x14ac:dyDescent="0.25">
      <c r="A263" s="2">
        <f>'relevés compteurs EDF'!A263</f>
        <v>41536</v>
      </c>
      <c r="B263" s="5">
        <f>'relevés compteurs EDF'!B264-'relevés compteurs EDF'!B263</f>
        <v>100</v>
      </c>
      <c r="C263" s="5">
        <f>'relevés compteurs EDF'!C264-'relevés compteurs EDF'!C263</f>
        <v>150</v>
      </c>
      <c r="D263" s="5">
        <f>'relevés compteurs EDF'!D264-'relevés compteurs EDF'!D263</f>
        <v>200</v>
      </c>
      <c r="E263" s="3" t="str">
        <f>"Sem "&amp;INT((A263-SUM(MOD(DATE(YEAR(A263-MOD(A263-2,7)+3),1,2),{1E+99;7})*{1;-1})+5)/7)</f>
        <v>Sem 38</v>
      </c>
      <c r="F263" s="3" t="str">
        <f t="shared" si="4"/>
        <v>Mois9</v>
      </c>
    </row>
    <row r="264" spans="1:6" x14ac:dyDescent="0.25">
      <c r="A264" s="2">
        <f>'relevés compteurs EDF'!A264</f>
        <v>41537</v>
      </c>
      <c r="B264" s="5">
        <f>'relevés compteurs EDF'!B265-'relevés compteurs EDF'!B264</f>
        <v>100</v>
      </c>
      <c r="C264" s="5">
        <f>'relevés compteurs EDF'!C265-'relevés compteurs EDF'!C264</f>
        <v>150</v>
      </c>
      <c r="D264" s="5">
        <f>'relevés compteurs EDF'!D265-'relevés compteurs EDF'!D264</f>
        <v>200</v>
      </c>
      <c r="E264" s="3" t="str">
        <f>"Sem "&amp;INT((A264-SUM(MOD(DATE(YEAR(A264-MOD(A264-2,7)+3),1,2),{1E+99;7})*{1;-1})+5)/7)</f>
        <v>Sem 38</v>
      </c>
      <c r="F264" s="3" t="str">
        <f t="shared" si="4"/>
        <v>Mois9</v>
      </c>
    </row>
    <row r="265" spans="1:6" x14ac:dyDescent="0.25">
      <c r="A265" s="2">
        <f>'relevés compteurs EDF'!A265</f>
        <v>41538</v>
      </c>
      <c r="B265" s="5">
        <f>'relevés compteurs EDF'!B266-'relevés compteurs EDF'!B265</f>
        <v>100</v>
      </c>
      <c r="C265" s="5">
        <f>'relevés compteurs EDF'!C266-'relevés compteurs EDF'!C265</f>
        <v>150</v>
      </c>
      <c r="D265" s="5">
        <f>'relevés compteurs EDF'!D266-'relevés compteurs EDF'!D265</f>
        <v>200</v>
      </c>
      <c r="E265" s="3" t="str">
        <f>"Sem "&amp;INT((A265-SUM(MOD(DATE(YEAR(A265-MOD(A265-2,7)+3),1,2),{1E+99;7})*{1;-1})+5)/7)</f>
        <v>Sem 38</v>
      </c>
      <c r="F265" s="3" t="str">
        <f t="shared" si="4"/>
        <v>Mois9</v>
      </c>
    </row>
    <row r="266" spans="1:6" x14ac:dyDescent="0.25">
      <c r="A266" s="2">
        <f>'relevés compteurs EDF'!A266</f>
        <v>41539</v>
      </c>
      <c r="B266" s="5">
        <f>'relevés compteurs EDF'!B267-'relevés compteurs EDF'!B266</f>
        <v>100</v>
      </c>
      <c r="C266" s="5">
        <f>'relevés compteurs EDF'!C267-'relevés compteurs EDF'!C266</f>
        <v>150</v>
      </c>
      <c r="D266" s="5">
        <f>'relevés compteurs EDF'!D267-'relevés compteurs EDF'!D266</f>
        <v>200</v>
      </c>
      <c r="E266" s="3" t="str">
        <f>"Sem "&amp;INT((A266-SUM(MOD(DATE(YEAR(A266-MOD(A266-2,7)+3),1,2),{1E+99;7})*{1;-1})+5)/7)</f>
        <v>Sem 38</v>
      </c>
      <c r="F266" s="3" t="str">
        <f t="shared" si="4"/>
        <v>Mois9</v>
      </c>
    </row>
    <row r="267" spans="1:6" x14ac:dyDescent="0.25">
      <c r="A267" s="2">
        <f>'relevés compteurs EDF'!A267</f>
        <v>41540</v>
      </c>
      <c r="B267" s="5">
        <f>'relevés compteurs EDF'!B268-'relevés compteurs EDF'!B267</f>
        <v>100</v>
      </c>
      <c r="C267" s="5">
        <f>'relevés compteurs EDF'!C268-'relevés compteurs EDF'!C267</f>
        <v>150</v>
      </c>
      <c r="D267" s="5">
        <f>'relevés compteurs EDF'!D268-'relevés compteurs EDF'!D267</f>
        <v>200</v>
      </c>
      <c r="E267" s="3" t="str">
        <f>"Sem "&amp;INT((A267-SUM(MOD(DATE(YEAR(A267-MOD(A267-2,7)+3),1,2),{1E+99;7})*{1;-1})+5)/7)</f>
        <v>Sem 39</v>
      </c>
      <c r="F267" s="3" t="str">
        <f t="shared" si="4"/>
        <v>Mois9</v>
      </c>
    </row>
    <row r="268" spans="1:6" x14ac:dyDescent="0.25">
      <c r="A268" s="2">
        <f>'relevés compteurs EDF'!A268</f>
        <v>41541</v>
      </c>
      <c r="B268" s="5">
        <f>'relevés compteurs EDF'!B269-'relevés compteurs EDF'!B268</f>
        <v>100</v>
      </c>
      <c r="C268" s="5">
        <f>'relevés compteurs EDF'!C269-'relevés compteurs EDF'!C268</f>
        <v>150</v>
      </c>
      <c r="D268" s="5">
        <f>'relevés compteurs EDF'!D269-'relevés compteurs EDF'!D268</f>
        <v>200</v>
      </c>
      <c r="E268" s="3" t="str">
        <f>"Sem "&amp;INT((A268-SUM(MOD(DATE(YEAR(A268-MOD(A268-2,7)+3),1,2),{1E+99;7})*{1;-1})+5)/7)</f>
        <v>Sem 39</v>
      </c>
      <c r="F268" s="3" t="str">
        <f t="shared" si="4"/>
        <v>Mois9</v>
      </c>
    </row>
    <row r="269" spans="1:6" x14ac:dyDescent="0.25">
      <c r="A269" s="2">
        <f>'relevés compteurs EDF'!A269</f>
        <v>41542</v>
      </c>
      <c r="B269" s="5">
        <f>'relevés compteurs EDF'!B270-'relevés compteurs EDF'!B269</f>
        <v>100</v>
      </c>
      <c r="C269" s="5">
        <f>'relevés compteurs EDF'!C270-'relevés compteurs EDF'!C269</f>
        <v>150</v>
      </c>
      <c r="D269" s="5">
        <f>'relevés compteurs EDF'!D270-'relevés compteurs EDF'!D269</f>
        <v>200</v>
      </c>
      <c r="E269" s="3" t="str">
        <f>"Sem "&amp;INT((A269-SUM(MOD(DATE(YEAR(A269-MOD(A269-2,7)+3),1,2),{1E+99;7})*{1;-1})+5)/7)</f>
        <v>Sem 39</v>
      </c>
      <c r="F269" s="3" t="str">
        <f t="shared" si="4"/>
        <v>Mois9</v>
      </c>
    </row>
    <row r="270" spans="1:6" x14ac:dyDescent="0.25">
      <c r="A270" s="2">
        <f>'relevés compteurs EDF'!A270</f>
        <v>41543</v>
      </c>
      <c r="B270" s="5">
        <f>'relevés compteurs EDF'!B271-'relevés compteurs EDF'!B270</f>
        <v>100</v>
      </c>
      <c r="C270" s="5">
        <f>'relevés compteurs EDF'!C271-'relevés compteurs EDF'!C270</f>
        <v>150</v>
      </c>
      <c r="D270" s="5">
        <f>'relevés compteurs EDF'!D271-'relevés compteurs EDF'!D270</f>
        <v>200</v>
      </c>
      <c r="E270" s="3" t="str">
        <f>"Sem "&amp;INT((A270-SUM(MOD(DATE(YEAR(A270-MOD(A270-2,7)+3),1,2),{1E+99;7})*{1;-1})+5)/7)</f>
        <v>Sem 39</v>
      </c>
      <c r="F270" s="3" t="str">
        <f t="shared" si="4"/>
        <v>Mois9</v>
      </c>
    </row>
    <row r="271" spans="1:6" x14ac:dyDescent="0.25">
      <c r="A271" s="2">
        <f>'relevés compteurs EDF'!A271</f>
        <v>41544</v>
      </c>
      <c r="B271" s="5">
        <f>'relevés compteurs EDF'!B272-'relevés compteurs EDF'!B271</f>
        <v>100</v>
      </c>
      <c r="C271" s="5">
        <f>'relevés compteurs EDF'!C272-'relevés compteurs EDF'!C271</f>
        <v>150</v>
      </c>
      <c r="D271" s="5">
        <f>'relevés compteurs EDF'!D272-'relevés compteurs EDF'!D271</f>
        <v>200</v>
      </c>
      <c r="E271" s="3" t="str">
        <f>"Sem "&amp;INT((A271-SUM(MOD(DATE(YEAR(A271-MOD(A271-2,7)+3),1,2),{1E+99;7})*{1;-1})+5)/7)</f>
        <v>Sem 39</v>
      </c>
      <c r="F271" s="3" t="str">
        <f t="shared" si="4"/>
        <v>Mois9</v>
      </c>
    </row>
    <row r="272" spans="1:6" x14ac:dyDescent="0.25">
      <c r="A272" s="2">
        <f>'relevés compteurs EDF'!A272</f>
        <v>41545</v>
      </c>
      <c r="B272" s="5">
        <f>'relevés compteurs EDF'!B273-'relevés compteurs EDF'!B272</f>
        <v>100</v>
      </c>
      <c r="C272" s="5">
        <f>'relevés compteurs EDF'!C273-'relevés compteurs EDF'!C272</f>
        <v>150</v>
      </c>
      <c r="D272" s="5">
        <f>'relevés compteurs EDF'!D273-'relevés compteurs EDF'!D272</f>
        <v>200</v>
      </c>
      <c r="E272" s="3" t="str">
        <f>"Sem "&amp;INT((A272-SUM(MOD(DATE(YEAR(A272-MOD(A272-2,7)+3),1,2),{1E+99;7})*{1;-1})+5)/7)</f>
        <v>Sem 39</v>
      </c>
      <c r="F272" s="3" t="str">
        <f t="shared" si="4"/>
        <v>Mois9</v>
      </c>
    </row>
    <row r="273" spans="1:6" x14ac:dyDescent="0.25">
      <c r="A273" s="2">
        <f>'relevés compteurs EDF'!A273</f>
        <v>41546</v>
      </c>
      <c r="B273" s="5">
        <f>'relevés compteurs EDF'!B274-'relevés compteurs EDF'!B273</f>
        <v>100</v>
      </c>
      <c r="C273" s="5">
        <f>'relevés compteurs EDF'!C274-'relevés compteurs EDF'!C273</f>
        <v>150</v>
      </c>
      <c r="D273" s="5">
        <f>'relevés compteurs EDF'!D274-'relevés compteurs EDF'!D273</f>
        <v>200</v>
      </c>
      <c r="E273" s="3" t="str">
        <f>"Sem "&amp;INT((A273-SUM(MOD(DATE(YEAR(A273-MOD(A273-2,7)+3),1,2),{1E+99;7})*{1;-1})+5)/7)</f>
        <v>Sem 39</v>
      </c>
      <c r="F273" s="3" t="str">
        <f t="shared" si="4"/>
        <v>Mois9</v>
      </c>
    </row>
    <row r="274" spans="1:6" x14ac:dyDescent="0.25">
      <c r="A274" s="2">
        <f>'relevés compteurs EDF'!A274</f>
        <v>41547</v>
      </c>
      <c r="B274" s="5">
        <f>'relevés compteurs EDF'!B275-'relevés compteurs EDF'!B274</f>
        <v>100</v>
      </c>
      <c r="C274" s="5">
        <f>'relevés compteurs EDF'!C275-'relevés compteurs EDF'!C274</f>
        <v>150</v>
      </c>
      <c r="D274" s="5">
        <f>'relevés compteurs EDF'!D275-'relevés compteurs EDF'!D274</f>
        <v>200</v>
      </c>
      <c r="E274" s="3" t="str">
        <f>"Sem "&amp;INT((A274-SUM(MOD(DATE(YEAR(A274-MOD(A274-2,7)+3),1,2),{1E+99;7})*{1;-1})+5)/7)</f>
        <v>Sem 40</v>
      </c>
      <c r="F274" s="3" t="str">
        <f t="shared" si="4"/>
        <v>Mois9</v>
      </c>
    </row>
    <row r="275" spans="1:6" x14ac:dyDescent="0.25">
      <c r="A275" s="2">
        <f>'relevés compteurs EDF'!A275</f>
        <v>41548</v>
      </c>
      <c r="B275" s="5">
        <f>'relevés compteurs EDF'!B276-'relevés compteurs EDF'!B275</f>
        <v>100</v>
      </c>
      <c r="C275" s="5">
        <f>'relevés compteurs EDF'!C276-'relevés compteurs EDF'!C275</f>
        <v>150</v>
      </c>
      <c r="D275" s="5">
        <f>'relevés compteurs EDF'!D276-'relevés compteurs EDF'!D275</f>
        <v>200</v>
      </c>
      <c r="E275" s="3" t="str">
        <f>"Sem "&amp;INT((A275-SUM(MOD(DATE(YEAR(A275-MOD(A275-2,7)+3),1,2),{1E+99;7})*{1;-1})+5)/7)</f>
        <v>Sem 40</v>
      </c>
      <c r="F275" s="3" t="str">
        <f t="shared" si="4"/>
        <v>Mois10</v>
      </c>
    </row>
    <row r="276" spans="1:6" x14ac:dyDescent="0.25">
      <c r="A276" s="2">
        <f>'relevés compteurs EDF'!A276</f>
        <v>41549</v>
      </c>
      <c r="B276" s="5">
        <f>'relevés compteurs EDF'!B277-'relevés compteurs EDF'!B276</f>
        <v>100</v>
      </c>
      <c r="C276" s="5">
        <f>'relevés compteurs EDF'!C277-'relevés compteurs EDF'!C276</f>
        <v>150</v>
      </c>
      <c r="D276" s="5">
        <f>'relevés compteurs EDF'!D277-'relevés compteurs EDF'!D276</f>
        <v>200</v>
      </c>
      <c r="E276" s="3" t="str">
        <f>"Sem "&amp;INT((A276-SUM(MOD(DATE(YEAR(A276-MOD(A276-2,7)+3),1,2),{1E+99;7})*{1;-1})+5)/7)</f>
        <v>Sem 40</v>
      </c>
      <c r="F276" s="3" t="str">
        <f t="shared" si="4"/>
        <v>Mois10</v>
      </c>
    </row>
    <row r="277" spans="1:6" x14ac:dyDescent="0.25">
      <c r="A277" s="2">
        <f>'relevés compteurs EDF'!A277</f>
        <v>41550</v>
      </c>
      <c r="B277" s="5">
        <f>'relevés compteurs EDF'!B278-'relevés compteurs EDF'!B277</f>
        <v>100</v>
      </c>
      <c r="C277" s="5">
        <f>'relevés compteurs EDF'!C278-'relevés compteurs EDF'!C277</f>
        <v>150</v>
      </c>
      <c r="D277" s="5">
        <f>'relevés compteurs EDF'!D278-'relevés compteurs EDF'!D277</f>
        <v>200</v>
      </c>
      <c r="E277" s="3" t="str">
        <f>"Sem "&amp;INT((A277-SUM(MOD(DATE(YEAR(A277-MOD(A277-2,7)+3),1,2),{1E+99;7})*{1;-1})+5)/7)</f>
        <v>Sem 40</v>
      </c>
      <c r="F277" s="3" t="str">
        <f t="shared" si="4"/>
        <v>Mois10</v>
      </c>
    </row>
    <row r="278" spans="1:6" x14ac:dyDescent="0.25">
      <c r="A278" s="2">
        <f>'relevés compteurs EDF'!A278</f>
        <v>41551</v>
      </c>
      <c r="B278" s="5">
        <f>'relevés compteurs EDF'!B279-'relevés compteurs EDF'!B278</f>
        <v>100</v>
      </c>
      <c r="C278" s="5">
        <f>'relevés compteurs EDF'!C279-'relevés compteurs EDF'!C278</f>
        <v>150</v>
      </c>
      <c r="D278" s="5">
        <f>'relevés compteurs EDF'!D279-'relevés compteurs EDF'!D278</f>
        <v>200</v>
      </c>
      <c r="E278" s="3" t="str">
        <f>"Sem "&amp;INT((A278-SUM(MOD(DATE(YEAR(A278-MOD(A278-2,7)+3),1,2),{1E+99;7})*{1;-1})+5)/7)</f>
        <v>Sem 40</v>
      </c>
      <c r="F278" s="3" t="str">
        <f t="shared" si="4"/>
        <v>Mois10</v>
      </c>
    </row>
    <row r="279" spans="1:6" x14ac:dyDescent="0.25">
      <c r="A279" s="2">
        <f>'relevés compteurs EDF'!A279</f>
        <v>41552</v>
      </c>
      <c r="B279" s="5">
        <f>'relevés compteurs EDF'!B280-'relevés compteurs EDF'!B279</f>
        <v>100</v>
      </c>
      <c r="C279" s="5">
        <f>'relevés compteurs EDF'!C280-'relevés compteurs EDF'!C279</f>
        <v>150</v>
      </c>
      <c r="D279" s="5">
        <f>'relevés compteurs EDF'!D280-'relevés compteurs EDF'!D279</f>
        <v>200</v>
      </c>
      <c r="E279" s="3" t="str">
        <f>"Sem "&amp;INT((A279-SUM(MOD(DATE(YEAR(A279-MOD(A279-2,7)+3),1,2),{1E+99;7})*{1;-1})+5)/7)</f>
        <v>Sem 40</v>
      </c>
      <c r="F279" s="3" t="str">
        <f t="shared" si="4"/>
        <v>Mois10</v>
      </c>
    </row>
    <row r="280" spans="1:6" x14ac:dyDescent="0.25">
      <c r="A280" s="2">
        <f>'relevés compteurs EDF'!A280</f>
        <v>41553</v>
      </c>
      <c r="B280" s="5">
        <f>'relevés compteurs EDF'!B281-'relevés compteurs EDF'!B280</f>
        <v>100</v>
      </c>
      <c r="C280" s="5">
        <f>'relevés compteurs EDF'!C281-'relevés compteurs EDF'!C280</f>
        <v>150</v>
      </c>
      <c r="D280" s="5">
        <f>'relevés compteurs EDF'!D281-'relevés compteurs EDF'!D280</f>
        <v>200</v>
      </c>
      <c r="E280" s="3" t="str">
        <f>"Sem "&amp;INT((A280-SUM(MOD(DATE(YEAR(A280-MOD(A280-2,7)+3),1,2),{1E+99;7})*{1;-1})+5)/7)</f>
        <v>Sem 40</v>
      </c>
      <c r="F280" s="3" t="str">
        <f t="shared" si="4"/>
        <v>Mois10</v>
      </c>
    </row>
    <row r="281" spans="1:6" x14ac:dyDescent="0.25">
      <c r="A281" s="2">
        <f>'relevés compteurs EDF'!A281</f>
        <v>41554</v>
      </c>
      <c r="B281" s="5">
        <f>'relevés compteurs EDF'!B282-'relevés compteurs EDF'!B281</f>
        <v>100</v>
      </c>
      <c r="C281" s="5">
        <f>'relevés compteurs EDF'!C282-'relevés compteurs EDF'!C281</f>
        <v>150</v>
      </c>
      <c r="D281" s="5">
        <f>'relevés compteurs EDF'!D282-'relevés compteurs EDF'!D281</f>
        <v>200</v>
      </c>
      <c r="E281" s="3" t="str">
        <f>"Sem "&amp;INT((A281-SUM(MOD(DATE(YEAR(A281-MOD(A281-2,7)+3),1,2),{1E+99;7})*{1;-1})+5)/7)</f>
        <v>Sem 41</v>
      </c>
      <c r="F281" s="3" t="str">
        <f t="shared" si="4"/>
        <v>Mois10</v>
      </c>
    </row>
    <row r="282" spans="1:6" x14ac:dyDescent="0.25">
      <c r="A282" s="2">
        <f>'relevés compteurs EDF'!A282</f>
        <v>41555</v>
      </c>
      <c r="B282" s="5">
        <f>'relevés compteurs EDF'!B283-'relevés compteurs EDF'!B282</f>
        <v>100</v>
      </c>
      <c r="C282" s="5">
        <f>'relevés compteurs EDF'!C283-'relevés compteurs EDF'!C282</f>
        <v>150</v>
      </c>
      <c r="D282" s="5">
        <f>'relevés compteurs EDF'!D283-'relevés compteurs EDF'!D282</f>
        <v>200</v>
      </c>
      <c r="E282" s="3" t="str">
        <f>"Sem "&amp;INT((A282-SUM(MOD(DATE(YEAR(A282-MOD(A282-2,7)+3),1,2),{1E+99;7})*{1;-1})+5)/7)</f>
        <v>Sem 41</v>
      </c>
      <c r="F282" s="3" t="str">
        <f t="shared" si="4"/>
        <v>Mois10</v>
      </c>
    </row>
    <row r="283" spans="1:6" x14ac:dyDescent="0.25">
      <c r="A283" s="2">
        <f>'relevés compteurs EDF'!A283</f>
        <v>41556</v>
      </c>
      <c r="B283" s="5">
        <f>'relevés compteurs EDF'!B284-'relevés compteurs EDF'!B283</f>
        <v>100</v>
      </c>
      <c r="C283" s="5">
        <f>'relevés compteurs EDF'!C284-'relevés compteurs EDF'!C283</f>
        <v>150</v>
      </c>
      <c r="D283" s="5">
        <f>'relevés compteurs EDF'!D284-'relevés compteurs EDF'!D283</f>
        <v>200</v>
      </c>
      <c r="E283" s="3" t="str">
        <f>"Sem "&amp;INT((A283-SUM(MOD(DATE(YEAR(A283-MOD(A283-2,7)+3),1,2),{1E+99;7})*{1;-1})+5)/7)</f>
        <v>Sem 41</v>
      </c>
      <c r="F283" s="3" t="str">
        <f t="shared" si="4"/>
        <v>Mois10</v>
      </c>
    </row>
    <row r="284" spans="1:6" x14ac:dyDescent="0.25">
      <c r="A284" s="2">
        <f>'relevés compteurs EDF'!A284</f>
        <v>41557</v>
      </c>
      <c r="B284" s="5">
        <f>'relevés compteurs EDF'!B285-'relevés compteurs EDF'!B284</f>
        <v>100</v>
      </c>
      <c r="C284" s="5">
        <f>'relevés compteurs EDF'!C285-'relevés compteurs EDF'!C284</f>
        <v>150</v>
      </c>
      <c r="D284" s="5">
        <f>'relevés compteurs EDF'!D285-'relevés compteurs EDF'!D284</f>
        <v>200</v>
      </c>
      <c r="E284" s="3" t="str">
        <f>"Sem "&amp;INT((A284-SUM(MOD(DATE(YEAR(A284-MOD(A284-2,7)+3),1,2),{1E+99;7})*{1;-1})+5)/7)</f>
        <v>Sem 41</v>
      </c>
      <c r="F284" s="3" t="str">
        <f t="shared" si="4"/>
        <v>Mois10</v>
      </c>
    </row>
    <row r="285" spans="1:6" x14ac:dyDescent="0.25">
      <c r="A285" s="2">
        <f>'relevés compteurs EDF'!A285</f>
        <v>41558</v>
      </c>
      <c r="B285" s="5">
        <f>'relevés compteurs EDF'!B286-'relevés compteurs EDF'!B285</f>
        <v>100</v>
      </c>
      <c r="C285" s="5">
        <f>'relevés compteurs EDF'!C286-'relevés compteurs EDF'!C285</f>
        <v>150</v>
      </c>
      <c r="D285" s="5">
        <f>'relevés compteurs EDF'!D286-'relevés compteurs EDF'!D285</f>
        <v>200</v>
      </c>
      <c r="E285" s="3" t="str">
        <f>"Sem "&amp;INT((A285-SUM(MOD(DATE(YEAR(A285-MOD(A285-2,7)+3),1,2),{1E+99;7})*{1;-1})+5)/7)</f>
        <v>Sem 41</v>
      </c>
      <c r="F285" s="3" t="str">
        <f t="shared" si="4"/>
        <v>Mois10</v>
      </c>
    </row>
    <row r="286" spans="1:6" x14ac:dyDescent="0.25">
      <c r="A286" s="2">
        <f>'relevés compteurs EDF'!A286</f>
        <v>41559</v>
      </c>
      <c r="B286" s="5">
        <f>'relevés compteurs EDF'!B287-'relevés compteurs EDF'!B286</f>
        <v>100</v>
      </c>
      <c r="C286" s="5">
        <f>'relevés compteurs EDF'!C287-'relevés compteurs EDF'!C286</f>
        <v>150</v>
      </c>
      <c r="D286" s="5">
        <f>'relevés compteurs EDF'!D287-'relevés compteurs EDF'!D286</f>
        <v>200</v>
      </c>
      <c r="E286" s="3" t="str">
        <f>"Sem "&amp;INT((A286-SUM(MOD(DATE(YEAR(A286-MOD(A286-2,7)+3),1,2),{1E+99;7})*{1;-1})+5)/7)</f>
        <v>Sem 41</v>
      </c>
      <c r="F286" s="3" t="str">
        <f t="shared" si="4"/>
        <v>Mois10</v>
      </c>
    </row>
    <row r="287" spans="1:6" x14ac:dyDescent="0.25">
      <c r="A287" s="2">
        <f>'relevés compteurs EDF'!A287</f>
        <v>41560</v>
      </c>
      <c r="B287" s="5">
        <f>'relevés compteurs EDF'!B288-'relevés compteurs EDF'!B287</f>
        <v>100</v>
      </c>
      <c r="C287" s="5">
        <f>'relevés compteurs EDF'!C288-'relevés compteurs EDF'!C287</f>
        <v>150</v>
      </c>
      <c r="D287" s="5">
        <f>'relevés compteurs EDF'!D288-'relevés compteurs EDF'!D287</f>
        <v>200</v>
      </c>
      <c r="E287" s="3" t="str">
        <f>"Sem "&amp;INT((A287-SUM(MOD(DATE(YEAR(A287-MOD(A287-2,7)+3),1,2),{1E+99;7})*{1;-1})+5)/7)</f>
        <v>Sem 41</v>
      </c>
      <c r="F287" s="3" t="str">
        <f t="shared" si="4"/>
        <v>Mois10</v>
      </c>
    </row>
    <row r="288" spans="1:6" x14ac:dyDescent="0.25">
      <c r="A288" s="2">
        <f>'relevés compteurs EDF'!A288</f>
        <v>41561</v>
      </c>
      <c r="B288" s="5">
        <f>'relevés compteurs EDF'!B289-'relevés compteurs EDF'!B288</f>
        <v>100</v>
      </c>
      <c r="C288" s="5">
        <f>'relevés compteurs EDF'!C289-'relevés compteurs EDF'!C288</f>
        <v>150</v>
      </c>
      <c r="D288" s="5">
        <f>'relevés compteurs EDF'!D289-'relevés compteurs EDF'!D288</f>
        <v>200</v>
      </c>
      <c r="E288" s="3" t="str">
        <f>"Sem "&amp;INT((A288-SUM(MOD(DATE(YEAR(A288-MOD(A288-2,7)+3),1,2),{1E+99;7})*{1;-1})+5)/7)</f>
        <v>Sem 42</v>
      </c>
      <c r="F288" s="3" t="str">
        <f t="shared" si="4"/>
        <v>Mois10</v>
      </c>
    </row>
    <row r="289" spans="1:6" x14ac:dyDescent="0.25">
      <c r="A289" s="2">
        <f>'relevés compteurs EDF'!A289</f>
        <v>41562</v>
      </c>
      <c r="B289" s="5">
        <f>'relevés compteurs EDF'!B290-'relevés compteurs EDF'!B289</f>
        <v>100</v>
      </c>
      <c r="C289" s="5">
        <f>'relevés compteurs EDF'!C290-'relevés compteurs EDF'!C289</f>
        <v>150</v>
      </c>
      <c r="D289" s="5">
        <f>'relevés compteurs EDF'!D290-'relevés compteurs EDF'!D289</f>
        <v>200</v>
      </c>
      <c r="E289" s="3" t="str">
        <f>"Sem "&amp;INT((A289-SUM(MOD(DATE(YEAR(A289-MOD(A289-2,7)+3),1,2),{1E+99;7})*{1;-1})+5)/7)</f>
        <v>Sem 42</v>
      </c>
      <c r="F289" s="3" t="str">
        <f t="shared" si="4"/>
        <v>Mois10</v>
      </c>
    </row>
    <row r="290" spans="1:6" x14ac:dyDescent="0.25">
      <c r="A290" s="2">
        <f>'relevés compteurs EDF'!A290</f>
        <v>41563</v>
      </c>
      <c r="B290" s="5">
        <f>'relevés compteurs EDF'!B291-'relevés compteurs EDF'!B290</f>
        <v>100</v>
      </c>
      <c r="C290" s="5">
        <f>'relevés compteurs EDF'!C291-'relevés compteurs EDF'!C290</f>
        <v>150</v>
      </c>
      <c r="D290" s="5">
        <f>'relevés compteurs EDF'!D291-'relevés compteurs EDF'!D290</f>
        <v>200</v>
      </c>
      <c r="E290" s="3" t="str">
        <f>"Sem "&amp;INT((A290-SUM(MOD(DATE(YEAR(A290-MOD(A290-2,7)+3),1,2),{1E+99;7})*{1;-1})+5)/7)</f>
        <v>Sem 42</v>
      </c>
      <c r="F290" s="3" t="str">
        <f t="shared" si="4"/>
        <v>Mois10</v>
      </c>
    </row>
    <row r="291" spans="1:6" x14ac:dyDescent="0.25">
      <c r="A291" s="2">
        <f>'relevés compteurs EDF'!A291</f>
        <v>41564</v>
      </c>
      <c r="B291" s="5">
        <f>'relevés compteurs EDF'!B292-'relevés compteurs EDF'!B291</f>
        <v>100</v>
      </c>
      <c r="C291" s="5">
        <f>'relevés compteurs EDF'!C292-'relevés compteurs EDF'!C291</f>
        <v>150</v>
      </c>
      <c r="D291" s="5">
        <f>'relevés compteurs EDF'!D292-'relevés compteurs EDF'!D291</f>
        <v>200</v>
      </c>
      <c r="E291" s="3" t="str">
        <f>"Sem "&amp;INT((A291-SUM(MOD(DATE(YEAR(A291-MOD(A291-2,7)+3),1,2),{1E+99;7})*{1;-1})+5)/7)</f>
        <v>Sem 42</v>
      </c>
      <c r="F291" s="3" t="str">
        <f t="shared" si="4"/>
        <v>Mois10</v>
      </c>
    </row>
    <row r="292" spans="1:6" x14ac:dyDescent="0.25">
      <c r="A292" s="2">
        <f>'relevés compteurs EDF'!A292</f>
        <v>41565</v>
      </c>
      <c r="B292" s="5">
        <f>'relevés compteurs EDF'!B293-'relevés compteurs EDF'!B292</f>
        <v>100</v>
      </c>
      <c r="C292" s="5">
        <f>'relevés compteurs EDF'!C293-'relevés compteurs EDF'!C292</f>
        <v>150</v>
      </c>
      <c r="D292" s="5">
        <f>'relevés compteurs EDF'!D293-'relevés compteurs EDF'!D292</f>
        <v>200</v>
      </c>
      <c r="E292" s="3" t="str">
        <f>"Sem "&amp;INT((A292-SUM(MOD(DATE(YEAR(A292-MOD(A292-2,7)+3),1,2),{1E+99;7})*{1;-1})+5)/7)</f>
        <v>Sem 42</v>
      </c>
      <c r="F292" s="3" t="str">
        <f t="shared" si="4"/>
        <v>Mois10</v>
      </c>
    </row>
    <row r="293" spans="1:6" x14ac:dyDescent="0.25">
      <c r="A293" s="2">
        <f>'relevés compteurs EDF'!A293</f>
        <v>41566</v>
      </c>
      <c r="B293" s="5">
        <f>'relevés compteurs EDF'!B294-'relevés compteurs EDF'!B293</f>
        <v>100</v>
      </c>
      <c r="C293" s="5">
        <f>'relevés compteurs EDF'!C294-'relevés compteurs EDF'!C293</f>
        <v>150</v>
      </c>
      <c r="D293" s="5">
        <f>'relevés compteurs EDF'!D294-'relevés compteurs EDF'!D293</f>
        <v>200</v>
      </c>
      <c r="E293" s="3" t="str">
        <f>"Sem "&amp;INT((A293-SUM(MOD(DATE(YEAR(A293-MOD(A293-2,7)+3),1,2),{1E+99;7})*{1;-1})+5)/7)</f>
        <v>Sem 42</v>
      </c>
      <c r="F293" s="3" t="str">
        <f t="shared" si="4"/>
        <v>Mois10</v>
      </c>
    </row>
    <row r="294" spans="1:6" x14ac:dyDescent="0.25">
      <c r="A294" s="2">
        <f>'relevés compteurs EDF'!A294</f>
        <v>41567</v>
      </c>
      <c r="B294" s="5">
        <f>'relevés compteurs EDF'!B295-'relevés compteurs EDF'!B294</f>
        <v>100</v>
      </c>
      <c r="C294" s="5">
        <f>'relevés compteurs EDF'!C295-'relevés compteurs EDF'!C294</f>
        <v>150</v>
      </c>
      <c r="D294" s="5">
        <f>'relevés compteurs EDF'!D295-'relevés compteurs EDF'!D294</f>
        <v>200</v>
      </c>
      <c r="E294" s="3" t="str">
        <f>"Sem "&amp;INT((A294-SUM(MOD(DATE(YEAR(A294-MOD(A294-2,7)+3),1,2),{1E+99;7})*{1;-1})+5)/7)</f>
        <v>Sem 42</v>
      </c>
      <c r="F294" s="3" t="str">
        <f t="shared" si="4"/>
        <v>Mois10</v>
      </c>
    </row>
    <row r="295" spans="1:6" x14ac:dyDescent="0.25">
      <c r="A295" s="2">
        <f>'relevés compteurs EDF'!A295</f>
        <v>41568</v>
      </c>
      <c r="B295" s="5">
        <f>'relevés compteurs EDF'!B296-'relevés compteurs EDF'!B295</f>
        <v>100</v>
      </c>
      <c r="C295" s="5">
        <f>'relevés compteurs EDF'!C296-'relevés compteurs EDF'!C295</f>
        <v>150</v>
      </c>
      <c r="D295" s="5">
        <f>'relevés compteurs EDF'!D296-'relevés compteurs EDF'!D295</f>
        <v>200</v>
      </c>
      <c r="E295" s="3" t="str">
        <f>"Sem "&amp;INT((A295-SUM(MOD(DATE(YEAR(A295-MOD(A295-2,7)+3),1,2),{1E+99;7})*{1;-1})+5)/7)</f>
        <v>Sem 43</v>
      </c>
      <c r="F295" s="3" t="str">
        <f t="shared" si="4"/>
        <v>Mois10</v>
      </c>
    </row>
    <row r="296" spans="1:6" x14ac:dyDescent="0.25">
      <c r="A296" s="2">
        <f>'relevés compteurs EDF'!A296</f>
        <v>41569</v>
      </c>
      <c r="B296" s="5">
        <f>'relevés compteurs EDF'!B297-'relevés compteurs EDF'!B296</f>
        <v>100</v>
      </c>
      <c r="C296" s="5">
        <f>'relevés compteurs EDF'!C297-'relevés compteurs EDF'!C296</f>
        <v>150</v>
      </c>
      <c r="D296" s="5">
        <f>'relevés compteurs EDF'!D297-'relevés compteurs EDF'!D296</f>
        <v>200</v>
      </c>
      <c r="E296" s="3" t="str">
        <f>"Sem "&amp;INT((A296-SUM(MOD(DATE(YEAR(A296-MOD(A296-2,7)+3),1,2),{1E+99;7})*{1;-1})+5)/7)</f>
        <v>Sem 43</v>
      </c>
      <c r="F296" s="3" t="str">
        <f t="shared" si="4"/>
        <v>Mois10</v>
      </c>
    </row>
    <row r="297" spans="1:6" x14ac:dyDescent="0.25">
      <c r="A297" s="2">
        <f>'relevés compteurs EDF'!A297</f>
        <v>41570</v>
      </c>
      <c r="B297" s="5">
        <f>'relevés compteurs EDF'!B298-'relevés compteurs EDF'!B297</f>
        <v>100</v>
      </c>
      <c r="C297" s="5">
        <f>'relevés compteurs EDF'!C298-'relevés compteurs EDF'!C297</f>
        <v>150</v>
      </c>
      <c r="D297" s="5">
        <f>'relevés compteurs EDF'!D298-'relevés compteurs EDF'!D297</f>
        <v>200</v>
      </c>
      <c r="E297" s="3" t="str">
        <f>"Sem "&amp;INT((A297-SUM(MOD(DATE(YEAR(A297-MOD(A297-2,7)+3),1,2),{1E+99;7})*{1;-1})+5)/7)</f>
        <v>Sem 43</v>
      </c>
      <c r="F297" s="3" t="str">
        <f t="shared" si="4"/>
        <v>Mois10</v>
      </c>
    </row>
    <row r="298" spans="1:6" x14ac:dyDescent="0.25">
      <c r="A298" s="2">
        <f>'relevés compteurs EDF'!A298</f>
        <v>41571</v>
      </c>
      <c r="B298" s="5">
        <f>'relevés compteurs EDF'!B299-'relevés compteurs EDF'!B298</f>
        <v>100</v>
      </c>
      <c r="C298" s="5">
        <f>'relevés compteurs EDF'!C299-'relevés compteurs EDF'!C298</f>
        <v>150</v>
      </c>
      <c r="D298" s="5">
        <f>'relevés compteurs EDF'!D299-'relevés compteurs EDF'!D298</f>
        <v>200</v>
      </c>
      <c r="E298" s="3" t="str">
        <f>"Sem "&amp;INT((A298-SUM(MOD(DATE(YEAR(A298-MOD(A298-2,7)+3),1,2),{1E+99;7})*{1;-1})+5)/7)</f>
        <v>Sem 43</v>
      </c>
      <c r="F298" s="3" t="str">
        <f t="shared" si="4"/>
        <v>Mois10</v>
      </c>
    </row>
    <row r="299" spans="1:6" x14ac:dyDescent="0.25">
      <c r="A299" s="2">
        <f>'relevés compteurs EDF'!A299</f>
        <v>41572</v>
      </c>
      <c r="B299" s="5">
        <f>'relevés compteurs EDF'!B300-'relevés compteurs EDF'!B299</f>
        <v>100</v>
      </c>
      <c r="C299" s="5">
        <f>'relevés compteurs EDF'!C300-'relevés compteurs EDF'!C299</f>
        <v>150</v>
      </c>
      <c r="D299" s="5">
        <f>'relevés compteurs EDF'!D300-'relevés compteurs EDF'!D299</f>
        <v>200</v>
      </c>
      <c r="E299" s="3" t="str">
        <f>"Sem "&amp;INT((A299-SUM(MOD(DATE(YEAR(A299-MOD(A299-2,7)+3),1,2),{1E+99;7})*{1;-1})+5)/7)</f>
        <v>Sem 43</v>
      </c>
      <c r="F299" s="3" t="str">
        <f t="shared" si="4"/>
        <v>Mois10</v>
      </c>
    </row>
    <row r="300" spans="1:6" x14ac:dyDescent="0.25">
      <c r="A300" s="2">
        <f>'relevés compteurs EDF'!A300</f>
        <v>41573</v>
      </c>
      <c r="B300" s="5">
        <f>'relevés compteurs EDF'!B301-'relevés compteurs EDF'!B300</f>
        <v>100</v>
      </c>
      <c r="C300" s="5">
        <f>'relevés compteurs EDF'!C301-'relevés compteurs EDF'!C300</f>
        <v>150</v>
      </c>
      <c r="D300" s="5">
        <f>'relevés compteurs EDF'!D301-'relevés compteurs EDF'!D300</f>
        <v>200</v>
      </c>
      <c r="E300" s="3" t="str">
        <f>"Sem "&amp;INT((A300-SUM(MOD(DATE(YEAR(A300-MOD(A300-2,7)+3),1,2),{1E+99;7})*{1;-1})+5)/7)</f>
        <v>Sem 43</v>
      </c>
      <c r="F300" s="3" t="str">
        <f t="shared" si="4"/>
        <v>Mois10</v>
      </c>
    </row>
    <row r="301" spans="1:6" x14ac:dyDescent="0.25">
      <c r="A301" s="2">
        <f>'relevés compteurs EDF'!A301</f>
        <v>41574</v>
      </c>
      <c r="B301" s="5">
        <f>'relevés compteurs EDF'!B302-'relevés compteurs EDF'!B301</f>
        <v>100</v>
      </c>
      <c r="C301" s="5">
        <f>'relevés compteurs EDF'!C302-'relevés compteurs EDF'!C301</f>
        <v>150</v>
      </c>
      <c r="D301" s="5">
        <f>'relevés compteurs EDF'!D302-'relevés compteurs EDF'!D301</f>
        <v>200</v>
      </c>
      <c r="E301" s="3" t="str">
        <f>"Sem "&amp;INT((A301-SUM(MOD(DATE(YEAR(A301-MOD(A301-2,7)+3),1,2),{1E+99;7})*{1;-1})+5)/7)</f>
        <v>Sem 43</v>
      </c>
      <c r="F301" s="3" t="str">
        <f t="shared" si="4"/>
        <v>Mois10</v>
      </c>
    </row>
    <row r="302" spans="1:6" x14ac:dyDescent="0.25">
      <c r="A302" s="2">
        <f>'relevés compteurs EDF'!A302</f>
        <v>41575</v>
      </c>
      <c r="B302" s="5">
        <f>'relevés compteurs EDF'!B303-'relevés compteurs EDF'!B302</f>
        <v>100</v>
      </c>
      <c r="C302" s="5">
        <f>'relevés compteurs EDF'!C303-'relevés compteurs EDF'!C302</f>
        <v>150</v>
      </c>
      <c r="D302" s="5">
        <f>'relevés compteurs EDF'!D303-'relevés compteurs EDF'!D302</f>
        <v>200</v>
      </c>
      <c r="E302" s="3" t="str">
        <f>"Sem "&amp;INT((A302-SUM(MOD(DATE(YEAR(A302-MOD(A302-2,7)+3),1,2),{1E+99;7})*{1;-1})+5)/7)</f>
        <v>Sem 44</v>
      </c>
      <c r="F302" s="3" t="str">
        <f t="shared" si="4"/>
        <v>Mois10</v>
      </c>
    </row>
    <row r="303" spans="1:6" x14ac:dyDescent="0.25">
      <c r="A303" s="2">
        <f>'relevés compteurs EDF'!A303</f>
        <v>41576</v>
      </c>
      <c r="B303" s="5">
        <f>'relevés compteurs EDF'!B304-'relevés compteurs EDF'!B303</f>
        <v>100</v>
      </c>
      <c r="C303" s="5">
        <f>'relevés compteurs EDF'!C304-'relevés compteurs EDF'!C303</f>
        <v>150</v>
      </c>
      <c r="D303" s="5">
        <f>'relevés compteurs EDF'!D304-'relevés compteurs EDF'!D303</f>
        <v>200</v>
      </c>
      <c r="E303" s="3" t="str">
        <f>"Sem "&amp;INT((A303-SUM(MOD(DATE(YEAR(A303-MOD(A303-2,7)+3),1,2),{1E+99;7})*{1;-1})+5)/7)</f>
        <v>Sem 44</v>
      </c>
      <c r="F303" s="3" t="str">
        <f t="shared" si="4"/>
        <v>Mois10</v>
      </c>
    </row>
    <row r="304" spans="1:6" x14ac:dyDescent="0.25">
      <c r="A304" s="2">
        <f>'relevés compteurs EDF'!A304</f>
        <v>41577</v>
      </c>
      <c r="B304" s="5">
        <f>'relevés compteurs EDF'!B305-'relevés compteurs EDF'!B304</f>
        <v>100</v>
      </c>
      <c r="C304" s="5">
        <f>'relevés compteurs EDF'!C305-'relevés compteurs EDF'!C304</f>
        <v>150</v>
      </c>
      <c r="D304" s="5">
        <f>'relevés compteurs EDF'!D305-'relevés compteurs EDF'!D304</f>
        <v>200</v>
      </c>
      <c r="E304" s="3" t="str">
        <f>"Sem "&amp;INT((A304-SUM(MOD(DATE(YEAR(A304-MOD(A304-2,7)+3),1,2),{1E+99;7})*{1;-1})+5)/7)</f>
        <v>Sem 44</v>
      </c>
      <c r="F304" s="3" t="str">
        <f t="shared" si="4"/>
        <v>Mois10</v>
      </c>
    </row>
    <row r="305" spans="1:6" x14ac:dyDescent="0.25">
      <c r="A305" s="2">
        <f>'relevés compteurs EDF'!A305</f>
        <v>41578</v>
      </c>
      <c r="B305" s="5">
        <f>'relevés compteurs EDF'!B306-'relevés compteurs EDF'!B305</f>
        <v>100</v>
      </c>
      <c r="C305" s="5">
        <f>'relevés compteurs EDF'!C306-'relevés compteurs EDF'!C305</f>
        <v>150</v>
      </c>
      <c r="D305" s="5">
        <f>'relevés compteurs EDF'!D306-'relevés compteurs EDF'!D305</f>
        <v>200</v>
      </c>
      <c r="E305" s="3" t="str">
        <f>"Sem "&amp;INT((A305-SUM(MOD(DATE(YEAR(A305-MOD(A305-2,7)+3),1,2),{1E+99;7})*{1;-1})+5)/7)</f>
        <v>Sem 44</v>
      </c>
      <c r="F305" s="3" t="str">
        <f t="shared" si="4"/>
        <v>Mois10</v>
      </c>
    </row>
    <row r="306" spans="1:6" x14ac:dyDescent="0.25">
      <c r="A306" s="2">
        <f>'relevés compteurs EDF'!A306</f>
        <v>41579</v>
      </c>
      <c r="B306" s="5">
        <f>'relevés compteurs EDF'!B307-'relevés compteurs EDF'!B306</f>
        <v>100</v>
      </c>
      <c r="C306" s="5">
        <f>'relevés compteurs EDF'!C307-'relevés compteurs EDF'!C306</f>
        <v>150</v>
      </c>
      <c r="D306" s="5">
        <f>'relevés compteurs EDF'!D307-'relevés compteurs EDF'!D306</f>
        <v>200</v>
      </c>
      <c r="E306" s="3" t="str">
        <f>"Sem "&amp;INT((A306-SUM(MOD(DATE(YEAR(A306-MOD(A306-2,7)+3),1,2),{1E+99;7})*{1;-1})+5)/7)</f>
        <v>Sem 44</v>
      </c>
      <c r="F306" s="3" t="str">
        <f t="shared" si="4"/>
        <v>Mois11</v>
      </c>
    </row>
    <row r="307" spans="1:6" x14ac:dyDescent="0.25">
      <c r="A307" s="2">
        <f>'relevés compteurs EDF'!A307</f>
        <v>41580</v>
      </c>
      <c r="B307" s="5">
        <f>'relevés compteurs EDF'!B308-'relevés compteurs EDF'!B307</f>
        <v>100</v>
      </c>
      <c r="C307" s="5">
        <f>'relevés compteurs EDF'!C308-'relevés compteurs EDF'!C307</f>
        <v>150</v>
      </c>
      <c r="D307" s="5">
        <f>'relevés compteurs EDF'!D308-'relevés compteurs EDF'!D307</f>
        <v>200</v>
      </c>
      <c r="E307" s="3" t="str">
        <f>"Sem "&amp;INT((A307-SUM(MOD(DATE(YEAR(A307-MOD(A307-2,7)+3),1,2),{1E+99;7})*{1;-1})+5)/7)</f>
        <v>Sem 44</v>
      </c>
      <c r="F307" s="3" t="str">
        <f t="shared" si="4"/>
        <v>Mois11</v>
      </c>
    </row>
    <row r="308" spans="1:6" x14ac:dyDescent="0.25">
      <c r="A308" s="2">
        <f>'relevés compteurs EDF'!A308</f>
        <v>41581</v>
      </c>
      <c r="B308" s="5">
        <f>'relevés compteurs EDF'!B309-'relevés compteurs EDF'!B308</f>
        <v>100</v>
      </c>
      <c r="C308" s="5">
        <f>'relevés compteurs EDF'!C309-'relevés compteurs EDF'!C308</f>
        <v>150</v>
      </c>
      <c r="D308" s="5">
        <f>'relevés compteurs EDF'!D309-'relevés compteurs EDF'!D308</f>
        <v>200</v>
      </c>
      <c r="E308" s="3" t="str">
        <f>"Sem "&amp;INT((A308-SUM(MOD(DATE(YEAR(A308-MOD(A308-2,7)+3),1,2),{1E+99;7})*{1;-1})+5)/7)</f>
        <v>Sem 44</v>
      </c>
      <c r="F308" s="3" t="str">
        <f t="shared" si="4"/>
        <v>Mois11</v>
      </c>
    </row>
    <row r="309" spans="1:6" x14ac:dyDescent="0.25">
      <c r="A309" s="2">
        <f>'relevés compteurs EDF'!A309</f>
        <v>41582</v>
      </c>
      <c r="B309" s="5">
        <f>'relevés compteurs EDF'!B310-'relevés compteurs EDF'!B309</f>
        <v>100</v>
      </c>
      <c r="C309" s="5">
        <f>'relevés compteurs EDF'!C310-'relevés compteurs EDF'!C309</f>
        <v>150</v>
      </c>
      <c r="D309" s="5">
        <f>'relevés compteurs EDF'!D310-'relevés compteurs EDF'!D309</f>
        <v>200</v>
      </c>
      <c r="E309" s="3" t="str">
        <f>"Sem "&amp;INT((A309-SUM(MOD(DATE(YEAR(A309-MOD(A309-2,7)+3),1,2),{1E+99;7})*{1;-1})+5)/7)</f>
        <v>Sem 45</v>
      </c>
      <c r="F309" s="3" t="str">
        <f t="shared" si="4"/>
        <v>Mois11</v>
      </c>
    </row>
    <row r="310" spans="1:6" x14ac:dyDescent="0.25">
      <c r="A310" s="2">
        <f>'relevés compteurs EDF'!A310</f>
        <v>41583</v>
      </c>
      <c r="B310" s="5">
        <f>'relevés compteurs EDF'!B311-'relevés compteurs EDF'!B310</f>
        <v>100</v>
      </c>
      <c r="C310" s="5">
        <f>'relevés compteurs EDF'!C311-'relevés compteurs EDF'!C310</f>
        <v>150</v>
      </c>
      <c r="D310" s="5">
        <f>'relevés compteurs EDF'!D311-'relevés compteurs EDF'!D310</f>
        <v>200</v>
      </c>
      <c r="E310" s="3" t="str">
        <f>"Sem "&amp;INT((A310-SUM(MOD(DATE(YEAR(A310-MOD(A310-2,7)+3),1,2),{1E+99;7})*{1;-1})+5)/7)</f>
        <v>Sem 45</v>
      </c>
      <c r="F310" s="3" t="str">
        <f t="shared" si="4"/>
        <v>Mois11</v>
      </c>
    </row>
    <row r="311" spans="1:6" x14ac:dyDescent="0.25">
      <c r="A311" s="2">
        <f>'relevés compteurs EDF'!A311</f>
        <v>41584</v>
      </c>
      <c r="B311" s="5">
        <f>'relevés compteurs EDF'!B312-'relevés compteurs EDF'!B311</f>
        <v>100</v>
      </c>
      <c r="C311" s="5">
        <f>'relevés compteurs EDF'!C312-'relevés compteurs EDF'!C311</f>
        <v>150</v>
      </c>
      <c r="D311" s="5">
        <f>'relevés compteurs EDF'!D312-'relevés compteurs EDF'!D311</f>
        <v>200</v>
      </c>
      <c r="E311" s="3" t="str">
        <f>"Sem "&amp;INT((A311-SUM(MOD(DATE(YEAR(A311-MOD(A311-2,7)+3),1,2),{1E+99;7})*{1;-1})+5)/7)</f>
        <v>Sem 45</v>
      </c>
      <c r="F311" s="3" t="str">
        <f t="shared" si="4"/>
        <v>Mois11</v>
      </c>
    </row>
    <row r="312" spans="1:6" x14ac:dyDescent="0.25">
      <c r="A312" s="2">
        <f>'relevés compteurs EDF'!A312</f>
        <v>41585</v>
      </c>
      <c r="B312" s="5">
        <f>'relevés compteurs EDF'!B313-'relevés compteurs EDF'!B312</f>
        <v>100</v>
      </c>
      <c r="C312" s="5">
        <f>'relevés compteurs EDF'!C313-'relevés compteurs EDF'!C312</f>
        <v>150</v>
      </c>
      <c r="D312" s="5">
        <f>'relevés compteurs EDF'!D313-'relevés compteurs EDF'!D312</f>
        <v>200</v>
      </c>
      <c r="E312" s="3" t="str">
        <f>"Sem "&amp;INT((A312-SUM(MOD(DATE(YEAR(A312-MOD(A312-2,7)+3),1,2),{1E+99;7})*{1;-1})+5)/7)</f>
        <v>Sem 45</v>
      </c>
      <c r="F312" s="3" t="str">
        <f t="shared" si="4"/>
        <v>Mois11</v>
      </c>
    </row>
    <row r="313" spans="1:6" x14ac:dyDescent="0.25">
      <c r="A313" s="2">
        <f>'relevés compteurs EDF'!A313</f>
        <v>41586</v>
      </c>
      <c r="B313" s="5">
        <f>'relevés compteurs EDF'!B314-'relevés compteurs EDF'!B313</f>
        <v>100</v>
      </c>
      <c r="C313" s="5">
        <f>'relevés compteurs EDF'!C314-'relevés compteurs EDF'!C313</f>
        <v>150</v>
      </c>
      <c r="D313" s="5">
        <f>'relevés compteurs EDF'!D314-'relevés compteurs EDF'!D313</f>
        <v>200</v>
      </c>
      <c r="E313" s="3" t="str">
        <f>"Sem "&amp;INT((A313-SUM(MOD(DATE(YEAR(A313-MOD(A313-2,7)+3),1,2),{1E+99;7})*{1;-1})+5)/7)</f>
        <v>Sem 45</v>
      </c>
      <c r="F313" s="3" t="str">
        <f t="shared" si="4"/>
        <v>Mois11</v>
      </c>
    </row>
    <row r="314" spans="1:6" x14ac:dyDescent="0.25">
      <c r="A314" s="2">
        <f>'relevés compteurs EDF'!A314</f>
        <v>41587</v>
      </c>
      <c r="B314" s="5">
        <f>'relevés compteurs EDF'!B315-'relevés compteurs EDF'!B314</f>
        <v>100</v>
      </c>
      <c r="C314" s="5">
        <f>'relevés compteurs EDF'!C315-'relevés compteurs EDF'!C314</f>
        <v>150</v>
      </c>
      <c r="D314" s="5">
        <f>'relevés compteurs EDF'!D315-'relevés compteurs EDF'!D314</f>
        <v>200</v>
      </c>
      <c r="E314" s="3" t="str">
        <f>"Sem "&amp;INT((A314-SUM(MOD(DATE(YEAR(A314-MOD(A314-2,7)+3),1,2),{1E+99;7})*{1;-1})+5)/7)</f>
        <v>Sem 45</v>
      </c>
      <c r="F314" s="3" t="str">
        <f t="shared" si="4"/>
        <v>Mois11</v>
      </c>
    </row>
    <row r="315" spans="1:6" x14ac:dyDescent="0.25">
      <c r="A315" s="2">
        <f>'relevés compteurs EDF'!A315</f>
        <v>41588</v>
      </c>
      <c r="B315" s="5">
        <f>'relevés compteurs EDF'!B316-'relevés compteurs EDF'!B315</f>
        <v>100</v>
      </c>
      <c r="C315" s="5">
        <f>'relevés compteurs EDF'!C316-'relevés compteurs EDF'!C315</f>
        <v>150</v>
      </c>
      <c r="D315" s="5">
        <f>'relevés compteurs EDF'!D316-'relevés compteurs EDF'!D315</f>
        <v>200</v>
      </c>
      <c r="E315" s="3" t="str">
        <f>"Sem "&amp;INT((A315-SUM(MOD(DATE(YEAR(A315-MOD(A315-2,7)+3),1,2),{1E+99;7})*{1;-1})+5)/7)</f>
        <v>Sem 45</v>
      </c>
      <c r="F315" s="3" t="str">
        <f t="shared" si="4"/>
        <v>Mois11</v>
      </c>
    </row>
    <row r="316" spans="1:6" x14ac:dyDescent="0.25">
      <c r="A316" s="2">
        <f>'relevés compteurs EDF'!A316</f>
        <v>41589</v>
      </c>
      <c r="B316" s="5">
        <f>'relevés compteurs EDF'!B317-'relevés compteurs EDF'!B316</f>
        <v>100</v>
      </c>
      <c r="C316" s="5">
        <f>'relevés compteurs EDF'!C317-'relevés compteurs EDF'!C316</f>
        <v>150</v>
      </c>
      <c r="D316" s="5">
        <f>'relevés compteurs EDF'!D317-'relevés compteurs EDF'!D316</f>
        <v>200</v>
      </c>
      <c r="E316" s="3" t="str">
        <f>"Sem "&amp;INT((A316-SUM(MOD(DATE(YEAR(A316-MOD(A316-2,7)+3),1,2),{1E+99;7})*{1;-1})+5)/7)</f>
        <v>Sem 46</v>
      </c>
      <c r="F316" s="3" t="str">
        <f t="shared" si="4"/>
        <v>Mois11</v>
      </c>
    </row>
    <row r="317" spans="1:6" x14ac:dyDescent="0.25">
      <c r="A317" s="2">
        <f>'relevés compteurs EDF'!A317</f>
        <v>41590</v>
      </c>
      <c r="B317" s="5">
        <f>'relevés compteurs EDF'!B318-'relevés compteurs EDF'!B317</f>
        <v>100</v>
      </c>
      <c r="C317" s="5">
        <f>'relevés compteurs EDF'!C318-'relevés compteurs EDF'!C317</f>
        <v>150</v>
      </c>
      <c r="D317" s="5">
        <f>'relevés compteurs EDF'!D318-'relevés compteurs EDF'!D317</f>
        <v>200</v>
      </c>
      <c r="E317" s="3" t="str">
        <f>"Sem "&amp;INT((A317-SUM(MOD(DATE(YEAR(A317-MOD(A317-2,7)+3),1,2),{1E+99;7})*{1;-1})+5)/7)</f>
        <v>Sem 46</v>
      </c>
      <c r="F317" s="3" t="str">
        <f t="shared" si="4"/>
        <v>Mois11</v>
      </c>
    </row>
    <row r="318" spans="1:6" x14ac:dyDescent="0.25">
      <c r="A318" s="2">
        <f>'relevés compteurs EDF'!A318</f>
        <v>41591</v>
      </c>
      <c r="B318" s="5">
        <f>'relevés compteurs EDF'!B319-'relevés compteurs EDF'!B318</f>
        <v>100</v>
      </c>
      <c r="C318" s="5">
        <f>'relevés compteurs EDF'!C319-'relevés compteurs EDF'!C318</f>
        <v>150</v>
      </c>
      <c r="D318" s="5">
        <f>'relevés compteurs EDF'!D319-'relevés compteurs EDF'!D318</f>
        <v>200</v>
      </c>
      <c r="E318" s="3" t="str">
        <f>"Sem "&amp;INT((A318-SUM(MOD(DATE(YEAR(A318-MOD(A318-2,7)+3),1,2),{1E+99;7})*{1;-1})+5)/7)</f>
        <v>Sem 46</v>
      </c>
      <c r="F318" s="3" t="str">
        <f t="shared" si="4"/>
        <v>Mois11</v>
      </c>
    </row>
    <row r="319" spans="1:6" x14ac:dyDescent="0.25">
      <c r="A319" s="2">
        <f>'relevés compteurs EDF'!A319</f>
        <v>41592</v>
      </c>
      <c r="B319" s="5">
        <f>'relevés compteurs EDF'!B320-'relevés compteurs EDF'!B319</f>
        <v>100</v>
      </c>
      <c r="C319" s="5">
        <f>'relevés compteurs EDF'!C320-'relevés compteurs EDF'!C319</f>
        <v>150</v>
      </c>
      <c r="D319" s="5">
        <f>'relevés compteurs EDF'!D320-'relevés compteurs EDF'!D319</f>
        <v>200</v>
      </c>
      <c r="E319" s="3" t="str">
        <f>"Sem "&amp;INT((A319-SUM(MOD(DATE(YEAR(A319-MOD(A319-2,7)+3),1,2),{1E+99;7})*{1;-1})+5)/7)</f>
        <v>Sem 46</v>
      </c>
      <c r="F319" s="3" t="str">
        <f t="shared" si="4"/>
        <v>Mois11</v>
      </c>
    </row>
    <row r="320" spans="1:6" x14ac:dyDescent="0.25">
      <c r="A320" s="2">
        <f>'relevés compteurs EDF'!A320</f>
        <v>41593</v>
      </c>
      <c r="B320" s="5">
        <f>'relevés compteurs EDF'!B321-'relevés compteurs EDF'!B320</f>
        <v>100</v>
      </c>
      <c r="C320" s="5">
        <f>'relevés compteurs EDF'!C321-'relevés compteurs EDF'!C320</f>
        <v>150</v>
      </c>
      <c r="D320" s="5">
        <f>'relevés compteurs EDF'!D321-'relevés compteurs EDF'!D320</f>
        <v>200</v>
      </c>
      <c r="E320" s="3" t="str">
        <f>"Sem "&amp;INT((A320-SUM(MOD(DATE(YEAR(A320-MOD(A320-2,7)+3),1,2),{1E+99;7})*{1;-1})+5)/7)</f>
        <v>Sem 46</v>
      </c>
      <c r="F320" s="3" t="str">
        <f t="shared" si="4"/>
        <v>Mois11</v>
      </c>
    </row>
    <row r="321" spans="1:6" x14ac:dyDescent="0.25">
      <c r="A321" s="2">
        <f>'relevés compteurs EDF'!A321</f>
        <v>41594</v>
      </c>
      <c r="B321" s="5">
        <f>'relevés compteurs EDF'!B322-'relevés compteurs EDF'!B321</f>
        <v>100</v>
      </c>
      <c r="C321" s="5">
        <f>'relevés compteurs EDF'!C322-'relevés compteurs EDF'!C321</f>
        <v>150</v>
      </c>
      <c r="D321" s="5">
        <f>'relevés compteurs EDF'!D322-'relevés compteurs EDF'!D321</f>
        <v>200</v>
      </c>
      <c r="E321" s="3" t="str">
        <f>"Sem "&amp;INT((A321-SUM(MOD(DATE(YEAR(A321-MOD(A321-2,7)+3),1,2),{1E+99;7})*{1;-1})+5)/7)</f>
        <v>Sem 46</v>
      </c>
      <c r="F321" s="3" t="str">
        <f t="shared" si="4"/>
        <v>Mois11</v>
      </c>
    </row>
    <row r="322" spans="1:6" x14ac:dyDescent="0.25">
      <c r="A322" s="2">
        <f>'relevés compteurs EDF'!A322</f>
        <v>41595</v>
      </c>
      <c r="B322" s="5">
        <f>'relevés compteurs EDF'!B323-'relevés compteurs EDF'!B322</f>
        <v>100</v>
      </c>
      <c r="C322" s="5">
        <f>'relevés compteurs EDF'!C323-'relevés compteurs EDF'!C322</f>
        <v>150</v>
      </c>
      <c r="D322" s="5">
        <f>'relevés compteurs EDF'!D323-'relevés compteurs EDF'!D322</f>
        <v>200</v>
      </c>
      <c r="E322" s="3" t="str">
        <f>"Sem "&amp;INT((A322-SUM(MOD(DATE(YEAR(A322-MOD(A322-2,7)+3),1,2),{1E+99;7})*{1;-1})+5)/7)</f>
        <v>Sem 46</v>
      </c>
      <c r="F322" s="3" t="str">
        <f t="shared" si="4"/>
        <v>Mois11</v>
      </c>
    </row>
    <row r="323" spans="1:6" x14ac:dyDescent="0.25">
      <c r="A323" s="2">
        <f>'relevés compteurs EDF'!A323</f>
        <v>41596</v>
      </c>
      <c r="B323" s="5">
        <f>'relevés compteurs EDF'!B324-'relevés compteurs EDF'!B323</f>
        <v>100</v>
      </c>
      <c r="C323" s="5">
        <f>'relevés compteurs EDF'!C324-'relevés compteurs EDF'!C323</f>
        <v>150</v>
      </c>
      <c r="D323" s="5">
        <f>'relevés compteurs EDF'!D324-'relevés compteurs EDF'!D323</f>
        <v>200</v>
      </c>
      <c r="E323" s="3" t="str">
        <f>"Sem "&amp;INT((A323-SUM(MOD(DATE(YEAR(A323-MOD(A323-2,7)+3),1,2),{1E+99;7})*{1;-1})+5)/7)</f>
        <v>Sem 47</v>
      </c>
      <c r="F323" s="3" t="str">
        <f t="shared" ref="F323:F366" si="5">"Mois"&amp;MONTH(A323)</f>
        <v>Mois11</v>
      </c>
    </row>
    <row r="324" spans="1:6" x14ac:dyDescent="0.25">
      <c r="A324" s="2">
        <f>'relevés compteurs EDF'!A324</f>
        <v>41597</v>
      </c>
      <c r="B324" s="5">
        <f>'relevés compteurs EDF'!B325-'relevés compteurs EDF'!B324</f>
        <v>100</v>
      </c>
      <c r="C324" s="5">
        <f>'relevés compteurs EDF'!C325-'relevés compteurs EDF'!C324</f>
        <v>150</v>
      </c>
      <c r="D324" s="5">
        <f>'relevés compteurs EDF'!D325-'relevés compteurs EDF'!D324</f>
        <v>200</v>
      </c>
      <c r="E324" s="3" t="str">
        <f>"Sem "&amp;INT((A324-SUM(MOD(DATE(YEAR(A324-MOD(A324-2,7)+3),1,2),{1E+99;7})*{1;-1})+5)/7)</f>
        <v>Sem 47</v>
      </c>
      <c r="F324" s="3" t="str">
        <f t="shared" si="5"/>
        <v>Mois11</v>
      </c>
    </row>
    <row r="325" spans="1:6" x14ac:dyDescent="0.25">
      <c r="A325" s="2">
        <f>'relevés compteurs EDF'!A325</f>
        <v>41598</v>
      </c>
      <c r="B325" s="5">
        <f>'relevés compteurs EDF'!B326-'relevés compteurs EDF'!B325</f>
        <v>100</v>
      </c>
      <c r="C325" s="5">
        <f>'relevés compteurs EDF'!C326-'relevés compteurs EDF'!C325</f>
        <v>150</v>
      </c>
      <c r="D325" s="5">
        <f>'relevés compteurs EDF'!D326-'relevés compteurs EDF'!D325</f>
        <v>200</v>
      </c>
      <c r="E325" s="3" t="str">
        <f>"Sem "&amp;INT((A325-SUM(MOD(DATE(YEAR(A325-MOD(A325-2,7)+3),1,2),{1E+99;7})*{1;-1})+5)/7)</f>
        <v>Sem 47</v>
      </c>
      <c r="F325" s="3" t="str">
        <f t="shared" si="5"/>
        <v>Mois11</v>
      </c>
    </row>
    <row r="326" spans="1:6" x14ac:dyDescent="0.25">
      <c r="A326" s="2">
        <f>'relevés compteurs EDF'!A326</f>
        <v>41599</v>
      </c>
      <c r="B326" s="5">
        <f>'relevés compteurs EDF'!B327-'relevés compteurs EDF'!B326</f>
        <v>100</v>
      </c>
      <c r="C326" s="5">
        <f>'relevés compteurs EDF'!C327-'relevés compteurs EDF'!C326</f>
        <v>150</v>
      </c>
      <c r="D326" s="5">
        <f>'relevés compteurs EDF'!D327-'relevés compteurs EDF'!D326</f>
        <v>200</v>
      </c>
      <c r="E326" s="3" t="str">
        <f>"Sem "&amp;INT((A326-SUM(MOD(DATE(YEAR(A326-MOD(A326-2,7)+3),1,2),{1E+99;7})*{1;-1})+5)/7)</f>
        <v>Sem 47</v>
      </c>
      <c r="F326" s="3" t="str">
        <f t="shared" si="5"/>
        <v>Mois11</v>
      </c>
    </row>
    <row r="327" spans="1:6" x14ac:dyDescent="0.25">
      <c r="A327" s="2">
        <f>'relevés compteurs EDF'!A327</f>
        <v>41600</v>
      </c>
      <c r="B327" s="5">
        <f>'relevés compteurs EDF'!B328-'relevés compteurs EDF'!B327</f>
        <v>100</v>
      </c>
      <c r="C327" s="5">
        <f>'relevés compteurs EDF'!C328-'relevés compteurs EDF'!C327</f>
        <v>150</v>
      </c>
      <c r="D327" s="5">
        <f>'relevés compteurs EDF'!D328-'relevés compteurs EDF'!D327</f>
        <v>200</v>
      </c>
      <c r="E327" s="3" t="str">
        <f>"Sem "&amp;INT((A327-SUM(MOD(DATE(YEAR(A327-MOD(A327-2,7)+3),1,2),{1E+99;7})*{1;-1})+5)/7)</f>
        <v>Sem 47</v>
      </c>
      <c r="F327" s="3" t="str">
        <f t="shared" si="5"/>
        <v>Mois11</v>
      </c>
    </row>
    <row r="328" spans="1:6" x14ac:dyDescent="0.25">
      <c r="A328" s="2">
        <f>'relevés compteurs EDF'!A328</f>
        <v>41601</v>
      </c>
      <c r="B328" s="5">
        <f>'relevés compteurs EDF'!B329-'relevés compteurs EDF'!B328</f>
        <v>100</v>
      </c>
      <c r="C328" s="5">
        <f>'relevés compteurs EDF'!C329-'relevés compteurs EDF'!C328</f>
        <v>150</v>
      </c>
      <c r="D328" s="5">
        <f>'relevés compteurs EDF'!D329-'relevés compteurs EDF'!D328</f>
        <v>200</v>
      </c>
      <c r="E328" s="3" t="str">
        <f>"Sem "&amp;INT((A328-SUM(MOD(DATE(YEAR(A328-MOD(A328-2,7)+3),1,2),{1E+99;7})*{1;-1})+5)/7)</f>
        <v>Sem 47</v>
      </c>
      <c r="F328" s="3" t="str">
        <f t="shared" si="5"/>
        <v>Mois11</v>
      </c>
    </row>
    <row r="329" spans="1:6" x14ac:dyDescent="0.25">
      <c r="A329" s="2">
        <f>'relevés compteurs EDF'!A329</f>
        <v>41602</v>
      </c>
      <c r="B329" s="5">
        <f>'relevés compteurs EDF'!B330-'relevés compteurs EDF'!B329</f>
        <v>100</v>
      </c>
      <c r="C329" s="5">
        <f>'relevés compteurs EDF'!C330-'relevés compteurs EDF'!C329</f>
        <v>150</v>
      </c>
      <c r="D329" s="5">
        <f>'relevés compteurs EDF'!D330-'relevés compteurs EDF'!D329</f>
        <v>200</v>
      </c>
      <c r="E329" s="3" t="str">
        <f>"Sem "&amp;INT((A329-SUM(MOD(DATE(YEAR(A329-MOD(A329-2,7)+3),1,2),{1E+99;7})*{1;-1})+5)/7)</f>
        <v>Sem 47</v>
      </c>
      <c r="F329" s="3" t="str">
        <f t="shared" si="5"/>
        <v>Mois11</v>
      </c>
    </row>
    <row r="330" spans="1:6" x14ac:dyDescent="0.25">
      <c r="A330" s="2">
        <f>'relevés compteurs EDF'!A330</f>
        <v>41603</v>
      </c>
      <c r="B330" s="5">
        <f>'relevés compteurs EDF'!B331-'relevés compteurs EDF'!B330</f>
        <v>100</v>
      </c>
      <c r="C330" s="5">
        <f>'relevés compteurs EDF'!C331-'relevés compteurs EDF'!C330</f>
        <v>150</v>
      </c>
      <c r="D330" s="5">
        <f>'relevés compteurs EDF'!D331-'relevés compteurs EDF'!D330</f>
        <v>200</v>
      </c>
      <c r="E330" s="3" t="str">
        <f>"Sem "&amp;INT((A330-SUM(MOD(DATE(YEAR(A330-MOD(A330-2,7)+3),1,2),{1E+99;7})*{1;-1})+5)/7)</f>
        <v>Sem 48</v>
      </c>
      <c r="F330" s="3" t="str">
        <f t="shared" si="5"/>
        <v>Mois11</v>
      </c>
    </row>
    <row r="331" spans="1:6" x14ac:dyDescent="0.25">
      <c r="A331" s="2">
        <f>'relevés compteurs EDF'!A331</f>
        <v>41604</v>
      </c>
      <c r="B331" s="5">
        <f>'relevés compteurs EDF'!B332-'relevés compteurs EDF'!B331</f>
        <v>100</v>
      </c>
      <c r="C331" s="5">
        <f>'relevés compteurs EDF'!C332-'relevés compteurs EDF'!C331</f>
        <v>150</v>
      </c>
      <c r="D331" s="5">
        <f>'relevés compteurs EDF'!D332-'relevés compteurs EDF'!D331</f>
        <v>200</v>
      </c>
      <c r="E331" s="3" t="str">
        <f>"Sem "&amp;INT((A331-SUM(MOD(DATE(YEAR(A331-MOD(A331-2,7)+3),1,2),{1E+99;7})*{1;-1})+5)/7)</f>
        <v>Sem 48</v>
      </c>
      <c r="F331" s="3" t="str">
        <f t="shared" si="5"/>
        <v>Mois11</v>
      </c>
    </row>
    <row r="332" spans="1:6" x14ac:dyDescent="0.25">
      <c r="A332" s="2">
        <f>'relevés compteurs EDF'!A332</f>
        <v>41605</v>
      </c>
      <c r="B332" s="5">
        <f>'relevés compteurs EDF'!B333-'relevés compteurs EDF'!B332</f>
        <v>100</v>
      </c>
      <c r="C332" s="5">
        <f>'relevés compteurs EDF'!C333-'relevés compteurs EDF'!C332</f>
        <v>150</v>
      </c>
      <c r="D332" s="5">
        <f>'relevés compteurs EDF'!D333-'relevés compteurs EDF'!D332</f>
        <v>200</v>
      </c>
      <c r="E332" s="3" t="str">
        <f>"Sem "&amp;INT((A332-SUM(MOD(DATE(YEAR(A332-MOD(A332-2,7)+3),1,2),{1E+99;7})*{1;-1})+5)/7)</f>
        <v>Sem 48</v>
      </c>
      <c r="F332" s="3" t="str">
        <f t="shared" si="5"/>
        <v>Mois11</v>
      </c>
    </row>
    <row r="333" spans="1:6" x14ac:dyDescent="0.25">
      <c r="A333" s="2">
        <f>'relevés compteurs EDF'!A333</f>
        <v>41606</v>
      </c>
      <c r="B333" s="5">
        <f>'relevés compteurs EDF'!B334-'relevés compteurs EDF'!B333</f>
        <v>100</v>
      </c>
      <c r="C333" s="5">
        <f>'relevés compteurs EDF'!C334-'relevés compteurs EDF'!C333</f>
        <v>150</v>
      </c>
      <c r="D333" s="5">
        <f>'relevés compteurs EDF'!D334-'relevés compteurs EDF'!D333</f>
        <v>200</v>
      </c>
      <c r="E333" s="3" t="str">
        <f>"Sem "&amp;INT((A333-SUM(MOD(DATE(YEAR(A333-MOD(A333-2,7)+3),1,2),{1E+99;7})*{1;-1})+5)/7)</f>
        <v>Sem 48</v>
      </c>
      <c r="F333" s="3" t="str">
        <f t="shared" si="5"/>
        <v>Mois11</v>
      </c>
    </row>
    <row r="334" spans="1:6" x14ac:dyDescent="0.25">
      <c r="A334" s="2">
        <f>'relevés compteurs EDF'!A334</f>
        <v>41607</v>
      </c>
      <c r="B334" s="5">
        <f>'relevés compteurs EDF'!B335-'relevés compteurs EDF'!B334</f>
        <v>100</v>
      </c>
      <c r="C334" s="5">
        <f>'relevés compteurs EDF'!C335-'relevés compteurs EDF'!C334</f>
        <v>150</v>
      </c>
      <c r="D334" s="5">
        <f>'relevés compteurs EDF'!D335-'relevés compteurs EDF'!D334</f>
        <v>200</v>
      </c>
      <c r="E334" s="3" t="str">
        <f>"Sem "&amp;INT((A334-SUM(MOD(DATE(YEAR(A334-MOD(A334-2,7)+3),1,2),{1E+99;7})*{1;-1})+5)/7)</f>
        <v>Sem 48</v>
      </c>
      <c r="F334" s="3" t="str">
        <f t="shared" si="5"/>
        <v>Mois11</v>
      </c>
    </row>
    <row r="335" spans="1:6" x14ac:dyDescent="0.25">
      <c r="A335" s="2">
        <f>'relevés compteurs EDF'!A335</f>
        <v>41608</v>
      </c>
      <c r="B335" s="5">
        <f>'relevés compteurs EDF'!B336-'relevés compteurs EDF'!B335</f>
        <v>100</v>
      </c>
      <c r="C335" s="5">
        <f>'relevés compteurs EDF'!C336-'relevés compteurs EDF'!C335</f>
        <v>150</v>
      </c>
      <c r="D335" s="5">
        <f>'relevés compteurs EDF'!D336-'relevés compteurs EDF'!D335</f>
        <v>200</v>
      </c>
      <c r="E335" s="3" t="str">
        <f>"Sem "&amp;INT((A335-SUM(MOD(DATE(YEAR(A335-MOD(A335-2,7)+3),1,2),{1E+99;7})*{1;-1})+5)/7)</f>
        <v>Sem 48</v>
      </c>
      <c r="F335" s="3" t="str">
        <f t="shared" si="5"/>
        <v>Mois11</v>
      </c>
    </row>
    <row r="336" spans="1:6" x14ac:dyDescent="0.25">
      <c r="A336" s="2">
        <f>'relevés compteurs EDF'!A336</f>
        <v>41609</v>
      </c>
      <c r="B336" s="5">
        <f>'relevés compteurs EDF'!B337-'relevés compteurs EDF'!B336</f>
        <v>100</v>
      </c>
      <c r="C336" s="5">
        <f>'relevés compteurs EDF'!C337-'relevés compteurs EDF'!C336</f>
        <v>150</v>
      </c>
      <c r="D336" s="5">
        <f>'relevés compteurs EDF'!D337-'relevés compteurs EDF'!D336</f>
        <v>200</v>
      </c>
      <c r="E336" s="3" t="str">
        <f>"Sem "&amp;INT((A336-SUM(MOD(DATE(YEAR(A336-MOD(A336-2,7)+3),1,2),{1E+99;7})*{1;-1})+5)/7)</f>
        <v>Sem 48</v>
      </c>
      <c r="F336" s="3" t="str">
        <f t="shared" si="5"/>
        <v>Mois12</v>
      </c>
    </row>
    <row r="337" spans="1:6" x14ac:dyDescent="0.25">
      <c r="A337" s="2">
        <f>'relevés compteurs EDF'!A337</f>
        <v>41610</v>
      </c>
      <c r="B337" s="5">
        <f>'relevés compteurs EDF'!B338-'relevés compteurs EDF'!B337</f>
        <v>100</v>
      </c>
      <c r="C337" s="5">
        <f>'relevés compteurs EDF'!C338-'relevés compteurs EDF'!C337</f>
        <v>150</v>
      </c>
      <c r="D337" s="5">
        <f>'relevés compteurs EDF'!D338-'relevés compteurs EDF'!D337</f>
        <v>200</v>
      </c>
      <c r="E337" s="3" t="str">
        <f>"Sem "&amp;INT((A337-SUM(MOD(DATE(YEAR(A337-MOD(A337-2,7)+3),1,2),{1E+99;7})*{1;-1})+5)/7)</f>
        <v>Sem 49</v>
      </c>
      <c r="F337" s="3" t="str">
        <f t="shared" si="5"/>
        <v>Mois12</v>
      </c>
    </row>
    <row r="338" spans="1:6" x14ac:dyDescent="0.25">
      <c r="A338" s="2">
        <f>'relevés compteurs EDF'!A338</f>
        <v>41611</v>
      </c>
      <c r="B338" s="5">
        <f>'relevés compteurs EDF'!B339-'relevés compteurs EDF'!B338</f>
        <v>100</v>
      </c>
      <c r="C338" s="5">
        <f>'relevés compteurs EDF'!C339-'relevés compteurs EDF'!C338</f>
        <v>150</v>
      </c>
      <c r="D338" s="5">
        <f>'relevés compteurs EDF'!D339-'relevés compteurs EDF'!D338</f>
        <v>200</v>
      </c>
      <c r="E338" s="3" t="str">
        <f>"Sem "&amp;INT((A338-SUM(MOD(DATE(YEAR(A338-MOD(A338-2,7)+3),1,2),{1E+99;7})*{1;-1})+5)/7)</f>
        <v>Sem 49</v>
      </c>
      <c r="F338" s="3" t="str">
        <f t="shared" si="5"/>
        <v>Mois12</v>
      </c>
    </row>
    <row r="339" spans="1:6" x14ac:dyDescent="0.25">
      <c r="A339" s="2">
        <f>'relevés compteurs EDF'!A339</f>
        <v>41612</v>
      </c>
      <c r="B339" s="5">
        <f>'relevés compteurs EDF'!B340-'relevés compteurs EDF'!B339</f>
        <v>100</v>
      </c>
      <c r="C339" s="5">
        <f>'relevés compteurs EDF'!C340-'relevés compteurs EDF'!C339</f>
        <v>150</v>
      </c>
      <c r="D339" s="5">
        <f>'relevés compteurs EDF'!D340-'relevés compteurs EDF'!D339</f>
        <v>200</v>
      </c>
      <c r="E339" s="3" t="str">
        <f>"Sem "&amp;INT((A339-SUM(MOD(DATE(YEAR(A339-MOD(A339-2,7)+3),1,2),{1E+99;7})*{1;-1})+5)/7)</f>
        <v>Sem 49</v>
      </c>
      <c r="F339" s="3" t="str">
        <f t="shared" si="5"/>
        <v>Mois12</v>
      </c>
    </row>
    <row r="340" spans="1:6" x14ac:dyDescent="0.25">
      <c r="A340" s="2">
        <f>'relevés compteurs EDF'!A340</f>
        <v>41613</v>
      </c>
      <c r="B340" s="5">
        <f>'relevés compteurs EDF'!B341-'relevés compteurs EDF'!B340</f>
        <v>100</v>
      </c>
      <c r="C340" s="5">
        <f>'relevés compteurs EDF'!C341-'relevés compteurs EDF'!C340</f>
        <v>150</v>
      </c>
      <c r="D340" s="5">
        <f>'relevés compteurs EDF'!D341-'relevés compteurs EDF'!D340</f>
        <v>200</v>
      </c>
      <c r="E340" s="3" t="str">
        <f>"Sem "&amp;INT((A340-SUM(MOD(DATE(YEAR(A340-MOD(A340-2,7)+3),1,2),{1E+99;7})*{1;-1})+5)/7)</f>
        <v>Sem 49</v>
      </c>
      <c r="F340" s="3" t="str">
        <f t="shared" si="5"/>
        <v>Mois12</v>
      </c>
    </row>
    <row r="341" spans="1:6" x14ac:dyDescent="0.25">
      <c r="A341" s="2">
        <f>'relevés compteurs EDF'!A341</f>
        <v>41614</v>
      </c>
      <c r="B341" s="5">
        <f>'relevés compteurs EDF'!B342-'relevés compteurs EDF'!B341</f>
        <v>100</v>
      </c>
      <c r="C341" s="5">
        <f>'relevés compteurs EDF'!C342-'relevés compteurs EDF'!C341</f>
        <v>150</v>
      </c>
      <c r="D341" s="5">
        <f>'relevés compteurs EDF'!D342-'relevés compteurs EDF'!D341</f>
        <v>200</v>
      </c>
      <c r="E341" s="3" t="str">
        <f>"Sem "&amp;INT((A341-SUM(MOD(DATE(YEAR(A341-MOD(A341-2,7)+3),1,2),{1E+99;7})*{1;-1})+5)/7)</f>
        <v>Sem 49</v>
      </c>
      <c r="F341" s="3" t="str">
        <f t="shared" si="5"/>
        <v>Mois12</v>
      </c>
    </row>
    <row r="342" spans="1:6" x14ac:dyDescent="0.25">
      <c r="A342" s="2">
        <f>'relevés compteurs EDF'!A342</f>
        <v>41615</v>
      </c>
      <c r="B342" s="5">
        <f>'relevés compteurs EDF'!B343-'relevés compteurs EDF'!B342</f>
        <v>100</v>
      </c>
      <c r="C342" s="5">
        <f>'relevés compteurs EDF'!C343-'relevés compteurs EDF'!C342</f>
        <v>150</v>
      </c>
      <c r="D342" s="5">
        <f>'relevés compteurs EDF'!D343-'relevés compteurs EDF'!D342</f>
        <v>200</v>
      </c>
      <c r="E342" s="3" t="str">
        <f>"Sem "&amp;INT((A342-SUM(MOD(DATE(YEAR(A342-MOD(A342-2,7)+3),1,2),{1E+99;7})*{1;-1})+5)/7)</f>
        <v>Sem 49</v>
      </c>
      <c r="F342" s="3" t="str">
        <f t="shared" si="5"/>
        <v>Mois12</v>
      </c>
    </row>
    <row r="343" spans="1:6" x14ac:dyDescent="0.25">
      <c r="A343" s="2">
        <f>'relevés compteurs EDF'!A343</f>
        <v>41616</v>
      </c>
      <c r="B343" s="5">
        <f>'relevés compteurs EDF'!B344-'relevés compteurs EDF'!B343</f>
        <v>100</v>
      </c>
      <c r="C343" s="5">
        <f>'relevés compteurs EDF'!C344-'relevés compteurs EDF'!C343</f>
        <v>150</v>
      </c>
      <c r="D343" s="5">
        <f>'relevés compteurs EDF'!D344-'relevés compteurs EDF'!D343</f>
        <v>200</v>
      </c>
      <c r="E343" s="3" t="str">
        <f>"Sem "&amp;INT((A343-SUM(MOD(DATE(YEAR(A343-MOD(A343-2,7)+3),1,2),{1E+99;7})*{1;-1})+5)/7)</f>
        <v>Sem 49</v>
      </c>
      <c r="F343" s="3" t="str">
        <f t="shared" si="5"/>
        <v>Mois12</v>
      </c>
    </row>
    <row r="344" spans="1:6" x14ac:dyDescent="0.25">
      <c r="A344" s="2">
        <f>'relevés compteurs EDF'!A344</f>
        <v>41617</v>
      </c>
      <c r="B344" s="5">
        <f>'relevés compteurs EDF'!B345-'relevés compteurs EDF'!B344</f>
        <v>100</v>
      </c>
      <c r="C344" s="5">
        <f>'relevés compteurs EDF'!C345-'relevés compteurs EDF'!C344</f>
        <v>150</v>
      </c>
      <c r="D344" s="5">
        <f>'relevés compteurs EDF'!D345-'relevés compteurs EDF'!D344</f>
        <v>200</v>
      </c>
      <c r="E344" s="3" t="str">
        <f>"Sem "&amp;INT((A344-SUM(MOD(DATE(YEAR(A344-MOD(A344-2,7)+3),1,2),{1E+99;7})*{1;-1})+5)/7)</f>
        <v>Sem 50</v>
      </c>
      <c r="F344" s="3" t="str">
        <f t="shared" si="5"/>
        <v>Mois12</v>
      </c>
    </row>
    <row r="345" spans="1:6" x14ac:dyDescent="0.25">
      <c r="A345" s="2">
        <f>'relevés compteurs EDF'!A345</f>
        <v>41618</v>
      </c>
      <c r="B345" s="5">
        <f>'relevés compteurs EDF'!B346-'relevés compteurs EDF'!B345</f>
        <v>100</v>
      </c>
      <c r="C345" s="5">
        <f>'relevés compteurs EDF'!C346-'relevés compteurs EDF'!C345</f>
        <v>150</v>
      </c>
      <c r="D345" s="5">
        <f>'relevés compteurs EDF'!D346-'relevés compteurs EDF'!D345</f>
        <v>200</v>
      </c>
      <c r="E345" s="3" t="str">
        <f>"Sem "&amp;INT((A345-SUM(MOD(DATE(YEAR(A345-MOD(A345-2,7)+3),1,2),{1E+99;7})*{1;-1})+5)/7)</f>
        <v>Sem 50</v>
      </c>
      <c r="F345" s="3" t="str">
        <f t="shared" si="5"/>
        <v>Mois12</v>
      </c>
    </row>
    <row r="346" spans="1:6" x14ac:dyDescent="0.25">
      <c r="A346" s="2">
        <f>'relevés compteurs EDF'!A346</f>
        <v>41619</v>
      </c>
      <c r="B346" s="5">
        <f>'relevés compteurs EDF'!B347-'relevés compteurs EDF'!B346</f>
        <v>100</v>
      </c>
      <c r="C346" s="5">
        <f>'relevés compteurs EDF'!C347-'relevés compteurs EDF'!C346</f>
        <v>150</v>
      </c>
      <c r="D346" s="5">
        <f>'relevés compteurs EDF'!D347-'relevés compteurs EDF'!D346</f>
        <v>200</v>
      </c>
      <c r="E346" s="3" t="str">
        <f>"Sem "&amp;INT((A346-SUM(MOD(DATE(YEAR(A346-MOD(A346-2,7)+3),1,2),{1E+99;7})*{1;-1})+5)/7)</f>
        <v>Sem 50</v>
      </c>
      <c r="F346" s="3" t="str">
        <f t="shared" si="5"/>
        <v>Mois12</v>
      </c>
    </row>
    <row r="347" spans="1:6" x14ac:dyDescent="0.25">
      <c r="A347" s="2">
        <f>'relevés compteurs EDF'!A347</f>
        <v>41620</v>
      </c>
      <c r="B347" s="5">
        <f>'relevés compteurs EDF'!B348-'relevés compteurs EDF'!B347</f>
        <v>100</v>
      </c>
      <c r="C347" s="5">
        <f>'relevés compteurs EDF'!C348-'relevés compteurs EDF'!C347</f>
        <v>150</v>
      </c>
      <c r="D347" s="5">
        <f>'relevés compteurs EDF'!D348-'relevés compteurs EDF'!D347</f>
        <v>200</v>
      </c>
      <c r="E347" s="3" t="str">
        <f>"Sem "&amp;INT((A347-SUM(MOD(DATE(YEAR(A347-MOD(A347-2,7)+3),1,2),{1E+99;7})*{1;-1})+5)/7)</f>
        <v>Sem 50</v>
      </c>
      <c r="F347" s="3" t="str">
        <f t="shared" si="5"/>
        <v>Mois12</v>
      </c>
    </row>
    <row r="348" spans="1:6" x14ac:dyDescent="0.25">
      <c r="A348" s="2">
        <f>'relevés compteurs EDF'!A348</f>
        <v>41621</v>
      </c>
      <c r="B348" s="5">
        <f>'relevés compteurs EDF'!B349-'relevés compteurs EDF'!B348</f>
        <v>100</v>
      </c>
      <c r="C348" s="5">
        <f>'relevés compteurs EDF'!C349-'relevés compteurs EDF'!C348</f>
        <v>150</v>
      </c>
      <c r="D348" s="5">
        <f>'relevés compteurs EDF'!D349-'relevés compteurs EDF'!D348</f>
        <v>200</v>
      </c>
      <c r="E348" s="3" t="str">
        <f>"Sem "&amp;INT((A348-SUM(MOD(DATE(YEAR(A348-MOD(A348-2,7)+3),1,2),{1E+99;7})*{1;-1})+5)/7)</f>
        <v>Sem 50</v>
      </c>
      <c r="F348" s="3" t="str">
        <f t="shared" si="5"/>
        <v>Mois12</v>
      </c>
    </row>
    <row r="349" spans="1:6" x14ac:dyDescent="0.25">
      <c r="A349" s="2">
        <f>'relevés compteurs EDF'!A349</f>
        <v>41622</v>
      </c>
      <c r="B349" s="5">
        <f>'relevés compteurs EDF'!B350-'relevés compteurs EDF'!B349</f>
        <v>100</v>
      </c>
      <c r="C349" s="5">
        <f>'relevés compteurs EDF'!C350-'relevés compteurs EDF'!C349</f>
        <v>150</v>
      </c>
      <c r="D349" s="5">
        <f>'relevés compteurs EDF'!D350-'relevés compteurs EDF'!D349</f>
        <v>200</v>
      </c>
      <c r="E349" s="3" t="str">
        <f>"Sem "&amp;INT((A349-SUM(MOD(DATE(YEAR(A349-MOD(A349-2,7)+3),1,2),{1E+99;7})*{1;-1})+5)/7)</f>
        <v>Sem 50</v>
      </c>
      <c r="F349" s="3" t="str">
        <f t="shared" si="5"/>
        <v>Mois12</v>
      </c>
    </row>
    <row r="350" spans="1:6" x14ac:dyDescent="0.25">
      <c r="A350" s="2">
        <f>'relevés compteurs EDF'!A350</f>
        <v>41623</v>
      </c>
      <c r="B350" s="5">
        <f>'relevés compteurs EDF'!B351-'relevés compteurs EDF'!B350</f>
        <v>100</v>
      </c>
      <c r="C350" s="5">
        <f>'relevés compteurs EDF'!C351-'relevés compteurs EDF'!C350</f>
        <v>150</v>
      </c>
      <c r="D350" s="5">
        <f>'relevés compteurs EDF'!D351-'relevés compteurs EDF'!D350</f>
        <v>200</v>
      </c>
      <c r="E350" s="3" t="str">
        <f>"Sem "&amp;INT((A350-SUM(MOD(DATE(YEAR(A350-MOD(A350-2,7)+3),1,2),{1E+99;7})*{1;-1})+5)/7)</f>
        <v>Sem 50</v>
      </c>
      <c r="F350" s="3" t="str">
        <f t="shared" si="5"/>
        <v>Mois12</v>
      </c>
    </row>
    <row r="351" spans="1:6" x14ac:dyDescent="0.25">
      <c r="A351" s="2">
        <f>'relevés compteurs EDF'!A351</f>
        <v>41624</v>
      </c>
      <c r="B351" s="5">
        <f>'relevés compteurs EDF'!B352-'relevés compteurs EDF'!B351</f>
        <v>100</v>
      </c>
      <c r="C351" s="5">
        <f>'relevés compteurs EDF'!C352-'relevés compteurs EDF'!C351</f>
        <v>150</v>
      </c>
      <c r="D351" s="5">
        <f>'relevés compteurs EDF'!D352-'relevés compteurs EDF'!D351</f>
        <v>200</v>
      </c>
      <c r="E351" s="3" t="str">
        <f>"Sem "&amp;INT((A351-SUM(MOD(DATE(YEAR(A351-MOD(A351-2,7)+3),1,2),{1E+99;7})*{1;-1})+5)/7)</f>
        <v>Sem 51</v>
      </c>
      <c r="F351" s="3" t="str">
        <f t="shared" si="5"/>
        <v>Mois12</v>
      </c>
    </row>
    <row r="352" spans="1:6" x14ac:dyDescent="0.25">
      <c r="A352" s="2">
        <f>'relevés compteurs EDF'!A352</f>
        <v>41625</v>
      </c>
      <c r="B352" s="5">
        <f>'relevés compteurs EDF'!B353-'relevés compteurs EDF'!B352</f>
        <v>100</v>
      </c>
      <c r="C352" s="5">
        <f>'relevés compteurs EDF'!C353-'relevés compteurs EDF'!C352</f>
        <v>150</v>
      </c>
      <c r="D352" s="5">
        <f>'relevés compteurs EDF'!D353-'relevés compteurs EDF'!D352</f>
        <v>200</v>
      </c>
      <c r="E352" s="3" t="str">
        <f>"Sem "&amp;INT((A352-SUM(MOD(DATE(YEAR(A352-MOD(A352-2,7)+3),1,2),{1E+99;7})*{1;-1})+5)/7)</f>
        <v>Sem 51</v>
      </c>
      <c r="F352" s="3" t="str">
        <f t="shared" si="5"/>
        <v>Mois12</v>
      </c>
    </row>
    <row r="353" spans="1:6" x14ac:dyDescent="0.25">
      <c r="A353" s="2">
        <f>'relevés compteurs EDF'!A353</f>
        <v>41626</v>
      </c>
      <c r="B353" s="5">
        <f>'relevés compteurs EDF'!B354-'relevés compteurs EDF'!B353</f>
        <v>100</v>
      </c>
      <c r="C353" s="5">
        <f>'relevés compteurs EDF'!C354-'relevés compteurs EDF'!C353</f>
        <v>150</v>
      </c>
      <c r="D353" s="5">
        <f>'relevés compteurs EDF'!D354-'relevés compteurs EDF'!D353</f>
        <v>200</v>
      </c>
      <c r="E353" s="3" t="str">
        <f>"Sem "&amp;INT((A353-SUM(MOD(DATE(YEAR(A353-MOD(A353-2,7)+3),1,2),{1E+99;7})*{1;-1})+5)/7)</f>
        <v>Sem 51</v>
      </c>
      <c r="F353" s="3" t="str">
        <f t="shared" si="5"/>
        <v>Mois12</v>
      </c>
    </row>
    <row r="354" spans="1:6" x14ac:dyDescent="0.25">
      <c r="A354" s="2">
        <f>'relevés compteurs EDF'!A354</f>
        <v>41627</v>
      </c>
      <c r="B354" s="5">
        <f>'relevés compteurs EDF'!B355-'relevés compteurs EDF'!B354</f>
        <v>100</v>
      </c>
      <c r="C354" s="5">
        <f>'relevés compteurs EDF'!C355-'relevés compteurs EDF'!C354</f>
        <v>150</v>
      </c>
      <c r="D354" s="5">
        <f>'relevés compteurs EDF'!D355-'relevés compteurs EDF'!D354</f>
        <v>200</v>
      </c>
      <c r="E354" s="3" t="str">
        <f>"Sem "&amp;INT((A354-SUM(MOD(DATE(YEAR(A354-MOD(A354-2,7)+3),1,2),{1E+99;7})*{1;-1})+5)/7)</f>
        <v>Sem 51</v>
      </c>
      <c r="F354" s="3" t="str">
        <f t="shared" si="5"/>
        <v>Mois12</v>
      </c>
    </row>
    <row r="355" spans="1:6" x14ac:dyDescent="0.25">
      <c r="A355" s="2">
        <f>'relevés compteurs EDF'!A355</f>
        <v>41628</v>
      </c>
      <c r="B355" s="5">
        <f>'relevés compteurs EDF'!B356-'relevés compteurs EDF'!B355</f>
        <v>100</v>
      </c>
      <c r="C355" s="5">
        <f>'relevés compteurs EDF'!C356-'relevés compteurs EDF'!C355</f>
        <v>150</v>
      </c>
      <c r="D355" s="5">
        <f>'relevés compteurs EDF'!D356-'relevés compteurs EDF'!D355</f>
        <v>200</v>
      </c>
      <c r="E355" s="3" t="str">
        <f>"Sem "&amp;INT((A355-SUM(MOD(DATE(YEAR(A355-MOD(A355-2,7)+3),1,2),{1E+99;7})*{1;-1})+5)/7)</f>
        <v>Sem 51</v>
      </c>
      <c r="F355" s="3" t="str">
        <f t="shared" si="5"/>
        <v>Mois12</v>
      </c>
    </row>
    <row r="356" spans="1:6" x14ac:dyDescent="0.25">
      <c r="A356" s="2">
        <f>'relevés compteurs EDF'!A356</f>
        <v>41629</v>
      </c>
      <c r="B356" s="5">
        <f>'relevés compteurs EDF'!B357-'relevés compteurs EDF'!B356</f>
        <v>100</v>
      </c>
      <c r="C356" s="5">
        <f>'relevés compteurs EDF'!C357-'relevés compteurs EDF'!C356</f>
        <v>150</v>
      </c>
      <c r="D356" s="5">
        <f>'relevés compteurs EDF'!D357-'relevés compteurs EDF'!D356</f>
        <v>200</v>
      </c>
      <c r="E356" s="3" t="str">
        <f>"Sem "&amp;INT((A356-SUM(MOD(DATE(YEAR(A356-MOD(A356-2,7)+3),1,2),{1E+99;7})*{1;-1})+5)/7)</f>
        <v>Sem 51</v>
      </c>
      <c r="F356" s="3" t="str">
        <f t="shared" si="5"/>
        <v>Mois12</v>
      </c>
    </row>
    <row r="357" spans="1:6" x14ac:dyDescent="0.25">
      <c r="A357" s="2">
        <f>'relevés compteurs EDF'!A357</f>
        <v>41630</v>
      </c>
      <c r="B357" s="5">
        <f>'relevés compteurs EDF'!B358-'relevés compteurs EDF'!B357</f>
        <v>100</v>
      </c>
      <c r="C357" s="5">
        <f>'relevés compteurs EDF'!C358-'relevés compteurs EDF'!C357</f>
        <v>150</v>
      </c>
      <c r="D357" s="5">
        <f>'relevés compteurs EDF'!D358-'relevés compteurs EDF'!D357</f>
        <v>200</v>
      </c>
      <c r="E357" s="3" t="str">
        <f>"Sem "&amp;INT((A357-SUM(MOD(DATE(YEAR(A357-MOD(A357-2,7)+3),1,2),{1E+99;7})*{1;-1})+5)/7)</f>
        <v>Sem 51</v>
      </c>
      <c r="F357" s="3" t="str">
        <f t="shared" si="5"/>
        <v>Mois12</v>
      </c>
    </row>
    <row r="358" spans="1:6" x14ac:dyDescent="0.25">
      <c r="A358" s="2">
        <f>'relevés compteurs EDF'!A358</f>
        <v>41631</v>
      </c>
      <c r="B358" s="5">
        <f>'relevés compteurs EDF'!B359-'relevés compteurs EDF'!B358</f>
        <v>100</v>
      </c>
      <c r="C358" s="5">
        <f>'relevés compteurs EDF'!C359-'relevés compteurs EDF'!C358</f>
        <v>150</v>
      </c>
      <c r="D358" s="5">
        <f>'relevés compteurs EDF'!D359-'relevés compteurs EDF'!D358</f>
        <v>200</v>
      </c>
      <c r="E358" s="3" t="str">
        <f>"Sem "&amp;INT((A358-SUM(MOD(DATE(YEAR(A358-MOD(A358-2,7)+3),1,2),{1E+99;7})*{1;-1})+5)/7)</f>
        <v>Sem 52</v>
      </c>
      <c r="F358" s="3" t="str">
        <f t="shared" si="5"/>
        <v>Mois12</v>
      </c>
    </row>
    <row r="359" spans="1:6" x14ac:dyDescent="0.25">
      <c r="A359" s="2">
        <f>'relevés compteurs EDF'!A359</f>
        <v>41632</v>
      </c>
      <c r="B359" s="5">
        <f>'relevés compteurs EDF'!B360-'relevés compteurs EDF'!B359</f>
        <v>100</v>
      </c>
      <c r="C359" s="5">
        <f>'relevés compteurs EDF'!C360-'relevés compteurs EDF'!C359</f>
        <v>150</v>
      </c>
      <c r="D359" s="5">
        <f>'relevés compteurs EDF'!D360-'relevés compteurs EDF'!D359</f>
        <v>200</v>
      </c>
      <c r="E359" s="3" t="str">
        <f>"Sem "&amp;INT((A359-SUM(MOD(DATE(YEAR(A359-MOD(A359-2,7)+3),1,2),{1E+99;7})*{1;-1})+5)/7)</f>
        <v>Sem 52</v>
      </c>
      <c r="F359" s="3" t="str">
        <f t="shared" si="5"/>
        <v>Mois12</v>
      </c>
    </row>
    <row r="360" spans="1:6" x14ac:dyDescent="0.25">
      <c r="A360" s="2">
        <f>'relevés compteurs EDF'!A360</f>
        <v>41633</v>
      </c>
      <c r="B360" s="5">
        <f>'relevés compteurs EDF'!B361-'relevés compteurs EDF'!B360</f>
        <v>100</v>
      </c>
      <c r="C360" s="5">
        <f>'relevés compteurs EDF'!C361-'relevés compteurs EDF'!C360</f>
        <v>150</v>
      </c>
      <c r="D360" s="5">
        <f>'relevés compteurs EDF'!D361-'relevés compteurs EDF'!D360</f>
        <v>200</v>
      </c>
      <c r="E360" s="3" t="str">
        <f>"Sem "&amp;INT((A360-SUM(MOD(DATE(YEAR(A360-MOD(A360-2,7)+3),1,2),{1E+99;7})*{1;-1})+5)/7)</f>
        <v>Sem 52</v>
      </c>
      <c r="F360" s="3" t="str">
        <f t="shared" si="5"/>
        <v>Mois12</v>
      </c>
    </row>
    <row r="361" spans="1:6" x14ac:dyDescent="0.25">
      <c r="A361" s="2">
        <f>'relevés compteurs EDF'!A361</f>
        <v>41634</v>
      </c>
      <c r="B361" s="5">
        <f>'relevés compteurs EDF'!B362-'relevés compteurs EDF'!B361</f>
        <v>100</v>
      </c>
      <c r="C361" s="5">
        <f>'relevés compteurs EDF'!C362-'relevés compteurs EDF'!C361</f>
        <v>150</v>
      </c>
      <c r="D361" s="5">
        <f>'relevés compteurs EDF'!D362-'relevés compteurs EDF'!D361</f>
        <v>200</v>
      </c>
      <c r="E361" s="3" t="str">
        <f>"Sem "&amp;INT((A361-SUM(MOD(DATE(YEAR(A361-MOD(A361-2,7)+3),1,2),{1E+99;7})*{1;-1})+5)/7)</f>
        <v>Sem 52</v>
      </c>
      <c r="F361" s="3" t="str">
        <f t="shared" si="5"/>
        <v>Mois12</v>
      </c>
    </row>
    <row r="362" spans="1:6" x14ac:dyDescent="0.25">
      <c r="A362" s="2">
        <f>'relevés compteurs EDF'!A362</f>
        <v>41635</v>
      </c>
      <c r="B362" s="5">
        <f>'relevés compteurs EDF'!B363-'relevés compteurs EDF'!B362</f>
        <v>100</v>
      </c>
      <c r="C362" s="5">
        <f>'relevés compteurs EDF'!C363-'relevés compteurs EDF'!C362</f>
        <v>150</v>
      </c>
      <c r="D362" s="5">
        <f>'relevés compteurs EDF'!D363-'relevés compteurs EDF'!D362</f>
        <v>200</v>
      </c>
      <c r="E362" s="3" t="str">
        <f>"Sem "&amp;INT((A362-SUM(MOD(DATE(YEAR(A362-MOD(A362-2,7)+3),1,2),{1E+99;7})*{1;-1})+5)/7)</f>
        <v>Sem 52</v>
      </c>
      <c r="F362" s="3" t="str">
        <f t="shared" si="5"/>
        <v>Mois12</v>
      </c>
    </row>
    <row r="363" spans="1:6" x14ac:dyDescent="0.25">
      <c r="A363" s="2">
        <f>'relevés compteurs EDF'!A363</f>
        <v>41636</v>
      </c>
      <c r="B363" s="5">
        <f>'relevés compteurs EDF'!B364-'relevés compteurs EDF'!B363</f>
        <v>100</v>
      </c>
      <c r="C363" s="5">
        <f>'relevés compteurs EDF'!C364-'relevés compteurs EDF'!C363</f>
        <v>150</v>
      </c>
      <c r="D363" s="5">
        <f>'relevés compteurs EDF'!D364-'relevés compteurs EDF'!D363</f>
        <v>200</v>
      </c>
      <c r="E363" s="3" t="str">
        <f>"Sem "&amp;INT((A363-SUM(MOD(DATE(YEAR(A363-MOD(A363-2,7)+3),1,2),{1E+99;7})*{1;-1})+5)/7)</f>
        <v>Sem 52</v>
      </c>
      <c r="F363" s="3" t="str">
        <f t="shared" si="5"/>
        <v>Mois12</v>
      </c>
    </row>
    <row r="364" spans="1:6" x14ac:dyDescent="0.25">
      <c r="A364" s="2">
        <f>'relevés compteurs EDF'!A364</f>
        <v>41637</v>
      </c>
      <c r="B364" s="5">
        <f>'relevés compteurs EDF'!B365-'relevés compteurs EDF'!B364</f>
        <v>100</v>
      </c>
      <c r="C364" s="5">
        <f>'relevés compteurs EDF'!C365-'relevés compteurs EDF'!C364</f>
        <v>150</v>
      </c>
      <c r="D364" s="5">
        <f>'relevés compteurs EDF'!D365-'relevés compteurs EDF'!D364</f>
        <v>200</v>
      </c>
      <c r="E364" s="3" t="str">
        <f>"Sem "&amp;INT((A364-SUM(MOD(DATE(YEAR(A364-MOD(A364-2,7)+3),1,2),{1E+99;7})*{1;-1})+5)/7)</f>
        <v>Sem 52</v>
      </c>
      <c r="F364" s="3" t="str">
        <f t="shared" si="5"/>
        <v>Mois12</v>
      </c>
    </row>
    <row r="365" spans="1:6" x14ac:dyDescent="0.25">
      <c r="A365" s="2">
        <f>'relevés compteurs EDF'!A365</f>
        <v>41638</v>
      </c>
      <c r="B365" s="5">
        <f>'relevés compteurs EDF'!B366-'relevés compteurs EDF'!B365</f>
        <v>100</v>
      </c>
      <c r="C365" s="5">
        <f>'relevés compteurs EDF'!C366-'relevés compteurs EDF'!C365</f>
        <v>150</v>
      </c>
      <c r="D365" s="5">
        <f>'relevés compteurs EDF'!D366-'relevés compteurs EDF'!D365</f>
        <v>200</v>
      </c>
      <c r="E365" s="3" t="str">
        <f>"Sem "&amp;INT((A365-SUM(MOD(DATE(YEAR(A365-MOD(A365-2,7)+3),1,2),{1E+99;7})*{1;-1})+5)/7)</f>
        <v>Sem 1</v>
      </c>
      <c r="F365" s="3" t="str">
        <f t="shared" si="5"/>
        <v>Mois12</v>
      </c>
    </row>
    <row r="366" spans="1:6" x14ac:dyDescent="0.25">
      <c r="A366" s="2">
        <f>'relevés compteurs EDF'!A366</f>
        <v>41639</v>
      </c>
      <c r="B366" s="5">
        <f>'relevés compteurs EDF'!B367-'relevés compteurs EDF'!B366</f>
        <v>100</v>
      </c>
      <c r="C366" s="5">
        <f>'relevés compteurs EDF'!C367-'relevés compteurs EDF'!C366</f>
        <v>150</v>
      </c>
      <c r="D366" s="5">
        <f>'relevés compteurs EDF'!D367-'relevés compteurs EDF'!D366</f>
        <v>200</v>
      </c>
      <c r="E366" s="3" t="str">
        <f>"Sem "&amp;INT((A366-SUM(MOD(DATE(YEAR(A366-MOD(A366-2,7)+3),1,2),{1E+99;7})*{1;-1})+5)/7)</f>
        <v>Sem 1</v>
      </c>
      <c r="F366" s="3" t="str">
        <f t="shared" si="5"/>
        <v>Mois12</v>
      </c>
    </row>
  </sheetData>
  <autoFilter ref="F1:F366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528"/>
  <sheetViews>
    <sheetView tabSelected="1" zoomScale="55" zoomScaleNormal="55" workbookViewId="0">
      <selection activeCell="I39" sqref="I39"/>
    </sheetView>
  </sheetViews>
  <sheetFormatPr baseColWidth="10" defaultRowHeight="15" x14ac:dyDescent="0.25"/>
  <cols>
    <col min="1" max="1" width="12.5703125" style="5" customWidth="1"/>
    <col min="2" max="2" width="17.140625" style="5" customWidth="1"/>
    <col min="3" max="3" width="15.7109375" style="5" bestFit="1" customWidth="1"/>
    <col min="4" max="4" width="29.42578125" style="5" bestFit="1" customWidth="1"/>
    <col min="5" max="6" width="30" style="5" bestFit="1" customWidth="1"/>
  </cols>
  <sheetData>
    <row r="3" spans="1:6" x14ac:dyDescent="0.25">
      <c r="A3" s="7"/>
      <c r="B3" s="12"/>
      <c r="C3" s="12"/>
      <c r="D3" s="8" t="s">
        <v>4</v>
      </c>
      <c r="E3" s="12"/>
      <c r="F3" s="13"/>
    </row>
    <row r="4" spans="1:6" x14ac:dyDescent="0.25">
      <c r="A4" s="8" t="s">
        <v>8</v>
      </c>
      <c r="B4" s="8" t="s">
        <v>6</v>
      </c>
      <c r="C4" s="8" t="s">
        <v>3</v>
      </c>
      <c r="D4" s="7" t="s">
        <v>69</v>
      </c>
      <c r="E4" s="14" t="s">
        <v>70</v>
      </c>
      <c r="F4" s="15" t="s">
        <v>71</v>
      </c>
    </row>
    <row r="5" spans="1:6" x14ac:dyDescent="0.25">
      <c r="A5" s="7" t="s">
        <v>194</v>
      </c>
      <c r="B5" s="7" t="s">
        <v>18</v>
      </c>
      <c r="C5" s="9">
        <v>40917</v>
      </c>
      <c r="D5" s="16">
        <v>1</v>
      </c>
      <c r="E5" s="17">
        <v>1</v>
      </c>
      <c r="F5" s="18">
        <v>1</v>
      </c>
    </row>
    <row r="6" spans="1:6" x14ac:dyDescent="0.25">
      <c r="A6" s="25"/>
      <c r="B6" s="25"/>
      <c r="C6" s="10">
        <v>40918</v>
      </c>
      <c r="D6" s="19">
        <v>1</v>
      </c>
      <c r="E6" s="3">
        <v>1</v>
      </c>
      <c r="F6" s="20">
        <v>1</v>
      </c>
    </row>
    <row r="7" spans="1:6" x14ac:dyDescent="0.25">
      <c r="A7" s="25"/>
      <c r="B7" s="25"/>
      <c r="C7" s="10">
        <v>40919</v>
      </c>
      <c r="D7" s="19">
        <v>1</v>
      </c>
      <c r="E7" s="3">
        <v>1</v>
      </c>
      <c r="F7" s="20">
        <v>1</v>
      </c>
    </row>
    <row r="8" spans="1:6" x14ac:dyDescent="0.25">
      <c r="A8" s="25"/>
      <c r="B8" s="25"/>
      <c r="C8" s="10">
        <v>40920</v>
      </c>
      <c r="D8" s="19">
        <v>1</v>
      </c>
      <c r="E8" s="3">
        <v>1</v>
      </c>
      <c r="F8" s="20">
        <v>1</v>
      </c>
    </row>
    <row r="9" spans="1:6" x14ac:dyDescent="0.25">
      <c r="A9" s="25"/>
      <c r="B9" s="25"/>
      <c r="C9" s="10">
        <v>40921</v>
      </c>
      <c r="D9" s="19">
        <v>1</v>
      </c>
      <c r="E9" s="3">
        <v>1</v>
      </c>
      <c r="F9" s="20">
        <v>1</v>
      </c>
    </row>
    <row r="10" spans="1:6" x14ac:dyDescent="0.25">
      <c r="A10" s="25"/>
      <c r="B10" s="25"/>
      <c r="C10" s="10">
        <v>40922</v>
      </c>
      <c r="D10" s="19">
        <v>1</v>
      </c>
      <c r="E10" s="3">
        <v>1</v>
      </c>
      <c r="F10" s="20">
        <v>1</v>
      </c>
    </row>
    <row r="11" spans="1:6" x14ac:dyDescent="0.25">
      <c r="A11" s="25"/>
      <c r="B11" s="25"/>
      <c r="C11" s="10">
        <v>40923</v>
      </c>
      <c r="D11" s="19">
        <v>1</v>
      </c>
      <c r="E11" s="3">
        <v>1</v>
      </c>
      <c r="F11" s="20">
        <v>1</v>
      </c>
    </row>
    <row r="12" spans="1:6" x14ac:dyDescent="0.25">
      <c r="A12" s="25"/>
      <c r="B12" s="7" t="s">
        <v>74</v>
      </c>
      <c r="C12" s="12"/>
      <c r="D12" s="16">
        <v>700</v>
      </c>
      <c r="E12" s="17">
        <v>1050</v>
      </c>
      <c r="F12" s="18">
        <v>1400</v>
      </c>
    </row>
    <row r="13" spans="1:6" x14ac:dyDescent="0.25">
      <c r="A13" s="25"/>
      <c r="B13" s="7" t="s">
        <v>75</v>
      </c>
      <c r="C13" s="12"/>
      <c r="D13" s="16">
        <v>100</v>
      </c>
      <c r="E13" s="17">
        <v>150</v>
      </c>
      <c r="F13" s="18">
        <v>200</v>
      </c>
    </row>
    <row r="14" spans="1:6" x14ac:dyDescent="0.25">
      <c r="A14" s="25"/>
      <c r="B14" s="7" t="s">
        <v>19</v>
      </c>
      <c r="C14" s="9">
        <v>40924</v>
      </c>
      <c r="D14" s="16">
        <v>1</v>
      </c>
      <c r="E14" s="17">
        <v>1</v>
      </c>
      <c r="F14" s="18">
        <v>1</v>
      </c>
    </row>
    <row r="15" spans="1:6" x14ac:dyDescent="0.25">
      <c r="A15" s="25"/>
      <c r="B15" s="25"/>
      <c r="C15" s="10">
        <v>40925</v>
      </c>
      <c r="D15" s="19">
        <v>1</v>
      </c>
      <c r="E15" s="3">
        <v>1</v>
      </c>
      <c r="F15" s="20">
        <v>1</v>
      </c>
    </row>
    <row r="16" spans="1:6" x14ac:dyDescent="0.25">
      <c r="A16" s="25"/>
      <c r="B16" s="25"/>
      <c r="C16" s="10">
        <v>40926</v>
      </c>
      <c r="D16" s="19">
        <v>1</v>
      </c>
      <c r="E16" s="3">
        <v>1</v>
      </c>
      <c r="F16" s="20">
        <v>1</v>
      </c>
    </row>
    <row r="17" spans="1:6" x14ac:dyDescent="0.25">
      <c r="A17" s="25"/>
      <c r="B17" s="25"/>
      <c r="C17" s="10">
        <v>40927</v>
      </c>
      <c r="D17" s="19">
        <v>1</v>
      </c>
      <c r="E17" s="3">
        <v>1</v>
      </c>
      <c r="F17" s="20">
        <v>1</v>
      </c>
    </row>
    <row r="18" spans="1:6" x14ac:dyDescent="0.25">
      <c r="A18" s="25"/>
      <c r="B18" s="25"/>
      <c r="C18" s="10">
        <v>40928</v>
      </c>
      <c r="D18" s="19">
        <v>1</v>
      </c>
      <c r="E18" s="3">
        <v>1</v>
      </c>
      <c r="F18" s="20">
        <v>1</v>
      </c>
    </row>
    <row r="19" spans="1:6" x14ac:dyDescent="0.25">
      <c r="A19" s="25"/>
      <c r="B19" s="25"/>
      <c r="C19" s="10">
        <v>40929</v>
      </c>
      <c r="D19" s="19">
        <v>1</v>
      </c>
      <c r="E19" s="3">
        <v>1</v>
      </c>
      <c r="F19" s="20">
        <v>1</v>
      </c>
    </row>
    <row r="20" spans="1:6" x14ac:dyDescent="0.25">
      <c r="A20" s="25"/>
      <c r="B20" s="25"/>
      <c r="C20" s="10">
        <v>40930</v>
      </c>
      <c r="D20" s="19">
        <v>1</v>
      </c>
      <c r="E20" s="3">
        <v>1</v>
      </c>
      <c r="F20" s="20">
        <v>1</v>
      </c>
    </row>
    <row r="21" spans="1:6" x14ac:dyDescent="0.25">
      <c r="A21" s="25"/>
      <c r="B21" s="7" t="s">
        <v>76</v>
      </c>
      <c r="C21" s="12"/>
      <c r="D21" s="16">
        <v>700</v>
      </c>
      <c r="E21" s="17">
        <v>1050</v>
      </c>
      <c r="F21" s="18">
        <v>1400</v>
      </c>
    </row>
    <row r="22" spans="1:6" x14ac:dyDescent="0.25">
      <c r="A22" s="25"/>
      <c r="B22" s="7" t="s">
        <v>77</v>
      </c>
      <c r="C22" s="12"/>
      <c r="D22" s="16">
        <v>100</v>
      </c>
      <c r="E22" s="17">
        <v>150</v>
      </c>
      <c r="F22" s="18">
        <v>200</v>
      </c>
    </row>
    <row r="23" spans="1:6" x14ac:dyDescent="0.25">
      <c r="A23" s="25"/>
      <c r="B23" s="7" t="s">
        <v>20</v>
      </c>
      <c r="C23" s="9">
        <v>40931</v>
      </c>
      <c r="D23" s="16">
        <v>1</v>
      </c>
      <c r="E23" s="17">
        <v>1</v>
      </c>
      <c r="F23" s="18">
        <v>1</v>
      </c>
    </row>
    <row r="24" spans="1:6" x14ac:dyDescent="0.25">
      <c r="A24" s="25"/>
      <c r="B24" s="25"/>
      <c r="C24" s="10">
        <v>40932</v>
      </c>
      <c r="D24" s="19">
        <v>1</v>
      </c>
      <c r="E24" s="3">
        <v>1</v>
      </c>
      <c r="F24" s="20">
        <v>1</v>
      </c>
    </row>
    <row r="25" spans="1:6" x14ac:dyDescent="0.25">
      <c r="A25" s="25"/>
      <c r="B25" s="25"/>
      <c r="C25" s="10">
        <v>40933</v>
      </c>
      <c r="D25" s="19">
        <v>1</v>
      </c>
      <c r="E25" s="3">
        <v>1</v>
      </c>
      <c r="F25" s="20">
        <v>1</v>
      </c>
    </row>
    <row r="26" spans="1:6" x14ac:dyDescent="0.25">
      <c r="A26" s="25"/>
      <c r="B26" s="25"/>
      <c r="C26" s="10">
        <v>40934</v>
      </c>
      <c r="D26" s="19">
        <v>1</v>
      </c>
      <c r="E26" s="3">
        <v>1</v>
      </c>
      <c r="F26" s="20">
        <v>1</v>
      </c>
    </row>
    <row r="27" spans="1:6" x14ac:dyDescent="0.25">
      <c r="A27" s="25"/>
      <c r="B27" s="25"/>
      <c r="C27" s="10">
        <v>40935</v>
      </c>
      <c r="D27" s="19">
        <v>1</v>
      </c>
      <c r="E27" s="3">
        <v>1</v>
      </c>
      <c r="F27" s="20">
        <v>1</v>
      </c>
    </row>
    <row r="28" spans="1:6" x14ac:dyDescent="0.25">
      <c r="A28" s="25"/>
      <c r="B28" s="25"/>
      <c r="C28" s="10">
        <v>40936</v>
      </c>
      <c r="D28" s="19">
        <v>1</v>
      </c>
      <c r="E28" s="3">
        <v>1</v>
      </c>
      <c r="F28" s="20">
        <v>1</v>
      </c>
    </row>
    <row r="29" spans="1:6" x14ac:dyDescent="0.25">
      <c r="A29" s="25"/>
      <c r="B29" s="25"/>
      <c r="C29" s="10">
        <v>40937</v>
      </c>
      <c r="D29" s="19">
        <v>1</v>
      </c>
      <c r="E29" s="3">
        <v>1</v>
      </c>
      <c r="F29" s="20">
        <v>1</v>
      </c>
    </row>
    <row r="30" spans="1:6" x14ac:dyDescent="0.25">
      <c r="A30" s="25"/>
      <c r="B30" s="7" t="s">
        <v>78</v>
      </c>
      <c r="C30" s="12"/>
      <c r="D30" s="16">
        <v>700</v>
      </c>
      <c r="E30" s="17">
        <v>1050</v>
      </c>
      <c r="F30" s="18">
        <v>1400</v>
      </c>
    </row>
    <row r="31" spans="1:6" x14ac:dyDescent="0.25">
      <c r="A31" s="25"/>
      <c r="B31" s="7" t="s">
        <v>79</v>
      </c>
      <c r="C31" s="12"/>
      <c r="D31" s="16">
        <v>100</v>
      </c>
      <c r="E31" s="17">
        <v>150</v>
      </c>
      <c r="F31" s="18">
        <v>200</v>
      </c>
    </row>
    <row r="32" spans="1:6" x14ac:dyDescent="0.25">
      <c r="A32" s="25"/>
      <c r="B32" s="7" t="s">
        <v>21</v>
      </c>
      <c r="C32" s="9">
        <v>40938</v>
      </c>
      <c r="D32" s="16">
        <v>1</v>
      </c>
      <c r="E32" s="17">
        <v>1</v>
      </c>
      <c r="F32" s="18">
        <v>1</v>
      </c>
    </row>
    <row r="33" spans="1:6" x14ac:dyDescent="0.25">
      <c r="A33" s="25"/>
      <c r="B33" s="25"/>
      <c r="C33" s="10">
        <v>40939</v>
      </c>
      <c r="D33" s="19">
        <v>1</v>
      </c>
      <c r="E33" s="3">
        <v>1</v>
      </c>
      <c r="F33" s="20">
        <v>1</v>
      </c>
    </row>
    <row r="34" spans="1:6" x14ac:dyDescent="0.25">
      <c r="A34" s="25"/>
      <c r="B34" s="7" t="s">
        <v>80</v>
      </c>
      <c r="C34" s="12"/>
      <c r="D34" s="16">
        <v>200</v>
      </c>
      <c r="E34" s="17">
        <v>300</v>
      </c>
      <c r="F34" s="18">
        <v>400</v>
      </c>
    </row>
    <row r="35" spans="1:6" x14ac:dyDescent="0.25">
      <c r="A35" s="25"/>
      <c r="B35" s="7" t="s">
        <v>81</v>
      </c>
      <c r="C35" s="12"/>
      <c r="D35" s="16">
        <v>100</v>
      </c>
      <c r="E35" s="17">
        <v>150</v>
      </c>
      <c r="F35" s="18">
        <v>200</v>
      </c>
    </row>
    <row r="36" spans="1:6" x14ac:dyDescent="0.25">
      <c r="A36" s="25"/>
      <c r="B36" s="7" t="s">
        <v>22</v>
      </c>
      <c r="C36" s="9">
        <v>40909</v>
      </c>
      <c r="D36" s="16">
        <v>1</v>
      </c>
      <c r="E36" s="17">
        <v>1</v>
      </c>
      <c r="F36" s="18">
        <v>1</v>
      </c>
    </row>
    <row r="37" spans="1:6" x14ac:dyDescent="0.25">
      <c r="A37" s="25"/>
      <c r="B37" s="7" t="s">
        <v>82</v>
      </c>
      <c r="C37" s="12"/>
      <c r="D37" s="16">
        <v>100</v>
      </c>
      <c r="E37" s="17">
        <v>150</v>
      </c>
      <c r="F37" s="18">
        <v>200</v>
      </c>
    </row>
    <row r="38" spans="1:6" x14ac:dyDescent="0.25">
      <c r="A38" s="25"/>
      <c r="B38" s="7" t="s">
        <v>83</v>
      </c>
      <c r="C38" s="12"/>
      <c r="D38" s="16">
        <v>100</v>
      </c>
      <c r="E38" s="17">
        <v>150</v>
      </c>
      <c r="F38" s="18">
        <v>200</v>
      </c>
    </row>
    <row r="39" spans="1:6" x14ac:dyDescent="0.25">
      <c r="A39" s="25"/>
      <c r="B39" s="7" t="s">
        <v>17</v>
      </c>
      <c r="C39" s="9">
        <v>40910</v>
      </c>
      <c r="D39" s="16">
        <v>1</v>
      </c>
      <c r="E39" s="17">
        <v>1</v>
      </c>
      <c r="F39" s="18">
        <v>1</v>
      </c>
    </row>
    <row r="40" spans="1:6" x14ac:dyDescent="0.25">
      <c r="A40" s="25"/>
      <c r="B40" s="25"/>
      <c r="C40" s="10">
        <v>40911</v>
      </c>
      <c r="D40" s="19">
        <v>1</v>
      </c>
      <c r="E40" s="3">
        <v>1</v>
      </c>
      <c r="F40" s="20">
        <v>1</v>
      </c>
    </row>
    <row r="41" spans="1:6" x14ac:dyDescent="0.25">
      <c r="A41" s="25"/>
      <c r="B41" s="25"/>
      <c r="C41" s="10">
        <v>40912</v>
      </c>
      <c r="D41" s="19">
        <v>1</v>
      </c>
      <c r="E41" s="3">
        <v>1</v>
      </c>
      <c r="F41" s="20">
        <v>1</v>
      </c>
    </row>
    <row r="42" spans="1:6" x14ac:dyDescent="0.25">
      <c r="A42" s="25"/>
      <c r="B42" s="25"/>
      <c r="C42" s="10">
        <v>40913</v>
      </c>
      <c r="D42" s="19">
        <v>1</v>
      </c>
      <c r="E42" s="3">
        <v>1</v>
      </c>
      <c r="F42" s="20">
        <v>1</v>
      </c>
    </row>
    <row r="43" spans="1:6" x14ac:dyDescent="0.25">
      <c r="A43" s="25"/>
      <c r="B43" s="25"/>
      <c r="C43" s="10">
        <v>40914</v>
      </c>
      <c r="D43" s="19">
        <v>1</v>
      </c>
      <c r="E43" s="3">
        <v>1</v>
      </c>
      <c r="F43" s="20">
        <v>1</v>
      </c>
    </row>
    <row r="44" spans="1:6" x14ac:dyDescent="0.25">
      <c r="A44" s="25"/>
      <c r="B44" s="25"/>
      <c r="C44" s="10">
        <v>40915</v>
      </c>
      <c r="D44" s="19">
        <v>1</v>
      </c>
      <c r="E44" s="3">
        <v>1</v>
      </c>
      <c r="F44" s="20">
        <v>1</v>
      </c>
    </row>
    <row r="45" spans="1:6" x14ac:dyDescent="0.25">
      <c r="A45" s="25"/>
      <c r="B45" s="25"/>
      <c r="C45" s="10">
        <v>40916</v>
      </c>
      <c r="D45" s="19">
        <v>1</v>
      </c>
      <c r="E45" s="3">
        <v>1</v>
      </c>
      <c r="F45" s="20">
        <v>1</v>
      </c>
    </row>
    <row r="46" spans="1:6" x14ac:dyDescent="0.25">
      <c r="A46" s="25"/>
      <c r="B46" s="7" t="s">
        <v>72</v>
      </c>
      <c r="C46" s="12"/>
      <c r="D46" s="16">
        <v>700</v>
      </c>
      <c r="E46" s="17">
        <v>1050</v>
      </c>
      <c r="F46" s="18">
        <v>1400</v>
      </c>
    </row>
    <row r="47" spans="1:6" x14ac:dyDescent="0.25">
      <c r="A47" s="25"/>
      <c r="B47" s="7" t="s">
        <v>73</v>
      </c>
      <c r="C47" s="12"/>
      <c r="D47" s="16">
        <v>100</v>
      </c>
      <c r="E47" s="17">
        <v>150</v>
      </c>
      <c r="F47" s="18">
        <v>200</v>
      </c>
    </row>
    <row r="48" spans="1:6" x14ac:dyDescent="0.25">
      <c r="A48" s="26" t="s">
        <v>195</v>
      </c>
      <c r="B48" s="27"/>
      <c r="C48" s="27"/>
      <c r="D48" s="28">
        <v>3100</v>
      </c>
      <c r="E48" s="29">
        <v>4650</v>
      </c>
      <c r="F48" s="30">
        <v>6200</v>
      </c>
    </row>
    <row r="49" spans="1:6" x14ac:dyDescent="0.25">
      <c r="A49" s="26" t="s">
        <v>196</v>
      </c>
      <c r="B49" s="27"/>
      <c r="C49" s="27"/>
      <c r="D49" s="28">
        <v>100</v>
      </c>
      <c r="E49" s="29">
        <v>150</v>
      </c>
      <c r="F49" s="30">
        <v>200</v>
      </c>
    </row>
    <row r="50" spans="1:6" x14ac:dyDescent="0.25">
      <c r="A50" s="7" t="s">
        <v>197</v>
      </c>
      <c r="B50" s="7" t="s">
        <v>21</v>
      </c>
      <c r="C50" s="9">
        <v>40940</v>
      </c>
      <c r="D50" s="16">
        <v>1</v>
      </c>
      <c r="E50" s="17">
        <v>1</v>
      </c>
      <c r="F50" s="18">
        <v>1</v>
      </c>
    </row>
    <row r="51" spans="1:6" x14ac:dyDescent="0.25">
      <c r="A51" s="25"/>
      <c r="B51" s="25"/>
      <c r="C51" s="10">
        <v>40941</v>
      </c>
      <c r="D51" s="19">
        <v>1</v>
      </c>
      <c r="E51" s="3">
        <v>1</v>
      </c>
      <c r="F51" s="20">
        <v>1</v>
      </c>
    </row>
    <row r="52" spans="1:6" x14ac:dyDescent="0.25">
      <c r="A52" s="25"/>
      <c r="B52" s="25"/>
      <c r="C52" s="10">
        <v>40942</v>
      </c>
      <c r="D52" s="19">
        <v>1</v>
      </c>
      <c r="E52" s="3">
        <v>1</v>
      </c>
      <c r="F52" s="20">
        <v>1</v>
      </c>
    </row>
    <row r="53" spans="1:6" x14ac:dyDescent="0.25">
      <c r="A53" s="25"/>
      <c r="B53" s="25"/>
      <c r="C53" s="10">
        <v>40943</v>
      </c>
      <c r="D53" s="19">
        <v>1</v>
      </c>
      <c r="E53" s="3">
        <v>1</v>
      </c>
      <c r="F53" s="20">
        <v>1</v>
      </c>
    </row>
    <row r="54" spans="1:6" x14ac:dyDescent="0.25">
      <c r="A54" s="25"/>
      <c r="B54" s="25"/>
      <c r="C54" s="10">
        <v>40944</v>
      </c>
      <c r="D54" s="19">
        <v>1</v>
      </c>
      <c r="E54" s="3">
        <v>1</v>
      </c>
      <c r="F54" s="20">
        <v>1</v>
      </c>
    </row>
    <row r="55" spans="1:6" x14ac:dyDescent="0.25">
      <c r="A55" s="25"/>
      <c r="B55" s="7" t="s">
        <v>80</v>
      </c>
      <c r="C55" s="12"/>
      <c r="D55" s="16">
        <v>500</v>
      </c>
      <c r="E55" s="17">
        <v>750</v>
      </c>
      <c r="F55" s="18">
        <v>1000</v>
      </c>
    </row>
    <row r="56" spans="1:6" x14ac:dyDescent="0.25">
      <c r="A56" s="25"/>
      <c r="B56" s="7" t="s">
        <v>81</v>
      </c>
      <c r="C56" s="12"/>
      <c r="D56" s="16">
        <v>100</v>
      </c>
      <c r="E56" s="17">
        <v>150</v>
      </c>
      <c r="F56" s="18">
        <v>200</v>
      </c>
    </row>
    <row r="57" spans="1:6" x14ac:dyDescent="0.25">
      <c r="A57" s="25"/>
      <c r="B57" s="7" t="s">
        <v>35</v>
      </c>
      <c r="C57" s="9">
        <v>40945</v>
      </c>
      <c r="D57" s="16">
        <v>1</v>
      </c>
      <c r="E57" s="17">
        <v>1</v>
      </c>
      <c r="F57" s="18">
        <v>1</v>
      </c>
    </row>
    <row r="58" spans="1:6" x14ac:dyDescent="0.25">
      <c r="A58" s="25"/>
      <c r="B58" s="25"/>
      <c r="C58" s="10">
        <v>40946</v>
      </c>
      <c r="D58" s="19">
        <v>1</v>
      </c>
      <c r="E58" s="3">
        <v>1</v>
      </c>
      <c r="F58" s="20">
        <v>1</v>
      </c>
    </row>
    <row r="59" spans="1:6" x14ac:dyDescent="0.25">
      <c r="A59" s="25"/>
      <c r="B59" s="25"/>
      <c r="C59" s="10">
        <v>40947</v>
      </c>
      <c r="D59" s="19">
        <v>1</v>
      </c>
      <c r="E59" s="3">
        <v>1</v>
      </c>
      <c r="F59" s="20">
        <v>1</v>
      </c>
    </row>
    <row r="60" spans="1:6" x14ac:dyDescent="0.25">
      <c r="A60" s="25"/>
      <c r="B60" s="25"/>
      <c r="C60" s="10">
        <v>40948</v>
      </c>
      <c r="D60" s="19">
        <v>1</v>
      </c>
      <c r="E60" s="3">
        <v>1</v>
      </c>
      <c r="F60" s="20">
        <v>1</v>
      </c>
    </row>
    <row r="61" spans="1:6" x14ac:dyDescent="0.25">
      <c r="A61" s="25"/>
      <c r="B61" s="25"/>
      <c r="C61" s="10">
        <v>40949</v>
      </c>
      <c r="D61" s="19">
        <v>1</v>
      </c>
      <c r="E61" s="3">
        <v>1</v>
      </c>
      <c r="F61" s="20">
        <v>1</v>
      </c>
    </row>
    <row r="62" spans="1:6" x14ac:dyDescent="0.25">
      <c r="A62" s="25"/>
      <c r="B62" s="25"/>
      <c r="C62" s="10">
        <v>40950</v>
      </c>
      <c r="D62" s="19">
        <v>1</v>
      </c>
      <c r="E62" s="3">
        <v>1</v>
      </c>
      <c r="F62" s="20">
        <v>1</v>
      </c>
    </row>
    <row r="63" spans="1:6" x14ac:dyDescent="0.25">
      <c r="A63" s="25"/>
      <c r="B63" s="25"/>
      <c r="C63" s="10">
        <v>40951</v>
      </c>
      <c r="D63" s="19">
        <v>1</v>
      </c>
      <c r="E63" s="3">
        <v>1</v>
      </c>
      <c r="F63" s="20">
        <v>1</v>
      </c>
    </row>
    <row r="64" spans="1:6" x14ac:dyDescent="0.25">
      <c r="A64" s="25"/>
      <c r="B64" s="7" t="s">
        <v>108</v>
      </c>
      <c r="C64" s="12"/>
      <c r="D64" s="16">
        <v>700</v>
      </c>
      <c r="E64" s="17">
        <v>1050</v>
      </c>
      <c r="F64" s="18">
        <v>1400</v>
      </c>
    </row>
    <row r="65" spans="1:6" x14ac:dyDescent="0.25">
      <c r="A65" s="25"/>
      <c r="B65" s="7" t="s">
        <v>109</v>
      </c>
      <c r="C65" s="12"/>
      <c r="D65" s="16">
        <v>100</v>
      </c>
      <c r="E65" s="17">
        <v>150</v>
      </c>
      <c r="F65" s="18">
        <v>200</v>
      </c>
    </row>
    <row r="66" spans="1:6" x14ac:dyDescent="0.25">
      <c r="A66" s="25"/>
      <c r="B66" s="7" t="s">
        <v>36</v>
      </c>
      <c r="C66" s="9">
        <v>40952</v>
      </c>
      <c r="D66" s="16">
        <v>1</v>
      </c>
      <c r="E66" s="17">
        <v>1</v>
      </c>
      <c r="F66" s="18">
        <v>1</v>
      </c>
    </row>
    <row r="67" spans="1:6" x14ac:dyDescent="0.25">
      <c r="A67" s="25"/>
      <c r="B67" s="25"/>
      <c r="C67" s="10">
        <v>40953</v>
      </c>
      <c r="D67" s="19">
        <v>1</v>
      </c>
      <c r="E67" s="3">
        <v>1</v>
      </c>
      <c r="F67" s="20">
        <v>1</v>
      </c>
    </row>
    <row r="68" spans="1:6" x14ac:dyDescent="0.25">
      <c r="A68" s="25"/>
      <c r="B68" s="25"/>
      <c r="C68" s="10">
        <v>40954</v>
      </c>
      <c r="D68" s="19">
        <v>1</v>
      </c>
      <c r="E68" s="3">
        <v>1</v>
      </c>
      <c r="F68" s="20">
        <v>1</v>
      </c>
    </row>
    <row r="69" spans="1:6" x14ac:dyDescent="0.25">
      <c r="A69" s="25"/>
      <c r="B69" s="25"/>
      <c r="C69" s="10">
        <v>40955</v>
      </c>
      <c r="D69" s="19">
        <v>1</v>
      </c>
      <c r="E69" s="3">
        <v>1</v>
      </c>
      <c r="F69" s="20">
        <v>1</v>
      </c>
    </row>
    <row r="70" spans="1:6" x14ac:dyDescent="0.25">
      <c r="A70" s="25"/>
      <c r="B70" s="25"/>
      <c r="C70" s="10">
        <v>40956</v>
      </c>
      <c r="D70" s="19">
        <v>1</v>
      </c>
      <c r="E70" s="3">
        <v>1</v>
      </c>
      <c r="F70" s="20">
        <v>1</v>
      </c>
    </row>
    <row r="71" spans="1:6" x14ac:dyDescent="0.25">
      <c r="A71" s="25"/>
      <c r="B71" s="25"/>
      <c r="C71" s="10">
        <v>40957</v>
      </c>
      <c r="D71" s="19">
        <v>1</v>
      </c>
      <c r="E71" s="3">
        <v>1</v>
      </c>
      <c r="F71" s="20">
        <v>1</v>
      </c>
    </row>
    <row r="72" spans="1:6" x14ac:dyDescent="0.25">
      <c r="A72" s="25"/>
      <c r="B72" s="25"/>
      <c r="C72" s="10">
        <v>40958</v>
      </c>
      <c r="D72" s="19">
        <v>1</v>
      </c>
      <c r="E72" s="3">
        <v>1</v>
      </c>
      <c r="F72" s="20">
        <v>1</v>
      </c>
    </row>
    <row r="73" spans="1:6" x14ac:dyDescent="0.25">
      <c r="A73" s="25"/>
      <c r="B73" s="7" t="s">
        <v>110</v>
      </c>
      <c r="C73" s="12"/>
      <c r="D73" s="16">
        <v>700</v>
      </c>
      <c r="E73" s="17">
        <v>1050</v>
      </c>
      <c r="F73" s="18">
        <v>1400</v>
      </c>
    </row>
    <row r="74" spans="1:6" x14ac:dyDescent="0.25">
      <c r="A74" s="25"/>
      <c r="B74" s="7" t="s">
        <v>111</v>
      </c>
      <c r="C74" s="12"/>
      <c r="D74" s="16">
        <v>100</v>
      </c>
      <c r="E74" s="17">
        <v>150</v>
      </c>
      <c r="F74" s="18">
        <v>200</v>
      </c>
    </row>
    <row r="75" spans="1:6" x14ac:dyDescent="0.25">
      <c r="A75" s="25"/>
      <c r="B75" s="7" t="s">
        <v>37</v>
      </c>
      <c r="C75" s="9">
        <v>40959</v>
      </c>
      <c r="D75" s="16">
        <v>1</v>
      </c>
      <c r="E75" s="17">
        <v>1</v>
      </c>
      <c r="F75" s="18">
        <v>1</v>
      </c>
    </row>
    <row r="76" spans="1:6" x14ac:dyDescent="0.25">
      <c r="A76" s="25"/>
      <c r="B76" s="25"/>
      <c r="C76" s="10">
        <v>40960</v>
      </c>
      <c r="D76" s="19">
        <v>1</v>
      </c>
      <c r="E76" s="3">
        <v>1</v>
      </c>
      <c r="F76" s="20">
        <v>1</v>
      </c>
    </row>
    <row r="77" spans="1:6" x14ac:dyDescent="0.25">
      <c r="A77" s="25"/>
      <c r="B77" s="25"/>
      <c r="C77" s="10">
        <v>40961</v>
      </c>
      <c r="D77" s="19">
        <v>1</v>
      </c>
      <c r="E77" s="3">
        <v>1</v>
      </c>
      <c r="F77" s="20">
        <v>1</v>
      </c>
    </row>
    <row r="78" spans="1:6" x14ac:dyDescent="0.25">
      <c r="A78" s="25"/>
      <c r="B78" s="25"/>
      <c r="C78" s="10">
        <v>40962</v>
      </c>
      <c r="D78" s="19">
        <v>1</v>
      </c>
      <c r="E78" s="3">
        <v>1</v>
      </c>
      <c r="F78" s="20">
        <v>1</v>
      </c>
    </row>
    <row r="79" spans="1:6" x14ac:dyDescent="0.25">
      <c r="A79" s="25"/>
      <c r="B79" s="25"/>
      <c r="C79" s="10">
        <v>40963</v>
      </c>
      <c r="D79" s="19">
        <v>1</v>
      </c>
      <c r="E79" s="3">
        <v>1</v>
      </c>
      <c r="F79" s="20">
        <v>1</v>
      </c>
    </row>
    <row r="80" spans="1:6" x14ac:dyDescent="0.25">
      <c r="A80" s="25"/>
      <c r="B80" s="25"/>
      <c r="C80" s="10">
        <v>40964</v>
      </c>
      <c r="D80" s="19">
        <v>1</v>
      </c>
      <c r="E80" s="3">
        <v>1</v>
      </c>
      <c r="F80" s="20">
        <v>1</v>
      </c>
    </row>
    <row r="81" spans="1:6" x14ac:dyDescent="0.25">
      <c r="A81" s="25"/>
      <c r="B81" s="25"/>
      <c r="C81" s="10">
        <v>40965</v>
      </c>
      <c r="D81" s="19">
        <v>1</v>
      </c>
      <c r="E81" s="3">
        <v>1</v>
      </c>
      <c r="F81" s="20">
        <v>1</v>
      </c>
    </row>
    <row r="82" spans="1:6" x14ac:dyDescent="0.25">
      <c r="A82" s="25"/>
      <c r="B82" s="7" t="s">
        <v>112</v>
      </c>
      <c r="C82" s="12"/>
      <c r="D82" s="16">
        <v>700</v>
      </c>
      <c r="E82" s="17">
        <v>1050</v>
      </c>
      <c r="F82" s="18">
        <v>1400</v>
      </c>
    </row>
    <row r="83" spans="1:6" x14ac:dyDescent="0.25">
      <c r="A83" s="25"/>
      <c r="B83" s="7" t="s">
        <v>113</v>
      </c>
      <c r="C83" s="12"/>
      <c r="D83" s="16">
        <v>100</v>
      </c>
      <c r="E83" s="17">
        <v>150</v>
      </c>
      <c r="F83" s="18">
        <v>200</v>
      </c>
    </row>
    <row r="84" spans="1:6" x14ac:dyDescent="0.25">
      <c r="A84" s="25"/>
      <c r="B84" s="7" t="s">
        <v>38</v>
      </c>
      <c r="C84" s="9">
        <v>40966</v>
      </c>
      <c r="D84" s="16">
        <v>1</v>
      </c>
      <c r="E84" s="17">
        <v>1</v>
      </c>
      <c r="F84" s="18">
        <v>1</v>
      </c>
    </row>
    <row r="85" spans="1:6" x14ac:dyDescent="0.25">
      <c r="A85" s="25"/>
      <c r="B85" s="25"/>
      <c r="C85" s="10">
        <v>40967</v>
      </c>
      <c r="D85" s="19">
        <v>1</v>
      </c>
      <c r="E85" s="3">
        <v>1</v>
      </c>
      <c r="F85" s="20">
        <v>1</v>
      </c>
    </row>
    <row r="86" spans="1:6" x14ac:dyDescent="0.25">
      <c r="A86" s="25"/>
      <c r="B86" s="25"/>
      <c r="C86" s="10">
        <v>40968</v>
      </c>
      <c r="D86" s="19">
        <v>1</v>
      </c>
      <c r="E86" s="3">
        <v>1</v>
      </c>
      <c r="F86" s="20">
        <v>1</v>
      </c>
    </row>
    <row r="87" spans="1:6" x14ac:dyDescent="0.25">
      <c r="A87" s="25"/>
      <c r="B87" s="7" t="s">
        <v>114</v>
      </c>
      <c r="C87" s="12"/>
      <c r="D87" s="16">
        <v>300</v>
      </c>
      <c r="E87" s="17">
        <v>450</v>
      </c>
      <c r="F87" s="18">
        <v>600</v>
      </c>
    </row>
    <row r="88" spans="1:6" x14ac:dyDescent="0.25">
      <c r="A88" s="25"/>
      <c r="B88" s="7" t="s">
        <v>115</v>
      </c>
      <c r="C88" s="12"/>
      <c r="D88" s="16">
        <v>100</v>
      </c>
      <c r="E88" s="17">
        <v>150</v>
      </c>
      <c r="F88" s="18">
        <v>200</v>
      </c>
    </row>
    <row r="89" spans="1:6" x14ac:dyDescent="0.25">
      <c r="A89" s="26" t="s">
        <v>198</v>
      </c>
      <c r="B89" s="27"/>
      <c r="C89" s="27"/>
      <c r="D89" s="28">
        <v>2900</v>
      </c>
      <c r="E89" s="29">
        <v>4350</v>
      </c>
      <c r="F89" s="30">
        <v>5800</v>
      </c>
    </row>
    <row r="90" spans="1:6" x14ac:dyDescent="0.25">
      <c r="A90" s="26" t="s">
        <v>199</v>
      </c>
      <c r="B90" s="27"/>
      <c r="C90" s="27"/>
      <c r="D90" s="28">
        <v>100</v>
      </c>
      <c r="E90" s="29">
        <v>150</v>
      </c>
      <c r="F90" s="30">
        <v>200</v>
      </c>
    </row>
    <row r="91" spans="1:6" x14ac:dyDescent="0.25">
      <c r="A91" s="7" t="s">
        <v>200</v>
      </c>
      <c r="B91" s="7" t="s">
        <v>38</v>
      </c>
      <c r="C91" s="9">
        <v>40969</v>
      </c>
      <c r="D91" s="16">
        <v>1</v>
      </c>
      <c r="E91" s="17">
        <v>1</v>
      </c>
      <c r="F91" s="18">
        <v>1</v>
      </c>
    </row>
    <row r="92" spans="1:6" x14ac:dyDescent="0.25">
      <c r="A92" s="25"/>
      <c r="B92" s="25"/>
      <c r="C92" s="10">
        <v>40970</v>
      </c>
      <c r="D92" s="19">
        <v>1</v>
      </c>
      <c r="E92" s="3">
        <v>1</v>
      </c>
      <c r="F92" s="20">
        <v>1</v>
      </c>
    </row>
    <row r="93" spans="1:6" x14ac:dyDescent="0.25">
      <c r="A93" s="25"/>
      <c r="B93" s="25"/>
      <c r="C93" s="10">
        <v>40971</v>
      </c>
      <c r="D93" s="19">
        <v>1</v>
      </c>
      <c r="E93" s="3">
        <v>1</v>
      </c>
      <c r="F93" s="20">
        <v>1</v>
      </c>
    </row>
    <row r="94" spans="1:6" x14ac:dyDescent="0.25">
      <c r="A94" s="25"/>
      <c r="B94" s="25"/>
      <c r="C94" s="10">
        <v>40972</v>
      </c>
      <c r="D94" s="19">
        <v>1</v>
      </c>
      <c r="E94" s="3">
        <v>1</v>
      </c>
      <c r="F94" s="20">
        <v>1</v>
      </c>
    </row>
    <row r="95" spans="1:6" x14ac:dyDescent="0.25">
      <c r="A95" s="25"/>
      <c r="B95" s="7" t="s">
        <v>114</v>
      </c>
      <c r="C95" s="12"/>
      <c r="D95" s="16">
        <v>400</v>
      </c>
      <c r="E95" s="17">
        <v>600</v>
      </c>
      <c r="F95" s="18">
        <v>800</v>
      </c>
    </row>
    <row r="96" spans="1:6" x14ac:dyDescent="0.25">
      <c r="A96" s="25"/>
      <c r="B96" s="7" t="s">
        <v>115</v>
      </c>
      <c r="C96" s="12"/>
      <c r="D96" s="16">
        <v>100</v>
      </c>
      <c r="E96" s="17">
        <v>150</v>
      </c>
      <c r="F96" s="18">
        <v>200</v>
      </c>
    </row>
    <row r="97" spans="1:6" x14ac:dyDescent="0.25">
      <c r="A97" s="25"/>
      <c r="B97" s="7" t="s">
        <v>39</v>
      </c>
      <c r="C97" s="9">
        <v>40973</v>
      </c>
      <c r="D97" s="16">
        <v>1</v>
      </c>
      <c r="E97" s="17">
        <v>1</v>
      </c>
      <c r="F97" s="18">
        <v>1</v>
      </c>
    </row>
    <row r="98" spans="1:6" x14ac:dyDescent="0.25">
      <c r="A98" s="25"/>
      <c r="B98" s="25"/>
      <c r="C98" s="10">
        <v>40974</v>
      </c>
      <c r="D98" s="19">
        <v>1</v>
      </c>
      <c r="E98" s="3">
        <v>1</v>
      </c>
      <c r="F98" s="20">
        <v>1</v>
      </c>
    </row>
    <row r="99" spans="1:6" x14ac:dyDescent="0.25">
      <c r="A99" s="25"/>
      <c r="B99" s="25"/>
      <c r="C99" s="10">
        <v>40975</v>
      </c>
      <c r="D99" s="19">
        <v>1</v>
      </c>
      <c r="E99" s="3">
        <v>1</v>
      </c>
      <c r="F99" s="20">
        <v>1</v>
      </c>
    </row>
    <row r="100" spans="1:6" x14ac:dyDescent="0.25">
      <c r="A100" s="25"/>
      <c r="B100" s="25"/>
      <c r="C100" s="10">
        <v>40976</v>
      </c>
      <c r="D100" s="19">
        <v>1</v>
      </c>
      <c r="E100" s="3">
        <v>1</v>
      </c>
      <c r="F100" s="20">
        <v>1</v>
      </c>
    </row>
    <row r="101" spans="1:6" x14ac:dyDescent="0.25">
      <c r="A101" s="25"/>
      <c r="B101" s="25"/>
      <c r="C101" s="10">
        <v>40977</v>
      </c>
      <c r="D101" s="19">
        <v>1</v>
      </c>
      <c r="E101" s="3">
        <v>1</v>
      </c>
      <c r="F101" s="20">
        <v>1</v>
      </c>
    </row>
    <row r="102" spans="1:6" x14ac:dyDescent="0.25">
      <c r="A102" s="25"/>
      <c r="B102" s="25"/>
      <c r="C102" s="10">
        <v>40978</v>
      </c>
      <c r="D102" s="19">
        <v>1</v>
      </c>
      <c r="E102" s="3">
        <v>1</v>
      </c>
      <c r="F102" s="20">
        <v>1</v>
      </c>
    </row>
    <row r="103" spans="1:6" x14ac:dyDescent="0.25">
      <c r="A103" s="25"/>
      <c r="B103" s="25"/>
      <c r="C103" s="10">
        <v>40979</v>
      </c>
      <c r="D103" s="19">
        <v>1</v>
      </c>
      <c r="E103" s="3">
        <v>1</v>
      </c>
      <c r="F103" s="20">
        <v>1</v>
      </c>
    </row>
    <row r="104" spans="1:6" x14ac:dyDescent="0.25">
      <c r="A104" s="25"/>
      <c r="B104" s="7" t="s">
        <v>116</v>
      </c>
      <c r="C104" s="12"/>
      <c r="D104" s="16">
        <v>700</v>
      </c>
      <c r="E104" s="17">
        <v>1050</v>
      </c>
      <c r="F104" s="18">
        <v>1400</v>
      </c>
    </row>
    <row r="105" spans="1:6" x14ac:dyDescent="0.25">
      <c r="A105" s="25"/>
      <c r="B105" s="7" t="s">
        <v>117</v>
      </c>
      <c r="C105" s="12"/>
      <c r="D105" s="16">
        <v>100</v>
      </c>
      <c r="E105" s="17">
        <v>150</v>
      </c>
      <c r="F105" s="18">
        <v>200</v>
      </c>
    </row>
    <row r="106" spans="1:6" x14ac:dyDescent="0.25">
      <c r="A106" s="25"/>
      <c r="B106" s="7" t="s">
        <v>40</v>
      </c>
      <c r="C106" s="9">
        <v>40980</v>
      </c>
      <c r="D106" s="16">
        <v>1</v>
      </c>
      <c r="E106" s="17">
        <v>1</v>
      </c>
      <c r="F106" s="18">
        <v>1</v>
      </c>
    </row>
    <row r="107" spans="1:6" x14ac:dyDescent="0.25">
      <c r="A107" s="25"/>
      <c r="B107" s="25"/>
      <c r="C107" s="10">
        <v>40981</v>
      </c>
      <c r="D107" s="19">
        <v>1</v>
      </c>
      <c r="E107" s="3">
        <v>1</v>
      </c>
      <c r="F107" s="20">
        <v>1</v>
      </c>
    </row>
    <row r="108" spans="1:6" x14ac:dyDescent="0.25">
      <c r="A108" s="25"/>
      <c r="B108" s="25"/>
      <c r="C108" s="10">
        <v>40982</v>
      </c>
      <c r="D108" s="19">
        <v>1</v>
      </c>
      <c r="E108" s="3">
        <v>1</v>
      </c>
      <c r="F108" s="20">
        <v>1</v>
      </c>
    </row>
    <row r="109" spans="1:6" x14ac:dyDescent="0.25">
      <c r="A109" s="25"/>
      <c r="B109" s="25"/>
      <c r="C109" s="10">
        <v>40983</v>
      </c>
      <c r="D109" s="19">
        <v>1</v>
      </c>
      <c r="E109" s="3">
        <v>1</v>
      </c>
      <c r="F109" s="20">
        <v>1</v>
      </c>
    </row>
    <row r="110" spans="1:6" x14ac:dyDescent="0.25">
      <c r="A110" s="25"/>
      <c r="B110" s="25"/>
      <c r="C110" s="10">
        <v>40984</v>
      </c>
      <c r="D110" s="19">
        <v>1</v>
      </c>
      <c r="E110" s="3">
        <v>1</v>
      </c>
      <c r="F110" s="20">
        <v>1</v>
      </c>
    </row>
    <row r="111" spans="1:6" x14ac:dyDescent="0.25">
      <c r="A111" s="25"/>
      <c r="B111" s="25"/>
      <c r="C111" s="10">
        <v>40985</v>
      </c>
      <c r="D111" s="19">
        <v>1</v>
      </c>
      <c r="E111" s="3">
        <v>1</v>
      </c>
      <c r="F111" s="20">
        <v>1</v>
      </c>
    </row>
    <row r="112" spans="1:6" x14ac:dyDescent="0.25">
      <c r="A112" s="25"/>
      <c r="B112" s="25"/>
      <c r="C112" s="10">
        <v>40986</v>
      </c>
      <c r="D112" s="19">
        <v>1</v>
      </c>
      <c r="E112" s="3">
        <v>1</v>
      </c>
      <c r="F112" s="20">
        <v>1</v>
      </c>
    </row>
    <row r="113" spans="1:6" x14ac:dyDescent="0.25">
      <c r="A113" s="25"/>
      <c r="B113" s="7" t="s">
        <v>118</v>
      </c>
      <c r="C113" s="12"/>
      <c r="D113" s="16">
        <v>700</v>
      </c>
      <c r="E113" s="17">
        <v>1050</v>
      </c>
      <c r="F113" s="18">
        <v>1400</v>
      </c>
    </row>
    <row r="114" spans="1:6" x14ac:dyDescent="0.25">
      <c r="A114" s="25"/>
      <c r="B114" s="7" t="s">
        <v>119</v>
      </c>
      <c r="C114" s="12"/>
      <c r="D114" s="16">
        <v>100</v>
      </c>
      <c r="E114" s="17">
        <v>150</v>
      </c>
      <c r="F114" s="18">
        <v>200</v>
      </c>
    </row>
    <row r="115" spans="1:6" x14ac:dyDescent="0.25">
      <c r="A115" s="25"/>
      <c r="B115" s="7" t="s">
        <v>41</v>
      </c>
      <c r="C115" s="9">
        <v>40987</v>
      </c>
      <c r="D115" s="16">
        <v>1</v>
      </c>
      <c r="E115" s="17">
        <v>1</v>
      </c>
      <c r="F115" s="18">
        <v>1</v>
      </c>
    </row>
    <row r="116" spans="1:6" x14ac:dyDescent="0.25">
      <c r="A116" s="25"/>
      <c r="B116" s="25"/>
      <c r="C116" s="10">
        <v>40988</v>
      </c>
      <c r="D116" s="19">
        <v>1</v>
      </c>
      <c r="E116" s="3">
        <v>1</v>
      </c>
      <c r="F116" s="20">
        <v>1</v>
      </c>
    </row>
    <row r="117" spans="1:6" x14ac:dyDescent="0.25">
      <c r="A117" s="25"/>
      <c r="B117" s="25"/>
      <c r="C117" s="10">
        <v>40989</v>
      </c>
      <c r="D117" s="19">
        <v>1</v>
      </c>
      <c r="E117" s="3">
        <v>1</v>
      </c>
      <c r="F117" s="20">
        <v>1</v>
      </c>
    </row>
    <row r="118" spans="1:6" x14ac:dyDescent="0.25">
      <c r="A118" s="25"/>
      <c r="B118" s="25"/>
      <c r="C118" s="10">
        <v>40990</v>
      </c>
      <c r="D118" s="19">
        <v>1</v>
      </c>
      <c r="E118" s="3">
        <v>1</v>
      </c>
      <c r="F118" s="20">
        <v>1</v>
      </c>
    </row>
    <row r="119" spans="1:6" x14ac:dyDescent="0.25">
      <c r="A119" s="25"/>
      <c r="B119" s="25"/>
      <c r="C119" s="10">
        <v>40991</v>
      </c>
      <c r="D119" s="19">
        <v>1</v>
      </c>
      <c r="E119" s="3">
        <v>1</v>
      </c>
      <c r="F119" s="20">
        <v>1</v>
      </c>
    </row>
    <row r="120" spans="1:6" x14ac:dyDescent="0.25">
      <c r="A120" s="25"/>
      <c r="B120" s="25"/>
      <c r="C120" s="10">
        <v>40992</v>
      </c>
      <c r="D120" s="19">
        <v>1</v>
      </c>
      <c r="E120" s="3">
        <v>1</v>
      </c>
      <c r="F120" s="20">
        <v>1</v>
      </c>
    </row>
    <row r="121" spans="1:6" x14ac:dyDescent="0.25">
      <c r="A121" s="25"/>
      <c r="B121" s="25"/>
      <c r="C121" s="10">
        <v>40993</v>
      </c>
      <c r="D121" s="19">
        <v>1</v>
      </c>
      <c r="E121" s="3">
        <v>1</v>
      </c>
      <c r="F121" s="20">
        <v>1</v>
      </c>
    </row>
    <row r="122" spans="1:6" x14ac:dyDescent="0.25">
      <c r="A122" s="25"/>
      <c r="B122" s="7" t="s">
        <v>120</v>
      </c>
      <c r="C122" s="12"/>
      <c r="D122" s="16">
        <v>700</v>
      </c>
      <c r="E122" s="17">
        <v>1050</v>
      </c>
      <c r="F122" s="18">
        <v>1400</v>
      </c>
    </row>
    <row r="123" spans="1:6" x14ac:dyDescent="0.25">
      <c r="A123" s="25"/>
      <c r="B123" s="7" t="s">
        <v>121</v>
      </c>
      <c r="C123" s="12"/>
      <c r="D123" s="16">
        <v>100</v>
      </c>
      <c r="E123" s="17">
        <v>150</v>
      </c>
      <c r="F123" s="18">
        <v>200</v>
      </c>
    </row>
    <row r="124" spans="1:6" x14ac:dyDescent="0.25">
      <c r="A124" s="25"/>
      <c r="B124" s="7" t="s">
        <v>42</v>
      </c>
      <c r="C124" s="9">
        <v>40994</v>
      </c>
      <c r="D124" s="16">
        <v>1</v>
      </c>
      <c r="E124" s="17">
        <v>1</v>
      </c>
      <c r="F124" s="18">
        <v>1</v>
      </c>
    </row>
    <row r="125" spans="1:6" x14ac:dyDescent="0.25">
      <c r="A125" s="25"/>
      <c r="B125" s="25"/>
      <c r="C125" s="10">
        <v>40995</v>
      </c>
      <c r="D125" s="19">
        <v>1</v>
      </c>
      <c r="E125" s="3">
        <v>1</v>
      </c>
      <c r="F125" s="20">
        <v>1</v>
      </c>
    </row>
    <row r="126" spans="1:6" x14ac:dyDescent="0.25">
      <c r="A126" s="25"/>
      <c r="B126" s="25"/>
      <c r="C126" s="10">
        <v>40996</v>
      </c>
      <c r="D126" s="19">
        <v>1</v>
      </c>
      <c r="E126" s="3">
        <v>1</v>
      </c>
      <c r="F126" s="20">
        <v>1</v>
      </c>
    </row>
    <row r="127" spans="1:6" x14ac:dyDescent="0.25">
      <c r="A127" s="25"/>
      <c r="B127" s="25"/>
      <c r="C127" s="10">
        <v>40997</v>
      </c>
      <c r="D127" s="19">
        <v>1</v>
      </c>
      <c r="E127" s="3">
        <v>1</v>
      </c>
      <c r="F127" s="20">
        <v>1</v>
      </c>
    </row>
    <row r="128" spans="1:6" x14ac:dyDescent="0.25">
      <c r="A128" s="25"/>
      <c r="B128" s="25"/>
      <c r="C128" s="10">
        <v>40998</v>
      </c>
      <c r="D128" s="19">
        <v>1</v>
      </c>
      <c r="E128" s="3">
        <v>1</v>
      </c>
      <c r="F128" s="20">
        <v>1</v>
      </c>
    </row>
    <row r="129" spans="1:6" x14ac:dyDescent="0.25">
      <c r="A129" s="25"/>
      <c r="B129" s="25"/>
      <c r="C129" s="10">
        <v>40999</v>
      </c>
      <c r="D129" s="19">
        <v>1</v>
      </c>
      <c r="E129" s="3">
        <v>1</v>
      </c>
      <c r="F129" s="20">
        <v>1</v>
      </c>
    </row>
    <row r="130" spans="1:6" x14ac:dyDescent="0.25">
      <c r="A130" s="25"/>
      <c r="B130" s="7" t="s">
        <v>122</v>
      </c>
      <c r="C130" s="12"/>
      <c r="D130" s="16">
        <v>600</v>
      </c>
      <c r="E130" s="17">
        <v>900</v>
      </c>
      <c r="F130" s="18">
        <v>1200</v>
      </c>
    </row>
    <row r="131" spans="1:6" x14ac:dyDescent="0.25">
      <c r="A131" s="25"/>
      <c r="B131" s="7" t="s">
        <v>123</v>
      </c>
      <c r="C131" s="12"/>
      <c r="D131" s="16">
        <v>100</v>
      </c>
      <c r="E131" s="17">
        <v>150</v>
      </c>
      <c r="F131" s="18">
        <v>200</v>
      </c>
    </row>
    <row r="132" spans="1:6" x14ac:dyDescent="0.25">
      <c r="A132" s="26" t="s">
        <v>201</v>
      </c>
      <c r="B132" s="27"/>
      <c r="C132" s="27"/>
      <c r="D132" s="28">
        <v>3100</v>
      </c>
      <c r="E132" s="29">
        <v>4650</v>
      </c>
      <c r="F132" s="30">
        <v>6200</v>
      </c>
    </row>
    <row r="133" spans="1:6" x14ac:dyDescent="0.25">
      <c r="A133" s="26" t="s">
        <v>202</v>
      </c>
      <c r="B133" s="27"/>
      <c r="C133" s="27"/>
      <c r="D133" s="28">
        <v>100</v>
      </c>
      <c r="E133" s="29">
        <v>150</v>
      </c>
      <c r="F133" s="30">
        <v>200</v>
      </c>
    </row>
    <row r="134" spans="1:6" x14ac:dyDescent="0.25">
      <c r="A134" s="7" t="s">
        <v>203</v>
      </c>
      <c r="B134" s="7" t="s">
        <v>42</v>
      </c>
      <c r="C134" s="9">
        <v>41000</v>
      </c>
      <c r="D134" s="16">
        <v>1</v>
      </c>
      <c r="E134" s="17">
        <v>1</v>
      </c>
      <c r="F134" s="18">
        <v>1</v>
      </c>
    </row>
    <row r="135" spans="1:6" x14ac:dyDescent="0.25">
      <c r="A135" s="25"/>
      <c r="B135" s="7" t="s">
        <v>122</v>
      </c>
      <c r="C135" s="12"/>
      <c r="D135" s="16">
        <v>100</v>
      </c>
      <c r="E135" s="17">
        <v>150</v>
      </c>
      <c r="F135" s="18">
        <v>200</v>
      </c>
    </row>
    <row r="136" spans="1:6" x14ac:dyDescent="0.25">
      <c r="A136" s="25"/>
      <c r="B136" s="7" t="s">
        <v>123</v>
      </c>
      <c r="C136" s="12"/>
      <c r="D136" s="16">
        <v>100</v>
      </c>
      <c r="E136" s="17">
        <v>150</v>
      </c>
      <c r="F136" s="18">
        <v>200</v>
      </c>
    </row>
    <row r="137" spans="1:6" x14ac:dyDescent="0.25">
      <c r="A137" s="25"/>
      <c r="B137" s="7" t="s">
        <v>43</v>
      </c>
      <c r="C137" s="9">
        <v>41001</v>
      </c>
      <c r="D137" s="16">
        <v>1</v>
      </c>
      <c r="E137" s="17">
        <v>1</v>
      </c>
      <c r="F137" s="18">
        <v>1</v>
      </c>
    </row>
    <row r="138" spans="1:6" x14ac:dyDescent="0.25">
      <c r="A138" s="25"/>
      <c r="B138" s="25"/>
      <c r="C138" s="10">
        <v>41002</v>
      </c>
      <c r="D138" s="19">
        <v>1</v>
      </c>
      <c r="E138" s="3">
        <v>1</v>
      </c>
      <c r="F138" s="20">
        <v>1</v>
      </c>
    </row>
    <row r="139" spans="1:6" x14ac:dyDescent="0.25">
      <c r="A139" s="25"/>
      <c r="B139" s="25"/>
      <c r="C139" s="10">
        <v>41003</v>
      </c>
      <c r="D139" s="19">
        <v>1</v>
      </c>
      <c r="E139" s="3">
        <v>1</v>
      </c>
      <c r="F139" s="20">
        <v>1</v>
      </c>
    </row>
    <row r="140" spans="1:6" x14ac:dyDescent="0.25">
      <c r="A140" s="25"/>
      <c r="B140" s="25"/>
      <c r="C140" s="10">
        <v>41004</v>
      </c>
      <c r="D140" s="19">
        <v>1</v>
      </c>
      <c r="E140" s="3">
        <v>1</v>
      </c>
      <c r="F140" s="20">
        <v>1</v>
      </c>
    </row>
    <row r="141" spans="1:6" x14ac:dyDescent="0.25">
      <c r="A141" s="25"/>
      <c r="B141" s="25"/>
      <c r="C141" s="10">
        <v>41005</v>
      </c>
      <c r="D141" s="19">
        <v>1</v>
      </c>
      <c r="E141" s="3">
        <v>1</v>
      </c>
      <c r="F141" s="20">
        <v>1</v>
      </c>
    </row>
    <row r="142" spans="1:6" x14ac:dyDescent="0.25">
      <c r="A142" s="25"/>
      <c r="B142" s="25"/>
      <c r="C142" s="10">
        <v>41006</v>
      </c>
      <c r="D142" s="19">
        <v>1</v>
      </c>
      <c r="E142" s="3">
        <v>1</v>
      </c>
      <c r="F142" s="20">
        <v>1</v>
      </c>
    </row>
    <row r="143" spans="1:6" x14ac:dyDescent="0.25">
      <c r="A143" s="25"/>
      <c r="B143" s="25"/>
      <c r="C143" s="10">
        <v>41007</v>
      </c>
      <c r="D143" s="19">
        <v>1</v>
      </c>
      <c r="E143" s="3">
        <v>1</v>
      </c>
      <c r="F143" s="20">
        <v>1</v>
      </c>
    </row>
    <row r="144" spans="1:6" x14ac:dyDescent="0.25">
      <c r="A144" s="25"/>
      <c r="B144" s="7" t="s">
        <v>124</v>
      </c>
      <c r="C144" s="12"/>
      <c r="D144" s="16">
        <v>700</v>
      </c>
      <c r="E144" s="17">
        <v>1050</v>
      </c>
      <c r="F144" s="18">
        <v>1400</v>
      </c>
    </row>
    <row r="145" spans="1:6" x14ac:dyDescent="0.25">
      <c r="A145" s="25"/>
      <c r="B145" s="7" t="s">
        <v>125</v>
      </c>
      <c r="C145" s="12"/>
      <c r="D145" s="16">
        <v>100</v>
      </c>
      <c r="E145" s="17">
        <v>150</v>
      </c>
      <c r="F145" s="18">
        <v>200</v>
      </c>
    </row>
    <row r="146" spans="1:6" x14ac:dyDescent="0.25">
      <c r="A146" s="25"/>
      <c r="B146" s="7" t="s">
        <v>44</v>
      </c>
      <c r="C146" s="9">
        <v>41008</v>
      </c>
      <c r="D146" s="16">
        <v>1</v>
      </c>
      <c r="E146" s="17">
        <v>1</v>
      </c>
      <c r="F146" s="18">
        <v>1</v>
      </c>
    </row>
    <row r="147" spans="1:6" x14ac:dyDescent="0.25">
      <c r="A147" s="25"/>
      <c r="B147" s="25"/>
      <c r="C147" s="10">
        <v>41009</v>
      </c>
      <c r="D147" s="19">
        <v>1</v>
      </c>
      <c r="E147" s="3">
        <v>1</v>
      </c>
      <c r="F147" s="20">
        <v>1</v>
      </c>
    </row>
    <row r="148" spans="1:6" x14ac:dyDescent="0.25">
      <c r="A148" s="25"/>
      <c r="B148" s="25"/>
      <c r="C148" s="10">
        <v>41010</v>
      </c>
      <c r="D148" s="19">
        <v>1</v>
      </c>
      <c r="E148" s="3">
        <v>1</v>
      </c>
      <c r="F148" s="20">
        <v>1</v>
      </c>
    </row>
    <row r="149" spans="1:6" x14ac:dyDescent="0.25">
      <c r="A149" s="25"/>
      <c r="B149" s="25"/>
      <c r="C149" s="10">
        <v>41011</v>
      </c>
      <c r="D149" s="19">
        <v>1</v>
      </c>
      <c r="E149" s="3">
        <v>1</v>
      </c>
      <c r="F149" s="20">
        <v>1</v>
      </c>
    </row>
    <row r="150" spans="1:6" x14ac:dyDescent="0.25">
      <c r="A150" s="25"/>
      <c r="B150" s="25"/>
      <c r="C150" s="10">
        <v>41012</v>
      </c>
      <c r="D150" s="19">
        <v>1</v>
      </c>
      <c r="E150" s="3">
        <v>1</v>
      </c>
      <c r="F150" s="20">
        <v>1</v>
      </c>
    </row>
    <row r="151" spans="1:6" x14ac:dyDescent="0.25">
      <c r="A151" s="25"/>
      <c r="B151" s="25"/>
      <c r="C151" s="10">
        <v>41013</v>
      </c>
      <c r="D151" s="19">
        <v>1</v>
      </c>
      <c r="E151" s="3">
        <v>1</v>
      </c>
      <c r="F151" s="20">
        <v>1</v>
      </c>
    </row>
    <row r="152" spans="1:6" x14ac:dyDescent="0.25">
      <c r="A152" s="25"/>
      <c r="B152" s="25"/>
      <c r="C152" s="10">
        <v>41014</v>
      </c>
      <c r="D152" s="19">
        <v>1</v>
      </c>
      <c r="E152" s="3">
        <v>1</v>
      </c>
      <c r="F152" s="20">
        <v>1</v>
      </c>
    </row>
    <row r="153" spans="1:6" x14ac:dyDescent="0.25">
      <c r="A153" s="25"/>
      <c r="B153" s="7" t="s">
        <v>126</v>
      </c>
      <c r="C153" s="12"/>
      <c r="D153" s="16">
        <v>700</v>
      </c>
      <c r="E153" s="17">
        <v>1050</v>
      </c>
      <c r="F153" s="18">
        <v>1400</v>
      </c>
    </row>
    <row r="154" spans="1:6" x14ac:dyDescent="0.25">
      <c r="A154" s="25"/>
      <c r="B154" s="7" t="s">
        <v>127</v>
      </c>
      <c r="C154" s="12"/>
      <c r="D154" s="16">
        <v>100</v>
      </c>
      <c r="E154" s="17">
        <v>150</v>
      </c>
      <c r="F154" s="18">
        <v>200</v>
      </c>
    </row>
    <row r="155" spans="1:6" x14ac:dyDescent="0.25">
      <c r="A155" s="25"/>
      <c r="B155" s="7" t="s">
        <v>45</v>
      </c>
      <c r="C155" s="9">
        <v>41015</v>
      </c>
      <c r="D155" s="16">
        <v>1</v>
      </c>
      <c r="E155" s="17">
        <v>1</v>
      </c>
      <c r="F155" s="18">
        <v>1</v>
      </c>
    </row>
    <row r="156" spans="1:6" x14ac:dyDescent="0.25">
      <c r="A156" s="25"/>
      <c r="B156" s="25"/>
      <c r="C156" s="10">
        <v>41016</v>
      </c>
      <c r="D156" s="19">
        <v>1</v>
      </c>
      <c r="E156" s="3">
        <v>1</v>
      </c>
      <c r="F156" s="20">
        <v>1</v>
      </c>
    </row>
    <row r="157" spans="1:6" x14ac:dyDescent="0.25">
      <c r="A157" s="25"/>
      <c r="B157" s="25"/>
      <c r="C157" s="10">
        <v>41017</v>
      </c>
      <c r="D157" s="19">
        <v>1</v>
      </c>
      <c r="E157" s="3">
        <v>1</v>
      </c>
      <c r="F157" s="20">
        <v>1</v>
      </c>
    </row>
    <row r="158" spans="1:6" x14ac:dyDescent="0.25">
      <c r="A158" s="25"/>
      <c r="B158" s="25"/>
      <c r="C158" s="10">
        <v>41018</v>
      </c>
      <c r="D158" s="19">
        <v>1</v>
      </c>
      <c r="E158" s="3">
        <v>1</v>
      </c>
      <c r="F158" s="20">
        <v>1</v>
      </c>
    </row>
    <row r="159" spans="1:6" x14ac:dyDescent="0.25">
      <c r="A159" s="25"/>
      <c r="B159" s="25"/>
      <c r="C159" s="10">
        <v>41019</v>
      </c>
      <c r="D159" s="19">
        <v>1</v>
      </c>
      <c r="E159" s="3">
        <v>1</v>
      </c>
      <c r="F159" s="20">
        <v>1</v>
      </c>
    </row>
    <row r="160" spans="1:6" x14ac:dyDescent="0.25">
      <c r="A160" s="25"/>
      <c r="B160" s="25"/>
      <c r="C160" s="10">
        <v>41020</v>
      </c>
      <c r="D160" s="19">
        <v>1</v>
      </c>
      <c r="E160" s="3">
        <v>1</v>
      </c>
      <c r="F160" s="20">
        <v>1</v>
      </c>
    </row>
    <row r="161" spans="1:6" x14ac:dyDescent="0.25">
      <c r="A161" s="25"/>
      <c r="B161" s="25"/>
      <c r="C161" s="10">
        <v>41021</v>
      </c>
      <c r="D161" s="19">
        <v>1</v>
      </c>
      <c r="E161" s="3">
        <v>1</v>
      </c>
      <c r="F161" s="20">
        <v>1</v>
      </c>
    </row>
    <row r="162" spans="1:6" x14ac:dyDescent="0.25">
      <c r="A162" s="25"/>
      <c r="B162" s="7" t="s">
        <v>128</v>
      </c>
      <c r="C162" s="12"/>
      <c r="D162" s="16">
        <v>700</v>
      </c>
      <c r="E162" s="17">
        <v>1050</v>
      </c>
      <c r="F162" s="18">
        <v>1400</v>
      </c>
    </row>
    <row r="163" spans="1:6" x14ac:dyDescent="0.25">
      <c r="A163" s="25"/>
      <c r="B163" s="7" t="s">
        <v>129</v>
      </c>
      <c r="C163" s="12"/>
      <c r="D163" s="16">
        <v>100</v>
      </c>
      <c r="E163" s="17">
        <v>150</v>
      </c>
      <c r="F163" s="18">
        <v>200</v>
      </c>
    </row>
    <row r="164" spans="1:6" x14ac:dyDescent="0.25">
      <c r="A164" s="25"/>
      <c r="B164" s="7" t="s">
        <v>46</v>
      </c>
      <c r="C164" s="9">
        <v>41022</v>
      </c>
      <c r="D164" s="16">
        <v>1</v>
      </c>
      <c r="E164" s="17">
        <v>1</v>
      </c>
      <c r="F164" s="18">
        <v>1</v>
      </c>
    </row>
    <row r="165" spans="1:6" x14ac:dyDescent="0.25">
      <c r="A165" s="25"/>
      <c r="B165" s="25"/>
      <c r="C165" s="10">
        <v>41023</v>
      </c>
      <c r="D165" s="19">
        <v>1</v>
      </c>
      <c r="E165" s="3">
        <v>1</v>
      </c>
      <c r="F165" s="20">
        <v>1</v>
      </c>
    </row>
    <row r="166" spans="1:6" x14ac:dyDescent="0.25">
      <c r="A166" s="25"/>
      <c r="B166" s="25"/>
      <c r="C166" s="10">
        <v>41024</v>
      </c>
      <c r="D166" s="19">
        <v>1</v>
      </c>
      <c r="E166" s="3">
        <v>1</v>
      </c>
      <c r="F166" s="20">
        <v>1</v>
      </c>
    </row>
    <row r="167" spans="1:6" x14ac:dyDescent="0.25">
      <c r="A167" s="25"/>
      <c r="B167" s="25"/>
      <c r="C167" s="10">
        <v>41025</v>
      </c>
      <c r="D167" s="19">
        <v>1</v>
      </c>
      <c r="E167" s="3">
        <v>1</v>
      </c>
      <c r="F167" s="20">
        <v>1</v>
      </c>
    </row>
    <row r="168" spans="1:6" x14ac:dyDescent="0.25">
      <c r="A168" s="25"/>
      <c r="B168" s="25"/>
      <c r="C168" s="10">
        <v>41026</v>
      </c>
      <c r="D168" s="19">
        <v>1</v>
      </c>
      <c r="E168" s="3">
        <v>1</v>
      </c>
      <c r="F168" s="20">
        <v>1</v>
      </c>
    </row>
    <row r="169" spans="1:6" x14ac:dyDescent="0.25">
      <c r="A169" s="25"/>
      <c r="B169" s="25"/>
      <c r="C169" s="10">
        <v>41027</v>
      </c>
      <c r="D169" s="19">
        <v>1</v>
      </c>
      <c r="E169" s="3">
        <v>1</v>
      </c>
      <c r="F169" s="20">
        <v>1</v>
      </c>
    </row>
    <row r="170" spans="1:6" x14ac:dyDescent="0.25">
      <c r="A170" s="25"/>
      <c r="B170" s="25"/>
      <c r="C170" s="10">
        <v>41028</v>
      </c>
      <c r="D170" s="19">
        <v>1</v>
      </c>
      <c r="E170" s="3">
        <v>1</v>
      </c>
      <c r="F170" s="20">
        <v>1</v>
      </c>
    </row>
    <row r="171" spans="1:6" x14ac:dyDescent="0.25">
      <c r="A171" s="25"/>
      <c r="B171" s="7" t="s">
        <v>130</v>
      </c>
      <c r="C171" s="12"/>
      <c r="D171" s="16">
        <v>700</v>
      </c>
      <c r="E171" s="17">
        <v>1050</v>
      </c>
      <c r="F171" s="18">
        <v>1400</v>
      </c>
    </row>
    <row r="172" spans="1:6" x14ac:dyDescent="0.25">
      <c r="A172" s="25"/>
      <c r="B172" s="7" t="s">
        <v>131</v>
      </c>
      <c r="C172" s="12"/>
      <c r="D172" s="16">
        <v>100</v>
      </c>
      <c r="E172" s="17">
        <v>150</v>
      </c>
      <c r="F172" s="18">
        <v>200</v>
      </c>
    </row>
    <row r="173" spans="1:6" x14ac:dyDescent="0.25">
      <c r="A173" s="25"/>
      <c r="B173" s="7" t="s">
        <v>47</v>
      </c>
      <c r="C173" s="9">
        <v>41029</v>
      </c>
      <c r="D173" s="16">
        <v>1</v>
      </c>
      <c r="E173" s="17">
        <v>1</v>
      </c>
      <c r="F173" s="18">
        <v>1</v>
      </c>
    </row>
    <row r="174" spans="1:6" x14ac:dyDescent="0.25">
      <c r="A174" s="25"/>
      <c r="B174" s="7" t="s">
        <v>132</v>
      </c>
      <c r="C174" s="12"/>
      <c r="D174" s="16">
        <v>100</v>
      </c>
      <c r="E174" s="17">
        <v>150</v>
      </c>
      <c r="F174" s="18">
        <v>200</v>
      </c>
    </row>
    <row r="175" spans="1:6" x14ac:dyDescent="0.25">
      <c r="A175" s="25"/>
      <c r="B175" s="7" t="s">
        <v>133</v>
      </c>
      <c r="C175" s="12"/>
      <c r="D175" s="16">
        <v>100</v>
      </c>
      <c r="E175" s="17">
        <v>150</v>
      </c>
      <c r="F175" s="18">
        <v>200</v>
      </c>
    </row>
    <row r="176" spans="1:6" x14ac:dyDescent="0.25">
      <c r="A176" s="26" t="s">
        <v>204</v>
      </c>
      <c r="B176" s="27"/>
      <c r="C176" s="27"/>
      <c r="D176" s="28">
        <v>3000</v>
      </c>
      <c r="E176" s="29">
        <v>4500</v>
      </c>
      <c r="F176" s="30">
        <v>6000</v>
      </c>
    </row>
    <row r="177" spans="1:6" x14ac:dyDescent="0.25">
      <c r="A177" s="26" t="s">
        <v>205</v>
      </c>
      <c r="B177" s="27"/>
      <c r="C177" s="27"/>
      <c r="D177" s="28">
        <v>100</v>
      </c>
      <c r="E177" s="29">
        <v>150</v>
      </c>
      <c r="F177" s="30">
        <v>200</v>
      </c>
    </row>
    <row r="178" spans="1:6" x14ac:dyDescent="0.25">
      <c r="A178" s="7" t="s">
        <v>12</v>
      </c>
      <c r="B178" s="7" t="s">
        <v>47</v>
      </c>
      <c r="C178" s="9">
        <v>41030</v>
      </c>
      <c r="D178" s="16">
        <v>1</v>
      </c>
      <c r="E178" s="17">
        <v>1</v>
      </c>
      <c r="F178" s="18">
        <v>1</v>
      </c>
    </row>
    <row r="179" spans="1:6" x14ac:dyDescent="0.25">
      <c r="A179" s="25"/>
      <c r="B179" s="25"/>
      <c r="C179" s="10">
        <v>41031</v>
      </c>
      <c r="D179" s="19">
        <v>1</v>
      </c>
      <c r="E179" s="3">
        <v>1</v>
      </c>
      <c r="F179" s="20">
        <v>1</v>
      </c>
    </row>
    <row r="180" spans="1:6" x14ac:dyDescent="0.25">
      <c r="A180" s="25"/>
      <c r="B180" s="25"/>
      <c r="C180" s="10">
        <v>41032</v>
      </c>
      <c r="D180" s="19">
        <v>1</v>
      </c>
      <c r="E180" s="3">
        <v>1</v>
      </c>
      <c r="F180" s="20">
        <v>1</v>
      </c>
    </row>
    <row r="181" spans="1:6" x14ac:dyDescent="0.25">
      <c r="A181" s="25"/>
      <c r="B181" s="25"/>
      <c r="C181" s="10">
        <v>41033</v>
      </c>
      <c r="D181" s="19">
        <v>1</v>
      </c>
      <c r="E181" s="3">
        <v>1</v>
      </c>
      <c r="F181" s="20">
        <v>1</v>
      </c>
    </row>
    <row r="182" spans="1:6" x14ac:dyDescent="0.25">
      <c r="A182" s="25"/>
      <c r="B182" s="25"/>
      <c r="C182" s="10">
        <v>41034</v>
      </c>
      <c r="D182" s="19">
        <v>1</v>
      </c>
      <c r="E182" s="3">
        <v>1</v>
      </c>
      <c r="F182" s="20">
        <v>1</v>
      </c>
    </row>
    <row r="183" spans="1:6" x14ac:dyDescent="0.25">
      <c r="A183" s="25"/>
      <c r="B183" s="25"/>
      <c r="C183" s="10">
        <v>41035</v>
      </c>
      <c r="D183" s="19">
        <v>1</v>
      </c>
      <c r="E183" s="3">
        <v>1</v>
      </c>
      <c r="F183" s="20">
        <v>1</v>
      </c>
    </row>
    <row r="184" spans="1:6" x14ac:dyDescent="0.25">
      <c r="A184" s="25"/>
      <c r="B184" s="7" t="s">
        <v>132</v>
      </c>
      <c r="C184" s="12"/>
      <c r="D184" s="16">
        <v>600</v>
      </c>
      <c r="E184" s="17">
        <v>900</v>
      </c>
      <c r="F184" s="18">
        <v>1200</v>
      </c>
    </row>
    <row r="185" spans="1:6" x14ac:dyDescent="0.25">
      <c r="A185" s="25"/>
      <c r="B185" s="7" t="s">
        <v>133</v>
      </c>
      <c r="C185" s="12"/>
      <c r="D185" s="16">
        <v>100</v>
      </c>
      <c r="E185" s="17">
        <v>150</v>
      </c>
      <c r="F185" s="18">
        <v>200</v>
      </c>
    </row>
    <row r="186" spans="1:6" x14ac:dyDescent="0.25">
      <c r="A186" s="25"/>
      <c r="B186" s="7" t="s">
        <v>48</v>
      </c>
      <c r="C186" s="9">
        <v>41036</v>
      </c>
      <c r="D186" s="16">
        <v>1</v>
      </c>
      <c r="E186" s="17">
        <v>1</v>
      </c>
      <c r="F186" s="18">
        <v>1</v>
      </c>
    </row>
    <row r="187" spans="1:6" x14ac:dyDescent="0.25">
      <c r="A187" s="25"/>
      <c r="B187" s="25"/>
      <c r="C187" s="10">
        <v>41037</v>
      </c>
      <c r="D187" s="19">
        <v>1</v>
      </c>
      <c r="E187" s="3">
        <v>1</v>
      </c>
      <c r="F187" s="20">
        <v>1</v>
      </c>
    </row>
    <row r="188" spans="1:6" x14ac:dyDescent="0.25">
      <c r="A188" s="25"/>
      <c r="B188" s="25"/>
      <c r="C188" s="10">
        <v>41038</v>
      </c>
      <c r="D188" s="19">
        <v>1</v>
      </c>
      <c r="E188" s="3">
        <v>1</v>
      </c>
      <c r="F188" s="20">
        <v>1</v>
      </c>
    </row>
    <row r="189" spans="1:6" x14ac:dyDescent="0.25">
      <c r="A189" s="25"/>
      <c r="B189" s="25"/>
      <c r="C189" s="10">
        <v>41039</v>
      </c>
      <c r="D189" s="19">
        <v>1</v>
      </c>
      <c r="E189" s="3">
        <v>1</v>
      </c>
      <c r="F189" s="20">
        <v>1</v>
      </c>
    </row>
    <row r="190" spans="1:6" x14ac:dyDescent="0.25">
      <c r="A190" s="25"/>
      <c r="B190" s="25"/>
      <c r="C190" s="10">
        <v>41040</v>
      </c>
      <c r="D190" s="19">
        <v>1</v>
      </c>
      <c r="E190" s="3">
        <v>1</v>
      </c>
      <c r="F190" s="20">
        <v>1</v>
      </c>
    </row>
    <row r="191" spans="1:6" x14ac:dyDescent="0.25">
      <c r="A191" s="25"/>
      <c r="B191" s="25"/>
      <c r="C191" s="10">
        <v>41041</v>
      </c>
      <c r="D191" s="19">
        <v>1</v>
      </c>
      <c r="E191" s="3">
        <v>1</v>
      </c>
      <c r="F191" s="20">
        <v>1</v>
      </c>
    </row>
    <row r="192" spans="1:6" x14ac:dyDescent="0.25">
      <c r="A192" s="25"/>
      <c r="B192" s="25"/>
      <c r="C192" s="10">
        <v>41042</v>
      </c>
      <c r="D192" s="19">
        <v>1</v>
      </c>
      <c r="E192" s="3">
        <v>1</v>
      </c>
      <c r="F192" s="20">
        <v>1</v>
      </c>
    </row>
    <row r="193" spans="1:6" x14ac:dyDescent="0.25">
      <c r="A193" s="25"/>
      <c r="B193" s="7" t="s">
        <v>134</v>
      </c>
      <c r="C193" s="12"/>
      <c r="D193" s="16">
        <v>700</v>
      </c>
      <c r="E193" s="17">
        <v>1050</v>
      </c>
      <c r="F193" s="18">
        <v>1400</v>
      </c>
    </row>
    <row r="194" spans="1:6" x14ac:dyDescent="0.25">
      <c r="A194" s="25"/>
      <c r="B194" s="7" t="s">
        <v>135</v>
      </c>
      <c r="C194" s="12"/>
      <c r="D194" s="16">
        <v>100</v>
      </c>
      <c r="E194" s="17">
        <v>150</v>
      </c>
      <c r="F194" s="18">
        <v>200</v>
      </c>
    </row>
    <row r="195" spans="1:6" x14ac:dyDescent="0.25">
      <c r="A195" s="25"/>
      <c r="B195" s="7" t="s">
        <v>49</v>
      </c>
      <c r="C195" s="9">
        <v>41043</v>
      </c>
      <c r="D195" s="16">
        <v>1</v>
      </c>
      <c r="E195" s="17">
        <v>1</v>
      </c>
      <c r="F195" s="18">
        <v>1</v>
      </c>
    </row>
    <row r="196" spans="1:6" x14ac:dyDescent="0.25">
      <c r="A196" s="25"/>
      <c r="B196" s="25"/>
      <c r="C196" s="10">
        <v>41044</v>
      </c>
      <c r="D196" s="19">
        <v>1</v>
      </c>
      <c r="E196" s="3">
        <v>1</v>
      </c>
      <c r="F196" s="20">
        <v>1</v>
      </c>
    </row>
    <row r="197" spans="1:6" x14ac:dyDescent="0.25">
      <c r="A197" s="25"/>
      <c r="B197" s="25"/>
      <c r="C197" s="10">
        <v>41045</v>
      </c>
      <c r="D197" s="19">
        <v>1</v>
      </c>
      <c r="E197" s="3">
        <v>1</v>
      </c>
      <c r="F197" s="20">
        <v>1</v>
      </c>
    </row>
    <row r="198" spans="1:6" x14ac:dyDescent="0.25">
      <c r="A198" s="25"/>
      <c r="B198" s="25"/>
      <c r="C198" s="10">
        <v>41046</v>
      </c>
      <c r="D198" s="19">
        <v>1</v>
      </c>
      <c r="E198" s="3">
        <v>1</v>
      </c>
      <c r="F198" s="20">
        <v>1</v>
      </c>
    </row>
    <row r="199" spans="1:6" x14ac:dyDescent="0.25">
      <c r="A199" s="25"/>
      <c r="B199" s="25"/>
      <c r="C199" s="10">
        <v>41047</v>
      </c>
      <c r="D199" s="19">
        <v>1</v>
      </c>
      <c r="E199" s="3">
        <v>1</v>
      </c>
      <c r="F199" s="20">
        <v>1</v>
      </c>
    </row>
    <row r="200" spans="1:6" x14ac:dyDescent="0.25">
      <c r="A200" s="25"/>
      <c r="B200" s="25"/>
      <c r="C200" s="10">
        <v>41048</v>
      </c>
      <c r="D200" s="19">
        <v>1</v>
      </c>
      <c r="E200" s="3">
        <v>1</v>
      </c>
      <c r="F200" s="20">
        <v>1</v>
      </c>
    </row>
    <row r="201" spans="1:6" x14ac:dyDescent="0.25">
      <c r="A201" s="25"/>
      <c r="B201" s="25"/>
      <c r="C201" s="10">
        <v>41049</v>
      </c>
      <c r="D201" s="19">
        <v>1</v>
      </c>
      <c r="E201" s="3">
        <v>1</v>
      </c>
      <c r="F201" s="20">
        <v>1</v>
      </c>
    </row>
    <row r="202" spans="1:6" x14ac:dyDescent="0.25">
      <c r="A202" s="25"/>
      <c r="B202" s="7" t="s">
        <v>136</v>
      </c>
      <c r="C202" s="12"/>
      <c r="D202" s="16">
        <v>700</v>
      </c>
      <c r="E202" s="17">
        <v>1050</v>
      </c>
      <c r="F202" s="18">
        <v>1400</v>
      </c>
    </row>
    <row r="203" spans="1:6" x14ac:dyDescent="0.25">
      <c r="A203" s="25"/>
      <c r="B203" s="7" t="s">
        <v>137</v>
      </c>
      <c r="C203" s="12"/>
      <c r="D203" s="16">
        <v>100</v>
      </c>
      <c r="E203" s="17">
        <v>150</v>
      </c>
      <c r="F203" s="18">
        <v>200</v>
      </c>
    </row>
    <row r="204" spans="1:6" x14ac:dyDescent="0.25">
      <c r="A204" s="25"/>
      <c r="B204" s="7" t="s">
        <v>50</v>
      </c>
      <c r="C204" s="9">
        <v>41050</v>
      </c>
      <c r="D204" s="16">
        <v>1</v>
      </c>
      <c r="E204" s="17">
        <v>1</v>
      </c>
      <c r="F204" s="18">
        <v>1</v>
      </c>
    </row>
    <row r="205" spans="1:6" x14ac:dyDescent="0.25">
      <c r="A205" s="25"/>
      <c r="B205" s="25"/>
      <c r="C205" s="10">
        <v>41051</v>
      </c>
      <c r="D205" s="19">
        <v>1</v>
      </c>
      <c r="E205" s="3">
        <v>1</v>
      </c>
      <c r="F205" s="20">
        <v>1</v>
      </c>
    </row>
    <row r="206" spans="1:6" x14ac:dyDescent="0.25">
      <c r="A206" s="25"/>
      <c r="B206" s="25"/>
      <c r="C206" s="10">
        <v>41052</v>
      </c>
      <c r="D206" s="19">
        <v>1</v>
      </c>
      <c r="E206" s="3">
        <v>1</v>
      </c>
      <c r="F206" s="20">
        <v>1</v>
      </c>
    </row>
    <row r="207" spans="1:6" x14ac:dyDescent="0.25">
      <c r="A207" s="25"/>
      <c r="B207" s="25"/>
      <c r="C207" s="10">
        <v>41053</v>
      </c>
      <c r="D207" s="19">
        <v>1</v>
      </c>
      <c r="E207" s="3">
        <v>1</v>
      </c>
      <c r="F207" s="20">
        <v>1</v>
      </c>
    </row>
    <row r="208" spans="1:6" x14ac:dyDescent="0.25">
      <c r="A208" s="25"/>
      <c r="B208" s="25"/>
      <c r="C208" s="10">
        <v>41054</v>
      </c>
      <c r="D208" s="19">
        <v>1</v>
      </c>
      <c r="E208" s="3">
        <v>1</v>
      </c>
      <c r="F208" s="20">
        <v>1</v>
      </c>
    </row>
    <row r="209" spans="1:6" x14ac:dyDescent="0.25">
      <c r="A209" s="25"/>
      <c r="B209" s="25"/>
      <c r="C209" s="10">
        <v>41055</v>
      </c>
      <c r="D209" s="19">
        <v>1</v>
      </c>
      <c r="E209" s="3">
        <v>1</v>
      </c>
      <c r="F209" s="20">
        <v>1</v>
      </c>
    </row>
    <row r="210" spans="1:6" x14ac:dyDescent="0.25">
      <c r="A210" s="25"/>
      <c r="B210" s="25"/>
      <c r="C210" s="10">
        <v>41056</v>
      </c>
      <c r="D210" s="19">
        <v>1</v>
      </c>
      <c r="E210" s="3">
        <v>1</v>
      </c>
      <c r="F210" s="20">
        <v>1</v>
      </c>
    </row>
    <row r="211" spans="1:6" x14ac:dyDescent="0.25">
      <c r="A211" s="25"/>
      <c r="B211" s="7" t="s">
        <v>138</v>
      </c>
      <c r="C211" s="12"/>
      <c r="D211" s="16">
        <v>700</v>
      </c>
      <c r="E211" s="17">
        <v>1050</v>
      </c>
      <c r="F211" s="18">
        <v>1400</v>
      </c>
    </row>
    <row r="212" spans="1:6" x14ac:dyDescent="0.25">
      <c r="A212" s="25"/>
      <c r="B212" s="7" t="s">
        <v>139</v>
      </c>
      <c r="C212" s="12"/>
      <c r="D212" s="16">
        <v>100</v>
      </c>
      <c r="E212" s="17">
        <v>150</v>
      </c>
      <c r="F212" s="18">
        <v>200</v>
      </c>
    </row>
    <row r="213" spans="1:6" x14ac:dyDescent="0.25">
      <c r="A213" s="25"/>
      <c r="B213" s="7" t="s">
        <v>51</v>
      </c>
      <c r="C213" s="9">
        <v>41057</v>
      </c>
      <c r="D213" s="16">
        <v>1</v>
      </c>
      <c r="E213" s="17">
        <v>1</v>
      </c>
      <c r="F213" s="18">
        <v>1</v>
      </c>
    </row>
    <row r="214" spans="1:6" x14ac:dyDescent="0.25">
      <c r="A214" s="25"/>
      <c r="B214" s="25"/>
      <c r="C214" s="10">
        <v>41058</v>
      </c>
      <c r="D214" s="19">
        <v>1</v>
      </c>
      <c r="E214" s="3">
        <v>1</v>
      </c>
      <c r="F214" s="20">
        <v>1</v>
      </c>
    </row>
    <row r="215" spans="1:6" x14ac:dyDescent="0.25">
      <c r="A215" s="25"/>
      <c r="B215" s="25"/>
      <c r="C215" s="10">
        <v>41059</v>
      </c>
      <c r="D215" s="19">
        <v>1</v>
      </c>
      <c r="E215" s="3">
        <v>1</v>
      </c>
      <c r="F215" s="20">
        <v>1</v>
      </c>
    </row>
    <row r="216" spans="1:6" x14ac:dyDescent="0.25">
      <c r="A216" s="25"/>
      <c r="B216" s="25"/>
      <c r="C216" s="10">
        <v>41060</v>
      </c>
      <c r="D216" s="19">
        <v>1</v>
      </c>
      <c r="E216" s="3">
        <v>1</v>
      </c>
      <c r="F216" s="20">
        <v>1</v>
      </c>
    </row>
    <row r="217" spans="1:6" x14ac:dyDescent="0.25">
      <c r="A217" s="25"/>
      <c r="B217" s="7" t="s">
        <v>140</v>
      </c>
      <c r="C217" s="12"/>
      <c r="D217" s="16">
        <v>400</v>
      </c>
      <c r="E217" s="17">
        <v>600</v>
      </c>
      <c r="F217" s="18">
        <v>800</v>
      </c>
    </row>
    <row r="218" spans="1:6" x14ac:dyDescent="0.25">
      <c r="A218" s="25"/>
      <c r="B218" s="7" t="s">
        <v>141</v>
      </c>
      <c r="C218" s="12"/>
      <c r="D218" s="16">
        <v>100</v>
      </c>
      <c r="E218" s="17">
        <v>150</v>
      </c>
      <c r="F218" s="18">
        <v>200</v>
      </c>
    </row>
    <row r="219" spans="1:6" x14ac:dyDescent="0.25">
      <c r="A219" s="26" t="s">
        <v>184</v>
      </c>
      <c r="B219" s="27"/>
      <c r="C219" s="27"/>
      <c r="D219" s="28">
        <v>3100</v>
      </c>
      <c r="E219" s="29">
        <v>4650</v>
      </c>
      <c r="F219" s="30">
        <v>6200</v>
      </c>
    </row>
    <row r="220" spans="1:6" x14ac:dyDescent="0.25">
      <c r="A220" s="26" t="s">
        <v>185</v>
      </c>
      <c r="B220" s="27"/>
      <c r="C220" s="27"/>
      <c r="D220" s="28">
        <v>100</v>
      </c>
      <c r="E220" s="29">
        <v>150</v>
      </c>
      <c r="F220" s="30">
        <v>200</v>
      </c>
    </row>
    <row r="221" spans="1:6" x14ac:dyDescent="0.25">
      <c r="A221" s="7" t="s">
        <v>13</v>
      </c>
      <c r="B221" s="7" t="s">
        <v>51</v>
      </c>
      <c r="C221" s="9">
        <v>41061</v>
      </c>
      <c r="D221" s="16">
        <v>1</v>
      </c>
      <c r="E221" s="17">
        <v>1</v>
      </c>
      <c r="F221" s="18">
        <v>1</v>
      </c>
    </row>
    <row r="222" spans="1:6" x14ac:dyDescent="0.25">
      <c r="A222" s="25"/>
      <c r="B222" s="25"/>
      <c r="C222" s="10">
        <v>41062</v>
      </c>
      <c r="D222" s="19">
        <v>1</v>
      </c>
      <c r="E222" s="3">
        <v>1</v>
      </c>
      <c r="F222" s="20">
        <v>1</v>
      </c>
    </row>
    <row r="223" spans="1:6" x14ac:dyDescent="0.25">
      <c r="A223" s="25"/>
      <c r="B223" s="25"/>
      <c r="C223" s="10">
        <v>41063</v>
      </c>
      <c r="D223" s="19">
        <v>1</v>
      </c>
      <c r="E223" s="3">
        <v>1</v>
      </c>
      <c r="F223" s="20">
        <v>1</v>
      </c>
    </row>
    <row r="224" spans="1:6" x14ac:dyDescent="0.25">
      <c r="A224" s="25"/>
      <c r="B224" s="7" t="s">
        <v>140</v>
      </c>
      <c r="C224" s="12"/>
      <c r="D224" s="16">
        <v>300</v>
      </c>
      <c r="E224" s="17">
        <v>450</v>
      </c>
      <c r="F224" s="18">
        <v>600</v>
      </c>
    </row>
    <row r="225" spans="1:6" x14ac:dyDescent="0.25">
      <c r="A225" s="25"/>
      <c r="B225" s="7" t="s">
        <v>141</v>
      </c>
      <c r="C225" s="12"/>
      <c r="D225" s="16">
        <v>100</v>
      </c>
      <c r="E225" s="17">
        <v>150</v>
      </c>
      <c r="F225" s="18">
        <v>200</v>
      </c>
    </row>
    <row r="226" spans="1:6" x14ac:dyDescent="0.25">
      <c r="A226" s="25"/>
      <c r="B226" s="7" t="s">
        <v>52</v>
      </c>
      <c r="C226" s="9">
        <v>41064</v>
      </c>
      <c r="D226" s="16">
        <v>1</v>
      </c>
      <c r="E226" s="17">
        <v>1</v>
      </c>
      <c r="F226" s="18">
        <v>1</v>
      </c>
    </row>
    <row r="227" spans="1:6" x14ac:dyDescent="0.25">
      <c r="A227" s="25"/>
      <c r="B227" s="25"/>
      <c r="C227" s="10">
        <v>41065</v>
      </c>
      <c r="D227" s="19">
        <v>1</v>
      </c>
      <c r="E227" s="3">
        <v>1</v>
      </c>
      <c r="F227" s="20">
        <v>1</v>
      </c>
    </row>
    <row r="228" spans="1:6" x14ac:dyDescent="0.25">
      <c r="A228" s="25"/>
      <c r="B228" s="25"/>
      <c r="C228" s="10">
        <v>41066</v>
      </c>
      <c r="D228" s="19">
        <v>1</v>
      </c>
      <c r="E228" s="3">
        <v>1</v>
      </c>
      <c r="F228" s="20">
        <v>1</v>
      </c>
    </row>
    <row r="229" spans="1:6" x14ac:dyDescent="0.25">
      <c r="A229" s="25"/>
      <c r="B229" s="25"/>
      <c r="C229" s="10">
        <v>41067</v>
      </c>
      <c r="D229" s="19">
        <v>1</v>
      </c>
      <c r="E229" s="3">
        <v>1</v>
      </c>
      <c r="F229" s="20">
        <v>1</v>
      </c>
    </row>
    <row r="230" spans="1:6" x14ac:dyDescent="0.25">
      <c r="A230" s="25"/>
      <c r="B230" s="25"/>
      <c r="C230" s="10">
        <v>41068</v>
      </c>
      <c r="D230" s="19">
        <v>1</v>
      </c>
      <c r="E230" s="3">
        <v>1</v>
      </c>
      <c r="F230" s="20">
        <v>1</v>
      </c>
    </row>
    <row r="231" spans="1:6" x14ac:dyDescent="0.25">
      <c r="A231" s="25"/>
      <c r="B231" s="25"/>
      <c r="C231" s="10">
        <v>41069</v>
      </c>
      <c r="D231" s="19">
        <v>1</v>
      </c>
      <c r="E231" s="3">
        <v>1</v>
      </c>
      <c r="F231" s="20">
        <v>1</v>
      </c>
    </row>
    <row r="232" spans="1:6" x14ac:dyDescent="0.25">
      <c r="A232" s="25"/>
      <c r="B232" s="25"/>
      <c r="C232" s="10">
        <v>41070</v>
      </c>
      <c r="D232" s="19">
        <v>1</v>
      </c>
      <c r="E232" s="3">
        <v>1</v>
      </c>
      <c r="F232" s="20">
        <v>1</v>
      </c>
    </row>
    <row r="233" spans="1:6" x14ac:dyDescent="0.25">
      <c r="A233" s="25"/>
      <c r="B233" s="7" t="s">
        <v>142</v>
      </c>
      <c r="C233" s="12"/>
      <c r="D233" s="16">
        <v>700</v>
      </c>
      <c r="E233" s="17">
        <v>1050</v>
      </c>
      <c r="F233" s="18">
        <v>1400</v>
      </c>
    </row>
    <row r="234" spans="1:6" x14ac:dyDescent="0.25">
      <c r="A234" s="25"/>
      <c r="B234" s="7" t="s">
        <v>143</v>
      </c>
      <c r="C234" s="12"/>
      <c r="D234" s="16">
        <v>100</v>
      </c>
      <c r="E234" s="17">
        <v>150</v>
      </c>
      <c r="F234" s="18">
        <v>200</v>
      </c>
    </row>
    <row r="235" spans="1:6" x14ac:dyDescent="0.25">
      <c r="A235" s="25"/>
      <c r="B235" s="7" t="s">
        <v>53</v>
      </c>
      <c r="C235" s="9">
        <v>41071</v>
      </c>
      <c r="D235" s="16">
        <v>1</v>
      </c>
      <c r="E235" s="17">
        <v>1</v>
      </c>
      <c r="F235" s="18">
        <v>1</v>
      </c>
    </row>
    <row r="236" spans="1:6" x14ac:dyDescent="0.25">
      <c r="A236" s="25"/>
      <c r="B236" s="25"/>
      <c r="C236" s="10">
        <v>41072</v>
      </c>
      <c r="D236" s="19">
        <v>1</v>
      </c>
      <c r="E236" s="3">
        <v>1</v>
      </c>
      <c r="F236" s="20">
        <v>1</v>
      </c>
    </row>
    <row r="237" spans="1:6" x14ac:dyDescent="0.25">
      <c r="A237" s="25"/>
      <c r="B237" s="25"/>
      <c r="C237" s="10">
        <v>41073</v>
      </c>
      <c r="D237" s="19">
        <v>1</v>
      </c>
      <c r="E237" s="3">
        <v>1</v>
      </c>
      <c r="F237" s="20">
        <v>1</v>
      </c>
    </row>
    <row r="238" spans="1:6" x14ac:dyDescent="0.25">
      <c r="A238" s="25"/>
      <c r="B238" s="25"/>
      <c r="C238" s="10">
        <v>41074</v>
      </c>
      <c r="D238" s="19">
        <v>1</v>
      </c>
      <c r="E238" s="3">
        <v>1</v>
      </c>
      <c r="F238" s="20">
        <v>1</v>
      </c>
    </row>
    <row r="239" spans="1:6" x14ac:dyDescent="0.25">
      <c r="A239" s="25"/>
      <c r="B239" s="25"/>
      <c r="C239" s="10">
        <v>41075</v>
      </c>
      <c r="D239" s="19">
        <v>1</v>
      </c>
      <c r="E239" s="3">
        <v>1</v>
      </c>
      <c r="F239" s="20">
        <v>1</v>
      </c>
    </row>
    <row r="240" spans="1:6" x14ac:dyDescent="0.25">
      <c r="A240" s="25"/>
      <c r="B240" s="25"/>
      <c r="C240" s="10">
        <v>41076</v>
      </c>
      <c r="D240" s="19">
        <v>1</v>
      </c>
      <c r="E240" s="3">
        <v>1</v>
      </c>
      <c r="F240" s="20">
        <v>1</v>
      </c>
    </row>
    <row r="241" spans="1:6" x14ac:dyDescent="0.25">
      <c r="A241" s="25"/>
      <c r="B241" s="25"/>
      <c r="C241" s="10">
        <v>41077</v>
      </c>
      <c r="D241" s="19">
        <v>1</v>
      </c>
      <c r="E241" s="3">
        <v>1</v>
      </c>
      <c r="F241" s="20">
        <v>1</v>
      </c>
    </row>
    <row r="242" spans="1:6" x14ac:dyDescent="0.25">
      <c r="A242" s="25"/>
      <c r="B242" s="7" t="s">
        <v>144</v>
      </c>
      <c r="C242" s="12"/>
      <c r="D242" s="16">
        <v>700</v>
      </c>
      <c r="E242" s="17">
        <v>1050</v>
      </c>
      <c r="F242" s="18">
        <v>1400</v>
      </c>
    </row>
    <row r="243" spans="1:6" x14ac:dyDescent="0.25">
      <c r="A243" s="25"/>
      <c r="B243" s="7" t="s">
        <v>145</v>
      </c>
      <c r="C243" s="12"/>
      <c r="D243" s="16">
        <v>100</v>
      </c>
      <c r="E243" s="17">
        <v>150</v>
      </c>
      <c r="F243" s="18">
        <v>200</v>
      </c>
    </row>
    <row r="244" spans="1:6" x14ac:dyDescent="0.25">
      <c r="A244" s="25"/>
      <c r="B244" s="7" t="s">
        <v>54</v>
      </c>
      <c r="C244" s="9">
        <v>41078</v>
      </c>
      <c r="D244" s="16">
        <v>1</v>
      </c>
      <c r="E244" s="17">
        <v>1</v>
      </c>
      <c r="F244" s="18">
        <v>1</v>
      </c>
    </row>
    <row r="245" spans="1:6" x14ac:dyDescent="0.25">
      <c r="A245" s="25"/>
      <c r="B245" s="25"/>
      <c r="C245" s="10">
        <v>41079</v>
      </c>
      <c r="D245" s="19">
        <v>1</v>
      </c>
      <c r="E245" s="3">
        <v>1</v>
      </c>
      <c r="F245" s="20">
        <v>1</v>
      </c>
    </row>
    <row r="246" spans="1:6" x14ac:dyDescent="0.25">
      <c r="A246" s="25"/>
      <c r="B246" s="25"/>
      <c r="C246" s="10">
        <v>41080</v>
      </c>
      <c r="D246" s="19">
        <v>1</v>
      </c>
      <c r="E246" s="3">
        <v>1</v>
      </c>
      <c r="F246" s="20">
        <v>1</v>
      </c>
    </row>
    <row r="247" spans="1:6" x14ac:dyDescent="0.25">
      <c r="A247" s="25"/>
      <c r="B247" s="25"/>
      <c r="C247" s="10">
        <v>41081</v>
      </c>
      <c r="D247" s="19">
        <v>1</v>
      </c>
      <c r="E247" s="3">
        <v>1</v>
      </c>
      <c r="F247" s="20">
        <v>1</v>
      </c>
    </row>
    <row r="248" spans="1:6" x14ac:dyDescent="0.25">
      <c r="A248" s="25"/>
      <c r="B248" s="25"/>
      <c r="C248" s="10">
        <v>41082</v>
      </c>
      <c r="D248" s="19">
        <v>1</v>
      </c>
      <c r="E248" s="3">
        <v>1</v>
      </c>
      <c r="F248" s="20">
        <v>1</v>
      </c>
    </row>
    <row r="249" spans="1:6" x14ac:dyDescent="0.25">
      <c r="A249" s="25"/>
      <c r="B249" s="25"/>
      <c r="C249" s="10">
        <v>41083</v>
      </c>
      <c r="D249" s="19">
        <v>1</v>
      </c>
      <c r="E249" s="3">
        <v>1</v>
      </c>
      <c r="F249" s="20">
        <v>1</v>
      </c>
    </row>
    <row r="250" spans="1:6" x14ac:dyDescent="0.25">
      <c r="A250" s="25"/>
      <c r="B250" s="25"/>
      <c r="C250" s="10">
        <v>41084</v>
      </c>
      <c r="D250" s="19">
        <v>1</v>
      </c>
      <c r="E250" s="3">
        <v>1</v>
      </c>
      <c r="F250" s="20">
        <v>1</v>
      </c>
    </row>
    <row r="251" spans="1:6" x14ac:dyDescent="0.25">
      <c r="A251" s="25"/>
      <c r="B251" s="7" t="s">
        <v>146</v>
      </c>
      <c r="C251" s="12"/>
      <c r="D251" s="16">
        <v>700</v>
      </c>
      <c r="E251" s="17">
        <v>1050</v>
      </c>
      <c r="F251" s="18">
        <v>1400</v>
      </c>
    </row>
    <row r="252" spans="1:6" x14ac:dyDescent="0.25">
      <c r="A252" s="25"/>
      <c r="B252" s="7" t="s">
        <v>147</v>
      </c>
      <c r="C252" s="12"/>
      <c r="D252" s="16">
        <v>100</v>
      </c>
      <c r="E252" s="17">
        <v>150</v>
      </c>
      <c r="F252" s="18">
        <v>200</v>
      </c>
    </row>
    <row r="253" spans="1:6" x14ac:dyDescent="0.25">
      <c r="A253" s="25"/>
      <c r="B253" s="7" t="s">
        <v>55</v>
      </c>
      <c r="C253" s="9">
        <v>41085</v>
      </c>
      <c r="D253" s="16">
        <v>1</v>
      </c>
      <c r="E253" s="17">
        <v>1</v>
      </c>
      <c r="F253" s="18">
        <v>1</v>
      </c>
    </row>
    <row r="254" spans="1:6" x14ac:dyDescent="0.25">
      <c r="A254" s="25"/>
      <c r="B254" s="25"/>
      <c r="C254" s="10">
        <v>41086</v>
      </c>
      <c r="D254" s="19">
        <v>1</v>
      </c>
      <c r="E254" s="3">
        <v>1</v>
      </c>
      <c r="F254" s="20">
        <v>1</v>
      </c>
    </row>
    <row r="255" spans="1:6" x14ac:dyDescent="0.25">
      <c r="A255" s="25"/>
      <c r="B255" s="25"/>
      <c r="C255" s="10">
        <v>41087</v>
      </c>
      <c r="D255" s="19">
        <v>1</v>
      </c>
      <c r="E255" s="3">
        <v>1</v>
      </c>
      <c r="F255" s="20">
        <v>1</v>
      </c>
    </row>
    <row r="256" spans="1:6" x14ac:dyDescent="0.25">
      <c r="A256" s="25"/>
      <c r="B256" s="25"/>
      <c r="C256" s="10">
        <v>41088</v>
      </c>
      <c r="D256" s="19">
        <v>1</v>
      </c>
      <c r="E256" s="3">
        <v>1</v>
      </c>
      <c r="F256" s="20">
        <v>1</v>
      </c>
    </row>
    <row r="257" spans="1:6" x14ac:dyDescent="0.25">
      <c r="A257" s="25"/>
      <c r="B257" s="25"/>
      <c r="C257" s="10">
        <v>41089</v>
      </c>
      <c r="D257" s="19">
        <v>1</v>
      </c>
      <c r="E257" s="3">
        <v>1</v>
      </c>
      <c r="F257" s="20">
        <v>1</v>
      </c>
    </row>
    <row r="258" spans="1:6" x14ac:dyDescent="0.25">
      <c r="A258" s="25"/>
      <c r="B258" s="25"/>
      <c r="C258" s="10">
        <v>41090</v>
      </c>
      <c r="D258" s="19">
        <v>1</v>
      </c>
      <c r="E258" s="3">
        <v>1</v>
      </c>
      <c r="F258" s="20">
        <v>1</v>
      </c>
    </row>
    <row r="259" spans="1:6" x14ac:dyDescent="0.25">
      <c r="A259" s="25"/>
      <c r="B259" s="7" t="s">
        <v>148</v>
      </c>
      <c r="C259" s="12"/>
      <c r="D259" s="16">
        <v>600</v>
      </c>
      <c r="E259" s="17">
        <v>900</v>
      </c>
      <c r="F259" s="18">
        <v>1200</v>
      </c>
    </row>
    <row r="260" spans="1:6" x14ac:dyDescent="0.25">
      <c r="A260" s="25"/>
      <c r="B260" s="7" t="s">
        <v>149</v>
      </c>
      <c r="C260" s="12"/>
      <c r="D260" s="16">
        <v>100</v>
      </c>
      <c r="E260" s="17">
        <v>150</v>
      </c>
      <c r="F260" s="18">
        <v>200</v>
      </c>
    </row>
    <row r="261" spans="1:6" x14ac:dyDescent="0.25">
      <c r="A261" s="7" t="s">
        <v>186</v>
      </c>
      <c r="B261" s="12"/>
      <c r="C261" s="12"/>
      <c r="D261" s="16">
        <v>3000</v>
      </c>
      <c r="E261" s="17">
        <v>4500</v>
      </c>
      <c r="F261" s="18">
        <v>6000</v>
      </c>
    </row>
    <row r="262" spans="1:6" x14ac:dyDescent="0.25">
      <c r="A262" s="7" t="s">
        <v>187</v>
      </c>
      <c r="B262" s="12"/>
      <c r="C262" s="12"/>
      <c r="D262" s="16">
        <v>100</v>
      </c>
      <c r="E262" s="17">
        <v>150</v>
      </c>
      <c r="F262" s="18">
        <v>200</v>
      </c>
    </row>
    <row r="263" spans="1:6" x14ac:dyDescent="0.25">
      <c r="A263" s="7" t="s">
        <v>14</v>
      </c>
      <c r="B263" s="7" t="s">
        <v>55</v>
      </c>
      <c r="C263" s="9">
        <v>41091</v>
      </c>
      <c r="D263" s="16">
        <v>1</v>
      </c>
      <c r="E263" s="17">
        <v>1</v>
      </c>
      <c r="F263" s="18">
        <v>1</v>
      </c>
    </row>
    <row r="264" spans="1:6" x14ac:dyDescent="0.25">
      <c r="A264" s="25"/>
      <c r="B264" s="7" t="s">
        <v>148</v>
      </c>
      <c r="C264" s="12"/>
      <c r="D264" s="16">
        <v>100</v>
      </c>
      <c r="E264" s="17">
        <v>150</v>
      </c>
      <c r="F264" s="18">
        <v>200</v>
      </c>
    </row>
    <row r="265" spans="1:6" x14ac:dyDescent="0.25">
      <c r="A265" s="25"/>
      <c r="B265" s="7" t="s">
        <v>149</v>
      </c>
      <c r="C265" s="12"/>
      <c r="D265" s="16">
        <v>100</v>
      </c>
      <c r="E265" s="17">
        <v>150</v>
      </c>
      <c r="F265" s="18">
        <v>200</v>
      </c>
    </row>
    <row r="266" spans="1:6" x14ac:dyDescent="0.25">
      <c r="A266" s="25"/>
      <c r="B266" s="7" t="s">
        <v>56</v>
      </c>
      <c r="C266" s="9">
        <v>41092</v>
      </c>
      <c r="D266" s="16">
        <v>1</v>
      </c>
      <c r="E266" s="17">
        <v>1</v>
      </c>
      <c r="F266" s="18">
        <v>1</v>
      </c>
    </row>
    <row r="267" spans="1:6" x14ac:dyDescent="0.25">
      <c r="A267" s="25"/>
      <c r="B267" s="25"/>
      <c r="C267" s="10">
        <v>41093</v>
      </c>
      <c r="D267" s="19">
        <v>1</v>
      </c>
      <c r="E267" s="3">
        <v>1</v>
      </c>
      <c r="F267" s="20">
        <v>1</v>
      </c>
    </row>
    <row r="268" spans="1:6" x14ac:dyDescent="0.25">
      <c r="A268" s="25"/>
      <c r="B268" s="25"/>
      <c r="C268" s="10">
        <v>41094</v>
      </c>
      <c r="D268" s="19">
        <v>1</v>
      </c>
      <c r="E268" s="3">
        <v>1</v>
      </c>
      <c r="F268" s="20">
        <v>1</v>
      </c>
    </row>
    <row r="269" spans="1:6" x14ac:dyDescent="0.25">
      <c r="A269" s="25"/>
      <c r="B269" s="25"/>
      <c r="C269" s="10">
        <v>41095</v>
      </c>
      <c r="D269" s="19">
        <v>1</v>
      </c>
      <c r="E269" s="3">
        <v>1</v>
      </c>
      <c r="F269" s="20">
        <v>1</v>
      </c>
    </row>
    <row r="270" spans="1:6" x14ac:dyDescent="0.25">
      <c r="A270" s="25"/>
      <c r="B270" s="25"/>
      <c r="C270" s="10">
        <v>41096</v>
      </c>
      <c r="D270" s="19">
        <v>1</v>
      </c>
      <c r="E270" s="3">
        <v>1</v>
      </c>
      <c r="F270" s="20">
        <v>1</v>
      </c>
    </row>
    <row r="271" spans="1:6" x14ac:dyDescent="0.25">
      <c r="A271" s="25"/>
      <c r="B271" s="25"/>
      <c r="C271" s="10">
        <v>41097</v>
      </c>
      <c r="D271" s="19">
        <v>1</v>
      </c>
      <c r="E271" s="3">
        <v>1</v>
      </c>
      <c r="F271" s="20">
        <v>1</v>
      </c>
    </row>
    <row r="272" spans="1:6" x14ac:dyDescent="0.25">
      <c r="A272" s="25"/>
      <c r="B272" s="25"/>
      <c r="C272" s="10">
        <v>41098</v>
      </c>
      <c r="D272" s="19">
        <v>1</v>
      </c>
      <c r="E272" s="3">
        <v>1</v>
      </c>
      <c r="F272" s="20">
        <v>1</v>
      </c>
    </row>
    <row r="273" spans="1:6" x14ac:dyDescent="0.25">
      <c r="A273" s="25"/>
      <c r="B273" s="7" t="s">
        <v>150</v>
      </c>
      <c r="C273" s="12"/>
      <c r="D273" s="16">
        <v>700</v>
      </c>
      <c r="E273" s="17">
        <v>1050</v>
      </c>
      <c r="F273" s="18">
        <v>1400</v>
      </c>
    </row>
    <row r="274" spans="1:6" x14ac:dyDescent="0.25">
      <c r="A274" s="25"/>
      <c r="B274" s="7" t="s">
        <v>151</v>
      </c>
      <c r="C274" s="12"/>
      <c r="D274" s="16">
        <v>100</v>
      </c>
      <c r="E274" s="17">
        <v>150</v>
      </c>
      <c r="F274" s="18">
        <v>200</v>
      </c>
    </row>
    <row r="275" spans="1:6" x14ac:dyDescent="0.25">
      <c r="A275" s="25"/>
      <c r="B275" s="7" t="s">
        <v>57</v>
      </c>
      <c r="C275" s="9">
        <v>41099</v>
      </c>
      <c r="D275" s="16">
        <v>1</v>
      </c>
      <c r="E275" s="17">
        <v>1</v>
      </c>
      <c r="F275" s="18">
        <v>1</v>
      </c>
    </row>
    <row r="276" spans="1:6" x14ac:dyDescent="0.25">
      <c r="A276" s="25"/>
      <c r="B276" s="25"/>
      <c r="C276" s="10">
        <v>41100</v>
      </c>
      <c r="D276" s="19">
        <v>1</v>
      </c>
      <c r="E276" s="3">
        <v>1</v>
      </c>
      <c r="F276" s="20">
        <v>1</v>
      </c>
    </row>
    <row r="277" spans="1:6" x14ac:dyDescent="0.25">
      <c r="A277" s="25"/>
      <c r="B277" s="25"/>
      <c r="C277" s="10">
        <v>41101</v>
      </c>
      <c r="D277" s="19">
        <v>1</v>
      </c>
      <c r="E277" s="3">
        <v>1</v>
      </c>
      <c r="F277" s="20">
        <v>1</v>
      </c>
    </row>
    <row r="278" spans="1:6" x14ac:dyDescent="0.25">
      <c r="A278" s="25"/>
      <c r="B278" s="25"/>
      <c r="C278" s="10">
        <v>41102</v>
      </c>
      <c r="D278" s="19">
        <v>1</v>
      </c>
      <c r="E278" s="3">
        <v>1</v>
      </c>
      <c r="F278" s="20">
        <v>1</v>
      </c>
    </row>
    <row r="279" spans="1:6" x14ac:dyDescent="0.25">
      <c r="A279" s="25"/>
      <c r="B279" s="25"/>
      <c r="C279" s="10">
        <v>41103</v>
      </c>
      <c r="D279" s="19">
        <v>1</v>
      </c>
      <c r="E279" s="3">
        <v>1</v>
      </c>
      <c r="F279" s="20">
        <v>1</v>
      </c>
    </row>
    <row r="280" spans="1:6" x14ac:dyDescent="0.25">
      <c r="A280" s="25"/>
      <c r="B280" s="25"/>
      <c r="C280" s="10">
        <v>41104</v>
      </c>
      <c r="D280" s="19">
        <v>1</v>
      </c>
      <c r="E280" s="3">
        <v>1</v>
      </c>
      <c r="F280" s="20">
        <v>1</v>
      </c>
    </row>
    <row r="281" spans="1:6" x14ac:dyDescent="0.25">
      <c r="A281" s="25"/>
      <c r="B281" s="25"/>
      <c r="C281" s="10">
        <v>41105</v>
      </c>
      <c r="D281" s="19">
        <v>1</v>
      </c>
      <c r="E281" s="3">
        <v>1</v>
      </c>
      <c r="F281" s="20">
        <v>1</v>
      </c>
    </row>
    <row r="282" spans="1:6" x14ac:dyDescent="0.25">
      <c r="A282" s="25"/>
      <c r="B282" s="7" t="s">
        <v>152</v>
      </c>
      <c r="C282" s="12"/>
      <c r="D282" s="16">
        <v>700</v>
      </c>
      <c r="E282" s="17">
        <v>1050</v>
      </c>
      <c r="F282" s="18">
        <v>1400</v>
      </c>
    </row>
    <row r="283" spans="1:6" x14ac:dyDescent="0.25">
      <c r="A283" s="25"/>
      <c r="B283" s="7" t="s">
        <v>153</v>
      </c>
      <c r="C283" s="12"/>
      <c r="D283" s="16">
        <v>100</v>
      </c>
      <c r="E283" s="17">
        <v>150</v>
      </c>
      <c r="F283" s="18">
        <v>200</v>
      </c>
    </row>
    <row r="284" spans="1:6" x14ac:dyDescent="0.25">
      <c r="A284" s="25"/>
      <c r="B284" s="7" t="s">
        <v>58</v>
      </c>
      <c r="C284" s="9">
        <v>41106</v>
      </c>
      <c r="D284" s="16">
        <v>1</v>
      </c>
      <c r="E284" s="17">
        <v>1</v>
      </c>
      <c r="F284" s="18">
        <v>1</v>
      </c>
    </row>
    <row r="285" spans="1:6" x14ac:dyDescent="0.25">
      <c r="A285" s="25"/>
      <c r="B285" s="25"/>
      <c r="C285" s="10">
        <v>41107</v>
      </c>
      <c r="D285" s="19">
        <v>1</v>
      </c>
      <c r="E285" s="3">
        <v>1</v>
      </c>
      <c r="F285" s="20">
        <v>1</v>
      </c>
    </row>
    <row r="286" spans="1:6" x14ac:dyDescent="0.25">
      <c r="A286" s="25"/>
      <c r="B286" s="25"/>
      <c r="C286" s="10">
        <v>41108</v>
      </c>
      <c r="D286" s="19">
        <v>1</v>
      </c>
      <c r="E286" s="3">
        <v>1</v>
      </c>
      <c r="F286" s="20">
        <v>1</v>
      </c>
    </row>
    <row r="287" spans="1:6" x14ac:dyDescent="0.25">
      <c r="A287" s="25"/>
      <c r="B287" s="25"/>
      <c r="C287" s="10">
        <v>41109</v>
      </c>
      <c r="D287" s="19">
        <v>1</v>
      </c>
      <c r="E287" s="3">
        <v>1</v>
      </c>
      <c r="F287" s="20">
        <v>1</v>
      </c>
    </row>
    <row r="288" spans="1:6" x14ac:dyDescent="0.25">
      <c r="A288" s="25"/>
      <c r="B288" s="25"/>
      <c r="C288" s="10">
        <v>41110</v>
      </c>
      <c r="D288" s="19">
        <v>1</v>
      </c>
      <c r="E288" s="3">
        <v>1</v>
      </c>
      <c r="F288" s="20">
        <v>1</v>
      </c>
    </row>
    <row r="289" spans="1:6" x14ac:dyDescent="0.25">
      <c r="A289" s="25"/>
      <c r="B289" s="25"/>
      <c r="C289" s="10">
        <v>41111</v>
      </c>
      <c r="D289" s="19">
        <v>1</v>
      </c>
      <c r="E289" s="3">
        <v>1</v>
      </c>
      <c r="F289" s="20">
        <v>1</v>
      </c>
    </row>
    <row r="290" spans="1:6" x14ac:dyDescent="0.25">
      <c r="A290" s="25"/>
      <c r="B290" s="25"/>
      <c r="C290" s="10">
        <v>41112</v>
      </c>
      <c r="D290" s="19">
        <v>1</v>
      </c>
      <c r="E290" s="3">
        <v>1</v>
      </c>
      <c r="F290" s="20">
        <v>1</v>
      </c>
    </row>
    <row r="291" spans="1:6" x14ac:dyDescent="0.25">
      <c r="A291" s="25"/>
      <c r="B291" s="7" t="s">
        <v>154</v>
      </c>
      <c r="C291" s="12"/>
      <c r="D291" s="16">
        <v>700</v>
      </c>
      <c r="E291" s="17">
        <v>1050</v>
      </c>
      <c r="F291" s="18">
        <v>1400</v>
      </c>
    </row>
    <row r="292" spans="1:6" x14ac:dyDescent="0.25">
      <c r="A292" s="25"/>
      <c r="B292" s="7" t="s">
        <v>155</v>
      </c>
      <c r="C292" s="12"/>
      <c r="D292" s="16">
        <v>100</v>
      </c>
      <c r="E292" s="17">
        <v>150</v>
      </c>
      <c r="F292" s="18">
        <v>200</v>
      </c>
    </row>
    <row r="293" spans="1:6" x14ac:dyDescent="0.25">
      <c r="A293" s="25"/>
      <c r="B293" s="7" t="s">
        <v>59</v>
      </c>
      <c r="C293" s="9">
        <v>41113</v>
      </c>
      <c r="D293" s="16">
        <v>1</v>
      </c>
      <c r="E293" s="17">
        <v>1</v>
      </c>
      <c r="F293" s="18">
        <v>1</v>
      </c>
    </row>
    <row r="294" spans="1:6" x14ac:dyDescent="0.25">
      <c r="A294" s="25"/>
      <c r="B294" s="25"/>
      <c r="C294" s="10">
        <v>41114</v>
      </c>
      <c r="D294" s="19">
        <v>1</v>
      </c>
      <c r="E294" s="3">
        <v>1</v>
      </c>
      <c r="F294" s="20">
        <v>1</v>
      </c>
    </row>
    <row r="295" spans="1:6" x14ac:dyDescent="0.25">
      <c r="A295" s="25"/>
      <c r="B295" s="25"/>
      <c r="C295" s="10">
        <v>41115</v>
      </c>
      <c r="D295" s="19">
        <v>1</v>
      </c>
      <c r="E295" s="3">
        <v>1</v>
      </c>
      <c r="F295" s="20">
        <v>1</v>
      </c>
    </row>
    <row r="296" spans="1:6" x14ac:dyDescent="0.25">
      <c r="A296" s="25"/>
      <c r="B296" s="25"/>
      <c r="C296" s="10">
        <v>41116</v>
      </c>
      <c r="D296" s="19">
        <v>1</v>
      </c>
      <c r="E296" s="3">
        <v>1</v>
      </c>
      <c r="F296" s="20">
        <v>1</v>
      </c>
    </row>
    <row r="297" spans="1:6" x14ac:dyDescent="0.25">
      <c r="A297" s="25"/>
      <c r="B297" s="25"/>
      <c r="C297" s="10">
        <v>41117</v>
      </c>
      <c r="D297" s="19">
        <v>1</v>
      </c>
      <c r="E297" s="3">
        <v>1</v>
      </c>
      <c r="F297" s="20">
        <v>1</v>
      </c>
    </row>
    <row r="298" spans="1:6" x14ac:dyDescent="0.25">
      <c r="A298" s="25"/>
      <c r="B298" s="25"/>
      <c r="C298" s="10">
        <v>41118</v>
      </c>
      <c r="D298" s="19">
        <v>1</v>
      </c>
      <c r="E298" s="3">
        <v>1</v>
      </c>
      <c r="F298" s="20">
        <v>1</v>
      </c>
    </row>
    <row r="299" spans="1:6" x14ac:dyDescent="0.25">
      <c r="A299" s="25"/>
      <c r="B299" s="25"/>
      <c r="C299" s="10">
        <v>41119</v>
      </c>
      <c r="D299" s="19">
        <v>1</v>
      </c>
      <c r="E299" s="3">
        <v>1</v>
      </c>
      <c r="F299" s="20">
        <v>1</v>
      </c>
    </row>
    <row r="300" spans="1:6" x14ac:dyDescent="0.25">
      <c r="A300" s="25"/>
      <c r="B300" s="7" t="s">
        <v>156</v>
      </c>
      <c r="C300" s="12"/>
      <c r="D300" s="16">
        <v>700</v>
      </c>
      <c r="E300" s="17">
        <v>1050</v>
      </c>
      <c r="F300" s="18">
        <v>1400</v>
      </c>
    </row>
    <row r="301" spans="1:6" x14ac:dyDescent="0.25">
      <c r="A301" s="25"/>
      <c r="B301" s="7" t="s">
        <v>157</v>
      </c>
      <c r="C301" s="12"/>
      <c r="D301" s="16">
        <v>100</v>
      </c>
      <c r="E301" s="17">
        <v>150</v>
      </c>
      <c r="F301" s="18">
        <v>200</v>
      </c>
    </row>
    <row r="302" spans="1:6" x14ac:dyDescent="0.25">
      <c r="A302" s="25"/>
      <c r="B302" s="7" t="s">
        <v>60</v>
      </c>
      <c r="C302" s="9">
        <v>41120</v>
      </c>
      <c r="D302" s="16">
        <v>1</v>
      </c>
      <c r="E302" s="17">
        <v>1</v>
      </c>
      <c r="F302" s="18">
        <v>1</v>
      </c>
    </row>
    <row r="303" spans="1:6" x14ac:dyDescent="0.25">
      <c r="A303" s="25"/>
      <c r="B303" s="25"/>
      <c r="C303" s="10">
        <v>41121</v>
      </c>
      <c r="D303" s="19">
        <v>1</v>
      </c>
      <c r="E303" s="3">
        <v>1</v>
      </c>
      <c r="F303" s="20">
        <v>1</v>
      </c>
    </row>
    <row r="304" spans="1:6" x14ac:dyDescent="0.25">
      <c r="A304" s="25"/>
      <c r="B304" s="7" t="s">
        <v>158</v>
      </c>
      <c r="C304" s="12"/>
      <c r="D304" s="16">
        <v>200</v>
      </c>
      <c r="E304" s="17">
        <v>300</v>
      </c>
      <c r="F304" s="18">
        <v>400</v>
      </c>
    </row>
    <row r="305" spans="1:6" x14ac:dyDescent="0.25">
      <c r="A305" s="25"/>
      <c r="B305" s="7" t="s">
        <v>159</v>
      </c>
      <c r="C305" s="12"/>
      <c r="D305" s="16">
        <v>100</v>
      </c>
      <c r="E305" s="17">
        <v>150</v>
      </c>
      <c r="F305" s="18">
        <v>200</v>
      </c>
    </row>
    <row r="306" spans="1:6" x14ac:dyDescent="0.25">
      <c r="A306" s="7" t="s">
        <v>188</v>
      </c>
      <c r="B306" s="12"/>
      <c r="C306" s="12"/>
      <c r="D306" s="16">
        <v>3100</v>
      </c>
      <c r="E306" s="17">
        <v>4650</v>
      </c>
      <c r="F306" s="18">
        <v>6200</v>
      </c>
    </row>
    <row r="307" spans="1:6" x14ac:dyDescent="0.25">
      <c r="A307" s="7" t="s">
        <v>189</v>
      </c>
      <c r="B307" s="12"/>
      <c r="C307" s="12"/>
      <c r="D307" s="16">
        <v>100</v>
      </c>
      <c r="E307" s="17">
        <v>150</v>
      </c>
      <c r="F307" s="18">
        <v>200</v>
      </c>
    </row>
    <row r="308" spans="1:6" x14ac:dyDescent="0.25">
      <c r="A308" s="7" t="s">
        <v>15</v>
      </c>
      <c r="B308" s="7" t="s">
        <v>60</v>
      </c>
      <c r="C308" s="9">
        <v>41122</v>
      </c>
      <c r="D308" s="16">
        <v>1</v>
      </c>
      <c r="E308" s="17">
        <v>1</v>
      </c>
      <c r="F308" s="18">
        <v>1</v>
      </c>
    </row>
    <row r="309" spans="1:6" x14ac:dyDescent="0.25">
      <c r="A309" s="25"/>
      <c r="B309" s="25"/>
      <c r="C309" s="10">
        <v>41123</v>
      </c>
      <c r="D309" s="19">
        <v>1</v>
      </c>
      <c r="E309" s="3">
        <v>1</v>
      </c>
      <c r="F309" s="20">
        <v>1</v>
      </c>
    </row>
    <row r="310" spans="1:6" x14ac:dyDescent="0.25">
      <c r="A310" s="25"/>
      <c r="B310" s="25"/>
      <c r="C310" s="10">
        <v>41124</v>
      </c>
      <c r="D310" s="19">
        <v>1</v>
      </c>
      <c r="E310" s="3">
        <v>1</v>
      </c>
      <c r="F310" s="20">
        <v>1</v>
      </c>
    </row>
    <row r="311" spans="1:6" x14ac:dyDescent="0.25">
      <c r="A311" s="25"/>
      <c r="B311" s="25"/>
      <c r="C311" s="10">
        <v>41125</v>
      </c>
      <c r="D311" s="19">
        <v>1</v>
      </c>
      <c r="E311" s="3">
        <v>1</v>
      </c>
      <c r="F311" s="20">
        <v>1</v>
      </c>
    </row>
    <row r="312" spans="1:6" x14ac:dyDescent="0.25">
      <c r="A312" s="25"/>
      <c r="B312" s="25"/>
      <c r="C312" s="10">
        <v>41126</v>
      </c>
      <c r="D312" s="19">
        <v>1</v>
      </c>
      <c r="E312" s="3">
        <v>1</v>
      </c>
      <c r="F312" s="20">
        <v>1</v>
      </c>
    </row>
    <row r="313" spans="1:6" x14ac:dyDescent="0.25">
      <c r="A313" s="25"/>
      <c r="B313" s="7" t="s">
        <v>158</v>
      </c>
      <c r="C313" s="12"/>
      <c r="D313" s="16">
        <v>500</v>
      </c>
      <c r="E313" s="17">
        <v>750</v>
      </c>
      <c r="F313" s="18">
        <v>1000</v>
      </c>
    </row>
    <row r="314" spans="1:6" x14ac:dyDescent="0.25">
      <c r="A314" s="25"/>
      <c r="B314" s="7" t="s">
        <v>159</v>
      </c>
      <c r="C314" s="12"/>
      <c r="D314" s="16">
        <v>100</v>
      </c>
      <c r="E314" s="17">
        <v>150</v>
      </c>
      <c r="F314" s="18">
        <v>200</v>
      </c>
    </row>
    <row r="315" spans="1:6" x14ac:dyDescent="0.25">
      <c r="A315" s="25"/>
      <c r="B315" s="7" t="s">
        <v>61</v>
      </c>
      <c r="C315" s="9">
        <v>41127</v>
      </c>
      <c r="D315" s="16">
        <v>1</v>
      </c>
      <c r="E315" s="17">
        <v>1</v>
      </c>
      <c r="F315" s="18">
        <v>1</v>
      </c>
    </row>
    <row r="316" spans="1:6" x14ac:dyDescent="0.25">
      <c r="A316" s="25"/>
      <c r="B316" s="25"/>
      <c r="C316" s="10">
        <v>41128</v>
      </c>
      <c r="D316" s="19">
        <v>1</v>
      </c>
      <c r="E316" s="3">
        <v>1</v>
      </c>
      <c r="F316" s="20">
        <v>1</v>
      </c>
    </row>
    <row r="317" spans="1:6" x14ac:dyDescent="0.25">
      <c r="A317" s="25"/>
      <c r="B317" s="25"/>
      <c r="C317" s="10">
        <v>41129</v>
      </c>
      <c r="D317" s="19">
        <v>1</v>
      </c>
      <c r="E317" s="3">
        <v>1</v>
      </c>
      <c r="F317" s="20">
        <v>1</v>
      </c>
    </row>
    <row r="318" spans="1:6" x14ac:dyDescent="0.25">
      <c r="A318" s="25"/>
      <c r="B318" s="25"/>
      <c r="C318" s="10">
        <v>41130</v>
      </c>
      <c r="D318" s="19">
        <v>1</v>
      </c>
      <c r="E318" s="3">
        <v>1</v>
      </c>
      <c r="F318" s="20">
        <v>1</v>
      </c>
    </row>
    <row r="319" spans="1:6" x14ac:dyDescent="0.25">
      <c r="A319" s="25"/>
      <c r="B319" s="25"/>
      <c r="C319" s="10">
        <v>41131</v>
      </c>
      <c r="D319" s="19">
        <v>1</v>
      </c>
      <c r="E319" s="3">
        <v>1</v>
      </c>
      <c r="F319" s="20">
        <v>1</v>
      </c>
    </row>
    <row r="320" spans="1:6" x14ac:dyDescent="0.25">
      <c r="A320" s="25"/>
      <c r="B320" s="25"/>
      <c r="C320" s="10">
        <v>41132</v>
      </c>
      <c r="D320" s="19">
        <v>1</v>
      </c>
      <c r="E320" s="3">
        <v>1</v>
      </c>
      <c r="F320" s="20">
        <v>1</v>
      </c>
    </row>
    <row r="321" spans="1:6" x14ac:dyDescent="0.25">
      <c r="A321" s="25"/>
      <c r="B321" s="25"/>
      <c r="C321" s="10">
        <v>41133</v>
      </c>
      <c r="D321" s="19">
        <v>1</v>
      </c>
      <c r="E321" s="3">
        <v>1</v>
      </c>
      <c r="F321" s="20">
        <v>1</v>
      </c>
    </row>
    <row r="322" spans="1:6" x14ac:dyDescent="0.25">
      <c r="A322" s="25"/>
      <c r="B322" s="7" t="s">
        <v>160</v>
      </c>
      <c r="C322" s="12"/>
      <c r="D322" s="16">
        <v>700</v>
      </c>
      <c r="E322" s="17">
        <v>1050</v>
      </c>
      <c r="F322" s="18">
        <v>1400</v>
      </c>
    </row>
    <row r="323" spans="1:6" x14ac:dyDescent="0.25">
      <c r="A323" s="25"/>
      <c r="B323" s="7" t="s">
        <v>161</v>
      </c>
      <c r="C323" s="12"/>
      <c r="D323" s="16">
        <v>100</v>
      </c>
      <c r="E323" s="17">
        <v>150</v>
      </c>
      <c r="F323" s="18">
        <v>200</v>
      </c>
    </row>
    <row r="324" spans="1:6" x14ac:dyDescent="0.25">
      <c r="A324" s="25"/>
      <c r="B324" s="7" t="s">
        <v>62</v>
      </c>
      <c r="C324" s="9">
        <v>41134</v>
      </c>
      <c r="D324" s="16">
        <v>1</v>
      </c>
      <c r="E324" s="17">
        <v>1</v>
      </c>
      <c r="F324" s="18">
        <v>1</v>
      </c>
    </row>
    <row r="325" spans="1:6" x14ac:dyDescent="0.25">
      <c r="A325" s="25"/>
      <c r="B325" s="25"/>
      <c r="C325" s="10">
        <v>41135</v>
      </c>
      <c r="D325" s="19">
        <v>1</v>
      </c>
      <c r="E325" s="3">
        <v>1</v>
      </c>
      <c r="F325" s="20">
        <v>1</v>
      </c>
    </row>
    <row r="326" spans="1:6" x14ac:dyDescent="0.25">
      <c r="A326" s="25"/>
      <c r="B326" s="25"/>
      <c r="C326" s="10">
        <v>41136</v>
      </c>
      <c r="D326" s="19">
        <v>1</v>
      </c>
      <c r="E326" s="3">
        <v>1</v>
      </c>
      <c r="F326" s="20">
        <v>1</v>
      </c>
    </row>
    <row r="327" spans="1:6" x14ac:dyDescent="0.25">
      <c r="A327" s="25"/>
      <c r="B327" s="25"/>
      <c r="C327" s="10">
        <v>41137</v>
      </c>
      <c r="D327" s="19">
        <v>1</v>
      </c>
      <c r="E327" s="3">
        <v>1</v>
      </c>
      <c r="F327" s="20">
        <v>1</v>
      </c>
    </row>
    <row r="328" spans="1:6" x14ac:dyDescent="0.25">
      <c r="A328" s="25"/>
      <c r="B328" s="25"/>
      <c r="C328" s="10">
        <v>41138</v>
      </c>
      <c r="D328" s="19">
        <v>1</v>
      </c>
      <c r="E328" s="3">
        <v>1</v>
      </c>
      <c r="F328" s="20">
        <v>1</v>
      </c>
    </row>
    <row r="329" spans="1:6" x14ac:dyDescent="0.25">
      <c r="A329" s="25"/>
      <c r="B329" s="25"/>
      <c r="C329" s="10">
        <v>41139</v>
      </c>
      <c r="D329" s="19">
        <v>1</v>
      </c>
      <c r="E329" s="3">
        <v>1</v>
      </c>
      <c r="F329" s="20">
        <v>1</v>
      </c>
    </row>
    <row r="330" spans="1:6" x14ac:dyDescent="0.25">
      <c r="A330" s="25"/>
      <c r="B330" s="25"/>
      <c r="C330" s="10">
        <v>41140</v>
      </c>
      <c r="D330" s="19">
        <v>1</v>
      </c>
      <c r="E330" s="3">
        <v>1</v>
      </c>
      <c r="F330" s="20">
        <v>1</v>
      </c>
    </row>
    <row r="331" spans="1:6" x14ac:dyDescent="0.25">
      <c r="A331" s="25"/>
      <c r="B331" s="7" t="s">
        <v>162</v>
      </c>
      <c r="C331" s="12"/>
      <c r="D331" s="16">
        <v>700</v>
      </c>
      <c r="E331" s="17">
        <v>1050</v>
      </c>
      <c r="F331" s="18">
        <v>1400</v>
      </c>
    </row>
    <row r="332" spans="1:6" x14ac:dyDescent="0.25">
      <c r="A332" s="25"/>
      <c r="B332" s="7" t="s">
        <v>163</v>
      </c>
      <c r="C332" s="12"/>
      <c r="D332" s="16">
        <v>100</v>
      </c>
      <c r="E332" s="17">
        <v>150</v>
      </c>
      <c r="F332" s="18">
        <v>200</v>
      </c>
    </row>
    <row r="333" spans="1:6" x14ac:dyDescent="0.25">
      <c r="A333" s="25"/>
      <c r="B333" s="7" t="s">
        <v>63</v>
      </c>
      <c r="C333" s="9">
        <v>41141</v>
      </c>
      <c r="D333" s="16">
        <v>1</v>
      </c>
      <c r="E333" s="17">
        <v>1</v>
      </c>
      <c r="F333" s="18">
        <v>1</v>
      </c>
    </row>
    <row r="334" spans="1:6" x14ac:dyDescent="0.25">
      <c r="A334" s="25"/>
      <c r="B334" s="25"/>
      <c r="C334" s="10">
        <v>41142</v>
      </c>
      <c r="D334" s="19">
        <v>1</v>
      </c>
      <c r="E334" s="3">
        <v>1</v>
      </c>
      <c r="F334" s="20">
        <v>1</v>
      </c>
    </row>
    <row r="335" spans="1:6" x14ac:dyDescent="0.25">
      <c r="A335" s="25"/>
      <c r="B335" s="25"/>
      <c r="C335" s="10">
        <v>41143</v>
      </c>
      <c r="D335" s="19">
        <v>1</v>
      </c>
      <c r="E335" s="3">
        <v>1</v>
      </c>
      <c r="F335" s="20">
        <v>1</v>
      </c>
    </row>
    <row r="336" spans="1:6" x14ac:dyDescent="0.25">
      <c r="A336" s="25"/>
      <c r="B336" s="25"/>
      <c r="C336" s="10">
        <v>41144</v>
      </c>
      <c r="D336" s="19">
        <v>1</v>
      </c>
      <c r="E336" s="3">
        <v>1</v>
      </c>
      <c r="F336" s="20">
        <v>1</v>
      </c>
    </row>
    <row r="337" spans="1:6" x14ac:dyDescent="0.25">
      <c r="A337" s="25"/>
      <c r="B337" s="25"/>
      <c r="C337" s="10">
        <v>41145</v>
      </c>
      <c r="D337" s="19">
        <v>1</v>
      </c>
      <c r="E337" s="3">
        <v>1</v>
      </c>
      <c r="F337" s="20">
        <v>1</v>
      </c>
    </row>
    <row r="338" spans="1:6" x14ac:dyDescent="0.25">
      <c r="A338" s="25"/>
      <c r="B338" s="25"/>
      <c r="C338" s="10">
        <v>41146</v>
      </c>
      <c r="D338" s="19">
        <v>1</v>
      </c>
      <c r="E338" s="3">
        <v>1</v>
      </c>
      <c r="F338" s="20">
        <v>1</v>
      </c>
    </row>
    <row r="339" spans="1:6" x14ac:dyDescent="0.25">
      <c r="A339" s="25"/>
      <c r="B339" s="25"/>
      <c r="C339" s="10">
        <v>41147</v>
      </c>
      <c r="D339" s="19">
        <v>1</v>
      </c>
      <c r="E339" s="3">
        <v>1</v>
      </c>
      <c r="F339" s="20">
        <v>1</v>
      </c>
    </row>
    <row r="340" spans="1:6" x14ac:dyDescent="0.25">
      <c r="A340" s="25"/>
      <c r="B340" s="7" t="s">
        <v>164</v>
      </c>
      <c r="C340" s="12"/>
      <c r="D340" s="16">
        <v>700</v>
      </c>
      <c r="E340" s="17">
        <v>1050</v>
      </c>
      <c r="F340" s="18">
        <v>1400</v>
      </c>
    </row>
    <row r="341" spans="1:6" x14ac:dyDescent="0.25">
      <c r="A341" s="25"/>
      <c r="B341" s="7" t="s">
        <v>165</v>
      </c>
      <c r="C341" s="12"/>
      <c r="D341" s="16">
        <v>100</v>
      </c>
      <c r="E341" s="17">
        <v>150</v>
      </c>
      <c r="F341" s="18">
        <v>200</v>
      </c>
    </row>
    <row r="342" spans="1:6" x14ac:dyDescent="0.25">
      <c r="A342" s="25"/>
      <c r="B342" s="7" t="s">
        <v>64</v>
      </c>
      <c r="C342" s="9">
        <v>41148</v>
      </c>
      <c r="D342" s="16">
        <v>1</v>
      </c>
      <c r="E342" s="17">
        <v>1</v>
      </c>
      <c r="F342" s="18">
        <v>1</v>
      </c>
    </row>
    <row r="343" spans="1:6" x14ac:dyDescent="0.25">
      <c r="A343" s="25"/>
      <c r="B343" s="25"/>
      <c r="C343" s="10">
        <v>41149</v>
      </c>
      <c r="D343" s="19">
        <v>1</v>
      </c>
      <c r="E343" s="3">
        <v>1</v>
      </c>
      <c r="F343" s="20">
        <v>1</v>
      </c>
    </row>
    <row r="344" spans="1:6" x14ac:dyDescent="0.25">
      <c r="A344" s="25"/>
      <c r="B344" s="25"/>
      <c r="C344" s="10">
        <v>41150</v>
      </c>
      <c r="D344" s="19">
        <v>1</v>
      </c>
      <c r="E344" s="3">
        <v>1</v>
      </c>
      <c r="F344" s="20">
        <v>1</v>
      </c>
    </row>
    <row r="345" spans="1:6" x14ac:dyDescent="0.25">
      <c r="A345" s="25"/>
      <c r="B345" s="25"/>
      <c r="C345" s="10">
        <v>41151</v>
      </c>
      <c r="D345" s="19">
        <v>1</v>
      </c>
      <c r="E345" s="3">
        <v>1</v>
      </c>
      <c r="F345" s="20">
        <v>1</v>
      </c>
    </row>
    <row r="346" spans="1:6" x14ac:dyDescent="0.25">
      <c r="A346" s="25"/>
      <c r="B346" s="25"/>
      <c r="C346" s="10">
        <v>41152</v>
      </c>
      <c r="D346" s="19">
        <v>1</v>
      </c>
      <c r="E346" s="3">
        <v>1</v>
      </c>
      <c r="F346" s="20">
        <v>1</v>
      </c>
    </row>
    <row r="347" spans="1:6" x14ac:dyDescent="0.25">
      <c r="A347" s="25"/>
      <c r="B347" s="7" t="s">
        <v>166</v>
      </c>
      <c r="C347" s="12"/>
      <c r="D347" s="16">
        <v>500</v>
      </c>
      <c r="E347" s="17">
        <v>750</v>
      </c>
      <c r="F347" s="18">
        <v>1000</v>
      </c>
    </row>
    <row r="348" spans="1:6" x14ac:dyDescent="0.25">
      <c r="A348" s="25"/>
      <c r="B348" s="7" t="s">
        <v>167</v>
      </c>
      <c r="C348" s="12"/>
      <c r="D348" s="16">
        <v>100</v>
      </c>
      <c r="E348" s="17">
        <v>150</v>
      </c>
      <c r="F348" s="18">
        <v>200</v>
      </c>
    </row>
    <row r="349" spans="1:6" x14ac:dyDescent="0.25">
      <c r="A349" s="7" t="s">
        <v>190</v>
      </c>
      <c r="B349" s="12"/>
      <c r="C349" s="12"/>
      <c r="D349" s="16">
        <v>3100</v>
      </c>
      <c r="E349" s="17">
        <v>4650</v>
      </c>
      <c r="F349" s="18">
        <v>6200</v>
      </c>
    </row>
    <row r="350" spans="1:6" x14ac:dyDescent="0.25">
      <c r="A350" s="7" t="s">
        <v>191</v>
      </c>
      <c r="B350" s="12"/>
      <c r="C350" s="12"/>
      <c r="D350" s="16">
        <v>100</v>
      </c>
      <c r="E350" s="17">
        <v>150</v>
      </c>
      <c r="F350" s="18">
        <v>200</v>
      </c>
    </row>
    <row r="351" spans="1:6" x14ac:dyDescent="0.25">
      <c r="A351" s="7" t="s">
        <v>16</v>
      </c>
      <c r="B351" s="7" t="s">
        <v>64</v>
      </c>
      <c r="C351" s="9">
        <v>41153</v>
      </c>
      <c r="D351" s="16">
        <v>1</v>
      </c>
      <c r="E351" s="17">
        <v>1</v>
      </c>
      <c r="F351" s="18">
        <v>1</v>
      </c>
    </row>
    <row r="352" spans="1:6" x14ac:dyDescent="0.25">
      <c r="A352" s="25"/>
      <c r="B352" s="25"/>
      <c r="C352" s="10">
        <v>41154</v>
      </c>
      <c r="D352" s="19">
        <v>1</v>
      </c>
      <c r="E352" s="3">
        <v>1</v>
      </c>
      <c r="F352" s="20">
        <v>1</v>
      </c>
    </row>
    <row r="353" spans="1:6" x14ac:dyDescent="0.25">
      <c r="A353" s="25"/>
      <c r="B353" s="7" t="s">
        <v>166</v>
      </c>
      <c r="C353" s="12"/>
      <c r="D353" s="16">
        <v>200</v>
      </c>
      <c r="E353" s="17">
        <v>300</v>
      </c>
      <c r="F353" s="18">
        <v>400</v>
      </c>
    </row>
    <row r="354" spans="1:6" x14ac:dyDescent="0.25">
      <c r="A354" s="25"/>
      <c r="B354" s="7" t="s">
        <v>167</v>
      </c>
      <c r="C354" s="12"/>
      <c r="D354" s="16">
        <v>100</v>
      </c>
      <c r="E354" s="17">
        <v>150</v>
      </c>
      <c r="F354" s="18">
        <v>200</v>
      </c>
    </row>
    <row r="355" spans="1:6" x14ac:dyDescent="0.25">
      <c r="A355" s="25"/>
      <c r="B355" s="7" t="s">
        <v>65</v>
      </c>
      <c r="C355" s="9">
        <v>41155</v>
      </c>
      <c r="D355" s="16">
        <v>1</v>
      </c>
      <c r="E355" s="17">
        <v>1</v>
      </c>
      <c r="F355" s="18">
        <v>1</v>
      </c>
    </row>
    <row r="356" spans="1:6" x14ac:dyDescent="0.25">
      <c r="A356" s="25"/>
      <c r="B356" s="25"/>
      <c r="C356" s="10">
        <v>41156</v>
      </c>
      <c r="D356" s="19">
        <v>1</v>
      </c>
      <c r="E356" s="3">
        <v>1</v>
      </c>
      <c r="F356" s="20">
        <v>1</v>
      </c>
    </row>
    <row r="357" spans="1:6" x14ac:dyDescent="0.25">
      <c r="A357" s="25"/>
      <c r="B357" s="25"/>
      <c r="C357" s="10">
        <v>41157</v>
      </c>
      <c r="D357" s="19">
        <v>1</v>
      </c>
      <c r="E357" s="3">
        <v>1</v>
      </c>
      <c r="F357" s="20">
        <v>1</v>
      </c>
    </row>
    <row r="358" spans="1:6" x14ac:dyDescent="0.25">
      <c r="A358" s="25"/>
      <c r="B358" s="25"/>
      <c r="C358" s="10">
        <v>41158</v>
      </c>
      <c r="D358" s="19">
        <v>1</v>
      </c>
      <c r="E358" s="3">
        <v>1</v>
      </c>
      <c r="F358" s="20">
        <v>1</v>
      </c>
    </row>
    <row r="359" spans="1:6" x14ac:dyDescent="0.25">
      <c r="A359" s="25"/>
      <c r="B359" s="25"/>
      <c r="C359" s="10">
        <v>41159</v>
      </c>
      <c r="D359" s="19">
        <v>1</v>
      </c>
      <c r="E359" s="3">
        <v>1</v>
      </c>
      <c r="F359" s="20">
        <v>1</v>
      </c>
    </row>
    <row r="360" spans="1:6" x14ac:dyDescent="0.25">
      <c r="A360" s="25"/>
      <c r="B360" s="25"/>
      <c r="C360" s="10">
        <v>41160</v>
      </c>
      <c r="D360" s="19">
        <v>1</v>
      </c>
      <c r="E360" s="3">
        <v>1</v>
      </c>
      <c r="F360" s="20">
        <v>1</v>
      </c>
    </row>
    <row r="361" spans="1:6" x14ac:dyDescent="0.25">
      <c r="A361" s="25"/>
      <c r="B361" s="25"/>
      <c r="C361" s="10">
        <v>41161</v>
      </c>
      <c r="D361" s="19">
        <v>1</v>
      </c>
      <c r="E361" s="3">
        <v>1</v>
      </c>
      <c r="F361" s="20">
        <v>1</v>
      </c>
    </row>
    <row r="362" spans="1:6" x14ac:dyDescent="0.25">
      <c r="A362" s="25"/>
      <c r="B362" s="7" t="s">
        <v>168</v>
      </c>
      <c r="C362" s="12"/>
      <c r="D362" s="16">
        <v>700</v>
      </c>
      <c r="E362" s="17">
        <v>1050</v>
      </c>
      <c r="F362" s="18">
        <v>1400</v>
      </c>
    </row>
    <row r="363" spans="1:6" x14ac:dyDescent="0.25">
      <c r="A363" s="25"/>
      <c r="B363" s="7" t="s">
        <v>169</v>
      </c>
      <c r="C363" s="12"/>
      <c r="D363" s="16">
        <v>100</v>
      </c>
      <c r="E363" s="17">
        <v>150</v>
      </c>
      <c r="F363" s="18">
        <v>200</v>
      </c>
    </row>
    <row r="364" spans="1:6" x14ac:dyDescent="0.25">
      <c r="A364" s="25"/>
      <c r="B364" s="7" t="s">
        <v>66</v>
      </c>
      <c r="C364" s="9">
        <v>41162</v>
      </c>
      <c r="D364" s="16">
        <v>1</v>
      </c>
      <c r="E364" s="17">
        <v>1</v>
      </c>
      <c r="F364" s="18">
        <v>1</v>
      </c>
    </row>
    <row r="365" spans="1:6" x14ac:dyDescent="0.25">
      <c r="A365" s="25"/>
      <c r="B365" s="25"/>
      <c r="C365" s="10">
        <v>41163</v>
      </c>
      <c r="D365" s="19">
        <v>1</v>
      </c>
      <c r="E365" s="3">
        <v>1</v>
      </c>
      <c r="F365" s="20">
        <v>1</v>
      </c>
    </row>
    <row r="366" spans="1:6" x14ac:dyDescent="0.25">
      <c r="A366" s="25"/>
      <c r="B366" s="25"/>
      <c r="C366" s="10">
        <v>41164</v>
      </c>
      <c r="D366" s="19">
        <v>1</v>
      </c>
      <c r="E366" s="3">
        <v>1</v>
      </c>
      <c r="F366" s="20">
        <v>1</v>
      </c>
    </row>
    <row r="367" spans="1:6" x14ac:dyDescent="0.25">
      <c r="A367" s="25"/>
      <c r="B367" s="25"/>
      <c r="C367" s="10">
        <v>41165</v>
      </c>
      <c r="D367" s="19">
        <v>1</v>
      </c>
      <c r="E367" s="3">
        <v>1</v>
      </c>
      <c r="F367" s="20">
        <v>1</v>
      </c>
    </row>
    <row r="368" spans="1:6" x14ac:dyDescent="0.25">
      <c r="A368" s="25"/>
      <c r="B368" s="25"/>
      <c r="C368" s="10">
        <v>41166</v>
      </c>
      <c r="D368" s="19">
        <v>1</v>
      </c>
      <c r="E368" s="3">
        <v>1</v>
      </c>
      <c r="F368" s="20">
        <v>1</v>
      </c>
    </row>
    <row r="369" spans="1:6" x14ac:dyDescent="0.25">
      <c r="A369" s="25"/>
      <c r="B369" s="25"/>
      <c r="C369" s="10">
        <v>41167</v>
      </c>
      <c r="D369" s="19">
        <v>1</v>
      </c>
      <c r="E369" s="3">
        <v>1</v>
      </c>
      <c r="F369" s="20">
        <v>1</v>
      </c>
    </row>
    <row r="370" spans="1:6" x14ac:dyDescent="0.25">
      <c r="A370" s="25"/>
      <c r="B370" s="25"/>
      <c r="C370" s="10">
        <v>41168</v>
      </c>
      <c r="D370" s="19">
        <v>1</v>
      </c>
      <c r="E370" s="3">
        <v>1</v>
      </c>
      <c r="F370" s="20">
        <v>1</v>
      </c>
    </row>
    <row r="371" spans="1:6" x14ac:dyDescent="0.25">
      <c r="A371" s="25"/>
      <c r="B371" s="7" t="s">
        <v>170</v>
      </c>
      <c r="C371" s="12"/>
      <c r="D371" s="16">
        <v>700</v>
      </c>
      <c r="E371" s="17">
        <v>1050</v>
      </c>
      <c r="F371" s="18">
        <v>1400</v>
      </c>
    </row>
    <row r="372" spans="1:6" x14ac:dyDescent="0.25">
      <c r="A372" s="25"/>
      <c r="B372" s="7" t="s">
        <v>171</v>
      </c>
      <c r="C372" s="12"/>
      <c r="D372" s="16">
        <v>100</v>
      </c>
      <c r="E372" s="17">
        <v>150</v>
      </c>
      <c r="F372" s="18">
        <v>200</v>
      </c>
    </row>
    <row r="373" spans="1:6" x14ac:dyDescent="0.25">
      <c r="A373" s="25"/>
      <c r="B373" s="7" t="s">
        <v>67</v>
      </c>
      <c r="C373" s="9">
        <v>41169</v>
      </c>
      <c r="D373" s="16">
        <v>1</v>
      </c>
      <c r="E373" s="17">
        <v>1</v>
      </c>
      <c r="F373" s="18">
        <v>1</v>
      </c>
    </row>
    <row r="374" spans="1:6" x14ac:dyDescent="0.25">
      <c r="A374" s="25"/>
      <c r="B374" s="25"/>
      <c r="C374" s="10">
        <v>41170</v>
      </c>
      <c r="D374" s="19">
        <v>1</v>
      </c>
      <c r="E374" s="3">
        <v>1</v>
      </c>
      <c r="F374" s="20">
        <v>1</v>
      </c>
    </row>
    <row r="375" spans="1:6" x14ac:dyDescent="0.25">
      <c r="A375" s="25"/>
      <c r="B375" s="25"/>
      <c r="C375" s="10">
        <v>41171</v>
      </c>
      <c r="D375" s="19">
        <v>1</v>
      </c>
      <c r="E375" s="3">
        <v>1</v>
      </c>
      <c r="F375" s="20">
        <v>1</v>
      </c>
    </row>
    <row r="376" spans="1:6" x14ac:dyDescent="0.25">
      <c r="A376" s="25"/>
      <c r="B376" s="25"/>
      <c r="C376" s="10">
        <v>41172</v>
      </c>
      <c r="D376" s="19">
        <v>1</v>
      </c>
      <c r="E376" s="3">
        <v>1</v>
      </c>
      <c r="F376" s="20">
        <v>1</v>
      </c>
    </row>
    <row r="377" spans="1:6" x14ac:dyDescent="0.25">
      <c r="A377" s="25"/>
      <c r="B377" s="25"/>
      <c r="C377" s="10">
        <v>41173</v>
      </c>
      <c r="D377" s="19">
        <v>1</v>
      </c>
      <c r="E377" s="3">
        <v>1</v>
      </c>
      <c r="F377" s="20">
        <v>1</v>
      </c>
    </row>
    <row r="378" spans="1:6" x14ac:dyDescent="0.25">
      <c r="A378" s="25"/>
      <c r="B378" s="25"/>
      <c r="C378" s="10">
        <v>41174</v>
      </c>
      <c r="D378" s="19">
        <v>1</v>
      </c>
      <c r="E378" s="3">
        <v>1</v>
      </c>
      <c r="F378" s="20">
        <v>1</v>
      </c>
    </row>
    <row r="379" spans="1:6" x14ac:dyDescent="0.25">
      <c r="A379" s="25"/>
      <c r="B379" s="25"/>
      <c r="C379" s="10">
        <v>41175</v>
      </c>
      <c r="D379" s="19">
        <v>1</v>
      </c>
      <c r="E379" s="3">
        <v>1</v>
      </c>
      <c r="F379" s="20">
        <v>1</v>
      </c>
    </row>
    <row r="380" spans="1:6" x14ac:dyDescent="0.25">
      <c r="A380" s="25"/>
      <c r="B380" s="7" t="s">
        <v>172</v>
      </c>
      <c r="C380" s="12"/>
      <c r="D380" s="16">
        <v>700</v>
      </c>
      <c r="E380" s="17">
        <v>1050</v>
      </c>
      <c r="F380" s="18">
        <v>1400</v>
      </c>
    </row>
    <row r="381" spans="1:6" x14ac:dyDescent="0.25">
      <c r="A381" s="25"/>
      <c r="B381" s="7" t="s">
        <v>173</v>
      </c>
      <c r="C381" s="12"/>
      <c r="D381" s="16">
        <v>100</v>
      </c>
      <c r="E381" s="17">
        <v>150</v>
      </c>
      <c r="F381" s="18">
        <v>200</v>
      </c>
    </row>
    <row r="382" spans="1:6" x14ac:dyDescent="0.25">
      <c r="A382" s="25"/>
      <c r="B382" s="7" t="s">
        <v>68</v>
      </c>
      <c r="C382" s="9">
        <v>41176</v>
      </c>
      <c r="D382" s="16">
        <v>1</v>
      </c>
      <c r="E382" s="17">
        <v>1</v>
      </c>
      <c r="F382" s="18">
        <v>1</v>
      </c>
    </row>
    <row r="383" spans="1:6" x14ac:dyDescent="0.25">
      <c r="A383" s="25"/>
      <c r="B383" s="25"/>
      <c r="C383" s="10">
        <v>41177</v>
      </c>
      <c r="D383" s="19">
        <v>1</v>
      </c>
      <c r="E383" s="3">
        <v>1</v>
      </c>
      <c r="F383" s="20">
        <v>1</v>
      </c>
    </row>
    <row r="384" spans="1:6" x14ac:dyDescent="0.25">
      <c r="A384" s="25"/>
      <c r="B384" s="25"/>
      <c r="C384" s="10">
        <v>41178</v>
      </c>
      <c r="D384" s="19">
        <v>1</v>
      </c>
      <c r="E384" s="3">
        <v>1</v>
      </c>
      <c r="F384" s="20">
        <v>1</v>
      </c>
    </row>
    <row r="385" spans="1:6" x14ac:dyDescent="0.25">
      <c r="A385" s="25"/>
      <c r="B385" s="25"/>
      <c r="C385" s="10">
        <v>41179</v>
      </c>
      <c r="D385" s="19">
        <v>1</v>
      </c>
      <c r="E385" s="3">
        <v>1</v>
      </c>
      <c r="F385" s="20">
        <v>1</v>
      </c>
    </row>
    <row r="386" spans="1:6" x14ac:dyDescent="0.25">
      <c r="A386" s="25"/>
      <c r="B386" s="25"/>
      <c r="C386" s="10">
        <v>41180</v>
      </c>
      <c r="D386" s="19">
        <v>1</v>
      </c>
      <c r="E386" s="3">
        <v>1</v>
      </c>
      <c r="F386" s="20">
        <v>1</v>
      </c>
    </row>
    <row r="387" spans="1:6" x14ac:dyDescent="0.25">
      <c r="A387" s="25"/>
      <c r="B387" s="25"/>
      <c r="C387" s="10">
        <v>41181</v>
      </c>
      <c r="D387" s="19">
        <v>1</v>
      </c>
      <c r="E387" s="3">
        <v>1</v>
      </c>
      <c r="F387" s="20">
        <v>1</v>
      </c>
    </row>
    <row r="388" spans="1:6" x14ac:dyDescent="0.25">
      <c r="A388" s="25"/>
      <c r="B388" s="25"/>
      <c r="C388" s="10">
        <v>41182</v>
      </c>
      <c r="D388" s="19">
        <v>1</v>
      </c>
      <c r="E388" s="3">
        <v>1</v>
      </c>
      <c r="F388" s="20">
        <v>1</v>
      </c>
    </row>
    <row r="389" spans="1:6" x14ac:dyDescent="0.25">
      <c r="A389" s="25"/>
      <c r="B389" s="7" t="s">
        <v>174</v>
      </c>
      <c r="C389" s="12"/>
      <c r="D389" s="16">
        <v>700</v>
      </c>
      <c r="E389" s="17">
        <v>1050</v>
      </c>
      <c r="F389" s="18">
        <v>1400</v>
      </c>
    </row>
    <row r="390" spans="1:6" x14ac:dyDescent="0.25">
      <c r="A390" s="25"/>
      <c r="B390" s="7" t="s">
        <v>175</v>
      </c>
      <c r="C390" s="12"/>
      <c r="D390" s="16">
        <v>100</v>
      </c>
      <c r="E390" s="17">
        <v>150</v>
      </c>
      <c r="F390" s="18">
        <v>200</v>
      </c>
    </row>
    <row r="391" spans="1:6" x14ac:dyDescent="0.25">
      <c r="A391" s="7" t="s">
        <v>192</v>
      </c>
      <c r="B391" s="12"/>
      <c r="C391" s="12"/>
      <c r="D391" s="16">
        <v>3000</v>
      </c>
      <c r="E391" s="17">
        <v>4500</v>
      </c>
      <c r="F391" s="18">
        <v>6000</v>
      </c>
    </row>
    <row r="392" spans="1:6" x14ac:dyDescent="0.25">
      <c r="A392" s="7" t="s">
        <v>193</v>
      </c>
      <c r="B392" s="12"/>
      <c r="C392" s="12"/>
      <c r="D392" s="16">
        <v>100</v>
      </c>
      <c r="E392" s="17">
        <v>150</v>
      </c>
      <c r="F392" s="18">
        <v>200</v>
      </c>
    </row>
    <row r="393" spans="1:6" x14ac:dyDescent="0.25">
      <c r="A393" s="7" t="s">
        <v>7</v>
      </c>
      <c r="B393" s="7" t="s">
        <v>7</v>
      </c>
      <c r="C393" s="7" t="s">
        <v>7</v>
      </c>
      <c r="D393" s="16"/>
      <c r="E393" s="17"/>
      <c r="F393" s="18"/>
    </row>
    <row r="394" spans="1:6" x14ac:dyDescent="0.25">
      <c r="A394" s="25"/>
      <c r="B394" s="7" t="s">
        <v>176</v>
      </c>
      <c r="C394" s="12"/>
      <c r="D394" s="16"/>
      <c r="E394" s="17"/>
      <c r="F394" s="18"/>
    </row>
    <row r="395" spans="1:6" x14ac:dyDescent="0.25">
      <c r="A395" s="25"/>
      <c r="B395" s="7" t="s">
        <v>177</v>
      </c>
      <c r="C395" s="12"/>
      <c r="D395" s="16"/>
      <c r="E395" s="17"/>
      <c r="F395" s="18"/>
    </row>
    <row r="396" spans="1:6" x14ac:dyDescent="0.25">
      <c r="A396" s="7" t="s">
        <v>176</v>
      </c>
      <c r="B396" s="12"/>
      <c r="C396" s="12"/>
      <c r="D396" s="16"/>
      <c r="E396" s="17"/>
      <c r="F396" s="18"/>
    </row>
    <row r="397" spans="1:6" x14ac:dyDescent="0.25">
      <c r="A397" s="7" t="s">
        <v>177</v>
      </c>
      <c r="B397" s="12"/>
      <c r="C397" s="12"/>
      <c r="D397" s="16"/>
      <c r="E397" s="17"/>
      <c r="F397" s="18"/>
    </row>
    <row r="398" spans="1:6" x14ac:dyDescent="0.25">
      <c r="A398" s="7" t="s">
        <v>9</v>
      </c>
      <c r="B398" s="7" t="s">
        <v>23</v>
      </c>
      <c r="C398" s="9">
        <v>41183</v>
      </c>
      <c r="D398" s="16">
        <v>1</v>
      </c>
      <c r="E398" s="17">
        <v>1</v>
      </c>
      <c r="F398" s="18">
        <v>1</v>
      </c>
    </row>
    <row r="399" spans="1:6" x14ac:dyDescent="0.25">
      <c r="A399" s="25"/>
      <c r="B399" s="25"/>
      <c r="C399" s="10">
        <v>41184</v>
      </c>
      <c r="D399" s="19">
        <v>1</v>
      </c>
      <c r="E399" s="3">
        <v>1</v>
      </c>
      <c r="F399" s="20">
        <v>1</v>
      </c>
    </row>
    <row r="400" spans="1:6" x14ac:dyDescent="0.25">
      <c r="A400" s="25"/>
      <c r="B400" s="25"/>
      <c r="C400" s="10">
        <v>41185</v>
      </c>
      <c r="D400" s="19">
        <v>1</v>
      </c>
      <c r="E400" s="3">
        <v>1</v>
      </c>
      <c r="F400" s="20">
        <v>1</v>
      </c>
    </row>
    <row r="401" spans="1:6" x14ac:dyDescent="0.25">
      <c r="A401" s="25"/>
      <c r="B401" s="25"/>
      <c r="C401" s="10">
        <v>41186</v>
      </c>
      <c r="D401" s="19">
        <v>1</v>
      </c>
      <c r="E401" s="3">
        <v>1</v>
      </c>
      <c r="F401" s="20">
        <v>1</v>
      </c>
    </row>
    <row r="402" spans="1:6" x14ac:dyDescent="0.25">
      <c r="A402" s="25"/>
      <c r="B402" s="25"/>
      <c r="C402" s="10">
        <v>41187</v>
      </c>
      <c r="D402" s="19">
        <v>1</v>
      </c>
      <c r="E402" s="3">
        <v>1</v>
      </c>
      <c r="F402" s="20">
        <v>1</v>
      </c>
    </row>
    <row r="403" spans="1:6" x14ac:dyDescent="0.25">
      <c r="A403" s="25"/>
      <c r="B403" s="25"/>
      <c r="C403" s="10">
        <v>41188</v>
      </c>
      <c r="D403" s="19">
        <v>1</v>
      </c>
      <c r="E403" s="3">
        <v>1</v>
      </c>
      <c r="F403" s="20">
        <v>1</v>
      </c>
    </row>
    <row r="404" spans="1:6" x14ac:dyDescent="0.25">
      <c r="A404" s="25"/>
      <c r="B404" s="25"/>
      <c r="C404" s="10">
        <v>41189</v>
      </c>
      <c r="D404" s="19">
        <v>1</v>
      </c>
      <c r="E404" s="3">
        <v>1</v>
      </c>
      <c r="F404" s="20">
        <v>1</v>
      </c>
    </row>
    <row r="405" spans="1:6" x14ac:dyDescent="0.25">
      <c r="A405" s="25"/>
      <c r="B405" s="7" t="s">
        <v>84</v>
      </c>
      <c r="C405" s="12"/>
      <c r="D405" s="16">
        <v>700</v>
      </c>
      <c r="E405" s="17">
        <v>1050</v>
      </c>
      <c r="F405" s="18">
        <v>1400</v>
      </c>
    </row>
    <row r="406" spans="1:6" x14ac:dyDescent="0.25">
      <c r="A406" s="25"/>
      <c r="B406" s="7" t="s">
        <v>85</v>
      </c>
      <c r="C406" s="12"/>
      <c r="D406" s="16">
        <v>100</v>
      </c>
      <c r="E406" s="17">
        <v>150</v>
      </c>
      <c r="F406" s="18">
        <v>200</v>
      </c>
    </row>
    <row r="407" spans="1:6" x14ac:dyDescent="0.25">
      <c r="A407" s="25"/>
      <c r="B407" s="7" t="s">
        <v>24</v>
      </c>
      <c r="C407" s="9">
        <v>41190</v>
      </c>
      <c r="D407" s="16">
        <v>1</v>
      </c>
      <c r="E407" s="17">
        <v>1</v>
      </c>
      <c r="F407" s="18">
        <v>1</v>
      </c>
    </row>
    <row r="408" spans="1:6" x14ac:dyDescent="0.25">
      <c r="A408" s="25"/>
      <c r="B408" s="25"/>
      <c r="C408" s="10">
        <v>41191</v>
      </c>
      <c r="D408" s="19">
        <v>1</v>
      </c>
      <c r="E408" s="3">
        <v>1</v>
      </c>
      <c r="F408" s="20">
        <v>1</v>
      </c>
    </row>
    <row r="409" spans="1:6" x14ac:dyDescent="0.25">
      <c r="A409" s="25"/>
      <c r="B409" s="25"/>
      <c r="C409" s="10">
        <v>41192</v>
      </c>
      <c r="D409" s="19">
        <v>1</v>
      </c>
      <c r="E409" s="3">
        <v>1</v>
      </c>
      <c r="F409" s="20">
        <v>1</v>
      </c>
    </row>
    <row r="410" spans="1:6" x14ac:dyDescent="0.25">
      <c r="A410" s="25"/>
      <c r="B410" s="25"/>
      <c r="C410" s="10">
        <v>41193</v>
      </c>
      <c r="D410" s="19">
        <v>1</v>
      </c>
      <c r="E410" s="3">
        <v>1</v>
      </c>
      <c r="F410" s="20">
        <v>1</v>
      </c>
    </row>
    <row r="411" spans="1:6" x14ac:dyDescent="0.25">
      <c r="A411" s="25"/>
      <c r="B411" s="25"/>
      <c r="C411" s="10">
        <v>41194</v>
      </c>
      <c r="D411" s="19">
        <v>1</v>
      </c>
      <c r="E411" s="3">
        <v>1</v>
      </c>
      <c r="F411" s="20">
        <v>1</v>
      </c>
    </row>
    <row r="412" spans="1:6" x14ac:dyDescent="0.25">
      <c r="A412" s="25"/>
      <c r="B412" s="25"/>
      <c r="C412" s="10">
        <v>41195</v>
      </c>
      <c r="D412" s="19">
        <v>1</v>
      </c>
      <c r="E412" s="3">
        <v>1</v>
      </c>
      <c r="F412" s="20">
        <v>1</v>
      </c>
    </row>
    <row r="413" spans="1:6" x14ac:dyDescent="0.25">
      <c r="A413" s="25"/>
      <c r="B413" s="25"/>
      <c r="C413" s="10">
        <v>41196</v>
      </c>
      <c r="D413" s="19">
        <v>1</v>
      </c>
      <c r="E413" s="3">
        <v>1</v>
      </c>
      <c r="F413" s="20">
        <v>1</v>
      </c>
    </row>
    <row r="414" spans="1:6" x14ac:dyDescent="0.25">
      <c r="A414" s="25"/>
      <c r="B414" s="7" t="s">
        <v>86</v>
      </c>
      <c r="C414" s="12"/>
      <c r="D414" s="16">
        <v>700</v>
      </c>
      <c r="E414" s="17">
        <v>1050</v>
      </c>
      <c r="F414" s="18">
        <v>1400</v>
      </c>
    </row>
    <row r="415" spans="1:6" x14ac:dyDescent="0.25">
      <c r="A415" s="25"/>
      <c r="B415" s="7" t="s">
        <v>87</v>
      </c>
      <c r="C415" s="12"/>
      <c r="D415" s="16">
        <v>100</v>
      </c>
      <c r="E415" s="17">
        <v>150</v>
      </c>
      <c r="F415" s="18">
        <v>200</v>
      </c>
    </row>
    <row r="416" spans="1:6" x14ac:dyDescent="0.25">
      <c r="A416" s="25"/>
      <c r="B416" s="7" t="s">
        <v>25</v>
      </c>
      <c r="C416" s="9">
        <v>41197</v>
      </c>
      <c r="D416" s="16">
        <v>1</v>
      </c>
      <c r="E416" s="17">
        <v>1</v>
      </c>
      <c r="F416" s="18">
        <v>1</v>
      </c>
    </row>
    <row r="417" spans="1:6" x14ac:dyDescent="0.25">
      <c r="A417" s="25"/>
      <c r="B417" s="25"/>
      <c r="C417" s="10">
        <v>41198</v>
      </c>
      <c r="D417" s="19">
        <v>1</v>
      </c>
      <c r="E417" s="3">
        <v>1</v>
      </c>
      <c r="F417" s="20">
        <v>1</v>
      </c>
    </row>
    <row r="418" spans="1:6" x14ac:dyDescent="0.25">
      <c r="A418" s="25"/>
      <c r="B418" s="25"/>
      <c r="C418" s="10">
        <v>41199</v>
      </c>
      <c r="D418" s="19">
        <v>1</v>
      </c>
      <c r="E418" s="3">
        <v>1</v>
      </c>
      <c r="F418" s="20">
        <v>1</v>
      </c>
    </row>
    <row r="419" spans="1:6" x14ac:dyDescent="0.25">
      <c r="A419" s="25"/>
      <c r="B419" s="25"/>
      <c r="C419" s="10">
        <v>41200</v>
      </c>
      <c r="D419" s="19">
        <v>1</v>
      </c>
      <c r="E419" s="3">
        <v>1</v>
      </c>
      <c r="F419" s="20">
        <v>1</v>
      </c>
    </row>
    <row r="420" spans="1:6" x14ac:dyDescent="0.25">
      <c r="A420" s="25"/>
      <c r="B420" s="25"/>
      <c r="C420" s="10">
        <v>41201</v>
      </c>
      <c r="D420" s="19">
        <v>1</v>
      </c>
      <c r="E420" s="3">
        <v>1</v>
      </c>
      <c r="F420" s="20">
        <v>1</v>
      </c>
    </row>
    <row r="421" spans="1:6" x14ac:dyDescent="0.25">
      <c r="A421" s="25"/>
      <c r="B421" s="25"/>
      <c r="C421" s="10">
        <v>41202</v>
      </c>
      <c r="D421" s="19">
        <v>1</v>
      </c>
      <c r="E421" s="3">
        <v>1</v>
      </c>
      <c r="F421" s="20">
        <v>1</v>
      </c>
    </row>
    <row r="422" spans="1:6" x14ac:dyDescent="0.25">
      <c r="A422" s="25"/>
      <c r="B422" s="25"/>
      <c r="C422" s="10">
        <v>41203</v>
      </c>
      <c r="D422" s="19">
        <v>1</v>
      </c>
      <c r="E422" s="3">
        <v>1</v>
      </c>
      <c r="F422" s="20">
        <v>1</v>
      </c>
    </row>
    <row r="423" spans="1:6" x14ac:dyDescent="0.25">
      <c r="A423" s="25"/>
      <c r="B423" s="7" t="s">
        <v>88</v>
      </c>
      <c r="C423" s="12"/>
      <c r="D423" s="16">
        <v>700</v>
      </c>
      <c r="E423" s="17">
        <v>1050</v>
      </c>
      <c r="F423" s="18">
        <v>1400</v>
      </c>
    </row>
    <row r="424" spans="1:6" x14ac:dyDescent="0.25">
      <c r="A424" s="25"/>
      <c r="B424" s="7" t="s">
        <v>89</v>
      </c>
      <c r="C424" s="12"/>
      <c r="D424" s="16">
        <v>100</v>
      </c>
      <c r="E424" s="17">
        <v>150</v>
      </c>
      <c r="F424" s="18">
        <v>200</v>
      </c>
    </row>
    <row r="425" spans="1:6" x14ac:dyDescent="0.25">
      <c r="A425" s="25"/>
      <c r="B425" s="7" t="s">
        <v>26</v>
      </c>
      <c r="C425" s="9">
        <v>41204</v>
      </c>
      <c r="D425" s="16">
        <v>1</v>
      </c>
      <c r="E425" s="17">
        <v>1</v>
      </c>
      <c r="F425" s="18">
        <v>1</v>
      </c>
    </row>
    <row r="426" spans="1:6" x14ac:dyDescent="0.25">
      <c r="A426" s="25"/>
      <c r="B426" s="25"/>
      <c r="C426" s="10">
        <v>41205</v>
      </c>
      <c r="D426" s="19">
        <v>1</v>
      </c>
      <c r="E426" s="3">
        <v>1</v>
      </c>
      <c r="F426" s="20">
        <v>1</v>
      </c>
    </row>
    <row r="427" spans="1:6" x14ac:dyDescent="0.25">
      <c r="A427" s="25"/>
      <c r="B427" s="25"/>
      <c r="C427" s="10">
        <v>41206</v>
      </c>
      <c r="D427" s="19">
        <v>1</v>
      </c>
      <c r="E427" s="3">
        <v>1</v>
      </c>
      <c r="F427" s="20">
        <v>1</v>
      </c>
    </row>
    <row r="428" spans="1:6" x14ac:dyDescent="0.25">
      <c r="A428" s="25"/>
      <c r="B428" s="25"/>
      <c r="C428" s="10">
        <v>41207</v>
      </c>
      <c r="D428" s="19">
        <v>1</v>
      </c>
      <c r="E428" s="3">
        <v>1</v>
      </c>
      <c r="F428" s="20">
        <v>1</v>
      </c>
    </row>
    <row r="429" spans="1:6" x14ac:dyDescent="0.25">
      <c r="A429" s="25"/>
      <c r="B429" s="25"/>
      <c r="C429" s="10">
        <v>41208</v>
      </c>
      <c r="D429" s="19">
        <v>1</v>
      </c>
      <c r="E429" s="3">
        <v>1</v>
      </c>
      <c r="F429" s="20">
        <v>1</v>
      </c>
    </row>
    <row r="430" spans="1:6" x14ac:dyDescent="0.25">
      <c r="A430" s="25"/>
      <c r="B430" s="25"/>
      <c r="C430" s="10">
        <v>41209</v>
      </c>
      <c r="D430" s="19">
        <v>1</v>
      </c>
      <c r="E430" s="3">
        <v>1</v>
      </c>
      <c r="F430" s="20">
        <v>1</v>
      </c>
    </row>
    <row r="431" spans="1:6" x14ac:dyDescent="0.25">
      <c r="A431" s="25"/>
      <c r="B431" s="25"/>
      <c r="C431" s="10">
        <v>41210</v>
      </c>
      <c r="D431" s="19">
        <v>1</v>
      </c>
      <c r="E431" s="3">
        <v>1</v>
      </c>
      <c r="F431" s="20">
        <v>1</v>
      </c>
    </row>
    <row r="432" spans="1:6" x14ac:dyDescent="0.25">
      <c r="A432" s="25"/>
      <c r="B432" s="7" t="s">
        <v>90</v>
      </c>
      <c r="C432" s="12"/>
      <c r="D432" s="16">
        <v>700</v>
      </c>
      <c r="E432" s="17">
        <v>1050</v>
      </c>
      <c r="F432" s="18">
        <v>1400</v>
      </c>
    </row>
    <row r="433" spans="1:6" x14ac:dyDescent="0.25">
      <c r="A433" s="25"/>
      <c r="B433" s="7" t="s">
        <v>91</v>
      </c>
      <c r="C433" s="12"/>
      <c r="D433" s="16">
        <v>100</v>
      </c>
      <c r="E433" s="17">
        <v>150</v>
      </c>
      <c r="F433" s="18">
        <v>200</v>
      </c>
    </row>
    <row r="434" spans="1:6" x14ac:dyDescent="0.25">
      <c r="A434" s="25"/>
      <c r="B434" s="7" t="s">
        <v>27</v>
      </c>
      <c r="C434" s="9">
        <v>41211</v>
      </c>
      <c r="D434" s="16">
        <v>1</v>
      </c>
      <c r="E434" s="17">
        <v>1</v>
      </c>
      <c r="F434" s="18">
        <v>1</v>
      </c>
    </row>
    <row r="435" spans="1:6" x14ac:dyDescent="0.25">
      <c r="A435" s="25"/>
      <c r="B435" s="25"/>
      <c r="C435" s="10">
        <v>41212</v>
      </c>
      <c r="D435" s="19">
        <v>1</v>
      </c>
      <c r="E435" s="3">
        <v>1</v>
      </c>
      <c r="F435" s="20">
        <v>1</v>
      </c>
    </row>
    <row r="436" spans="1:6" x14ac:dyDescent="0.25">
      <c r="A436" s="25"/>
      <c r="B436" s="25"/>
      <c r="C436" s="10">
        <v>41213</v>
      </c>
      <c r="D436" s="19">
        <v>1</v>
      </c>
      <c r="E436" s="3">
        <v>1</v>
      </c>
      <c r="F436" s="20">
        <v>1</v>
      </c>
    </row>
    <row r="437" spans="1:6" x14ac:dyDescent="0.25">
      <c r="A437" s="25"/>
      <c r="B437" s="7" t="s">
        <v>92</v>
      </c>
      <c r="C437" s="12"/>
      <c r="D437" s="16">
        <v>300</v>
      </c>
      <c r="E437" s="17">
        <v>450</v>
      </c>
      <c r="F437" s="18">
        <v>600</v>
      </c>
    </row>
    <row r="438" spans="1:6" x14ac:dyDescent="0.25">
      <c r="A438" s="25"/>
      <c r="B438" s="7" t="s">
        <v>93</v>
      </c>
      <c r="C438" s="12"/>
      <c r="D438" s="16">
        <v>100</v>
      </c>
      <c r="E438" s="17">
        <v>150</v>
      </c>
      <c r="F438" s="18">
        <v>200</v>
      </c>
    </row>
    <row r="439" spans="1:6" x14ac:dyDescent="0.25">
      <c r="A439" s="7" t="s">
        <v>178</v>
      </c>
      <c r="B439" s="12"/>
      <c r="C439" s="12"/>
      <c r="D439" s="16">
        <v>3100</v>
      </c>
      <c r="E439" s="17">
        <v>4650</v>
      </c>
      <c r="F439" s="18">
        <v>6200</v>
      </c>
    </row>
    <row r="440" spans="1:6" x14ac:dyDescent="0.25">
      <c r="A440" s="7" t="s">
        <v>179</v>
      </c>
      <c r="B440" s="12"/>
      <c r="C440" s="12"/>
      <c r="D440" s="16">
        <v>100</v>
      </c>
      <c r="E440" s="17">
        <v>150</v>
      </c>
      <c r="F440" s="18">
        <v>200</v>
      </c>
    </row>
    <row r="441" spans="1:6" x14ac:dyDescent="0.25">
      <c r="A441" s="7" t="s">
        <v>10</v>
      </c>
      <c r="B441" s="7" t="s">
        <v>27</v>
      </c>
      <c r="C441" s="9">
        <v>41214</v>
      </c>
      <c r="D441" s="16">
        <v>1</v>
      </c>
      <c r="E441" s="17">
        <v>1</v>
      </c>
      <c r="F441" s="18">
        <v>1</v>
      </c>
    </row>
    <row r="442" spans="1:6" x14ac:dyDescent="0.25">
      <c r="A442" s="25"/>
      <c r="B442" s="25"/>
      <c r="C442" s="10">
        <v>41215</v>
      </c>
      <c r="D442" s="19">
        <v>1</v>
      </c>
      <c r="E442" s="3">
        <v>1</v>
      </c>
      <c r="F442" s="20">
        <v>1</v>
      </c>
    </row>
    <row r="443" spans="1:6" x14ac:dyDescent="0.25">
      <c r="A443" s="25"/>
      <c r="B443" s="25"/>
      <c r="C443" s="10">
        <v>41216</v>
      </c>
      <c r="D443" s="19">
        <v>1</v>
      </c>
      <c r="E443" s="3">
        <v>1</v>
      </c>
      <c r="F443" s="20">
        <v>1</v>
      </c>
    </row>
    <row r="444" spans="1:6" x14ac:dyDescent="0.25">
      <c r="A444" s="25"/>
      <c r="B444" s="25"/>
      <c r="C444" s="10">
        <v>41217</v>
      </c>
      <c r="D444" s="19">
        <v>1</v>
      </c>
      <c r="E444" s="3">
        <v>1</v>
      </c>
      <c r="F444" s="20">
        <v>1</v>
      </c>
    </row>
    <row r="445" spans="1:6" x14ac:dyDescent="0.25">
      <c r="A445" s="25"/>
      <c r="B445" s="7" t="s">
        <v>92</v>
      </c>
      <c r="C445" s="12"/>
      <c r="D445" s="16">
        <v>400</v>
      </c>
      <c r="E445" s="17">
        <v>600</v>
      </c>
      <c r="F445" s="18">
        <v>800</v>
      </c>
    </row>
    <row r="446" spans="1:6" x14ac:dyDescent="0.25">
      <c r="A446" s="25"/>
      <c r="B446" s="7" t="s">
        <v>93</v>
      </c>
      <c r="C446" s="12"/>
      <c r="D446" s="16">
        <v>100</v>
      </c>
      <c r="E446" s="17">
        <v>150</v>
      </c>
      <c r="F446" s="18">
        <v>200</v>
      </c>
    </row>
    <row r="447" spans="1:6" x14ac:dyDescent="0.25">
      <c r="A447" s="25"/>
      <c r="B447" s="7" t="s">
        <v>28</v>
      </c>
      <c r="C447" s="9">
        <v>41218</v>
      </c>
      <c r="D447" s="16">
        <v>1</v>
      </c>
      <c r="E447" s="17">
        <v>1</v>
      </c>
      <c r="F447" s="18">
        <v>1</v>
      </c>
    </row>
    <row r="448" spans="1:6" x14ac:dyDescent="0.25">
      <c r="A448" s="25"/>
      <c r="B448" s="25"/>
      <c r="C448" s="10">
        <v>41219</v>
      </c>
      <c r="D448" s="19">
        <v>1</v>
      </c>
      <c r="E448" s="3">
        <v>1</v>
      </c>
      <c r="F448" s="20">
        <v>1</v>
      </c>
    </row>
    <row r="449" spans="1:6" x14ac:dyDescent="0.25">
      <c r="A449" s="25"/>
      <c r="B449" s="25"/>
      <c r="C449" s="10">
        <v>41220</v>
      </c>
      <c r="D449" s="19">
        <v>1</v>
      </c>
      <c r="E449" s="3">
        <v>1</v>
      </c>
      <c r="F449" s="20">
        <v>1</v>
      </c>
    </row>
    <row r="450" spans="1:6" x14ac:dyDescent="0.25">
      <c r="A450" s="25"/>
      <c r="B450" s="25"/>
      <c r="C450" s="10">
        <v>41221</v>
      </c>
      <c r="D450" s="19">
        <v>1</v>
      </c>
      <c r="E450" s="3">
        <v>1</v>
      </c>
      <c r="F450" s="20">
        <v>1</v>
      </c>
    </row>
    <row r="451" spans="1:6" x14ac:dyDescent="0.25">
      <c r="A451" s="25"/>
      <c r="B451" s="25"/>
      <c r="C451" s="10">
        <v>41222</v>
      </c>
      <c r="D451" s="19">
        <v>1</v>
      </c>
      <c r="E451" s="3">
        <v>1</v>
      </c>
      <c r="F451" s="20">
        <v>1</v>
      </c>
    </row>
    <row r="452" spans="1:6" x14ac:dyDescent="0.25">
      <c r="A452" s="25"/>
      <c r="B452" s="25"/>
      <c r="C452" s="10">
        <v>41223</v>
      </c>
      <c r="D452" s="19">
        <v>1</v>
      </c>
      <c r="E452" s="3">
        <v>1</v>
      </c>
      <c r="F452" s="20">
        <v>1</v>
      </c>
    </row>
    <row r="453" spans="1:6" x14ac:dyDescent="0.25">
      <c r="A453" s="25"/>
      <c r="B453" s="25"/>
      <c r="C453" s="10">
        <v>41224</v>
      </c>
      <c r="D453" s="19">
        <v>1</v>
      </c>
      <c r="E453" s="3">
        <v>1</v>
      </c>
      <c r="F453" s="20">
        <v>1</v>
      </c>
    </row>
    <row r="454" spans="1:6" x14ac:dyDescent="0.25">
      <c r="A454" s="25"/>
      <c r="B454" s="7" t="s">
        <v>94</v>
      </c>
      <c r="C454" s="12"/>
      <c r="D454" s="16">
        <v>700</v>
      </c>
      <c r="E454" s="17">
        <v>1050</v>
      </c>
      <c r="F454" s="18">
        <v>1400</v>
      </c>
    </row>
    <row r="455" spans="1:6" x14ac:dyDescent="0.25">
      <c r="A455" s="25"/>
      <c r="B455" s="7" t="s">
        <v>95</v>
      </c>
      <c r="C455" s="12"/>
      <c r="D455" s="16">
        <v>100</v>
      </c>
      <c r="E455" s="17">
        <v>150</v>
      </c>
      <c r="F455" s="18">
        <v>200</v>
      </c>
    </row>
    <row r="456" spans="1:6" x14ac:dyDescent="0.25">
      <c r="A456" s="25"/>
      <c r="B456" s="7" t="s">
        <v>29</v>
      </c>
      <c r="C456" s="9">
        <v>41225</v>
      </c>
      <c r="D456" s="16">
        <v>1</v>
      </c>
      <c r="E456" s="17">
        <v>1</v>
      </c>
      <c r="F456" s="18">
        <v>1</v>
      </c>
    </row>
    <row r="457" spans="1:6" x14ac:dyDescent="0.25">
      <c r="A457" s="25"/>
      <c r="B457" s="25"/>
      <c r="C457" s="10">
        <v>41226</v>
      </c>
      <c r="D457" s="19">
        <v>1</v>
      </c>
      <c r="E457" s="3">
        <v>1</v>
      </c>
      <c r="F457" s="20">
        <v>1</v>
      </c>
    </row>
    <row r="458" spans="1:6" x14ac:dyDescent="0.25">
      <c r="A458" s="25"/>
      <c r="B458" s="25"/>
      <c r="C458" s="10">
        <v>41227</v>
      </c>
      <c r="D458" s="19">
        <v>1</v>
      </c>
      <c r="E458" s="3">
        <v>1</v>
      </c>
      <c r="F458" s="20">
        <v>1</v>
      </c>
    </row>
    <row r="459" spans="1:6" x14ac:dyDescent="0.25">
      <c r="A459" s="25"/>
      <c r="B459" s="25"/>
      <c r="C459" s="10">
        <v>41228</v>
      </c>
      <c r="D459" s="19">
        <v>1</v>
      </c>
      <c r="E459" s="3">
        <v>1</v>
      </c>
      <c r="F459" s="20">
        <v>1</v>
      </c>
    </row>
    <row r="460" spans="1:6" x14ac:dyDescent="0.25">
      <c r="A460" s="25"/>
      <c r="B460" s="25"/>
      <c r="C460" s="10">
        <v>41229</v>
      </c>
      <c r="D460" s="19">
        <v>1</v>
      </c>
      <c r="E460" s="3">
        <v>1</v>
      </c>
      <c r="F460" s="20">
        <v>1</v>
      </c>
    </row>
    <row r="461" spans="1:6" x14ac:dyDescent="0.25">
      <c r="A461" s="25"/>
      <c r="B461" s="25"/>
      <c r="C461" s="10">
        <v>41230</v>
      </c>
      <c r="D461" s="19">
        <v>1</v>
      </c>
      <c r="E461" s="3">
        <v>1</v>
      </c>
      <c r="F461" s="20">
        <v>1</v>
      </c>
    </row>
    <row r="462" spans="1:6" x14ac:dyDescent="0.25">
      <c r="A462" s="25"/>
      <c r="B462" s="25"/>
      <c r="C462" s="10">
        <v>41231</v>
      </c>
      <c r="D462" s="19">
        <v>1</v>
      </c>
      <c r="E462" s="3">
        <v>1</v>
      </c>
      <c r="F462" s="20">
        <v>1</v>
      </c>
    </row>
    <row r="463" spans="1:6" x14ac:dyDescent="0.25">
      <c r="A463" s="25"/>
      <c r="B463" s="7" t="s">
        <v>96</v>
      </c>
      <c r="C463" s="12"/>
      <c r="D463" s="16">
        <v>700</v>
      </c>
      <c r="E463" s="17">
        <v>1050</v>
      </c>
      <c r="F463" s="18">
        <v>1400</v>
      </c>
    </row>
    <row r="464" spans="1:6" x14ac:dyDescent="0.25">
      <c r="A464" s="25"/>
      <c r="B464" s="7" t="s">
        <v>97</v>
      </c>
      <c r="C464" s="12"/>
      <c r="D464" s="16">
        <v>100</v>
      </c>
      <c r="E464" s="17">
        <v>150</v>
      </c>
      <c r="F464" s="18">
        <v>200</v>
      </c>
    </row>
    <row r="465" spans="1:6" x14ac:dyDescent="0.25">
      <c r="A465" s="25"/>
      <c r="B465" s="7" t="s">
        <v>30</v>
      </c>
      <c r="C465" s="9">
        <v>41232</v>
      </c>
      <c r="D465" s="16">
        <v>1</v>
      </c>
      <c r="E465" s="17">
        <v>1</v>
      </c>
      <c r="F465" s="18">
        <v>1</v>
      </c>
    </row>
    <row r="466" spans="1:6" x14ac:dyDescent="0.25">
      <c r="A466" s="25"/>
      <c r="B466" s="25"/>
      <c r="C466" s="10">
        <v>41233</v>
      </c>
      <c r="D466" s="19">
        <v>1</v>
      </c>
      <c r="E466" s="3">
        <v>1</v>
      </c>
      <c r="F466" s="20">
        <v>1</v>
      </c>
    </row>
    <row r="467" spans="1:6" x14ac:dyDescent="0.25">
      <c r="A467" s="25"/>
      <c r="B467" s="25"/>
      <c r="C467" s="10">
        <v>41234</v>
      </c>
      <c r="D467" s="19">
        <v>1</v>
      </c>
      <c r="E467" s="3">
        <v>1</v>
      </c>
      <c r="F467" s="20">
        <v>1</v>
      </c>
    </row>
    <row r="468" spans="1:6" x14ac:dyDescent="0.25">
      <c r="A468" s="25"/>
      <c r="B468" s="25"/>
      <c r="C468" s="10">
        <v>41235</v>
      </c>
      <c r="D468" s="19">
        <v>1</v>
      </c>
      <c r="E468" s="3">
        <v>1</v>
      </c>
      <c r="F468" s="20">
        <v>1</v>
      </c>
    </row>
    <row r="469" spans="1:6" x14ac:dyDescent="0.25">
      <c r="A469" s="25"/>
      <c r="B469" s="25"/>
      <c r="C469" s="10">
        <v>41236</v>
      </c>
      <c r="D469" s="19">
        <v>1</v>
      </c>
      <c r="E469" s="3">
        <v>1</v>
      </c>
      <c r="F469" s="20">
        <v>1</v>
      </c>
    </row>
    <row r="470" spans="1:6" x14ac:dyDescent="0.25">
      <c r="A470" s="25"/>
      <c r="B470" s="25"/>
      <c r="C470" s="10">
        <v>41237</v>
      </c>
      <c r="D470" s="19">
        <v>1</v>
      </c>
      <c r="E470" s="3">
        <v>1</v>
      </c>
      <c r="F470" s="20">
        <v>1</v>
      </c>
    </row>
    <row r="471" spans="1:6" x14ac:dyDescent="0.25">
      <c r="A471" s="25"/>
      <c r="B471" s="25"/>
      <c r="C471" s="10">
        <v>41238</v>
      </c>
      <c r="D471" s="19">
        <v>1</v>
      </c>
      <c r="E471" s="3">
        <v>1</v>
      </c>
      <c r="F471" s="20">
        <v>1</v>
      </c>
    </row>
    <row r="472" spans="1:6" x14ac:dyDescent="0.25">
      <c r="A472" s="25"/>
      <c r="B472" s="7" t="s">
        <v>98</v>
      </c>
      <c r="C472" s="12"/>
      <c r="D472" s="16">
        <v>700</v>
      </c>
      <c r="E472" s="17">
        <v>1050</v>
      </c>
      <c r="F472" s="18">
        <v>1400</v>
      </c>
    </row>
    <row r="473" spans="1:6" x14ac:dyDescent="0.25">
      <c r="A473" s="25"/>
      <c r="B473" s="7" t="s">
        <v>99</v>
      </c>
      <c r="C473" s="12"/>
      <c r="D473" s="16">
        <v>100</v>
      </c>
      <c r="E473" s="17">
        <v>150</v>
      </c>
      <c r="F473" s="18">
        <v>200</v>
      </c>
    </row>
    <row r="474" spans="1:6" x14ac:dyDescent="0.25">
      <c r="A474" s="25"/>
      <c r="B474" s="7" t="s">
        <v>31</v>
      </c>
      <c r="C474" s="9">
        <v>41239</v>
      </c>
      <c r="D474" s="16">
        <v>1</v>
      </c>
      <c r="E474" s="17">
        <v>1</v>
      </c>
      <c r="F474" s="18">
        <v>1</v>
      </c>
    </row>
    <row r="475" spans="1:6" x14ac:dyDescent="0.25">
      <c r="A475" s="25"/>
      <c r="B475" s="25"/>
      <c r="C475" s="10">
        <v>41240</v>
      </c>
      <c r="D475" s="19">
        <v>1</v>
      </c>
      <c r="E475" s="3">
        <v>1</v>
      </c>
      <c r="F475" s="20">
        <v>1</v>
      </c>
    </row>
    <row r="476" spans="1:6" x14ac:dyDescent="0.25">
      <c r="A476" s="25"/>
      <c r="B476" s="25"/>
      <c r="C476" s="10">
        <v>41241</v>
      </c>
      <c r="D476" s="19">
        <v>1</v>
      </c>
      <c r="E476" s="3">
        <v>1</v>
      </c>
      <c r="F476" s="20">
        <v>1</v>
      </c>
    </row>
    <row r="477" spans="1:6" x14ac:dyDescent="0.25">
      <c r="A477" s="25"/>
      <c r="B477" s="25"/>
      <c r="C477" s="10">
        <v>41242</v>
      </c>
      <c r="D477" s="19">
        <v>1</v>
      </c>
      <c r="E477" s="3">
        <v>1</v>
      </c>
      <c r="F477" s="20">
        <v>1</v>
      </c>
    </row>
    <row r="478" spans="1:6" x14ac:dyDescent="0.25">
      <c r="A478" s="25"/>
      <c r="B478" s="25"/>
      <c r="C478" s="10">
        <v>41243</v>
      </c>
      <c r="D478" s="19">
        <v>1</v>
      </c>
      <c r="E478" s="3">
        <v>1</v>
      </c>
      <c r="F478" s="20">
        <v>1</v>
      </c>
    </row>
    <row r="479" spans="1:6" x14ac:dyDescent="0.25">
      <c r="A479" s="25"/>
      <c r="B479" s="7" t="s">
        <v>100</v>
      </c>
      <c r="C479" s="12"/>
      <c r="D479" s="16">
        <v>500</v>
      </c>
      <c r="E479" s="17">
        <v>750</v>
      </c>
      <c r="F479" s="18">
        <v>1000</v>
      </c>
    </row>
    <row r="480" spans="1:6" x14ac:dyDescent="0.25">
      <c r="A480" s="25"/>
      <c r="B480" s="7" t="s">
        <v>101</v>
      </c>
      <c r="C480" s="12"/>
      <c r="D480" s="16">
        <v>100</v>
      </c>
      <c r="E480" s="17">
        <v>150</v>
      </c>
      <c r="F480" s="18">
        <v>200</v>
      </c>
    </row>
    <row r="481" spans="1:6" x14ac:dyDescent="0.25">
      <c r="A481" s="7" t="s">
        <v>180</v>
      </c>
      <c r="B481" s="12"/>
      <c r="C481" s="12"/>
      <c r="D481" s="16">
        <v>3000</v>
      </c>
      <c r="E481" s="17">
        <v>4500</v>
      </c>
      <c r="F481" s="18">
        <v>6000</v>
      </c>
    </row>
    <row r="482" spans="1:6" x14ac:dyDescent="0.25">
      <c r="A482" s="7" t="s">
        <v>181</v>
      </c>
      <c r="B482" s="12"/>
      <c r="C482" s="12"/>
      <c r="D482" s="16">
        <v>100</v>
      </c>
      <c r="E482" s="17">
        <v>150</v>
      </c>
      <c r="F482" s="18">
        <v>200</v>
      </c>
    </row>
    <row r="483" spans="1:6" x14ac:dyDescent="0.25">
      <c r="A483" s="7" t="s">
        <v>11</v>
      </c>
      <c r="B483" s="7" t="s">
        <v>31</v>
      </c>
      <c r="C483" s="9">
        <v>41244</v>
      </c>
      <c r="D483" s="16">
        <v>1</v>
      </c>
      <c r="E483" s="17">
        <v>1</v>
      </c>
      <c r="F483" s="18">
        <v>1</v>
      </c>
    </row>
    <row r="484" spans="1:6" x14ac:dyDescent="0.25">
      <c r="A484" s="25"/>
      <c r="B484" s="25"/>
      <c r="C484" s="10">
        <v>41245</v>
      </c>
      <c r="D484" s="19">
        <v>1</v>
      </c>
      <c r="E484" s="3">
        <v>1</v>
      </c>
      <c r="F484" s="20">
        <v>1</v>
      </c>
    </row>
    <row r="485" spans="1:6" x14ac:dyDescent="0.25">
      <c r="A485" s="25"/>
      <c r="B485" s="7" t="s">
        <v>100</v>
      </c>
      <c r="C485" s="12"/>
      <c r="D485" s="16">
        <v>200</v>
      </c>
      <c r="E485" s="17">
        <v>300</v>
      </c>
      <c r="F485" s="18">
        <v>400</v>
      </c>
    </row>
    <row r="486" spans="1:6" x14ac:dyDescent="0.25">
      <c r="A486" s="25"/>
      <c r="B486" s="7" t="s">
        <v>101</v>
      </c>
      <c r="C486" s="12"/>
      <c r="D486" s="16">
        <v>100</v>
      </c>
      <c r="E486" s="17">
        <v>150</v>
      </c>
      <c r="F486" s="18">
        <v>200</v>
      </c>
    </row>
    <row r="487" spans="1:6" x14ac:dyDescent="0.25">
      <c r="A487" s="25"/>
      <c r="B487" s="7" t="s">
        <v>32</v>
      </c>
      <c r="C487" s="9">
        <v>41246</v>
      </c>
      <c r="D487" s="16">
        <v>1</v>
      </c>
      <c r="E487" s="17">
        <v>1</v>
      </c>
      <c r="F487" s="18">
        <v>1</v>
      </c>
    </row>
    <row r="488" spans="1:6" x14ac:dyDescent="0.25">
      <c r="A488" s="25"/>
      <c r="B488" s="25"/>
      <c r="C488" s="10">
        <v>41247</v>
      </c>
      <c r="D488" s="19">
        <v>1</v>
      </c>
      <c r="E488" s="3">
        <v>1</v>
      </c>
      <c r="F488" s="20">
        <v>1</v>
      </c>
    </row>
    <row r="489" spans="1:6" x14ac:dyDescent="0.25">
      <c r="A489" s="25"/>
      <c r="B489" s="25"/>
      <c r="C489" s="10">
        <v>41248</v>
      </c>
      <c r="D489" s="19">
        <v>1</v>
      </c>
      <c r="E489" s="3">
        <v>1</v>
      </c>
      <c r="F489" s="20">
        <v>1</v>
      </c>
    </row>
    <row r="490" spans="1:6" x14ac:dyDescent="0.25">
      <c r="A490" s="25"/>
      <c r="B490" s="25"/>
      <c r="C490" s="10">
        <v>41249</v>
      </c>
      <c r="D490" s="19">
        <v>1</v>
      </c>
      <c r="E490" s="3">
        <v>1</v>
      </c>
      <c r="F490" s="20">
        <v>1</v>
      </c>
    </row>
    <row r="491" spans="1:6" x14ac:dyDescent="0.25">
      <c r="A491" s="25"/>
      <c r="B491" s="25"/>
      <c r="C491" s="10">
        <v>41250</v>
      </c>
      <c r="D491" s="19">
        <v>1</v>
      </c>
      <c r="E491" s="3">
        <v>1</v>
      </c>
      <c r="F491" s="20">
        <v>1</v>
      </c>
    </row>
    <row r="492" spans="1:6" x14ac:dyDescent="0.25">
      <c r="A492" s="25"/>
      <c r="B492" s="25"/>
      <c r="C492" s="10">
        <v>41251</v>
      </c>
      <c r="D492" s="19">
        <v>1</v>
      </c>
      <c r="E492" s="3">
        <v>1</v>
      </c>
      <c r="F492" s="20">
        <v>1</v>
      </c>
    </row>
    <row r="493" spans="1:6" x14ac:dyDescent="0.25">
      <c r="A493" s="25"/>
      <c r="B493" s="25"/>
      <c r="C493" s="10">
        <v>41252</v>
      </c>
      <c r="D493" s="19">
        <v>1</v>
      </c>
      <c r="E493" s="3">
        <v>1</v>
      </c>
      <c r="F493" s="20">
        <v>1</v>
      </c>
    </row>
    <row r="494" spans="1:6" x14ac:dyDescent="0.25">
      <c r="A494" s="25"/>
      <c r="B494" s="7" t="s">
        <v>102</v>
      </c>
      <c r="C494" s="12"/>
      <c r="D494" s="16">
        <v>700</v>
      </c>
      <c r="E494" s="17">
        <v>1050</v>
      </c>
      <c r="F494" s="18">
        <v>1400</v>
      </c>
    </row>
    <row r="495" spans="1:6" x14ac:dyDescent="0.25">
      <c r="A495" s="25"/>
      <c r="B495" s="7" t="s">
        <v>103</v>
      </c>
      <c r="C495" s="12"/>
      <c r="D495" s="16">
        <v>100</v>
      </c>
      <c r="E495" s="17">
        <v>150</v>
      </c>
      <c r="F495" s="18">
        <v>200</v>
      </c>
    </row>
    <row r="496" spans="1:6" x14ac:dyDescent="0.25">
      <c r="A496" s="25"/>
      <c r="B496" s="7" t="s">
        <v>33</v>
      </c>
      <c r="C496" s="9">
        <v>41253</v>
      </c>
      <c r="D496" s="16">
        <v>1</v>
      </c>
      <c r="E496" s="17">
        <v>1</v>
      </c>
      <c r="F496" s="18">
        <v>1</v>
      </c>
    </row>
    <row r="497" spans="1:6" x14ac:dyDescent="0.25">
      <c r="A497" s="25"/>
      <c r="B497" s="25"/>
      <c r="C497" s="10">
        <v>41254</v>
      </c>
      <c r="D497" s="19">
        <v>1</v>
      </c>
      <c r="E497" s="3">
        <v>1</v>
      </c>
      <c r="F497" s="20">
        <v>1</v>
      </c>
    </row>
    <row r="498" spans="1:6" x14ac:dyDescent="0.25">
      <c r="A498" s="25"/>
      <c r="B498" s="25"/>
      <c r="C498" s="10">
        <v>41255</v>
      </c>
      <c r="D498" s="19">
        <v>1</v>
      </c>
      <c r="E498" s="3">
        <v>1</v>
      </c>
      <c r="F498" s="20">
        <v>1</v>
      </c>
    </row>
    <row r="499" spans="1:6" x14ac:dyDescent="0.25">
      <c r="A499" s="25"/>
      <c r="B499" s="25"/>
      <c r="C499" s="10">
        <v>41256</v>
      </c>
      <c r="D499" s="19">
        <v>1</v>
      </c>
      <c r="E499" s="3">
        <v>1</v>
      </c>
      <c r="F499" s="20">
        <v>1</v>
      </c>
    </row>
    <row r="500" spans="1:6" x14ac:dyDescent="0.25">
      <c r="A500" s="25"/>
      <c r="B500" s="25"/>
      <c r="C500" s="10">
        <v>41257</v>
      </c>
      <c r="D500" s="19">
        <v>1</v>
      </c>
      <c r="E500" s="3">
        <v>1</v>
      </c>
      <c r="F500" s="20">
        <v>1</v>
      </c>
    </row>
    <row r="501" spans="1:6" x14ac:dyDescent="0.25">
      <c r="A501" s="25"/>
      <c r="B501" s="25"/>
      <c r="C501" s="10">
        <v>41258</v>
      </c>
      <c r="D501" s="19">
        <v>1</v>
      </c>
      <c r="E501" s="3">
        <v>1</v>
      </c>
      <c r="F501" s="20">
        <v>1</v>
      </c>
    </row>
    <row r="502" spans="1:6" x14ac:dyDescent="0.25">
      <c r="A502" s="25"/>
      <c r="B502" s="25"/>
      <c r="C502" s="10">
        <v>41259</v>
      </c>
      <c r="D502" s="19">
        <v>1</v>
      </c>
      <c r="E502" s="3">
        <v>1</v>
      </c>
      <c r="F502" s="20">
        <v>1</v>
      </c>
    </row>
    <row r="503" spans="1:6" x14ac:dyDescent="0.25">
      <c r="A503" s="25"/>
      <c r="B503" s="7" t="s">
        <v>104</v>
      </c>
      <c r="C503" s="12"/>
      <c r="D503" s="16">
        <v>700</v>
      </c>
      <c r="E503" s="17">
        <v>1050</v>
      </c>
      <c r="F503" s="18">
        <v>1400</v>
      </c>
    </row>
    <row r="504" spans="1:6" x14ac:dyDescent="0.25">
      <c r="A504" s="25"/>
      <c r="B504" s="7" t="s">
        <v>105</v>
      </c>
      <c r="C504" s="12"/>
      <c r="D504" s="16">
        <v>100</v>
      </c>
      <c r="E504" s="17">
        <v>150</v>
      </c>
      <c r="F504" s="18">
        <v>200</v>
      </c>
    </row>
    <row r="505" spans="1:6" x14ac:dyDescent="0.25">
      <c r="A505" s="25"/>
      <c r="B505" s="7" t="s">
        <v>34</v>
      </c>
      <c r="C505" s="9">
        <v>41260</v>
      </c>
      <c r="D505" s="16">
        <v>1</v>
      </c>
      <c r="E505" s="17">
        <v>1</v>
      </c>
      <c r="F505" s="18">
        <v>1</v>
      </c>
    </row>
    <row r="506" spans="1:6" x14ac:dyDescent="0.25">
      <c r="A506" s="25"/>
      <c r="B506" s="25"/>
      <c r="C506" s="10">
        <v>41261</v>
      </c>
      <c r="D506" s="19">
        <v>1</v>
      </c>
      <c r="E506" s="3">
        <v>1</v>
      </c>
      <c r="F506" s="20">
        <v>1</v>
      </c>
    </row>
    <row r="507" spans="1:6" x14ac:dyDescent="0.25">
      <c r="A507" s="25"/>
      <c r="B507" s="25"/>
      <c r="C507" s="10">
        <v>41262</v>
      </c>
      <c r="D507" s="19">
        <v>1</v>
      </c>
      <c r="E507" s="3">
        <v>1</v>
      </c>
      <c r="F507" s="20">
        <v>1</v>
      </c>
    </row>
    <row r="508" spans="1:6" x14ac:dyDescent="0.25">
      <c r="A508" s="25"/>
      <c r="B508" s="25"/>
      <c r="C508" s="10">
        <v>41263</v>
      </c>
      <c r="D508" s="19">
        <v>1</v>
      </c>
      <c r="E508" s="3">
        <v>1</v>
      </c>
      <c r="F508" s="20">
        <v>1</v>
      </c>
    </row>
    <row r="509" spans="1:6" x14ac:dyDescent="0.25">
      <c r="A509" s="25"/>
      <c r="B509" s="25"/>
      <c r="C509" s="10">
        <v>41264</v>
      </c>
      <c r="D509" s="19">
        <v>1</v>
      </c>
      <c r="E509" s="3">
        <v>1</v>
      </c>
      <c r="F509" s="20">
        <v>1</v>
      </c>
    </row>
    <row r="510" spans="1:6" x14ac:dyDescent="0.25">
      <c r="A510" s="25"/>
      <c r="B510" s="25"/>
      <c r="C510" s="10">
        <v>41265</v>
      </c>
      <c r="D510" s="19">
        <v>1</v>
      </c>
      <c r="E510" s="3">
        <v>1</v>
      </c>
      <c r="F510" s="20">
        <v>1</v>
      </c>
    </row>
    <row r="511" spans="1:6" x14ac:dyDescent="0.25">
      <c r="A511" s="25"/>
      <c r="B511" s="25"/>
      <c r="C511" s="10">
        <v>41266</v>
      </c>
      <c r="D511" s="19">
        <v>1</v>
      </c>
      <c r="E511" s="3">
        <v>1</v>
      </c>
      <c r="F511" s="20">
        <v>1</v>
      </c>
    </row>
    <row r="512" spans="1:6" x14ac:dyDescent="0.25">
      <c r="A512" s="25"/>
      <c r="B512" s="7" t="s">
        <v>106</v>
      </c>
      <c r="C512" s="12"/>
      <c r="D512" s="16">
        <v>700</v>
      </c>
      <c r="E512" s="17">
        <v>1050</v>
      </c>
      <c r="F512" s="18">
        <v>1400</v>
      </c>
    </row>
    <row r="513" spans="1:6" x14ac:dyDescent="0.25">
      <c r="A513" s="25"/>
      <c r="B513" s="7" t="s">
        <v>107</v>
      </c>
      <c r="C513" s="12"/>
      <c r="D513" s="16">
        <v>100</v>
      </c>
      <c r="E513" s="17">
        <v>150</v>
      </c>
      <c r="F513" s="18">
        <v>200</v>
      </c>
    </row>
    <row r="514" spans="1:6" x14ac:dyDescent="0.25">
      <c r="A514" s="25"/>
      <c r="B514" s="7" t="s">
        <v>22</v>
      </c>
      <c r="C514" s="9">
        <v>41267</v>
      </c>
      <c r="D514" s="16">
        <v>1</v>
      </c>
      <c r="E514" s="17">
        <v>1</v>
      </c>
      <c r="F514" s="18">
        <v>1</v>
      </c>
    </row>
    <row r="515" spans="1:6" x14ac:dyDescent="0.25">
      <c r="A515" s="25"/>
      <c r="B515" s="25"/>
      <c r="C515" s="10">
        <v>41268</v>
      </c>
      <c r="D515" s="19">
        <v>1</v>
      </c>
      <c r="E515" s="3">
        <v>1</v>
      </c>
      <c r="F515" s="20">
        <v>1</v>
      </c>
    </row>
    <row r="516" spans="1:6" x14ac:dyDescent="0.25">
      <c r="A516" s="25"/>
      <c r="B516" s="25"/>
      <c r="C516" s="10">
        <v>41269</v>
      </c>
      <c r="D516" s="19">
        <v>1</v>
      </c>
      <c r="E516" s="3">
        <v>1</v>
      </c>
      <c r="F516" s="20">
        <v>1</v>
      </c>
    </row>
    <row r="517" spans="1:6" x14ac:dyDescent="0.25">
      <c r="A517" s="25"/>
      <c r="B517" s="25"/>
      <c r="C517" s="10">
        <v>41270</v>
      </c>
      <c r="D517" s="19">
        <v>1</v>
      </c>
      <c r="E517" s="3">
        <v>1</v>
      </c>
      <c r="F517" s="20">
        <v>1</v>
      </c>
    </row>
    <row r="518" spans="1:6" x14ac:dyDescent="0.25">
      <c r="A518" s="25"/>
      <c r="B518" s="25"/>
      <c r="C518" s="10">
        <v>41271</v>
      </c>
      <c r="D518" s="19">
        <v>1</v>
      </c>
      <c r="E518" s="3">
        <v>1</v>
      </c>
      <c r="F518" s="20">
        <v>1</v>
      </c>
    </row>
    <row r="519" spans="1:6" x14ac:dyDescent="0.25">
      <c r="A519" s="25"/>
      <c r="B519" s="25"/>
      <c r="C519" s="10">
        <v>41272</v>
      </c>
      <c r="D519" s="19">
        <v>1</v>
      </c>
      <c r="E519" s="3">
        <v>1</v>
      </c>
      <c r="F519" s="20">
        <v>1</v>
      </c>
    </row>
    <row r="520" spans="1:6" x14ac:dyDescent="0.25">
      <c r="A520" s="25"/>
      <c r="B520" s="25"/>
      <c r="C520" s="10">
        <v>41273</v>
      </c>
      <c r="D520" s="19">
        <v>1</v>
      </c>
      <c r="E520" s="3">
        <v>1</v>
      </c>
      <c r="F520" s="20">
        <v>1</v>
      </c>
    </row>
    <row r="521" spans="1:6" x14ac:dyDescent="0.25">
      <c r="A521" s="25"/>
      <c r="B521" s="7" t="s">
        <v>82</v>
      </c>
      <c r="C521" s="12"/>
      <c r="D521" s="16">
        <v>700</v>
      </c>
      <c r="E521" s="17">
        <v>1050</v>
      </c>
      <c r="F521" s="18">
        <v>1400</v>
      </c>
    </row>
    <row r="522" spans="1:6" x14ac:dyDescent="0.25">
      <c r="A522" s="25"/>
      <c r="B522" s="7" t="s">
        <v>83</v>
      </c>
      <c r="C522" s="12"/>
      <c r="D522" s="16">
        <v>100</v>
      </c>
      <c r="E522" s="17">
        <v>150</v>
      </c>
      <c r="F522" s="18">
        <v>200</v>
      </c>
    </row>
    <row r="523" spans="1:6" x14ac:dyDescent="0.25">
      <c r="A523" s="25"/>
      <c r="B523" s="7" t="s">
        <v>17</v>
      </c>
      <c r="C523" s="9">
        <v>41274</v>
      </c>
      <c r="D523" s="16">
        <v>1</v>
      </c>
      <c r="E523" s="17">
        <v>1</v>
      </c>
      <c r="F523" s="18">
        <v>1</v>
      </c>
    </row>
    <row r="524" spans="1:6" x14ac:dyDescent="0.25">
      <c r="A524" s="25"/>
      <c r="B524" s="7" t="s">
        <v>72</v>
      </c>
      <c r="C524" s="12"/>
      <c r="D524" s="16">
        <v>100</v>
      </c>
      <c r="E524" s="17">
        <v>150</v>
      </c>
      <c r="F524" s="18">
        <v>200</v>
      </c>
    </row>
    <row r="525" spans="1:6" x14ac:dyDescent="0.25">
      <c r="A525" s="25"/>
      <c r="B525" s="7" t="s">
        <v>73</v>
      </c>
      <c r="C525" s="12"/>
      <c r="D525" s="16">
        <v>100</v>
      </c>
      <c r="E525" s="17">
        <v>150</v>
      </c>
      <c r="F525" s="18">
        <v>200</v>
      </c>
    </row>
    <row r="526" spans="1:6" x14ac:dyDescent="0.25">
      <c r="A526" s="7" t="s">
        <v>182</v>
      </c>
      <c r="B526" s="12"/>
      <c r="C526" s="12"/>
      <c r="D526" s="16">
        <v>3100</v>
      </c>
      <c r="E526" s="17">
        <v>4650</v>
      </c>
      <c r="F526" s="18">
        <v>6200</v>
      </c>
    </row>
    <row r="527" spans="1:6" x14ac:dyDescent="0.25">
      <c r="A527" s="7" t="s">
        <v>183</v>
      </c>
      <c r="B527" s="12"/>
      <c r="C527" s="12"/>
      <c r="D527" s="16">
        <v>100</v>
      </c>
      <c r="E527" s="17">
        <v>150</v>
      </c>
      <c r="F527" s="18">
        <v>200</v>
      </c>
    </row>
    <row r="528" spans="1:6" x14ac:dyDescent="0.25">
      <c r="A528" s="11" t="s">
        <v>5</v>
      </c>
      <c r="B528" s="24"/>
      <c r="C528" s="24"/>
      <c r="D528" s="21">
        <v>366</v>
      </c>
      <c r="E528" s="22">
        <v>366</v>
      </c>
      <c r="F528" s="23">
        <v>366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relevés compteurs EDF</vt:lpstr>
      <vt:lpstr>consos journalières</vt:lpstr>
      <vt:lpstr>TCD Conso journalières</vt:lpstr>
    </vt:vector>
  </TitlesOfParts>
  <Company>GASCOGNE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DEFOORT</dc:creator>
  <cp:lastModifiedBy>Julien DEFOORT</cp:lastModifiedBy>
  <dcterms:created xsi:type="dcterms:W3CDTF">2012-02-07T14:39:28Z</dcterms:created>
  <dcterms:modified xsi:type="dcterms:W3CDTF">2012-02-09T14:46:18Z</dcterms:modified>
</cp:coreProperties>
</file>