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05" yWindow="225" windowWidth="15690" windowHeight="7680" activeTab="1"/>
  </bookViews>
  <sheets>
    <sheet name="Stock" sheetId="1" r:id="rId1"/>
    <sheet name="cible douchette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E2" i="2"/>
  <c r="D2"/>
  <c r="F2" i="1"/>
  <c r="H5"/>
  <c r="I5" s="1"/>
  <c r="F5"/>
  <c r="D5"/>
  <c r="H4"/>
  <c r="I4" s="1"/>
  <c r="F4"/>
  <c r="D4"/>
  <c r="H3"/>
  <c r="I3" s="1"/>
  <c r="F3"/>
  <c r="D3"/>
  <c r="H2"/>
  <c r="I2" s="1"/>
  <c r="D2"/>
</calcChain>
</file>

<file path=xl/sharedStrings.xml><?xml version="1.0" encoding="utf-8"?>
<sst xmlns="http://schemas.openxmlformats.org/spreadsheetml/2006/main" count="23" uniqueCount="23">
  <si>
    <t>DESIGNATION</t>
  </si>
  <si>
    <t xml:space="preserve">Stock Alerte  </t>
  </si>
  <si>
    <t>EURO</t>
  </si>
  <si>
    <t>PRIX UNIT €</t>
  </si>
  <si>
    <t>PRIX UNIT FRC</t>
  </si>
  <si>
    <t>Nv d'alerte</t>
  </si>
  <si>
    <t>Qté en stock</t>
  </si>
  <si>
    <t>Coût commande</t>
  </si>
  <si>
    <t>TONER NOIR TASKALFA 250ci/300ci</t>
  </si>
  <si>
    <t>TONER CYAN TASKALFA 250ci/300ci</t>
  </si>
  <si>
    <t>TONER JAUNE TASKALFA 250ci/300ci</t>
  </si>
  <si>
    <t>TONER MAGENTA TASKALFA 250ci/300ci</t>
  </si>
  <si>
    <t>SORTIE</t>
  </si>
  <si>
    <t>[TK-865K]</t>
  </si>
  <si>
    <t>[TK-865C]</t>
  </si>
  <si>
    <t>[TK-865Y]</t>
  </si>
  <si>
    <t>[TK-865M]</t>
  </si>
  <si>
    <t>REFERANCES</t>
  </si>
  <si>
    <t>Entrée</t>
  </si>
  <si>
    <t>Pour tester</t>
  </si>
  <si>
    <t>2èm test</t>
  </si>
  <si>
    <r>
      <t xml:space="preserve">Module1 lancer la macro  </t>
    </r>
    <r>
      <rPr>
        <b/>
        <sz val="11"/>
        <color theme="1"/>
        <rFont val="Calibri"/>
        <family val="2"/>
        <scheme val="minor"/>
      </rPr>
      <t>TesterCalculateEntree</t>
    </r>
  </si>
  <si>
    <r>
      <t xml:space="preserve">Module1 lancer la macro  </t>
    </r>
    <r>
      <rPr>
        <b/>
        <sz val="11"/>
        <color theme="1"/>
        <rFont val="Calibri"/>
        <family val="2"/>
        <scheme val="minor"/>
      </rPr>
      <t>TesterCalculateSortie</t>
    </r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</si>
</sst>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11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1"/>
      <name val="MS Sans Serif"/>
      <family val="2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gray125">
        <bgColor rgb="FFFFFF00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33">
    <xf numFmtId="0" fontId="0" fillId="0" borderId="0" xfId="0"/>
    <xf numFmtId="2" fontId="6" fillId="0" borderId="1" xfId="1" applyNumberFormat="1" applyFont="1" applyBorder="1" applyAlignment="1">
      <alignment horizontal="right"/>
    </xf>
    <xf numFmtId="2" fontId="6" fillId="0" borderId="2" xfId="1" applyNumberFormat="1" applyFont="1" applyBorder="1" applyAlignment="1">
      <alignment horizontal="center"/>
    </xf>
    <xf numFmtId="2" fontId="6" fillId="1" borderId="2" xfId="1" applyNumberFormat="1" applyFont="1" applyFill="1" applyBorder="1" applyAlignment="1">
      <alignment horizontal="center" vertical="center"/>
    </xf>
    <xf numFmtId="0" fontId="4" fillId="1" borderId="5" xfId="1" applyFont="1" applyFill="1" applyBorder="1" applyAlignment="1">
      <alignment horizontal="center"/>
    </xf>
    <xf numFmtId="0" fontId="4" fillId="1" borderId="6" xfId="1" applyFont="1" applyFill="1" applyBorder="1" applyAlignment="1">
      <alignment horizontal="center"/>
    </xf>
    <xf numFmtId="2" fontId="5" fillId="1" borderId="3" xfId="1" applyNumberFormat="1" applyFont="1" applyFill="1" applyBorder="1" applyAlignment="1">
      <alignment horizontal="center"/>
    </xf>
    <xf numFmtId="0" fontId="8" fillId="0" borderId="7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2" fontId="2" fillId="0" borderId="1" xfId="0" applyNumberFormat="1" applyFont="1" applyFill="1" applyBorder="1"/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/>
    <xf numFmtId="2" fontId="2" fillId="0" borderId="4" xfId="0" applyNumberFormat="1" applyFont="1" applyBorder="1"/>
    <xf numFmtId="2" fontId="10" fillId="2" borderId="7" xfId="0" applyNumberFormat="1" applyFont="1" applyFill="1" applyBorder="1" applyAlignment="1">
      <alignment horizontal="right"/>
    </xf>
    <xf numFmtId="0" fontId="1" fillId="0" borderId="0" xfId="0" applyFont="1" applyBorder="1"/>
    <xf numFmtId="2" fontId="1" fillId="0" borderId="0" xfId="0" applyNumberFormat="1" applyFont="1" applyBorder="1"/>
    <xf numFmtId="2" fontId="10" fillId="2" borderId="8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2" fontId="2" fillId="0" borderId="2" xfId="0" applyNumberFormat="1" applyFont="1" applyFill="1" applyBorder="1"/>
    <xf numFmtId="2" fontId="9" fillId="0" borderId="2" xfId="0" applyNumberFormat="1" applyFont="1" applyFill="1" applyBorder="1" applyAlignment="1">
      <alignment horizontal="right"/>
    </xf>
    <xf numFmtId="2" fontId="9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/>
    <xf numFmtId="2" fontId="2" fillId="0" borderId="3" xfId="0" applyNumberFormat="1" applyFont="1" applyBorder="1"/>
    <xf numFmtId="2" fontId="10" fillId="2" borderId="9" xfId="0" applyNumberFormat="1" applyFont="1" applyFill="1" applyBorder="1" applyAlignment="1">
      <alignment horizontal="right"/>
    </xf>
    <xf numFmtId="0" fontId="4" fillId="1" borderId="10" xfId="1" applyFont="1" applyFill="1" applyBorder="1" applyAlignment="1">
      <alignment horizontal="center"/>
    </xf>
    <xf numFmtId="0" fontId="4" fillId="3" borderId="2" xfId="1" applyFont="1" applyFill="1" applyBorder="1" applyAlignment="1">
      <alignment horizontal="center"/>
    </xf>
    <xf numFmtId="0" fontId="3" fillId="4" borderId="3" xfId="0" applyFont="1" applyFill="1" applyBorder="1"/>
    <xf numFmtId="0" fontId="4" fillId="3" borderId="1" xfId="1" applyFont="1" applyFill="1" applyBorder="1" applyAlignment="1">
      <alignment horizontal="center"/>
    </xf>
    <xf numFmtId="0" fontId="3" fillId="4" borderId="2" xfId="0" applyFont="1" applyFill="1" applyBorder="1"/>
    <xf numFmtId="0" fontId="3" fillId="0" borderId="0" xfId="0" applyFont="1" applyFill="1" applyBorder="1"/>
  </cellXfs>
  <cellStyles count="3">
    <cellStyle name="Euro" xfId="2"/>
    <cellStyle name="Normal" xfId="0" builtinId="0"/>
    <cellStyle name="Normal 2" xfId="1"/>
  </cellStyles>
  <dxfs count="2"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104774</xdr:colOff>
      <xdr:row>6</xdr:row>
      <xdr:rowOff>0</xdr:rowOff>
    </xdr:from>
    <xdr:to>
      <xdr:col>1</xdr:col>
      <xdr:colOff>476249</xdr:colOff>
      <xdr:row>10</xdr:row>
      <xdr:rowOff>142875</xdr:rowOff>
    </xdr:to>
    <xdr:sp macro="" textlink="">
      <xdr:nvSpPr>
        <xdr:cNvPr id="2" name="Bulle ronde 1"/>
        <xdr:cNvSpPr/>
      </xdr:nvSpPr>
      <xdr:spPr>
        <a:xfrm>
          <a:off x="104774" y="1419225"/>
          <a:ext cx="1343025" cy="904875"/>
        </a:xfrm>
        <a:prstGeom prst="wedgeEllipseCallout">
          <a:avLst>
            <a:gd name="adj1" fmla="val -6880"/>
            <a:gd name="adj2" fmla="val -7345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CODES BARRES</a:t>
          </a:r>
        </a:p>
      </xdr:txBody>
    </xdr:sp>
    <xdr:clientData/>
  </xdr:twoCellAnchor>
  <xdr:twoCellAnchor>
    <xdr:from>
      <xdr:col>4</xdr:col>
      <xdr:colOff>714375</xdr:colOff>
      <xdr:row>6</xdr:row>
      <xdr:rowOff>9525</xdr:rowOff>
    </xdr:from>
    <xdr:to>
      <xdr:col>8</xdr:col>
      <xdr:colOff>571500</xdr:colOff>
      <xdr:row>13</xdr:row>
      <xdr:rowOff>76200</xdr:rowOff>
    </xdr:to>
    <xdr:sp macro="" textlink="">
      <xdr:nvSpPr>
        <xdr:cNvPr id="3" name="Bulle ronde 2"/>
        <xdr:cNvSpPr/>
      </xdr:nvSpPr>
      <xdr:spPr>
        <a:xfrm>
          <a:off x="6096000" y="1428750"/>
          <a:ext cx="2276475" cy="1400175"/>
        </a:xfrm>
        <a:prstGeom prst="wedgeEllipseCallout">
          <a:avLst>
            <a:gd name="adj1" fmla="val -20800"/>
            <a:gd name="adj2" fmla="val -62588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Cellules devant être modifiées par la douchette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180975</xdr:rowOff>
    </xdr:from>
    <xdr:to>
      <xdr:col>4</xdr:col>
      <xdr:colOff>447675</xdr:colOff>
      <xdr:row>12</xdr:row>
      <xdr:rowOff>114300</xdr:rowOff>
    </xdr:to>
    <xdr:sp macro="" textlink="">
      <xdr:nvSpPr>
        <xdr:cNvPr id="2" name="Bulle ronde 1"/>
        <xdr:cNvSpPr/>
      </xdr:nvSpPr>
      <xdr:spPr>
        <a:xfrm>
          <a:off x="1095375" y="581025"/>
          <a:ext cx="2400300" cy="1838325"/>
        </a:xfrm>
        <a:prstGeom prst="wedgeEllipseCallout">
          <a:avLst>
            <a:gd name="adj1" fmla="val -65833"/>
            <a:gd name="adj2" fmla="val -53084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Est-ce la zone à cibler avec la douchette pour modifier</a:t>
          </a:r>
          <a:r>
            <a:rPr lang="fr-FR" sz="1100" baseline="0"/>
            <a:t> le stock actuel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5"/>
  <sheetViews>
    <sheetView workbookViewId="0">
      <selection activeCell="A16" sqref="A16"/>
    </sheetView>
  </sheetViews>
  <sheetFormatPr baseColWidth="10" defaultRowHeight="15"/>
  <cols>
    <col min="1" max="1" width="14.5703125" customWidth="1"/>
    <col min="2" max="2" width="40" customWidth="1"/>
    <col min="3" max="3" width="14.7109375" customWidth="1"/>
    <col min="5" max="5" width="11.42578125" customWidth="1"/>
    <col min="6" max="6" width="2" customWidth="1"/>
    <col min="9" max="9" width="15" customWidth="1"/>
  </cols>
  <sheetData>
    <row r="1" spans="1:13" ht="15.75" thickBot="1">
      <c r="A1" s="5" t="s">
        <v>17</v>
      </c>
      <c r="B1" s="4" t="s">
        <v>0</v>
      </c>
      <c r="C1" s="5" t="s">
        <v>4</v>
      </c>
      <c r="D1" s="1" t="s">
        <v>3</v>
      </c>
      <c r="E1" s="2" t="s">
        <v>1</v>
      </c>
      <c r="F1" s="3" t="s">
        <v>5</v>
      </c>
      <c r="G1" s="27" t="s">
        <v>6</v>
      </c>
      <c r="H1" s="6" t="s">
        <v>2</v>
      </c>
      <c r="I1" s="7" t="s">
        <v>7</v>
      </c>
    </row>
    <row r="2" spans="1:13" s="16" customFormat="1" ht="20.25" customHeight="1" thickTop="1" thickBot="1">
      <c r="A2" s="9" t="s">
        <v>13</v>
      </c>
      <c r="B2" s="8" t="s">
        <v>8</v>
      </c>
      <c r="C2" s="10">
        <v>366.87</v>
      </c>
      <c r="D2" s="11">
        <f>SUM(C2/6.55957)</f>
        <v>55.928970953888751</v>
      </c>
      <c r="E2" s="11">
        <v>6</v>
      </c>
      <c r="F2" s="12">
        <f>G2</f>
        <v>2</v>
      </c>
      <c r="G2" s="13">
        <v>2</v>
      </c>
      <c r="H2" s="14">
        <f>SUM(C2 * G2)</f>
        <v>733.74</v>
      </c>
      <c r="I2" s="15">
        <f>SUM(H2/6.55957)</f>
        <v>111.8579419077775</v>
      </c>
      <c r="M2" s="17"/>
    </row>
    <row r="3" spans="1:13" s="16" customFormat="1" ht="20.25" customHeight="1" thickBot="1">
      <c r="A3" s="9" t="s">
        <v>14</v>
      </c>
      <c r="B3" s="8" t="s">
        <v>9</v>
      </c>
      <c r="C3" s="10">
        <v>459.3</v>
      </c>
      <c r="D3" s="11">
        <f>SUM(C3/6.55957)</f>
        <v>70.019833617142595</v>
      </c>
      <c r="E3" s="11">
        <v>2</v>
      </c>
      <c r="F3" s="12">
        <f>G3</f>
        <v>3</v>
      </c>
      <c r="G3" s="13">
        <v>3</v>
      </c>
      <c r="H3" s="14">
        <f>SUM(C3 * G3)</f>
        <v>1377.9</v>
      </c>
      <c r="I3" s="15">
        <f t="shared" ref="I3:I5" si="0">SUM(H3/6.55957)</f>
        <v>210.05950085142777</v>
      </c>
      <c r="M3" s="17"/>
    </row>
    <row r="4" spans="1:13" s="16" customFormat="1" ht="20.25" customHeight="1" thickBot="1">
      <c r="A4" s="9" t="s">
        <v>15</v>
      </c>
      <c r="B4" s="8" t="s">
        <v>10</v>
      </c>
      <c r="C4" s="10">
        <v>459.3</v>
      </c>
      <c r="D4" s="11">
        <f>SUM(C4/6.55957)</f>
        <v>70.019833617142595</v>
      </c>
      <c r="E4" s="11">
        <v>2</v>
      </c>
      <c r="F4" s="12">
        <f>G4</f>
        <v>3</v>
      </c>
      <c r="G4" s="13">
        <v>3</v>
      </c>
      <c r="H4" s="14">
        <f>SUM(C4 * G4)</f>
        <v>1377.9</v>
      </c>
      <c r="I4" s="18">
        <f t="shared" si="0"/>
        <v>210.05950085142777</v>
      </c>
      <c r="M4" s="17"/>
    </row>
    <row r="5" spans="1:13" s="16" customFormat="1" ht="20.25" customHeight="1" thickBot="1">
      <c r="A5" s="20" t="s">
        <v>16</v>
      </c>
      <c r="B5" s="19" t="s">
        <v>11</v>
      </c>
      <c r="C5" s="21">
        <v>459.3</v>
      </c>
      <c r="D5" s="22">
        <f>SUM(C5/6.55957)</f>
        <v>70.019833617142595</v>
      </c>
      <c r="E5" s="22">
        <v>2</v>
      </c>
      <c r="F5" s="23">
        <f>G5</f>
        <v>1</v>
      </c>
      <c r="G5" s="24">
        <v>1</v>
      </c>
      <c r="H5" s="25">
        <f>SUM(C5 * G5)</f>
        <v>459.3</v>
      </c>
      <c r="I5" s="26">
        <f t="shared" si="0"/>
        <v>70.019833617142595</v>
      </c>
      <c r="M5" s="17"/>
    </row>
  </sheetData>
  <conditionalFormatting sqref="G5">
    <cfRule type="cellIs" dxfId="1" priority="5" stopIfTrue="1" operator="greaterThan">
      <formula>0</formula>
    </cfRule>
  </conditionalFormatting>
  <conditionalFormatting sqref="F2">
    <cfRule type="iconSet" priority="10">
      <iconSet>
        <cfvo type="percent" val="0"/>
        <cfvo type="num" val="1"/>
        <cfvo type="num" val="2"/>
      </iconSet>
    </cfRule>
  </conditionalFormatting>
  <conditionalFormatting sqref="F3">
    <cfRule type="iconSet" priority="11">
      <iconSet>
        <cfvo type="percent" val="0"/>
        <cfvo type="num" val="1"/>
        <cfvo type="num" val="2"/>
      </iconSet>
    </cfRule>
  </conditionalFormatting>
  <conditionalFormatting sqref="F4">
    <cfRule type="iconSet" priority="12">
      <iconSet>
        <cfvo type="percent" val="0"/>
        <cfvo type="num" val="1"/>
        <cfvo type="num" val="2"/>
      </iconSet>
    </cfRule>
  </conditionalFormatting>
  <conditionalFormatting sqref="F2">
    <cfRule type="iconSet" priority="13">
      <iconSet>
        <cfvo type="percent" val="0"/>
        <cfvo type="num" val="6"/>
        <cfvo type="num" val="7"/>
      </iconSet>
    </cfRule>
  </conditionalFormatting>
  <conditionalFormatting sqref="F3">
    <cfRule type="iconSet" priority="14">
      <iconSet>
        <cfvo type="percent" val="0"/>
        <cfvo type="num" val="2"/>
        <cfvo type="num" val="3"/>
      </iconSet>
    </cfRule>
  </conditionalFormatting>
  <conditionalFormatting sqref="F4">
    <cfRule type="iconSet" priority="15">
      <iconSet>
        <cfvo type="percent" val="0"/>
        <cfvo type="num" val="2"/>
        <cfvo type="num" val="3"/>
      </iconSet>
    </cfRule>
  </conditionalFormatting>
  <conditionalFormatting sqref="F5">
    <cfRule type="iconSet" priority="16">
      <iconSet>
        <cfvo type="percent" val="0"/>
        <cfvo type="num" val="2"/>
        <cfvo type="num" val="3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8"/>
  <sheetViews>
    <sheetView tabSelected="1" workbookViewId="0">
      <selection activeCell="F14" sqref="F14"/>
    </sheetView>
  </sheetViews>
  <sheetFormatPr baseColWidth="10" defaultRowHeight="15"/>
  <sheetData>
    <row r="1" spans="1:6" ht="15.75" thickBot="1">
      <c r="A1" s="28" t="s">
        <v>18</v>
      </c>
      <c r="B1" s="30" t="s">
        <v>12</v>
      </c>
    </row>
    <row r="2" spans="1:6" ht="15.75" thickBot="1">
      <c r="A2" s="29"/>
      <c r="B2" s="31"/>
      <c r="D2" t="str">
        <f>A2&amp;"EE"</f>
        <v>EE</v>
      </c>
      <c r="E2" t="str">
        <f>B2&amp;"SS"</f>
        <v>SS</v>
      </c>
    </row>
    <row r="3" spans="1:6">
      <c r="A3" s="32"/>
      <c r="B3" s="32"/>
    </row>
    <row r="4" spans="1:6">
      <c r="A4" s="32"/>
      <c r="B4" s="32"/>
    </row>
    <row r="5" spans="1:6">
      <c r="A5" s="32"/>
      <c r="B5" s="32"/>
      <c r="F5" t="s">
        <v>19</v>
      </c>
    </row>
    <row r="6" spans="1:6">
      <c r="F6" t="s">
        <v>21</v>
      </c>
    </row>
    <row r="7" spans="1:6">
      <c r="F7" t="s">
        <v>20</v>
      </c>
    </row>
    <row r="8" spans="1:6">
      <c r="F8" t="s">
        <v>22</v>
      </c>
    </row>
  </sheetData>
  <conditionalFormatting sqref="A5:B5">
    <cfRule type="cellIs" dxfId="0" priority="1" stopIfTrue="1" operator="greaterThan">
      <formula>0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cible douchette</vt:lpstr>
      <vt:lpstr>Feuil3</vt:lpstr>
    </vt:vector>
  </TitlesOfParts>
  <Company>LBS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Lermite</cp:lastModifiedBy>
  <dcterms:created xsi:type="dcterms:W3CDTF">2013-01-24T12:59:21Z</dcterms:created>
  <dcterms:modified xsi:type="dcterms:W3CDTF">2013-01-26T10:08:50Z</dcterms:modified>
</cp:coreProperties>
</file>