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queryTables/queryTable1.xml" ContentType="application/vnd.openxmlformats-officedocument.spreadsheetml.queryTable+xml"/>
  <Override PartName="/xl/activeX/activeX2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queryTables/queryTable19.xml" ContentType="application/vnd.openxmlformats-officedocument.spreadsheetml.query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omments6.xml" ContentType="application/vnd.openxmlformats-officedocument.spreadsheetml.comments+xml"/>
  <Override PartName="/xl/queryTables/queryTable17.xml" ContentType="application/vnd.openxmlformats-officedocument.spreadsheetml.query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queryTables/queryTable15.xml" ContentType="application/vnd.openxmlformats-officedocument.spreadsheetml.queryTable+xml"/>
  <Override PartName="/xl/activeX/activeX3.xml" ContentType="application/vnd.ms-office.activeX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comments2.xml" ContentType="application/vnd.openxmlformats-officedocument.spreadsheetml.comments+xml"/>
  <Override PartName="/xl/queryTables/queryTable13.xml" ContentType="application/vnd.openxmlformats-officedocument.spreadsheetml.queryTable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activeX/activeX3.bin" ContentType="application/vnd.ms-office.activeX"/>
  <Override PartName="/xl/worksheets/sheet14.xml" ContentType="application/vnd.openxmlformats-officedocument.spreadsheetml.worksheet+xml"/>
  <Override PartName="/xl/comments9.xml" ContentType="application/vnd.openxmlformats-officedocument.spreadsheetml.comments+xml"/>
  <Override PartName="/xl/queryTables/queryTable18.xml" ContentType="application/vnd.openxmlformats-officedocument.spreadsheetml.queryTable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omments7.xml" ContentType="application/vnd.openxmlformats-officedocument.spreadsheetml.comments+xml"/>
  <Override PartName="/xl/queryTables/queryTable16.xml" ContentType="application/vnd.openxmlformats-officedocument.spreadsheetml.queryTable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queryTables/queryTable14.xml" ContentType="application/vnd.openxmlformats-officedocument.spreadsheetml.queryTable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1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9365" windowHeight="7665" firstSheet="14" activeTab="20"/>
  </bookViews>
  <sheets>
    <sheet name="27.01.2011 à 3 mois" sheetId="1" r:id="rId1"/>
    <sheet name="02.02.2011 à 6 mois" sheetId="2" r:id="rId2"/>
    <sheet name="21.02.2011" sheetId="3" r:id="rId3"/>
    <sheet name="21.03.2011" sheetId="4" r:id="rId4"/>
    <sheet name="26.04.2011" sheetId="5" r:id="rId5"/>
    <sheet name="20.05.2011" sheetId="6" r:id="rId6"/>
    <sheet name="11.07.2011" sheetId="7" r:id="rId7"/>
    <sheet name="21.07.2011" sheetId="8" r:id="rId8"/>
    <sheet name="23.08.2011" sheetId="9" r:id="rId9"/>
    <sheet name="27.09.2011" sheetId="10" r:id="rId10"/>
    <sheet name="27.10.2011" sheetId="11" r:id="rId11"/>
    <sheet name="30.11.2011" sheetId="12" r:id="rId12"/>
    <sheet name="01.01.2012" sheetId="13" r:id="rId13"/>
    <sheet name="12.03.2011" sheetId="14" r:id="rId14"/>
    <sheet name="28.03.2012" sheetId="15" r:id="rId15"/>
    <sheet name="02.05.2012" sheetId="16" r:id="rId16"/>
    <sheet name="22.05.2012" sheetId="17" r:id="rId17"/>
    <sheet name="25.06.2012" sheetId="18" r:id="rId18"/>
    <sheet name="14.08.2012" sheetId="19" r:id="rId19"/>
    <sheet name="29.08.2012" sheetId="21" r:id="rId20"/>
    <sheet name="PRINCIPALE" sheetId="20" r:id="rId21"/>
  </sheets>
  <definedNames>
    <definedName name="_xlnm._FilterDatabase" localSheetId="12" hidden="1">'01.01.2012'!$A$3:$M$3</definedName>
    <definedName name="_xlnm._FilterDatabase" localSheetId="1" hidden="1">'02.02.2011 à 6 mois'!$A$5:$U$59</definedName>
    <definedName name="_xlnm._FilterDatabase" localSheetId="15" hidden="1">'02.05.2012'!$A$4:$L$65</definedName>
    <definedName name="_xlnm._FilterDatabase" localSheetId="6" hidden="1">'11.07.2011'!$A$3:$T$3</definedName>
    <definedName name="_xlnm._FilterDatabase" localSheetId="13" hidden="1">'12.03.2011'!$A$3:$X$68</definedName>
    <definedName name="_xlnm._FilterDatabase" localSheetId="5" hidden="1">'20.05.2011'!$A$3:$S$3</definedName>
    <definedName name="_xlnm._FilterDatabase" localSheetId="2" hidden="1">'21.02.2011'!$A$18:$X$56</definedName>
    <definedName name="_xlnm._FilterDatabase" localSheetId="3" hidden="1">'21.03.2011'!$A$4:$X$64</definedName>
    <definedName name="_xlnm._FilterDatabase" localSheetId="7" hidden="1">'21.07.2011'!$A$3:$T$3</definedName>
    <definedName name="_xlnm._FilterDatabase" localSheetId="16" hidden="1">'22.05.2012'!$A$4:$W$57</definedName>
    <definedName name="_xlnm._FilterDatabase" localSheetId="8" hidden="1">'23.08.2011'!$A$3:$T$3</definedName>
    <definedName name="_xlnm._FilterDatabase" localSheetId="17" hidden="1">'25.06.2012'!$A$4:$L$4</definedName>
    <definedName name="_xlnm._FilterDatabase" localSheetId="4" hidden="1">'26.04.2011'!$A$3:$X$3</definedName>
    <definedName name="_xlnm._FilterDatabase" localSheetId="9" hidden="1">'27.09.2011'!$A$3:$L$3</definedName>
    <definedName name="_xlnm._FilterDatabase" localSheetId="10" hidden="1">'27.10.2011'!$A$3:$L$3</definedName>
    <definedName name="_xlnm._FilterDatabase" localSheetId="19" hidden="1">'29.08.2012'!$A$2:$M$2</definedName>
    <definedName name="_xlnm._FilterDatabase" localSheetId="11" hidden="1">'30.11.2011'!$A$4:$W$68</definedName>
    <definedName name="_xlnm._FilterDatabase" localSheetId="20" hidden="1">PRINCIPALE!$A$4:$L$4</definedName>
    <definedName name="_R55R002A_NE002_20047604_PDF" localSheetId="0">'27.01.2011 à 3 mois'!$A$1:$L$28</definedName>
    <definedName name="_R55R002A_NE002_20072980_PDF" localSheetId="1">'02.02.2011 à 6 mois'!$A$1:$L$59</definedName>
    <definedName name="_R55R002A_NE002_20273435_PDF" localSheetId="3">'21.03.2011'!$A$4:$N$65</definedName>
    <definedName name="_R55R002A_NE002_20425467_PDF" localSheetId="4">'26.04.2011'!$A$1:$L$48</definedName>
    <definedName name="_R55R002A_NE002_20537707_PDF" localSheetId="5">'20.05.2011'!$A$1:$L$69</definedName>
    <definedName name="_R55R002A_NE002_20780704_PDF" localSheetId="6">'11.07.2011'!$A$1:$M$61</definedName>
    <definedName name="_R55R002A_NE002_20831239_PDF" localSheetId="7">'21.07.2011'!$A$1:$M$70</definedName>
    <definedName name="_R55R002A_NE002_20957208_PDF" localSheetId="8">'23.08.2011'!$A$1:$L$67</definedName>
    <definedName name="_R55R002A_NE002_21111353_PDF" localSheetId="9">'27.09.2011'!$A$1:$M$55</definedName>
    <definedName name="_R55R002A_NE002_21232669_PDF" localSheetId="10">'27.10.2011'!$A$2:$L$55</definedName>
    <definedName name="_R55R002A_NE002_21398745_PDF" localSheetId="11">'30.11.2011'!$A$1:$N$69</definedName>
    <definedName name="_R55R002A_NE002_21555823_PDF" localSheetId="12">'01.01.2012'!$A$1:$M$58</definedName>
    <definedName name="_R55R002A_NE002_21882390_PDF" localSheetId="13">'12.03.2011'!$A$1:$M$69</definedName>
    <definedName name="_R55R002A_NE002_21961119_PDF" localSheetId="14">'28.03.2012'!$A$1:$M$60</definedName>
    <definedName name="_R55R002A_NE002_22200622_PDF" localSheetId="16">'22.05.2012'!$A$2:$M$58</definedName>
    <definedName name="_R55R002A_NE002_22384996_PDF" localSheetId="17">'25.06.2012'!$A$1:$M$63</definedName>
    <definedName name="_R55R002A_NE002_22384996_PDF" localSheetId="20">PRINCIPALE!$D$1:$P$59</definedName>
    <definedName name="_R55R002A_NE002_22384996_PDF_1" localSheetId="20">PRINCIPALE!$A$1:$M$62</definedName>
    <definedName name="_R55R002A_NE002_22621052_PDF" localSheetId="18">'14.08.2012'!$A$1:$M$59</definedName>
    <definedName name="_R55R002A_NE002_22683571_PDF" localSheetId="19">'29.08.2012'!$A$2:$N$58</definedName>
    <definedName name="Date_péremption_02.2011" localSheetId="2">'21.02.2011'!$A$1:$M$57</definedName>
    <definedName name="_xlnm.Print_Titles" localSheetId="0">'27.01.2011 à 3 mois'!$5:$6</definedName>
    <definedName name="_xlnm.Print_Titles" localSheetId="11">'30.11.2011'!$4:$4</definedName>
  </definedNames>
  <calcPr calcId="125725"/>
</workbook>
</file>

<file path=xl/calcChain.xml><?xml version="1.0" encoding="utf-8"?>
<calcChain xmlns="http://schemas.openxmlformats.org/spreadsheetml/2006/main">
  <c r="M5" i="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"/>
  <c r="M48" s="1"/>
  <c r="M67" i="4"/>
  <c r="M6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5"/>
  <c r="G58" i="2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7"/>
</calcChain>
</file>

<file path=xl/comments1.xml><?xml version="1.0" encoding="utf-8"?>
<comments xmlns="http://schemas.openxmlformats.org/spreadsheetml/2006/main">
  <authors>
    <author>Leger Jean-Bernard</author>
  </authors>
  <commentList>
    <comment ref="Q6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S6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T6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2.xml><?xml version="1.0" encoding="utf-8"?>
<comments xmlns="http://schemas.openxmlformats.org/spreadsheetml/2006/main">
  <authors>
    <author>Leger Jean-Bernard</author>
  </authors>
  <commentList>
    <comment ref="Q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S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T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3.xml><?xml version="1.0" encoding="utf-8"?>
<comments xmlns="http://schemas.openxmlformats.org/spreadsheetml/2006/main">
  <authors>
    <author>Leger Jean-Bernard</author>
  </authors>
  <commentList>
    <comment ref="S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4.xml><?xml version="1.0" encoding="utf-8"?>
<comments xmlns="http://schemas.openxmlformats.org/spreadsheetml/2006/main">
  <authors>
    <author>Leger Jean-Bernard</author>
  </authors>
  <commentList>
    <comment ref="T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W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5.xml><?xml version="1.0" encoding="utf-8"?>
<comments xmlns="http://schemas.openxmlformats.org/spreadsheetml/2006/main">
  <authors>
    <author>Leger Jean-Bernard</author>
  </authors>
  <commentList>
    <comment ref="T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V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W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6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7.xml><?xml version="1.0" encoding="utf-8"?>
<comments xmlns="http://schemas.openxmlformats.org/spreadsheetml/2006/main">
  <authors>
    <author>Leger Jean-Bernard</author>
  </authors>
  <commentList>
    <comment ref="S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8.xml><?xml version="1.0" encoding="utf-8"?>
<comments xmlns="http://schemas.openxmlformats.org/spreadsheetml/2006/main">
  <authors>
    <author>Leger Jean-Bernard</author>
  </authors>
  <commentList>
    <comment ref="S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9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10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11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5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5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12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13.xml><?xml version="1.0" encoding="utf-8"?>
<comments xmlns="http://schemas.openxmlformats.org/spreadsheetml/2006/main">
  <authors>
    <author>Leger Jean-Bernard</author>
  </authors>
  <commentList>
    <comment ref="T1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V1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V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W2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mments14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nnections.xml><?xml version="1.0" encoding="utf-8"?>
<connections xmlns="http://schemas.openxmlformats.org/spreadsheetml/2006/main">
  <connection id="1" name="Date péremption 02.2011" type="6" refreshedVersion="3" background="1" saveData="1">
    <textPr sourceFile="C:\Documents and Settings\bassol\My Documents\Date péremption 02.2011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R55R002A_NE002_20047604_PDF" type="6" refreshedVersion="3" background="1" saveData="1">
    <textPr sourceFile="C:\Documents and Settings\bassol\My Documents\R55R002A_NE002_20047604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R55R002A_NE002_20072980_PDF" type="6" refreshedVersion="3" background="1" saveData="1">
    <textPr sourceFile="C:\Documents and Settings\bassol\My Documents\R55R002A_NE002_20072980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R55R002A_NE002_20273435_PDF" type="6" refreshedVersion="3" background="1" saveData="1">
    <textPr sourceFile="C:\Documents and Settings\bassol\My Documents\R55R002A_NE002_20273435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R55R002A_NE002_20425467_PDF" type="6" refreshedVersion="3" background="1" saveData="1">
    <textPr sourceFile="C:\Documents and Settings\bassol\My Documents\R55R002A_NE002_20425467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R55R002A_NE002_20537707_PDF" type="6" refreshedVersion="3" background="1" saveData="1">
    <textPr sourceFile="C:\Documents and Settings\bassol\My Documents\R55R002A_NE002_20537707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R55R002A_NE002_20780704_PDF" type="6" refreshedVersion="3" background="1" saveData="1">
    <textPr sourceFile="C:\Documents and Settings\bassol\My Documents\R55R002A_NE002_20780704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R55R002A_NE002_20831239_PDF" type="6" refreshedVersion="3" background="1" saveData="1">
    <textPr sourceFile="C:\Documents and Settings\bassol\My Documents\R55R002A_NE002_20831239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R55R002A_NE002_20957208_PDF" type="6" refreshedVersion="3" background="1" saveData="1">
    <textPr sourceFile="C:\Documents and Settings\bassol\My Documents\R55R002A_NE002_20957208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R55R002A_NE002_21111353_PDF" type="6" refreshedVersion="3" background="1" saveData="1">
    <textPr sourceFile="C:\Documents and Settings\bassol\My Documents\R55R002A_NE002_21111353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R55R002A_NE002_21232669_PDF" type="6" refreshedVersion="3" background="1" saveData="1">
    <textPr sourceFile="C:\Documents and Settings\bassol\My Documents\R55R002A_NE002_21232669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R55R002A_NE002_21398745_PDF" type="6" refreshedVersion="3" background="1" saveData="1">
    <textPr sourceFile="C:\Documents and Settings\bassol\My Documents\R55R002A_NE002_21398745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R55R002A_NE002_21555823_PDF" type="6" refreshedVersion="3" background="1" saveData="1">
    <textPr sourceFile="C:\Documents and Settings\bassol\My Documents\R55R002A_NE002_21555823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R55R002A_NE002_21882390_PDF" type="6" refreshedVersion="3" background="1" saveData="1">
    <textPr sourceFile="C:\Documents and Settings\bassol\My Documents\R55R002A_NE002_21882390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R55R002A_NE002_21961119_PDF" type="6" refreshedVersion="3" background="1" saveData="1">
    <textPr sourceFile="C:\Documents and Settings\bassol\My Documents\R55R002A_NE002_21961119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R55R002A_NE002_22200622_PDF" type="6" refreshedVersion="3" background="1" saveData="1">
    <textPr sourceFile="C:\Documents and Settings\bassol\My Documents\R55R002A_NE002_22200622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R55R002A_NE002_22384996_PDF" type="6" refreshedVersion="3" background="1" saveData="1">
    <textPr sourceFile="C:\Documents and Settings\bassol\My Documents\R55R002A_NE002_22384996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8" name="R55R002A_NE002_22384996_PDF1" type="6" refreshedVersion="3" background="1" saveData="1">
    <textPr sourceFile="C:\Documents and Settings\bassol\My Documents\R55R002A_NE002_22384996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9" name="R55R002A_NE002_22384996_PDF2" type="6" refreshedVersion="3" background="1" saveData="1">
    <textPr sourceFile="C:\Documents and Settings\bassol\My Documents\R55R002A_NE002_22384996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0" name="R55R002A_NE002_22621052_PDF" type="6" refreshedVersion="3" background="1" saveData="1">
    <textPr sourceFile="C:\Documents and Settings\bassol\My Documents\R55R002A_NE002_22621052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1" name="R55R002A_NE002_22683571_PDF" type="6" refreshedVersion="3" background="1" saveData="1">
    <textPr sourceFile="C:\Documents and Settings\bassol\My Documents\R55R002A_NE002_22683571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<sst xmlns="http://schemas.openxmlformats.org/spreadsheetml/2006/main" count="8888" uniqueCount="954">
  <si>
    <t>Baxter International</t>
  </si>
  <si>
    <t>R55R002A</t>
  </si>
  <si>
    <t xml:space="preserve"> 7:37:16</t>
  </si>
  <si>
    <t>Cost Method</t>
  </si>
  <si>
    <t>Lot Expiry Date</t>
  </si>
  <si>
    <t>2nd Item Number</t>
  </si>
  <si>
    <t>Description</t>
  </si>
  <si>
    <t>Lot Serial Number</t>
  </si>
  <si>
    <t>Lot Status Description</t>
  </si>
  <si>
    <t>Business Unit</t>
  </si>
  <si>
    <t>Location</t>
  </si>
  <si>
    <t>UM</t>
  </si>
  <si>
    <t>Unit Cost</t>
  </si>
  <si>
    <t>Extended Cost</t>
  </si>
  <si>
    <t>Amoniaque 25%</t>
  </si>
  <si>
    <t>10H26-08</t>
  </si>
  <si>
    <t>Libéré</t>
  </si>
  <si>
    <t xml:space="preserve">         NE1</t>
  </si>
  <si>
    <t>DM09B</t>
  </si>
  <si>
    <t>L</t>
  </si>
  <si>
    <t>HYPOCHLORIDE SOD (NAOCL)12-15%</t>
  </si>
  <si>
    <t>10L16-01</t>
  </si>
  <si>
    <t>B15A</t>
  </si>
  <si>
    <t>CHLORURE DE SODIUM Q.P. (F&amp;F)</t>
  </si>
  <si>
    <t>09D01-01</t>
  </si>
  <si>
    <t>FFPROD</t>
  </si>
  <si>
    <t>GM</t>
  </si>
  <si>
    <t>09L22-10</t>
  </si>
  <si>
    <t>A04B2</t>
  </si>
  <si>
    <t>B07A06</t>
  </si>
  <si>
    <t>Gélose T.-S. &amp; 5% sang mouton</t>
  </si>
  <si>
    <t>11A07-01</t>
  </si>
  <si>
    <t>H01B</t>
  </si>
  <si>
    <t>EA</t>
  </si>
  <si>
    <t>Papier d'imprimante GA42</t>
  </si>
  <si>
    <t>06C10-08</t>
  </si>
  <si>
    <t>K04A13</t>
  </si>
  <si>
    <t>RL</t>
  </si>
  <si>
    <t>Bouillon entero Mossel</t>
  </si>
  <si>
    <t>10L23-02</t>
  </si>
  <si>
    <t>B06A23</t>
  </si>
  <si>
    <t>Ruban transfert Thermique</t>
  </si>
  <si>
    <t>10C11-01</t>
  </si>
  <si>
    <t>B01A20</t>
  </si>
  <si>
    <t>TWEEN80HP-LQ(MH)/Polysorbate80</t>
  </si>
  <si>
    <t>10E26-08</t>
  </si>
  <si>
    <t>PROD</t>
  </si>
  <si>
    <t>Acide nitrique 23%</t>
  </si>
  <si>
    <t>10D06-02</t>
  </si>
  <si>
    <t>DM03A</t>
  </si>
  <si>
    <t>Trypan bleu T 6146</t>
  </si>
  <si>
    <t>09C19-01</t>
  </si>
  <si>
    <t>D22A08</t>
  </si>
  <si>
    <t>06C20-03</t>
  </si>
  <si>
    <t>Sol. polissage electro inox</t>
  </si>
  <si>
    <t>08E15-04</t>
  </si>
  <si>
    <t>DM05C</t>
  </si>
  <si>
    <t>ML</t>
  </si>
  <si>
    <t>Encre imprimante Imaje</t>
  </si>
  <si>
    <t>10H26-07</t>
  </si>
  <si>
    <t>B10A26</t>
  </si>
  <si>
    <t>Lysat Chromogenique</t>
  </si>
  <si>
    <t>10J06-02</t>
  </si>
  <si>
    <t>H02B</t>
  </si>
  <si>
    <t>Indicateur biologique bacillus</t>
  </si>
  <si>
    <t>10C03-01</t>
  </si>
  <si>
    <t>LABO233L</t>
  </si>
  <si>
    <t>Tex wipe 12"x12"</t>
  </si>
  <si>
    <t>06D06-14</t>
  </si>
  <si>
    <t>B10A11</t>
  </si>
  <si>
    <t>CASY Clean</t>
  </si>
  <si>
    <t>10D07-08</t>
  </si>
  <si>
    <t>B10A19</t>
  </si>
  <si>
    <t>Papier thermique pour LCP-45</t>
  </si>
  <si>
    <t>09D09-01</t>
  </si>
  <si>
    <t>K04A03</t>
  </si>
  <si>
    <t>Violet Red Bile Agar</t>
  </si>
  <si>
    <t>10K17-04</t>
  </si>
  <si>
    <t>G08B</t>
  </si>
  <si>
    <t>Quantity</t>
  </si>
  <si>
    <t>Utilisation complète prévue avant péremption?</t>
  </si>
  <si>
    <t>en UM</t>
  </si>
  <si>
    <t>en EUR</t>
  </si>
  <si>
    <t>Réserve financière</t>
  </si>
  <si>
    <t>Mesure corrective à prendre?</t>
  </si>
  <si>
    <t>Responsable</t>
  </si>
  <si>
    <t xml:space="preserve">Si non, discard prévu </t>
  </si>
  <si>
    <t>nécessaire?
OUI/NON</t>
  </si>
  <si>
    <t>constituée?
OUI/NON</t>
  </si>
  <si>
    <t>OUI/NON</t>
  </si>
  <si>
    <t>Action à prendre</t>
  </si>
  <si>
    <t>Cause du discard?</t>
  </si>
  <si>
    <t xml:space="preserve"> 7:24:39</t>
  </si>
  <si>
    <t>0200025</t>
  </si>
  <si>
    <t>0200071</t>
  </si>
  <si>
    <t>B04A23</t>
  </si>
  <si>
    <t>0200157</t>
  </si>
  <si>
    <t>0707656</t>
  </si>
  <si>
    <t>11B01-10</t>
  </si>
  <si>
    <t>Quarantaine</t>
  </si>
  <si>
    <t>G01A</t>
  </si>
  <si>
    <t>0200063</t>
  </si>
  <si>
    <t>ROUGE DE PHÉNOL SEL DE SODIUM</t>
  </si>
  <si>
    <t>07H08-03</t>
  </si>
  <si>
    <t>B07A16</t>
  </si>
  <si>
    <t>MG</t>
  </si>
  <si>
    <t>CARREAUPROD</t>
  </si>
  <si>
    <t>POCHE FLEXBOY ® PLUS 10L</t>
  </si>
  <si>
    <t>08J01-02</t>
  </si>
  <si>
    <t>C20D</t>
  </si>
  <si>
    <t>Gélose T.-S. radiostéril. 90mm</t>
  </si>
  <si>
    <t>10I29-03</t>
  </si>
  <si>
    <t>B27D</t>
  </si>
  <si>
    <t>C04G</t>
  </si>
  <si>
    <t>CP01D</t>
  </si>
  <si>
    <t>RODAC CASO AVEC LTHTh ICR</t>
  </si>
  <si>
    <t>10I15-03</t>
  </si>
  <si>
    <t>A27E</t>
  </si>
  <si>
    <t>C16F</t>
  </si>
  <si>
    <t>0200699</t>
  </si>
  <si>
    <t>HISTIDINE,E.COLI,USP/EP/JP</t>
  </si>
  <si>
    <t>09F05-06</t>
  </si>
  <si>
    <t>Evalué/Utilisable pour process</t>
  </si>
  <si>
    <t>K06A06</t>
  </si>
  <si>
    <t>Bouillon lactosé</t>
  </si>
  <si>
    <t>10K08-06</t>
  </si>
  <si>
    <t>B06A25</t>
  </si>
  <si>
    <t>0200202</t>
  </si>
  <si>
    <t>Amphospray</t>
  </si>
  <si>
    <t>10E18-04</t>
  </si>
  <si>
    <t>K01A15</t>
  </si>
  <si>
    <t>VL</t>
  </si>
  <si>
    <t>09F05-07</t>
  </si>
  <si>
    <t>K04A23</t>
  </si>
  <si>
    <t>09J27-14</t>
  </si>
  <si>
    <t>D01B2</t>
  </si>
  <si>
    <t>09F05-08</t>
  </si>
  <si>
    <t>K06A19</t>
  </si>
  <si>
    <t>Flacons carrés PE-HD 1000ml</t>
  </si>
  <si>
    <t>06F07-19</t>
  </si>
  <si>
    <t>C08B2</t>
  </si>
  <si>
    <t>06F14-15</t>
  </si>
  <si>
    <t>TRYPAN BLEU SOLUTION</t>
  </si>
  <si>
    <t>10F15-02</t>
  </si>
  <si>
    <t>B09A07</t>
  </si>
  <si>
    <t>Controlit-spray détect. fuites</t>
  </si>
  <si>
    <t>10F25-06</t>
  </si>
  <si>
    <t>B07A07</t>
  </si>
  <si>
    <t>Ferrule pr connection 3/8"</t>
  </si>
  <si>
    <t>06F27-27</t>
  </si>
  <si>
    <t>K06A18</t>
  </si>
  <si>
    <t>10F28-01</t>
  </si>
  <si>
    <t>B04A03</t>
  </si>
  <si>
    <t>FILTRE HEPA H14 1220X915X102</t>
  </si>
  <si>
    <t>06G17-06</t>
  </si>
  <si>
    <t>A28C</t>
  </si>
  <si>
    <t>Sterile Pack swab</t>
  </si>
  <si>
    <t>10J25-06</t>
  </si>
  <si>
    <t>C04B2</t>
  </si>
  <si>
    <t>Kit de détection ILA</t>
  </si>
  <si>
    <t>10F02-02</t>
  </si>
  <si>
    <t>G07C</t>
  </si>
  <si>
    <t>FILTRE HEPA H14 1830X610X102</t>
  </si>
  <si>
    <t>06G17-02</t>
  </si>
  <si>
    <t>B18A</t>
  </si>
  <si>
    <t>FILTRE HEPA H14 1525X762X102</t>
  </si>
  <si>
    <t>06G17-04</t>
  </si>
  <si>
    <t>D15D</t>
  </si>
  <si>
    <t>Kit FVIII Chromogenic</t>
  </si>
  <si>
    <t>10G29-06</t>
  </si>
  <si>
    <t>H09B</t>
  </si>
  <si>
    <t>BX</t>
  </si>
  <si>
    <t>10G29-08</t>
  </si>
  <si>
    <t>Bécher gradué PP 1 lt</t>
  </si>
  <si>
    <t>06G18-05</t>
  </si>
  <si>
    <t>B07A27</t>
  </si>
  <si>
    <t>KLEEN ENV 911</t>
  </si>
  <si>
    <t>10J27-02</t>
  </si>
  <si>
    <t>DM09A</t>
  </si>
  <si>
    <t>KG</t>
  </si>
  <si>
    <t>Bouchon pour tube 23ml en pp</t>
  </si>
  <si>
    <t>06G26-04</t>
  </si>
  <si>
    <t>B03A19</t>
  </si>
  <si>
    <t>06G25-25</t>
  </si>
  <si>
    <t>B10A07</t>
  </si>
  <si>
    <t>10J20-03</t>
  </si>
  <si>
    <t>B09A12</t>
  </si>
  <si>
    <t>Oui</t>
  </si>
  <si>
    <t>Non</t>
  </si>
  <si>
    <t>A évaluer</t>
  </si>
  <si>
    <t>nécessaire?</t>
  </si>
  <si>
    <t>constituée?</t>
  </si>
  <si>
    <t>Utilisateurs?</t>
  </si>
  <si>
    <t>9780116</t>
  </si>
  <si>
    <t>SS à évaluer avec RAD</t>
  </si>
  <si>
    <t>RBE</t>
  </si>
  <si>
    <t>article utilisé que pendant le SD</t>
  </si>
  <si>
    <t>Ajustement pH (passivation)</t>
  </si>
  <si>
    <t>Date de péremption trop courte</t>
  </si>
  <si>
    <t xml:space="preserve"> 7:43:17</t>
  </si>
  <si>
    <t>L S</t>
  </si>
  <si>
    <t>H03B</t>
  </si>
  <si>
    <t>11B15-08</t>
  </si>
  <si>
    <t>T</t>
  </si>
  <si>
    <t>S2</t>
  </si>
  <si>
    <t>11B18-01</t>
  </si>
  <si>
    <t>G01B</t>
  </si>
  <si>
    <t>A</t>
  </si>
  <si>
    <t>10I14-02</t>
  </si>
  <si>
    <t>K06A04</t>
  </si>
  <si>
    <t>10I28-01</t>
  </si>
  <si>
    <t>B10A27</t>
  </si>
  <si>
    <t>Total</t>
  </si>
  <si>
    <t>XCONS</t>
  </si>
  <si>
    <t>G07B</t>
  </si>
  <si>
    <t>A20D</t>
  </si>
  <si>
    <t>11C10-03</t>
  </si>
  <si>
    <t>F09B1</t>
  </si>
  <si>
    <t>B22B1</t>
  </si>
  <si>
    <t>11C08-11</t>
  </si>
  <si>
    <t>11C15-04</t>
  </si>
  <si>
    <t>DM09C</t>
  </si>
  <si>
    <t>B12A17</t>
  </si>
  <si>
    <t>0200511</t>
  </si>
  <si>
    <t>BACTERANIOS SF DOSE 20ML</t>
  </si>
  <si>
    <t>10C04-07</t>
  </si>
  <si>
    <t>A11B1</t>
  </si>
  <si>
    <t>10H26-06</t>
  </si>
  <si>
    <t>D07B2</t>
  </si>
  <si>
    <t>POCHE FLEXEL 3D ® 100L</t>
  </si>
  <si>
    <t>08J29-01</t>
  </si>
  <si>
    <t>Gants vinyl steriles small</t>
  </si>
  <si>
    <t>10B18-03</t>
  </si>
  <si>
    <t>C04C2</t>
  </si>
  <si>
    <t>Cassette Milliflex TSA</t>
  </si>
  <si>
    <t>10J04-03</t>
  </si>
  <si>
    <t>G07D</t>
  </si>
  <si>
    <t>Cassette Milliflex R2a</t>
  </si>
  <si>
    <t>10J14-01</t>
  </si>
  <si>
    <t>H12D</t>
  </si>
  <si>
    <t>0200037</t>
  </si>
  <si>
    <t>AZOTE LIQUIDE 5.0</t>
  </si>
  <si>
    <t>09I10-06</t>
  </si>
  <si>
    <t>M3</t>
  </si>
  <si>
    <t>11C03-01</t>
  </si>
  <si>
    <t>LABO233Q</t>
  </si>
  <si>
    <t>11C03-02</t>
  </si>
  <si>
    <t>0200167</t>
  </si>
  <si>
    <t>HEPES</t>
  </si>
  <si>
    <t xml:space="preserve"> 09C13-02</t>
  </si>
  <si>
    <t>DILUANT PHARMACOPEE PH 7  POCH</t>
  </si>
  <si>
    <t>10J19-19</t>
  </si>
  <si>
    <t>B16D</t>
  </si>
  <si>
    <t>D06F</t>
  </si>
  <si>
    <t>10J19-18</t>
  </si>
  <si>
    <t>0200061</t>
  </si>
  <si>
    <t>L-GLUTAMINE</t>
  </si>
  <si>
    <t>09C10-06</t>
  </si>
  <si>
    <t>L05E</t>
  </si>
  <si>
    <t>FILTRE FLUORODYN II AB1DFL7PH4</t>
  </si>
  <si>
    <t>09I18-04</t>
  </si>
  <si>
    <t>Septum pr système Novaseptic</t>
  </si>
  <si>
    <t>09I30-07</t>
  </si>
  <si>
    <t>Quantity en UM</t>
  </si>
  <si>
    <t>BDS</t>
  </si>
  <si>
    <t>FF</t>
  </si>
  <si>
    <t>validation</t>
  </si>
  <si>
    <t>LAB</t>
  </si>
  <si>
    <t>MAINT</t>
  </si>
  <si>
    <t>FF BDS</t>
  </si>
  <si>
    <t>LABO</t>
  </si>
  <si>
    <t>YES</t>
  </si>
  <si>
    <t>NO</t>
  </si>
  <si>
    <t>9600891</t>
  </si>
  <si>
    <t xml:space="preserve">variance: </t>
  </si>
  <si>
    <t>D03C1</t>
  </si>
  <si>
    <t>11D05-09</t>
  </si>
  <si>
    <t>A07A</t>
  </si>
  <si>
    <t>11C29-04</t>
  </si>
  <si>
    <t>11D12-03</t>
  </si>
  <si>
    <t>F11B2</t>
  </si>
  <si>
    <t>H13B</t>
  </si>
  <si>
    <t>A08A</t>
  </si>
  <si>
    <t>3200207</t>
  </si>
  <si>
    <t>CR08-0023, PRODUCT HOLD CLOS</t>
  </si>
  <si>
    <t>11D28-07</t>
  </si>
  <si>
    <t>11E19-02</t>
  </si>
  <si>
    <t>F10B2</t>
  </si>
  <si>
    <t>11E19-01</t>
  </si>
  <si>
    <t>H01C</t>
  </si>
  <si>
    <t>11E17-01</t>
  </si>
  <si>
    <t>ND11-056, EF11-0153</t>
  </si>
  <si>
    <t>B07A28</t>
  </si>
  <si>
    <t>0200201</t>
  </si>
  <si>
    <t>Surfanios doses 20ml</t>
  </si>
  <si>
    <t>10G08-01</t>
  </si>
  <si>
    <t>C11B1</t>
  </si>
  <si>
    <t>08L02-06</t>
  </si>
  <si>
    <t>C08F</t>
  </si>
  <si>
    <t>M06D</t>
  </si>
  <si>
    <t>TTSTS1</t>
  </si>
  <si>
    <t>CARTOUCHE FILTRE AERVENT 30"</t>
  </si>
  <si>
    <t>06K06-06</t>
  </si>
  <si>
    <t>B14B2</t>
  </si>
  <si>
    <t>11B09-03</t>
  </si>
  <si>
    <t>B01D</t>
  </si>
  <si>
    <t>B02D</t>
  </si>
  <si>
    <t>B09D</t>
  </si>
  <si>
    <t>10J04-07</t>
  </si>
  <si>
    <t>B04A27</t>
  </si>
  <si>
    <t>GANTS NEOPRENE T9.5/10</t>
  </si>
  <si>
    <t>10A07-10</t>
  </si>
  <si>
    <t>10E04-05</t>
  </si>
  <si>
    <t>DETERGENT, KLEEN MCT403</t>
  </si>
  <si>
    <t>10J27-01</t>
  </si>
  <si>
    <t>C06B2</t>
  </si>
  <si>
    <t>P3 steril</t>
  </si>
  <si>
    <t>10B09-04</t>
  </si>
  <si>
    <t>B16A</t>
  </si>
  <si>
    <t>0200185</t>
  </si>
  <si>
    <t>TWEEN 80 (POLYSORBATE)</t>
  </si>
  <si>
    <t>10C02-01</t>
  </si>
  <si>
    <t>B07A30</t>
  </si>
  <si>
    <t>10L16-07</t>
  </si>
  <si>
    <t>A03C1</t>
  </si>
  <si>
    <t>11B17-04</t>
  </si>
  <si>
    <t>C02C2</t>
  </si>
  <si>
    <t>BOUILLON TRYPCASE SOJA 9ML</t>
  </si>
  <si>
    <t>10F15-05</t>
  </si>
  <si>
    <t>K01A01</t>
  </si>
  <si>
    <t>couteau stérile</t>
  </si>
  <si>
    <t>09K06-03</t>
  </si>
  <si>
    <t>B06A19</t>
  </si>
  <si>
    <t>0200205</t>
  </si>
  <si>
    <t>Spor-klenz Ready To Use</t>
  </si>
  <si>
    <t>11C21-03</t>
  </si>
  <si>
    <t>D21A</t>
  </si>
  <si>
    <t>Actin FSL</t>
  </si>
  <si>
    <t>10C30-05</t>
  </si>
  <si>
    <t>G09D</t>
  </si>
  <si>
    <t>11C23-02</t>
  </si>
  <si>
    <t>A07C1</t>
  </si>
  <si>
    <t>A10F</t>
  </si>
  <si>
    <t>A11F</t>
  </si>
  <si>
    <t>A12F</t>
  </si>
  <si>
    <t>A14F</t>
  </si>
  <si>
    <t>3300139</t>
  </si>
  <si>
    <t>Totalité</t>
  </si>
  <si>
    <t xml:space="preserve"> 6:34:58</t>
  </si>
  <si>
    <t>C09B1</t>
  </si>
  <si>
    <t>11F15-03</t>
  </si>
  <si>
    <t>B12A14</t>
  </si>
  <si>
    <t>11F14-01</t>
  </si>
  <si>
    <t>11G07-04</t>
  </si>
  <si>
    <t>A09B2</t>
  </si>
  <si>
    <t>11F14-02</t>
  </si>
  <si>
    <t>11F28-10</t>
  </si>
  <si>
    <t>G02B</t>
  </si>
  <si>
    <t>Produit de nettoyage</t>
  </si>
  <si>
    <t>10H17-01</t>
  </si>
  <si>
    <t>B12A06</t>
  </si>
  <si>
    <t>10H17-02</t>
  </si>
  <si>
    <t>B01A22</t>
  </si>
  <si>
    <t>10G22-07</t>
  </si>
  <si>
    <t>FLACON DE ROUX APYROGÉNE</t>
  </si>
  <si>
    <t>11B17-08</t>
  </si>
  <si>
    <t>OXYGÉNE MÉDICAL</t>
  </si>
  <si>
    <t>09L18-12</t>
  </si>
  <si>
    <t>ETIQUETTES AUTOADHESIVES</t>
  </si>
  <si>
    <t>11A04-18</t>
  </si>
  <si>
    <t>K03A11</t>
  </si>
  <si>
    <t>Cylindre gradué haut PP 50ml</t>
  </si>
  <si>
    <t>06L27-11</t>
  </si>
  <si>
    <t>B06A04</t>
  </si>
  <si>
    <t>Cylindre gradué haut PP 500ml</t>
  </si>
  <si>
    <t>06L27-12</t>
  </si>
  <si>
    <t>B12A20</t>
  </si>
  <si>
    <t>11F07-05</t>
  </si>
  <si>
    <t>C04B1</t>
  </si>
  <si>
    <t>11G21-01</t>
  </si>
  <si>
    <t>H12C</t>
  </si>
  <si>
    <t>0707654</t>
  </si>
  <si>
    <t>0200190</t>
  </si>
  <si>
    <t>BOUTEILLE PR POOLING (2000ML)</t>
  </si>
  <si>
    <t>10D23-05</t>
  </si>
  <si>
    <t>BOUTEILLE PFA AVEC INSERT</t>
  </si>
  <si>
    <t>10C30-14</t>
  </si>
  <si>
    <t>11A03-03</t>
  </si>
  <si>
    <t>10F15-08</t>
  </si>
  <si>
    <t>Anti mouse IgG</t>
  </si>
  <si>
    <t>09B17-12</t>
  </si>
  <si>
    <t>G09B</t>
  </si>
  <si>
    <t>Gants vinyl steriles medium</t>
  </si>
  <si>
    <t>07G25-05</t>
  </si>
  <si>
    <t>C03C2</t>
  </si>
  <si>
    <t>Dissolvine NA-2-P (EDTA)</t>
  </si>
  <si>
    <t>09J22-08</t>
  </si>
  <si>
    <t>B12A15</t>
  </si>
  <si>
    <t>LAL Reagent Water</t>
  </si>
  <si>
    <t>10H25-02</t>
  </si>
  <si>
    <t>B09A25</t>
  </si>
  <si>
    <t>11E03-06</t>
  </si>
  <si>
    <t>11B09-01</t>
  </si>
  <si>
    <t>H03D</t>
  </si>
  <si>
    <t>Etiquettes Autoadhésive 32x25m</t>
  </si>
  <si>
    <t>11A31-03</t>
  </si>
  <si>
    <t>11A31-02</t>
  </si>
  <si>
    <t>R / ND-11-027</t>
  </si>
  <si>
    <t>Retour Fournisseur</t>
  </si>
  <si>
    <t>10A18-01</t>
  </si>
  <si>
    <t>K04A22</t>
  </si>
  <si>
    <t>Graisse HT BARRIERTA L 55/0</t>
  </si>
  <si>
    <t>10A26-18</t>
  </si>
  <si>
    <t>B04A22</t>
  </si>
  <si>
    <t>Acide citrique monohydraté</t>
  </si>
  <si>
    <t>09E19-11</t>
  </si>
  <si>
    <t>D02C2</t>
  </si>
  <si>
    <t>FILTRE EMFLON MCY4463PFRPH4</t>
  </si>
  <si>
    <t>10A29-04</t>
  </si>
  <si>
    <t>B03A30</t>
  </si>
  <si>
    <t>B03A03</t>
  </si>
  <si>
    <t>11H18-01</t>
  </si>
  <si>
    <t>11H11-10</t>
  </si>
  <si>
    <t>Ethanol absolu PH EUR</t>
  </si>
  <si>
    <t>07H02-11</t>
  </si>
  <si>
    <t>DM06B</t>
  </si>
  <si>
    <t>07H08-10</t>
  </si>
  <si>
    <t>11B23-01</t>
  </si>
  <si>
    <t>H01D</t>
  </si>
  <si>
    <t>11A20-03</t>
  </si>
  <si>
    <t>D05B1</t>
  </si>
  <si>
    <t>Acide peracétique</t>
  </si>
  <si>
    <t>11B07-01</t>
  </si>
  <si>
    <t>DM07C</t>
  </si>
  <si>
    <t>Spiral-Wound Membranes</t>
  </si>
  <si>
    <t>10J12-03</t>
  </si>
  <si>
    <t>Brosse à main ronde rouge</t>
  </si>
  <si>
    <t>07B27-19</t>
  </si>
  <si>
    <t>B09A17</t>
  </si>
  <si>
    <t>10K09-06</t>
  </si>
  <si>
    <t>Memo Lot 1 / 01H</t>
  </si>
  <si>
    <t>09H13-09</t>
  </si>
  <si>
    <t>B04A12</t>
  </si>
  <si>
    <t>Retour Fournis.</t>
  </si>
  <si>
    <t>D03F</t>
  </si>
  <si>
    <t>11I06-01</t>
  </si>
  <si>
    <t>A11C</t>
  </si>
  <si>
    <t>11I21-08</t>
  </si>
  <si>
    <t>0200211</t>
  </si>
  <si>
    <t>B10A01</t>
  </si>
  <si>
    <t>Ethanolamine Free base</t>
  </si>
  <si>
    <t>08J17-03</t>
  </si>
  <si>
    <t>D05B2</t>
  </si>
  <si>
    <t>POCHE FLEXBOY ® PLUS 50L</t>
  </si>
  <si>
    <t>09E11-03</t>
  </si>
  <si>
    <t>Memo Lot 3 - 402855</t>
  </si>
  <si>
    <t>Perfupack</t>
  </si>
  <si>
    <t>10C04-05</t>
  </si>
  <si>
    <t>10J12-04</t>
  </si>
  <si>
    <t>11C03-04</t>
  </si>
  <si>
    <t>B06A03</t>
  </si>
  <si>
    <t>11D08-17</t>
  </si>
  <si>
    <t>B09A16</t>
  </si>
  <si>
    <t>10D09-05</t>
  </si>
  <si>
    <t>A07D</t>
  </si>
  <si>
    <t>MES SODIUM SALT</t>
  </si>
  <si>
    <t>10L02-13</t>
  </si>
  <si>
    <t>11G28-01</t>
  </si>
  <si>
    <t>C05G</t>
  </si>
  <si>
    <t>C06G</t>
  </si>
  <si>
    <t>D02G</t>
  </si>
  <si>
    <t>D12F</t>
  </si>
  <si>
    <t>11F27-03</t>
  </si>
  <si>
    <t>DM05A</t>
  </si>
  <si>
    <t>Bague d'égouttage filetage 32</t>
  </si>
  <si>
    <t>07C29-06</t>
  </si>
  <si>
    <t>K06A05</t>
  </si>
  <si>
    <t>10F02-05</t>
  </si>
  <si>
    <t>B07A20</t>
  </si>
  <si>
    <t>Goat Anti Mouse conjugué</t>
  </si>
  <si>
    <t>10F25-04</t>
  </si>
  <si>
    <t xml:space="preserve">Memo Lot 1 </t>
  </si>
  <si>
    <t>LABO260Q</t>
  </si>
  <si>
    <t>0200218</t>
  </si>
  <si>
    <t>0200176</t>
  </si>
  <si>
    <t>R - ND-11-027</t>
  </si>
  <si>
    <t>Retour Fourniss.</t>
  </si>
  <si>
    <t>01H</t>
  </si>
  <si>
    <t xml:space="preserve">Libéré </t>
  </si>
  <si>
    <t xml:space="preserve"> 6:46:40</t>
  </si>
  <si>
    <t>DMSOL</t>
  </si>
  <si>
    <t>DM06C</t>
  </si>
  <si>
    <t>11J13-01</t>
  </si>
  <si>
    <t>11J12-01</t>
  </si>
  <si>
    <t>11J13-02</t>
  </si>
  <si>
    <t>C04A</t>
  </si>
  <si>
    <t>11J13-03</t>
  </si>
  <si>
    <t>C11A</t>
  </si>
  <si>
    <t>N/L ERRONÉ</t>
  </si>
  <si>
    <t>11D26-04</t>
  </si>
  <si>
    <t>B04A04</t>
  </si>
  <si>
    <t>10J07-03</t>
  </si>
  <si>
    <t>B07A05</t>
  </si>
  <si>
    <t>10E26-04</t>
  </si>
  <si>
    <t>A05B1</t>
  </si>
  <si>
    <t xml:space="preserve"> 9:09:30</t>
  </si>
  <si>
    <t>B01A09</t>
  </si>
  <si>
    <t>11K10-05</t>
  </si>
  <si>
    <t>11K17-02</t>
  </si>
  <si>
    <t>F11B1</t>
  </si>
  <si>
    <t>Retour Fourn.</t>
  </si>
  <si>
    <t>DM08C</t>
  </si>
  <si>
    <t>11K24-07</t>
  </si>
  <si>
    <t>Hypochloride sodium 12-15.5%</t>
  </si>
  <si>
    <t>11K24-06</t>
  </si>
  <si>
    <t>Q06B</t>
  </si>
  <si>
    <t>NUMÉRO LOT ERRONÉ</t>
  </si>
  <si>
    <t>11K30-06</t>
  </si>
  <si>
    <t>SCAR NE-2010-0056</t>
  </si>
  <si>
    <t>0200079</t>
  </si>
  <si>
    <t>TRI-N-BUTYL PHOSPHATE</t>
  </si>
  <si>
    <t>08H28-06</t>
  </si>
  <si>
    <t>11A18-02</t>
  </si>
  <si>
    <t>B13C1</t>
  </si>
  <si>
    <t>10K05-03</t>
  </si>
  <si>
    <t>11A18-09</t>
  </si>
  <si>
    <t>0200199</t>
  </si>
  <si>
    <t>DMEM/F12 Special BAXTER</t>
  </si>
  <si>
    <t>10F22-01</t>
  </si>
  <si>
    <t>EF10-0511/ACEF10-0511/01</t>
  </si>
  <si>
    <t>H13C</t>
  </si>
  <si>
    <t>H15C</t>
  </si>
  <si>
    <t>07E08-35</t>
  </si>
  <si>
    <t>K06A30</t>
  </si>
  <si>
    <t>11I28-01</t>
  </si>
  <si>
    <t>A13F</t>
  </si>
  <si>
    <t>B04B</t>
  </si>
  <si>
    <t>Brosse à main ronde bleue</t>
  </si>
  <si>
    <t>07E25-09</t>
  </si>
  <si>
    <t>B01A03</t>
  </si>
  <si>
    <t>Alconox poudre</t>
  </si>
  <si>
    <t>10L02-14</t>
  </si>
  <si>
    <t>B01A16</t>
  </si>
  <si>
    <t>Pelles PE dur 15 ml</t>
  </si>
  <si>
    <t>07E30-02</t>
  </si>
  <si>
    <t>B01A19</t>
  </si>
  <si>
    <t>9600908</t>
  </si>
  <si>
    <t>Filtre 0.2um PIPETUS-AKKU</t>
  </si>
  <si>
    <t>07E31-01</t>
  </si>
  <si>
    <t>K06A14</t>
  </si>
  <si>
    <t>Totale</t>
  </si>
  <si>
    <t>OUI</t>
  </si>
  <si>
    <t>USER</t>
  </si>
  <si>
    <t>BUYER</t>
  </si>
  <si>
    <t>USER + BUYER</t>
  </si>
  <si>
    <t>Action à prendre par rapport au matériel en stock</t>
  </si>
  <si>
    <t>Action</t>
  </si>
  <si>
    <t>Mesure corrective à prendre</t>
  </si>
  <si>
    <t>Mesure corrective</t>
  </si>
  <si>
    <t>commentaire</t>
  </si>
  <si>
    <t>Dispensing Jamais utilisé </t>
  </si>
  <si>
    <t>Petite consommation</t>
  </si>
  <si>
    <t>Uniquement utilisé par le qc recieving</t>
  </si>
  <si>
    <t>Utilisé par le FF</t>
  </si>
  <si>
    <r>
      <t xml:space="preserve">?? ne devrai pas être utilisé voir avec le </t>
    </r>
    <r>
      <rPr>
        <sz val="10"/>
        <color rgb="FFFF0000"/>
        <rFont val="Arial"/>
        <family val="2"/>
      </rPr>
      <t>QA</t>
    </r>
  </si>
  <si>
    <t>Utilisé (petite étiquette lims)(péremption petite pourquoi une si petite date de peremption?)alors que c'est indiqué 5 ans dans la spec? ==&gt;A revoir par ERP</t>
  </si>
  <si>
    <t xml:space="preserve">Dispensing Jamais utilisé. </t>
  </si>
  <si>
    <t xml:space="preserve">Mise en destruction </t>
  </si>
  <si>
    <t>mise en obsolète de la spec</t>
  </si>
  <si>
    <t>QC</t>
  </si>
  <si>
    <t>STM</t>
  </si>
  <si>
    <t>Dossier de lot reconstitué. Matière libérée à temps. E1 est à jour</t>
  </si>
  <si>
    <t>NON</t>
  </si>
  <si>
    <t>Mise en destruction</t>
  </si>
  <si>
    <t>produit utilisé que pendant le SD</t>
  </si>
  <si>
    <t xml:space="preserve">produit à remplacer par un nouveau </t>
  </si>
  <si>
    <t>RAD</t>
  </si>
  <si>
    <t>Produit utilisé pour la passivation que lors du SD</t>
  </si>
  <si>
    <t>En attente de nouvelles du PMO à savoir si le produit sera  à remplacer par un nouveau produit ou non</t>
  </si>
  <si>
    <t>RAD/RBE</t>
  </si>
  <si>
    <t>Prouit n'est plus utilisé depuis 27.03.2007</t>
  </si>
  <si>
    <t>Spec à mettre en obsolète si le produit ne sera plus utilisé??</t>
  </si>
  <si>
    <t>9600628</t>
  </si>
  <si>
    <t>Revoir le SS</t>
  </si>
  <si>
    <t>BDS/RBE</t>
  </si>
  <si>
    <t>Petite consommation// Matériel ne sera pas utilisé dans sa totalité</t>
  </si>
  <si>
    <t>11L22-01</t>
  </si>
  <si>
    <t>C09E</t>
  </si>
  <si>
    <t>11L30-01</t>
  </si>
  <si>
    <t>B16E</t>
  </si>
  <si>
    <t>11F10-01</t>
  </si>
  <si>
    <t>0200203</t>
  </si>
  <si>
    <t>Klercide-CR X</t>
  </si>
  <si>
    <t>11F16-07</t>
  </si>
  <si>
    <t>11K10-16</t>
  </si>
  <si>
    <t>11G27-01</t>
  </si>
  <si>
    <t>11H19-08</t>
  </si>
  <si>
    <t>11E17-06</t>
  </si>
  <si>
    <t>11F14-03</t>
  </si>
  <si>
    <t>D22A03</t>
  </si>
  <si>
    <t>11F27-02</t>
  </si>
  <si>
    <t>B14B1</t>
  </si>
  <si>
    <t>FILTRE FLUORODYN II AB2DBL7PH4</t>
  </si>
  <si>
    <t>07G24-27</t>
  </si>
  <si>
    <t>B16C1</t>
  </si>
  <si>
    <t>Lubrifiant UH1 14-151</t>
  </si>
  <si>
    <t>11A07-02</t>
  </si>
  <si>
    <t>B04A02</t>
  </si>
  <si>
    <t>Commentaire</t>
  </si>
  <si>
    <t>Produit ne sera plus utilisé par le BDS.
La spec reste active en cas de besoin.</t>
  </si>
  <si>
    <t>Produit utilisé pendant le SD</t>
  </si>
  <si>
    <t>Destruction</t>
  </si>
  <si>
    <t>Warehouse</t>
  </si>
  <si>
    <t>Arrêt d'utilisation</t>
  </si>
  <si>
    <t>Mise en obsolete</t>
  </si>
  <si>
    <t>USER (QC)</t>
  </si>
  <si>
    <t>Produit utilisé pour la lubrification joint porte autoclave =&gt; Voir pour réduire le stock de sécurité.</t>
  </si>
  <si>
    <t>Product Expiry Report</t>
  </si>
  <si>
    <t xml:space="preserve"> 7:52:19</t>
  </si>
  <si>
    <t>12A25-02</t>
  </si>
  <si>
    <t>A05B2</t>
  </si>
  <si>
    <t>12A06-01</t>
  </si>
  <si>
    <t>C08A</t>
  </si>
  <si>
    <t>B14A</t>
  </si>
  <si>
    <t>12A27-02</t>
  </si>
  <si>
    <t>G09A</t>
  </si>
  <si>
    <t>12B21-02</t>
  </si>
  <si>
    <t>F10B1</t>
  </si>
  <si>
    <t>12B21-01</t>
  </si>
  <si>
    <t>A14C</t>
  </si>
  <si>
    <t>C03D</t>
  </si>
  <si>
    <t>12B28-04</t>
  </si>
  <si>
    <t>07L17-13</t>
  </si>
  <si>
    <t>C09B2</t>
  </si>
  <si>
    <t>11G26-02</t>
  </si>
  <si>
    <t>Gélose Trypcase Soja (T.S.A-F)</t>
  </si>
  <si>
    <t>11F23-03</t>
  </si>
  <si>
    <t>C21B1</t>
  </si>
  <si>
    <t>11G12-08</t>
  </si>
  <si>
    <t>DM06A</t>
  </si>
  <si>
    <t>Masque à barbe</t>
  </si>
  <si>
    <t>07G12-14</t>
  </si>
  <si>
    <t>D04C1</t>
  </si>
  <si>
    <t>Pipette stérile 10 ml</t>
  </si>
  <si>
    <t>07G11-03</t>
  </si>
  <si>
    <t>B10A28</t>
  </si>
  <si>
    <t>10K23-04</t>
  </si>
  <si>
    <t>Salopette Tyvek PVC jaune</t>
  </si>
  <si>
    <t>07G26-12</t>
  </si>
  <si>
    <t>K04A30</t>
  </si>
  <si>
    <t>11J27-05</t>
  </si>
  <si>
    <t>Seau rectangulaire Pulex</t>
  </si>
  <si>
    <t>02G30E</t>
  </si>
  <si>
    <t>C06C2</t>
  </si>
  <si>
    <t>0200449</t>
  </si>
  <si>
    <t>LUTROL F68</t>
  </si>
  <si>
    <t>11D21-03</t>
  </si>
  <si>
    <t>STOCK</t>
  </si>
  <si>
    <t>0200204</t>
  </si>
  <si>
    <t>Klercide-CR Y</t>
  </si>
  <si>
    <t>11G07-10</t>
  </si>
  <si>
    <t>DM08B</t>
  </si>
  <si>
    <t>11K15-07</t>
  </si>
  <si>
    <t>11K17-04</t>
  </si>
  <si>
    <t>C02F</t>
  </si>
  <si>
    <t>Papier d'imprimante PH metre</t>
  </si>
  <si>
    <t>07H08-01</t>
  </si>
  <si>
    <t>K06A08</t>
  </si>
  <si>
    <t>11I01-08</t>
  </si>
  <si>
    <t>A08C1</t>
  </si>
  <si>
    <t>11K30-05</t>
  </si>
  <si>
    <t>K06A09</t>
  </si>
  <si>
    <t>Raclette alimentaire 55cm</t>
  </si>
  <si>
    <t>07H14-19</t>
  </si>
  <si>
    <t>B12A25</t>
  </si>
  <si>
    <t>FILTRE HEPA H14 1525X915X102</t>
  </si>
  <si>
    <t>10H24-05</t>
  </si>
  <si>
    <t>B25D</t>
  </si>
  <si>
    <t>10H24-06</t>
  </si>
  <si>
    <t>12A04-07</t>
  </si>
  <si>
    <t>B04C</t>
  </si>
  <si>
    <t>B04D</t>
  </si>
  <si>
    <t>B05C</t>
  </si>
  <si>
    <t>BP01C</t>
  </si>
  <si>
    <t>BP02C</t>
  </si>
  <si>
    <t>0200038</t>
  </si>
  <si>
    <t>HYDROXYDE DE SODIUM EXTRA PURE</t>
  </si>
  <si>
    <t>10A08-02</t>
  </si>
  <si>
    <t>B06A10</t>
  </si>
  <si>
    <t>11J17-01</t>
  </si>
  <si>
    <t>DM13B</t>
  </si>
  <si>
    <t>12A05-11</t>
  </si>
  <si>
    <t>11I23-01</t>
  </si>
  <si>
    <t>H02D</t>
  </si>
  <si>
    <t>09I01-04</t>
  </si>
  <si>
    <t>B04A20</t>
  </si>
  <si>
    <t>11L01-03</t>
  </si>
  <si>
    <t>MULTI-SAMPLING 5*60ML BOTTLE</t>
  </si>
  <si>
    <t>12C05-05</t>
  </si>
  <si>
    <t>K04A07</t>
  </si>
  <si>
    <t>11C30-04</t>
  </si>
  <si>
    <t>Graisse Kluberpaste UH1 84-201</t>
  </si>
  <si>
    <t>10J06-01</t>
  </si>
  <si>
    <t>B10A15</t>
  </si>
  <si>
    <t>Papier enregistreur Yokogawa</t>
  </si>
  <si>
    <t>02I24B</t>
  </si>
  <si>
    <t>K04A01</t>
  </si>
  <si>
    <t>Commentaires</t>
  </si>
  <si>
    <t>Date de péremtionp trop courte (pas de possibilité d'augmenter ) BLS</t>
  </si>
  <si>
    <t>Voir avec utilisateur si produit encore utilisé. BLS</t>
  </si>
  <si>
    <t>Voir pour réduire le stock de sécurité. BLS</t>
  </si>
  <si>
    <t>Voir avec utilisateur si la quantité de recommande peut être réduite. BLS</t>
  </si>
  <si>
    <t>L'article n'est plus utiliser. Envoyer demande à l'utilisateur pour la mise en obsolescance. BLS</t>
  </si>
  <si>
    <t>A detruire apres peremption</t>
  </si>
  <si>
    <t>revoir date péremption RBE</t>
  </si>
  <si>
    <t xml:space="preserve"> 6:54:15</t>
  </si>
  <si>
    <t>B03A06</t>
  </si>
  <si>
    <t>NE-2010-0056</t>
  </si>
  <si>
    <t>12C12-06</t>
  </si>
  <si>
    <t>F11B</t>
  </si>
  <si>
    <t>12C23-02</t>
  </si>
  <si>
    <t>G01C</t>
  </si>
  <si>
    <t>12C13-03</t>
  </si>
  <si>
    <t>C09A</t>
  </si>
  <si>
    <t>12C28-01</t>
  </si>
  <si>
    <t>Product Expiry date</t>
  </si>
  <si>
    <t xml:space="preserve"> 6:48:30</t>
  </si>
  <si>
    <t>B03A20</t>
  </si>
  <si>
    <t>12D12-01</t>
  </si>
  <si>
    <t>R</t>
  </si>
  <si>
    <t>G03B</t>
  </si>
  <si>
    <t>12E02-01</t>
  </si>
  <si>
    <t>K01A11</t>
  </si>
  <si>
    <t>12E02-02</t>
  </si>
  <si>
    <t>F05C</t>
  </si>
  <si>
    <t>12D24-13</t>
  </si>
  <si>
    <t>C02A</t>
  </si>
  <si>
    <t>E06B</t>
  </si>
  <si>
    <t>F01B</t>
  </si>
  <si>
    <t>F02B</t>
  </si>
  <si>
    <t>F03B</t>
  </si>
  <si>
    <t>F04B</t>
  </si>
  <si>
    <t>0200188</t>
  </si>
  <si>
    <t>ACIDE CHLORHYDRIQUE SOL 6N</t>
  </si>
  <si>
    <t>11J26-02</t>
  </si>
  <si>
    <t>09K26-02</t>
  </si>
  <si>
    <t>11J05-05</t>
  </si>
  <si>
    <t>DM05B</t>
  </si>
  <si>
    <t>12B22-14</t>
  </si>
  <si>
    <t>A29E</t>
  </si>
  <si>
    <t>C07G</t>
  </si>
  <si>
    <t>C13F</t>
  </si>
  <si>
    <t>D06G</t>
  </si>
  <si>
    <t>D11D</t>
  </si>
  <si>
    <t>D19D</t>
  </si>
  <si>
    <t>Dia Prosim RD-13</t>
  </si>
  <si>
    <t>07J16-03</t>
  </si>
  <si>
    <t>C05C1</t>
  </si>
  <si>
    <t>12B03-07</t>
  </si>
  <si>
    <t>12B20-01</t>
  </si>
  <si>
    <t>C03F</t>
  </si>
  <si>
    <t>TOTAL</t>
  </si>
  <si>
    <t>quantité a été commandée suite à la surconsommation au BDS</t>
  </si>
  <si>
    <t xml:space="preserve"> 6:41:57</t>
  </si>
  <si>
    <t>K01A14</t>
  </si>
  <si>
    <t>12E11-15</t>
  </si>
  <si>
    <t>B18C1</t>
  </si>
  <si>
    <t>D07A</t>
  </si>
  <si>
    <t>12E07-02</t>
  </si>
  <si>
    <t>12B01-10</t>
  </si>
  <si>
    <t>Microtube Click-Cap 1.5ml PP</t>
  </si>
  <si>
    <t>07K06-10</t>
  </si>
  <si>
    <t>B06A30</t>
  </si>
  <si>
    <t>11L14-07</t>
  </si>
  <si>
    <t>L06D</t>
  </si>
  <si>
    <t>12D05-25</t>
  </si>
  <si>
    <t>F08C</t>
  </si>
  <si>
    <t>F08D</t>
  </si>
  <si>
    <t>QSOL</t>
  </si>
  <si>
    <t>11A25-04</t>
  </si>
  <si>
    <t>B16B2</t>
  </si>
  <si>
    <t>Taski pads à main blanc</t>
  </si>
  <si>
    <t>02K29-06</t>
  </si>
  <si>
    <t>C23B1</t>
  </si>
  <si>
    <t>Gaine à plat 100mm r=200m</t>
  </si>
  <si>
    <t>07K30-02</t>
  </si>
  <si>
    <t>B12A19</t>
  </si>
  <si>
    <t>non</t>
  </si>
  <si>
    <t>remplacement du firltre</t>
  </si>
  <si>
    <t>ARE</t>
  </si>
  <si>
    <t>filtre plus utilisés, remplacé par NE3100158 / fiche destruction 12-24</t>
  </si>
  <si>
    <t>destruction suite fuite, fiche destruction 12-21</t>
  </si>
  <si>
    <t>176..33</t>
  </si>
  <si>
    <t>nnon</t>
  </si>
  <si>
    <t>ajustement des prévisions de consommations</t>
  </si>
  <si>
    <t>filtre plus utilisés, remplacé par NE3000084 / fiche destruction 12-24</t>
  </si>
  <si>
    <t>Date de péremtionp trop courte (pas de possibilité d'augmenter ) BLS / fiche destruction 12-23</t>
  </si>
  <si>
    <t>Date de péremption obtenue à livraison trop courte</t>
  </si>
  <si>
    <t>Augmentation de la date de péremption normale du produit</t>
  </si>
  <si>
    <t>Article obsolète, plus utilisé par le F&amp; F. fiche destruction 12-22</t>
  </si>
  <si>
    <t>mise en obsolete</t>
  </si>
  <si>
    <t>materiel obsolète</t>
  </si>
  <si>
    <t>ALC</t>
  </si>
  <si>
    <t>Article obsolète, DCR initié  fiche destruction 12-25</t>
  </si>
  <si>
    <t>Date de péremtionp trop courte (pas de possibilité d'augmenter ) BLS / fiche destruction 12-07</t>
  </si>
  <si>
    <t>Stock sécurité trops élevé</t>
  </si>
  <si>
    <t>Ajustement du stock de sécurité</t>
  </si>
  <si>
    <t>BLS</t>
  </si>
  <si>
    <t>Action: Baisser le stock de sécurité (conso mensuelles des 6 derniers mois: 12 rouleau) fiche destruction 12-08</t>
  </si>
  <si>
    <t>Date de péremtionp trop courte (pas de possibilité d'augmenter ) BLS / fiche destruction 12-10</t>
  </si>
  <si>
    <t>9780129</t>
  </si>
  <si>
    <t>GAL</t>
  </si>
  <si>
    <t>Conso de 640KG prévue jusqu'au 08/11/2012--&gt; 123kg à jeter (5228USD)</t>
  </si>
  <si>
    <t>DCR pour obsoléter l'article</t>
  </si>
  <si>
    <t>MAP/GAL</t>
  </si>
  <si>
    <t>Plus  utilisé</t>
  </si>
  <si>
    <t>9600896</t>
  </si>
  <si>
    <t>Obsolète sous E1</t>
  </si>
  <si>
    <t>50p en commited/conso 250p/an</t>
  </si>
  <si>
    <t>Réduire quantité commandée</t>
  </si>
  <si>
    <t>BLS/GAL</t>
  </si>
  <si>
    <t>Mettre en obsolète</t>
  </si>
  <si>
    <t>retour effectué le 04.06.12</t>
  </si>
  <si>
    <t>filtres back up, pas utilisé, quelle utilité comme alternatif?</t>
  </si>
  <si>
    <t>n</t>
  </si>
  <si>
    <t>Date de péremption normalde du produit trop courte</t>
  </si>
  <si>
    <t>PAJ</t>
  </si>
  <si>
    <t>Dans le fichier à ne plus commander. Relance mise en obsolète le 30/052012 à A. Chapuis.DCR en cours le 08/06/2012</t>
  </si>
  <si>
    <t>Voir si article à risque qualité! Si non le mettre magasin NE2</t>
  </si>
  <si>
    <t>Date de péremption courte</t>
  </si>
  <si>
    <t>Pas de sortie depuis 2010/dernière commande 2007. Pas de conso BDS+QC. Spec à mettre en obsolète par le QC</t>
  </si>
  <si>
    <t>Spec à mettre en obsoléte par FF</t>
  </si>
  <si>
    <t>4EA en stock, conso de 2/ mois. Voir si article à risque qualité! Si non le mettre magasin NE2</t>
  </si>
  <si>
    <t xml:space="preserve">Product Expiry Report </t>
  </si>
  <si>
    <t>12E30-03</t>
  </si>
  <si>
    <t>K04A12</t>
  </si>
  <si>
    <t>12E30-02</t>
  </si>
  <si>
    <t>12E22-11</t>
  </si>
  <si>
    <t>C24A</t>
  </si>
  <si>
    <t>12F21-07</t>
  </si>
  <si>
    <t>F09B2</t>
  </si>
  <si>
    <t>12F12-08</t>
  </si>
  <si>
    <t>B07A04</t>
  </si>
  <si>
    <t>M06E</t>
  </si>
  <si>
    <t>11L20-07</t>
  </si>
  <si>
    <t>B16C2</t>
  </si>
  <si>
    <t>C10D</t>
  </si>
  <si>
    <t>C27E</t>
  </si>
  <si>
    <t>DP01B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</si>
  <si>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</si>
  <si>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</si>
  <si>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</si>
  <si>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</si>
  <si>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</si>
  <si>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</si>
  <si>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</si>
  <si>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</si>
  <si>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</si>
  <si>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11L02-22</t>
  </si>
  <si>
    <t>BTL,POLYSTY,750ML,PYRO-FREE</t>
  </si>
  <si>
    <t>11C23-01</t>
  </si>
  <si>
    <t>Taski Lamello 60cm</t>
  </si>
  <si>
    <t>02L17-08</t>
  </si>
  <si>
    <t>C02B1</t>
  </si>
  <si>
    <t>12B02-01</t>
  </si>
  <si>
    <t>H14B</t>
  </si>
  <si>
    <t>11K29-02</t>
  </si>
  <si>
    <t>Mis en obsolète</t>
  </si>
  <si>
    <t>Changement en cours</t>
  </si>
  <si>
    <t>Pas de sorties. Voir avec FF</t>
  </si>
  <si>
    <t>Pas de sorties. Voir avec Maintenance</t>
  </si>
  <si>
    <t>9600638</t>
  </si>
  <si>
    <t>Pas de consos depuis 2007. Voir avec F/F (stérilisation vapeur)</t>
  </si>
  <si>
    <t>Produit utilisé que pendant le SD</t>
  </si>
  <si>
    <t>Utilisé par la maintenance/ pas de sorties (à obsoléter?)</t>
  </si>
  <si>
    <t>Pas de conso depuis 2007--&gt; a obsoléter?</t>
  </si>
  <si>
    <t>Product Expiry Report with Memo lot fields</t>
  </si>
  <si>
    <t>12G11-02</t>
  </si>
  <si>
    <t>DM08C2</t>
  </si>
  <si>
    <t>12G03-09</t>
  </si>
  <si>
    <t>D06A</t>
  </si>
  <si>
    <t>12G25-01</t>
  </si>
  <si>
    <t>A10E</t>
  </si>
  <si>
    <t>12G31-02</t>
  </si>
  <si>
    <t>12G24-05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</si>
  <si>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</si>
  <si>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</si>
  <si>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</si>
  <si>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</si>
  <si>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</si>
  <si>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</si>
  <si>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</si>
  <si>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</si>
  <si>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</si>
  <si>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</si>
  <si>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</si>
  <si>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</si>
  <si>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</si>
  <si>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</si>
  <si>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</si>
  <si>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</si>
  <si>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</si>
  <si>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</si>
  <si>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</si>
  <si>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</si>
  <si>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</si>
  <si>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</si>
  <si>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</si>
  <si>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</si>
  <si>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</si>
  <si>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</si>
  <si>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</si>
  <si>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</si>
  <si>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</si>
  <si>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12C27-03</t>
  </si>
  <si>
    <t>DM06B1</t>
  </si>
  <si>
    <t>12C27-05</t>
  </si>
  <si>
    <t>B08B</t>
  </si>
  <si>
    <t>12C29-10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</si>
  <si>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</si>
  <si>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</si>
  <si>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</si>
  <si>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</si>
  <si>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</si>
  <si>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</si>
  <si>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</si>
  <si>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</si>
  <si>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</si>
  <si>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</si>
  <si>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</si>
  <si>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</si>
  <si>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</si>
  <si>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</si>
  <si>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</si>
  <si>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</si>
  <si>
    <t>Date MAJ</t>
  </si>
  <si>
    <t>12H23-05</t>
  </si>
  <si>
    <t>C17A</t>
  </si>
  <si>
    <t>12H17-04</t>
  </si>
  <si>
    <t>B23A</t>
  </si>
  <si>
    <t>C24E</t>
  </si>
  <si>
    <t>12H22-02</t>
  </si>
  <si>
    <t>Article mis en obsolète sous JDE</t>
  </si>
  <si>
    <t>Consommé</t>
  </si>
  <si>
    <t>Sera consommé (300EA/mois)</t>
  </si>
  <si>
    <t>oui</t>
  </si>
  <si>
    <t>Sera consommé (1800EA/mois)</t>
  </si>
  <si>
    <t>50EA/mois par Labo</t>
  </si>
  <si>
    <t xml:space="preserve">Diminuer le SS à 1000EA </t>
  </si>
  <si>
    <t>GAL/SMA</t>
  </si>
  <si>
    <t>Consommation de 1000/an (dernière sortie par SMA 07/2012, sinon en 2009)</t>
  </si>
  <si>
    <t>Commande par Labo, nouvel article, 15EA par mois à vérifier</t>
  </si>
  <si>
    <t>Pas de consos depuis 2007. Voir avec F/F (stérilisation vapeur) ou labo (dernières sorties)</t>
  </si>
  <si>
    <t>20EA seront consommés--&gt;OK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</si>
</sst>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19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rgb="FF000000"/>
      <name val="Cambria"/>
      <family val="1"/>
    </font>
    <font>
      <sz val="10"/>
      <color rgb="FF000000"/>
      <name val="Cambria"/>
      <family val="1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rgb="FFFF0000"/>
      <name val="Cambria"/>
      <family val="1"/>
      <scheme val="major"/>
    </font>
    <font>
      <sz val="10"/>
      <color theme="9" tint="-0.249977111117893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8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/>
    <xf numFmtId="0" fontId="0" fillId="2" borderId="1" xfId="0" applyFill="1" applyBorder="1"/>
    <xf numFmtId="49" fontId="0" fillId="0" borderId="0" xfId="0" applyNumberFormat="1" applyAlignment="1">
      <alignment horizontal="left"/>
    </xf>
    <xf numFmtId="0" fontId="0" fillId="0" borderId="2" xfId="0" applyBorder="1" applyAlignment="1">
      <alignment wrapText="1"/>
    </xf>
    <xf numFmtId="0" fontId="0" fillId="0" borderId="2" xfId="0" applyBorder="1"/>
    <xf numFmtId="49" fontId="0" fillId="0" borderId="1" xfId="0" applyNumberFormat="1" applyBorder="1" applyAlignment="1">
      <alignment horizontal="left"/>
    </xf>
    <xf numFmtId="0" fontId="3" fillId="0" borderId="0" xfId="0" applyFont="1" applyAlignment="1">
      <alignment horizontal="center" wrapText="1"/>
    </xf>
    <xf numFmtId="0" fontId="0" fillId="3" borderId="0" xfId="0" applyFill="1"/>
    <xf numFmtId="0" fontId="3" fillId="4" borderId="1" xfId="0" applyFont="1" applyFill="1" applyBorder="1" applyAlignment="1">
      <alignment horizontal="center" wrapText="1"/>
    </xf>
    <xf numFmtId="49" fontId="3" fillId="4" borderId="1" xfId="0" applyNumberFormat="1" applyFont="1" applyFill="1" applyBorder="1" applyAlignment="1">
      <alignment horizontal="left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49" fontId="0" fillId="0" borderId="0" xfId="0" applyNumberFormat="1"/>
    <xf numFmtId="164" fontId="0" fillId="0" borderId="0" xfId="0" applyNumberFormat="1"/>
    <xf numFmtId="0" fontId="3" fillId="0" borderId="1" xfId="0" applyFont="1" applyBorder="1"/>
    <xf numFmtId="0" fontId="0" fillId="0" borderId="1" xfId="0" applyFont="1" applyBorder="1" applyAlignment="1">
      <alignment horizontal="center" wrapText="1"/>
    </xf>
    <xf numFmtId="49" fontId="0" fillId="0" borderId="1" xfId="0" applyNumberFormat="1" applyBorder="1"/>
    <xf numFmtId="164" fontId="0" fillId="0" borderId="1" xfId="0" applyNumberFormat="1" applyBorder="1"/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2" fontId="0" fillId="0" borderId="1" xfId="0" applyNumberFormat="1" applyBorder="1"/>
    <xf numFmtId="0" fontId="3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4" fillId="0" borderId="0" xfId="0" applyFont="1"/>
    <xf numFmtId="0" fontId="0" fillId="5" borderId="1" xfId="0" applyFill="1" applyBorder="1"/>
    <xf numFmtId="0" fontId="4" fillId="5" borderId="1" xfId="0" applyFont="1" applyFill="1" applyBorder="1"/>
    <xf numFmtId="0" fontId="4" fillId="5" borderId="0" xfId="0" applyFont="1" applyFill="1"/>
    <xf numFmtId="2" fontId="3" fillId="5" borderId="1" xfId="0" applyNumberFormat="1" applyFont="1" applyFill="1" applyBorder="1" applyAlignment="1">
      <alignment horizontal="center"/>
    </xf>
    <xf numFmtId="2" fontId="4" fillId="5" borderId="0" xfId="0" applyNumberFormat="1" applyFont="1" applyFill="1"/>
    <xf numFmtId="0" fontId="0" fillId="0" borderId="0" xfId="0" applyFont="1"/>
    <xf numFmtId="49" fontId="0" fillId="0" borderId="0" xfId="0" applyNumberFormat="1" applyFont="1"/>
    <xf numFmtId="14" fontId="0" fillId="0" borderId="0" xfId="0" applyNumberFormat="1" applyFont="1"/>
    <xf numFmtId="0" fontId="0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/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164" fontId="0" fillId="0" borderId="1" xfId="0" applyNumberFormat="1" applyFont="1" applyBorder="1"/>
    <xf numFmtId="2" fontId="0" fillId="0" borderId="1" xfId="0" applyNumberFormat="1" applyFont="1" applyBorder="1"/>
    <xf numFmtId="49" fontId="0" fillId="0" borderId="1" xfId="0" applyNumberFormat="1" applyFont="1" applyBorder="1"/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/>
    <xf numFmtId="2" fontId="4" fillId="0" borderId="1" xfId="0" applyNumberFormat="1" applyFont="1" applyFill="1" applyBorder="1"/>
    <xf numFmtId="0" fontId="4" fillId="0" borderId="0" xfId="0" applyFont="1" applyFill="1"/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/>
    <xf numFmtId="2" fontId="0" fillId="0" borderId="1" xfId="0" applyNumberFormat="1" applyFont="1" applyFill="1" applyBorder="1"/>
    <xf numFmtId="0" fontId="0" fillId="0" borderId="0" xfId="0" applyFont="1" applyFill="1"/>
    <xf numFmtId="14" fontId="4" fillId="0" borderId="1" xfId="0" applyNumberFormat="1" applyFont="1" applyFill="1" applyBorder="1"/>
    <xf numFmtId="14" fontId="0" fillId="0" borderId="1" xfId="0" applyNumberFormat="1" applyFont="1" applyFill="1" applyBorder="1"/>
    <xf numFmtId="14" fontId="0" fillId="0" borderId="1" xfId="0" applyNumberFormat="1" applyFont="1" applyBorder="1"/>
    <xf numFmtId="0" fontId="0" fillId="0" borderId="1" xfId="0" applyFill="1" applyBorder="1"/>
    <xf numFmtId="49" fontId="0" fillId="0" borderId="0" xfId="0" applyNumberFormat="1" applyAlignment="1">
      <alignment horizontal="right"/>
    </xf>
    <xf numFmtId="21" fontId="0" fillId="0" borderId="0" xfId="0" applyNumberFormat="1"/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6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7" fillId="0" borderId="0" xfId="0" applyFont="1"/>
    <xf numFmtId="49" fontId="6" fillId="0" borderId="0" xfId="0" applyNumberFormat="1" applyFont="1" applyAlignment="1">
      <alignment horizontal="right"/>
    </xf>
    <xf numFmtId="21" fontId="6" fillId="0" borderId="0" xfId="0" applyNumberFormat="1" applyFont="1"/>
    <xf numFmtId="14" fontId="6" fillId="0" borderId="1" xfId="0" applyNumberFormat="1" applyFont="1" applyBorder="1"/>
    <xf numFmtId="49" fontId="6" fillId="0" borderId="1" xfId="0" applyNumberFormat="1" applyFont="1" applyBorder="1" applyAlignment="1">
      <alignment horizontal="right"/>
    </xf>
    <xf numFmtId="0" fontId="6" fillId="0" borderId="1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right"/>
    </xf>
    <xf numFmtId="0" fontId="6" fillId="0" borderId="3" xfId="0" applyFont="1" applyBorder="1"/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164" fontId="6" fillId="0" borderId="0" xfId="0" applyNumberFormat="1" applyFont="1"/>
    <xf numFmtId="164" fontId="7" fillId="0" borderId="1" xfId="0" applyNumberFormat="1" applyFont="1" applyBorder="1" applyAlignment="1">
      <alignment horizontal="center" wrapText="1"/>
    </xf>
    <xf numFmtId="164" fontId="6" fillId="0" borderId="1" xfId="0" applyNumberFormat="1" applyFont="1" applyBorder="1"/>
    <xf numFmtId="0" fontId="7" fillId="0" borderId="1" xfId="0" applyFont="1" applyBorder="1"/>
    <xf numFmtId="0" fontId="6" fillId="0" borderId="0" xfId="0" applyFont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14" fontId="6" fillId="5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/>
    <xf numFmtId="164" fontId="6" fillId="5" borderId="1" xfId="0" applyNumberFormat="1" applyFont="1" applyFill="1" applyBorder="1"/>
    <xf numFmtId="0" fontId="6" fillId="5" borderId="0" xfId="0" applyFont="1" applyFill="1"/>
    <xf numFmtId="14" fontId="6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/>
    <xf numFmtId="164" fontId="6" fillId="6" borderId="1" xfId="0" applyNumberFormat="1" applyFont="1" applyFill="1" applyBorder="1"/>
    <xf numFmtId="0" fontId="6" fillId="6" borderId="0" xfId="0" applyFont="1" applyFill="1"/>
    <xf numFmtId="164" fontId="8" fillId="0" borderId="1" xfId="0" applyNumberFormat="1" applyFont="1" applyBorder="1"/>
    <xf numFmtId="2" fontId="6" fillId="0" borderId="1" xfId="0" applyNumberFormat="1" applyFont="1" applyBorder="1"/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0" fillId="0" borderId="0" xfId="0"/>
    <xf numFmtId="0" fontId="6" fillId="0" borderId="0" xfId="0" applyFont="1"/>
    <xf numFmtId="0" fontId="0" fillId="0" borderId="0" xfId="0" applyAlignment="1">
      <alignment horizontal="center"/>
    </xf>
    <xf numFmtId="164" fontId="7" fillId="0" borderId="1" xfId="0" applyNumberFormat="1" applyFont="1" applyBorder="1"/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14" fontId="9" fillId="0" borderId="0" xfId="0" applyNumberFormat="1" applyFont="1"/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14" fontId="9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/>
    <xf numFmtId="2" fontId="9" fillId="0" borderId="1" xfId="0" applyNumberFormat="1" applyFont="1" applyBorder="1"/>
    <xf numFmtId="14" fontId="9" fillId="5" borderId="1" xfId="0" applyNumberFormat="1" applyFont="1" applyFill="1" applyBorder="1" applyAlignment="1">
      <alignment horizontal="center"/>
    </xf>
    <xf numFmtId="49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Font="1" applyFill="1" applyBorder="1" applyAlignment="1">
      <alignment horizontal="center"/>
    </xf>
    <xf numFmtId="164" fontId="9" fillId="5" borderId="1" xfId="0" applyNumberFormat="1" applyFont="1" applyFill="1" applyBorder="1"/>
    <xf numFmtId="2" fontId="9" fillId="5" borderId="1" xfId="0" applyNumberFormat="1" applyFont="1" applyFill="1" applyBorder="1"/>
    <xf numFmtId="0" fontId="9" fillId="2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0" xfId="0" applyFont="1" applyFill="1"/>
    <xf numFmtId="14" fontId="9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9" fillId="0" borderId="1" xfId="0" applyNumberFormat="1" applyFont="1" applyFill="1" applyBorder="1"/>
    <xf numFmtId="2" fontId="9" fillId="0" borderId="1" xfId="0" applyNumberFormat="1" applyFont="1" applyFill="1" applyBorder="1"/>
    <xf numFmtId="0" fontId="9" fillId="0" borderId="1" xfId="0" applyFont="1" applyBorder="1" applyAlignment="1">
      <alignment horizontal="left"/>
    </xf>
    <xf numFmtId="0" fontId="10" fillId="0" borderId="1" xfId="0" applyFont="1" applyBorder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14" fontId="9" fillId="0" borderId="0" xfId="0" applyNumberFormat="1" applyFont="1" applyAlignment="1">
      <alignment wrapText="1"/>
    </xf>
    <xf numFmtId="0" fontId="9" fillId="0" borderId="0" xfId="0" applyFont="1" applyAlignment="1">
      <alignment horizontal="right" wrapText="1"/>
    </xf>
    <xf numFmtId="2" fontId="9" fillId="0" borderId="1" xfId="0" applyNumberFormat="1" applyFont="1" applyBorder="1" applyAlignment="1">
      <alignment wrapText="1"/>
    </xf>
    <xf numFmtId="2" fontId="9" fillId="5" borderId="1" xfId="0" applyNumberFormat="1" applyFont="1" applyFill="1" applyBorder="1" applyAlignment="1">
      <alignment wrapText="1"/>
    </xf>
    <xf numFmtId="2" fontId="9" fillId="0" borderId="1" xfId="0" applyNumberFormat="1" applyFont="1" applyFill="1" applyBorder="1" applyAlignment="1">
      <alignment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14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right"/>
    </xf>
    <xf numFmtId="0" fontId="9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5" borderId="1" xfId="0" applyFill="1" applyBorder="1" applyAlignment="1">
      <alignment wrapText="1"/>
    </xf>
    <xf numFmtId="0" fontId="15" fillId="0" borderId="0" xfId="0" applyFont="1"/>
    <xf numFmtId="0" fontId="16" fillId="0" borderId="0" xfId="0" applyFont="1"/>
    <xf numFmtId="14" fontId="15" fillId="0" borderId="0" xfId="0" applyNumberFormat="1" applyFont="1"/>
    <xf numFmtId="0" fontId="15" fillId="0" borderId="0" xfId="0" applyFont="1" applyAlignment="1">
      <alignment horizontal="right"/>
    </xf>
    <xf numFmtId="0" fontId="16" fillId="0" borderId="1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14" fontId="15" fillId="0" borderId="1" xfId="0" applyNumberFormat="1" applyFont="1" applyBorder="1"/>
    <xf numFmtId="49" fontId="15" fillId="0" borderId="1" xfId="0" applyNumberFormat="1" applyFont="1" applyBorder="1" applyAlignment="1">
      <alignment horizontal="right"/>
    </xf>
    <xf numFmtId="0" fontId="15" fillId="0" borderId="1" xfId="0" applyFont="1" applyBorder="1"/>
    <xf numFmtId="164" fontId="15" fillId="0" borderId="1" xfId="0" applyNumberFormat="1" applyFont="1" applyBorder="1"/>
    <xf numFmtId="0" fontId="15" fillId="0" borderId="1" xfId="0" applyFont="1" applyBorder="1" applyAlignment="1">
      <alignment horizontal="left"/>
    </xf>
    <xf numFmtId="0" fontId="15" fillId="0" borderId="0" xfId="0" applyFont="1" applyBorder="1"/>
    <xf numFmtId="0" fontId="16" fillId="5" borderId="1" xfId="0" applyFont="1" applyFill="1" applyBorder="1" applyAlignment="1">
      <alignment horizontal="center" wrapText="1"/>
    </xf>
    <xf numFmtId="0" fontId="15" fillId="5" borderId="1" xfId="0" applyFont="1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49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49" fontId="16" fillId="0" borderId="1" xfId="0" applyNumberFormat="1" applyFont="1" applyBorder="1" applyAlignment="1">
      <alignment horizontal="center" wrapText="1"/>
    </xf>
    <xf numFmtId="14" fontId="15" fillId="0" borderId="1" xfId="0" applyNumberFormat="1" applyFont="1" applyBorder="1" applyAlignment="1">
      <alignment horizontal="left"/>
    </xf>
    <xf numFmtId="49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0" xfId="0" applyFont="1"/>
    <xf numFmtId="14" fontId="16" fillId="0" borderId="0" xfId="0" applyNumberFormat="1" applyFont="1"/>
    <xf numFmtId="0" fontId="16" fillId="0" borderId="0" xfId="0" applyFont="1" applyAlignment="1">
      <alignment horizontal="right"/>
    </xf>
    <xf numFmtId="0" fontId="16" fillId="0" borderId="1" xfId="0" applyFont="1" applyBorder="1" applyAlignment="1">
      <alignment horizontal="center" wrapText="1"/>
    </xf>
    <xf numFmtId="14" fontId="15" fillId="0" borderId="1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64" fontId="0" fillId="0" borderId="1" xfId="0" applyNumberFormat="1" applyBorder="1"/>
    <xf numFmtId="164" fontId="15" fillId="0" borderId="1" xfId="0" applyNumberFormat="1" applyFont="1" applyBorder="1"/>
    <xf numFmtId="2" fontId="15" fillId="0" borderId="1" xfId="0" applyNumberFormat="1" applyFont="1" applyBorder="1"/>
    <xf numFmtId="0" fontId="16" fillId="0" borderId="1" xfId="0" applyFont="1" applyBorder="1"/>
    <xf numFmtId="14" fontId="15" fillId="5" borderId="1" xfId="0" applyNumberFormat="1" applyFont="1" applyFill="1" applyBorder="1" applyAlignment="1">
      <alignment horizontal="center"/>
    </xf>
    <xf numFmtId="49" fontId="15" fillId="5" borderId="1" xfId="0" applyNumberFormat="1" applyFont="1" applyFill="1" applyBorder="1" applyAlignment="1">
      <alignment horizontal="center"/>
    </xf>
    <xf numFmtId="0" fontId="15" fillId="5" borderId="1" xfId="0" applyFont="1" applyFill="1" applyBorder="1"/>
    <xf numFmtId="0" fontId="15" fillId="5" borderId="1" xfId="0" applyFont="1" applyFill="1" applyBorder="1" applyAlignment="1">
      <alignment horizontal="center"/>
    </xf>
    <xf numFmtId="164" fontId="0" fillId="5" borderId="1" xfId="0" applyNumberFormat="1" applyFill="1" applyBorder="1"/>
    <xf numFmtId="0" fontId="16" fillId="0" borderId="0" xfId="0" applyFont="1" applyAlignment="1">
      <alignment horizontal="center"/>
    </xf>
    <xf numFmtId="0" fontId="15" fillId="0" borderId="1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right" wrapText="1"/>
    </xf>
    <xf numFmtId="0" fontId="0" fillId="0" borderId="0" xfId="0" applyFill="1" applyBorder="1"/>
    <xf numFmtId="2" fontId="9" fillId="5" borderId="0" xfId="0" applyNumberFormat="1" applyFont="1" applyFill="1" applyAlignment="1">
      <alignment wrapText="1"/>
    </xf>
    <xf numFmtId="0" fontId="11" fillId="5" borderId="1" xfId="0" applyFont="1" applyFill="1" applyBorder="1" applyAlignment="1">
      <alignment wrapText="1"/>
    </xf>
    <xf numFmtId="2" fontId="9" fillId="0" borderId="0" xfId="0" applyNumberFormat="1" applyFont="1" applyAlignment="1">
      <alignment wrapText="1"/>
    </xf>
    <xf numFmtId="0" fontId="14" fillId="5" borderId="1" xfId="0" applyFont="1" applyFill="1" applyBorder="1" applyAlignment="1">
      <alignment wrapText="1"/>
    </xf>
    <xf numFmtId="0" fontId="12" fillId="5" borderId="1" xfId="0" applyFont="1" applyFill="1" applyBorder="1"/>
    <xf numFmtId="14" fontId="15" fillId="7" borderId="1" xfId="0" applyNumberFormat="1" applyFont="1" applyFill="1" applyBorder="1"/>
    <xf numFmtId="49" fontId="15" fillId="7" borderId="1" xfId="0" applyNumberFormat="1" applyFont="1" applyFill="1" applyBorder="1" applyAlignment="1">
      <alignment horizontal="center"/>
    </xf>
    <xf numFmtId="0" fontId="15" fillId="7" borderId="1" xfId="0" applyFont="1" applyFill="1" applyBorder="1"/>
    <xf numFmtId="0" fontId="15" fillId="7" borderId="1" xfId="0" applyFont="1" applyFill="1" applyBorder="1" applyAlignment="1">
      <alignment horizontal="center"/>
    </xf>
    <xf numFmtId="0" fontId="15" fillId="7" borderId="1" xfId="0" applyFont="1" applyFill="1" applyBorder="1" applyAlignment="1"/>
    <xf numFmtId="164" fontId="15" fillId="7" borderId="1" xfId="0" applyNumberFormat="1" applyFont="1" applyFill="1" applyBorder="1"/>
    <xf numFmtId="0" fontId="15" fillId="7" borderId="0" xfId="0" applyFont="1" applyFill="1"/>
    <xf numFmtId="0" fontId="9" fillId="0" borderId="1" xfId="0" applyFont="1" applyBorder="1" applyAlignment="1">
      <alignment horizontal="center" wrapText="1"/>
    </xf>
    <xf numFmtId="0" fontId="15" fillId="7" borderId="1" xfId="0" applyFont="1" applyFill="1" applyBorder="1" applyAlignment="1">
      <alignment wrapText="1"/>
    </xf>
    <xf numFmtId="0" fontId="15" fillId="0" borderId="0" xfId="0" applyFont="1" applyFill="1"/>
    <xf numFmtId="0" fontId="9" fillId="0" borderId="5" xfId="0" applyFont="1" applyBorder="1" applyAlignment="1">
      <alignment wrapText="1"/>
    </xf>
    <xf numFmtId="0" fontId="15" fillId="0" borderId="5" xfId="0" applyFont="1" applyBorder="1"/>
    <xf numFmtId="0" fontId="16" fillId="0" borderId="3" xfId="0" applyFont="1" applyBorder="1"/>
    <xf numFmtId="14" fontId="17" fillId="0" borderId="1" xfId="0" applyNumberFormat="1" applyFont="1" applyBorder="1"/>
    <xf numFmtId="49" fontId="17" fillId="0" borderId="1" xfId="0" applyNumberFormat="1" applyFont="1" applyBorder="1" applyAlignment="1">
      <alignment horizontal="center"/>
    </xf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/>
    <xf numFmtId="164" fontId="17" fillId="0" borderId="1" xfId="0" applyNumberFormat="1" applyFont="1" applyBorder="1"/>
    <xf numFmtId="0" fontId="17" fillId="0" borderId="1" xfId="0" applyFont="1" applyBorder="1" applyAlignment="1">
      <alignment wrapText="1"/>
    </xf>
    <xf numFmtId="0" fontId="17" fillId="0" borderId="0" xfId="0" applyFont="1"/>
    <xf numFmtId="0" fontId="17" fillId="0" borderId="0" xfId="0" applyFont="1" applyFill="1"/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21" fontId="16" fillId="0" borderId="0" xfId="0" applyNumberFormat="1" applyFont="1"/>
    <xf numFmtId="165" fontId="16" fillId="0" borderId="1" xfId="0" applyNumberFormat="1" applyFont="1" applyBorder="1"/>
    <xf numFmtId="14" fontId="15" fillId="7" borderId="1" xfId="0" applyNumberFormat="1" applyFont="1" applyFill="1" applyBorder="1" applyAlignment="1">
      <alignment horizontal="center"/>
    </xf>
    <xf numFmtId="2" fontId="15" fillId="7" borderId="1" xfId="0" applyNumberFormat="1" applyFont="1" applyFill="1" applyBorder="1"/>
    <xf numFmtId="0" fontId="15" fillId="0" borderId="0" xfId="0" applyFont="1" applyAlignment="1">
      <alignment wrapText="1"/>
    </xf>
    <xf numFmtId="14" fontId="7" fillId="0" borderId="0" xfId="0" applyNumberFormat="1" applyFont="1"/>
    <xf numFmtId="21" fontId="7" fillId="0" borderId="0" xfId="0" applyNumberFormat="1" applyFont="1"/>
    <xf numFmtId="0" fontId="7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/>
    <xf numFmtId="2" fontId="6" fillId="0" borderId="1" xfId="0" applyNumberFormat="1" applyFont="1" applyFill="1" applyBorder="1"/>
    <xf numFmtId="0" fontId="6" fillId="0" borderId="0" xfId="0" applyFont="1" applyFill="1"/>
    <xf numFmtId="0" fontId="6" fillId="0" borderId="0" xfId="0" applyFont="1" applyFill="1" applyAlignment="1">
      <alignment wrapText="1"/>
    </xf>
    <xf numFmtId="14" fontId="18" fillId="0" borderId="1" xfId="0" applyNumberFormat="1" applyFont="1" applyFill="1" applyBorder="1"/>
    <xf numFmtId="49" fontId="18" fillId="0" borderId="1" xfId="0" applyNumberFormat="1" applyFont="1" applyFill="1" applyBorder="1" applyAlignment="1">
      <alignment horizontal="right"/>
    </xf>
    <xf numFmtId="0" fontId="18" fillId="0" borderId="1" xfId="0" applyFont="1" applyFill="1" applyBorder="1"/>
    <xf numFmtId="0" fontId="18" fillId="0" borderId="1" xfId="0" applyFont="1" applyFill="1" applyBorder="1" applyAlignment="1">
      <alignment horizontal="left" vertical="center"/>
    </xf>
    <xf numFmtId="164" fontId="18" fillId="0" borderId="1" xfId="0" applyNumberFormat="1" applyFont="1" applyFill="1" applyBorder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R55R002A_NE002_20047604_PDF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55R002A_NE002_20072980_PDF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ate péremption 02.2011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55R002A_NE002_20273435_PDF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R55R002A_NE002_20425467_PDF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R55R002A_NE002_20537707_PDF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R55R002A_NE002_20780704_PDF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R55R002A_NE002_20831239_PDF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R55R002A_NE002_20957208_PDF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55R002A_NE002_21111353_PDF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55R002A_NE002_21232669_PDF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55R002A_NE002_21398745_PDF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55R002A_NE002_21555823_PDF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R55R002A_NE002_21882390_PDF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R55R002A_NE002_21961119_PDF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R55R002A_NE002_22200622_PDF" connectionId="16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R55R002A_NE002_22384996_PDF" connectionId="17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R55R002A_NE002_22621052_PDF" connectionId="20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R55R002A_NE002_22683571_PDF" connectionId="21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R55R002A_NE002_22384996_PDF" connectionId="18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R55R002A_NE002_22384996_PDF_1" connectionId="1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queryTable" Target="../queryTables/queryTable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4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queryTable" Target="../queryTables/queryTable15.xml"/><Relationship Id="rId1" Type="http://schemas.openxmlformats.org/officeDocument/2006/relationships/vmlDrawing" Target="../drawings/vmlDrawing9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6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1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queryTable" Target="../queryTables/queryTable17.xml"/><Relationship Id="rId1" Type="http://schemas.openxmlformats.org/officeDocument/2006/relationships/vmlDrawing" Target="../drawings/vmlDrawing12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queryTable" Target="../queryTables/queryTable19.xml"/><Relationship Id="rId1" Type="http://schemas.openxmlformats.org/officeDocument/2006/relationships/vmlDrawing" Target="../drawings/vmlDrawing13.v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4.xml"/><Relationship Id="rId3" Type="http://schemas.openxmlformats.org/officeDocument/2006/relationships/control" Target="../activeX/activeX1.xml"/><Relationship Id="rId7" Type="http://schemas.openxmlformats.org/officeDocument/2006/relationships/queryTable" Target="../queryTables/queryTable21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Relationship Id="rId6" Type="http://schemas.openxmlformats.org/officeDocument/2006/relationships/queryTable" Target="../queryTables/queryTable20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28"/>
  <sheetViews>
    <sheetView zoomScale="80" zoomScaleNormal="80" workbookViewId="0">
      <pane xSplit="4" ySplit="6" topLeftCell="E7" activePane="bottomRight" state="frozen"/>
      <selection pane="topRight" activeCell="E1" sqref="E1"/>
      <selection pane="bottomLeft" activeCell="A5" sqref="A5"/>
      <selection pane="bottomRight" activeCell="I14" sqref="I12:P14"/>
    </sheetView>
  </sheetViews>
  <sheetFormatPr baseColWidth="10" defaultRowHeight="15" outlineLevelCol="1"/>
  <cols>
    <col min="1" max="1" width="11.85546875" customWidth="1"/>
    <col min="2" max="2" width="9.85546875" bestFit="1" customWidth="1"/>
    <col min="3" max="3" width="35.28515625" bestFit="1" customWidth="1"/>
    <col min="4" max="4" width="10.28515625" bestFit="1" customWidth="1"/>
    <col min="5" max="5" width="13.140625" hidden="1" customWidth="1" outlineLevel="1"/>
    <col min="6" max="6" width="10.42578125" hidden="1" customWidth="1" outlineLevel="1"/>
    <col min="7" max="7" width="10.140625" hidden="1" customWidth="1" outlineLevel="1"/>
    <col min="8" max="8" width="9.42578125" style="2" bestFit="1" customWidth="1" collapsed="1"/>
    <col min="9" max="9" width="5.140625" customWidth="1"/>
    <col min="10" max="10" width="9.42578125" customWidth="1"/>
    <col min="11" max="11" width="10.85546875" bestFit="1" customWidth="1"/>
    <col min="12" max="12" width="21.5703125" bestFit="1" customWidth="1"/>
    <col min="13" max="13" width="8.5703125" bestFit="1" customWidth="1"/>
    <col min="15" max="15" width="13" bestFit="1" customWidth="1"/>
    <col min="16" max="16" width="12.7109375" bestFit="1" customWidth="1"/>
    <col min="18" max="18" width="14.140625" bestFit="1" customWidth="1"/>
    <col min="21" max="21" width="14.140625" bestFit="1" customWidth="1"/>
  </cols>
  <sheetData>
    <row r="1" spans="1:21">
      <c r="E1" t="s">
        <v>0</v>
      </c>
    </row>
    <row r="2" spans="1:21">
      <c r="A2" t="s">
        <v>1</v>
      </c>
      <c r="K2" s="1">
        <v>40570</v>
      </c>
      <c r="L2" t="s">
        <v>2</v>
      </c>
    </row>
    <row r="3" spans="1:21">
      <c r="A3" t="s">
        <v>3</v>
      </c>
      <c r="B3">
        <v>7</v>
      </c>
      <c r="K3" s="1"/>
    </row>
    <row r="4" spans="1:21">
      <c r="K4" s="1"/>
    </row>
    <row r="5" spans="1:21" ht="45">
      <c r="A5" s="7"/>
      <c r="B5" s="7"/>
      <c r="C5" s="7"/>
      <c r="D5" s="7"/>
      <c r="E5" s="7"/>
      <c r="F5" s="7"/>
      <c r="G5" s="7"/>
      <c r="H5" s="8"/>
      <c r="I5" s="7"/>
      <c r="J5" s="7"/>
      <c r="K5" s="7"/>
      <c r="L5" s="4" t="s">
        <v>80</v>
      </c>
      <c r="M5" s="297" t="s">
        <v>86</v>
      </c>
      <c r="N5" s="297"/>
      <c r="O5" s="297" t="s">
        <v>83</v>
      </c>
      <c r="P5" s="297"/>
      <c r="Q5" s="7"/>
      <c r="R5" s="7"/>
      <c r="S5" s="7"/>
      <c r="T5" s="7"/>
      <c r="U5" s="7"/>
    </row>
    <row r="6" spans="1:21" s="3" customFormat="1" ht="4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5" t="s">
        <v>79</v>
      </c>
      <c r="I6" s="4" t="s">
        <v>11</v>
      </c>
      <c r="J6" s="4" t="s">
        <v>12</v>
      </c>
      <c r="K6" s="4" t="s">
        <v>13</v>
      </c>
      <c r="L6" s="4" t="s">
        <v>89</v>
      </c>
      <c r="M6" s="4" t="s">
        <v>81</v>
      </c>
      <c r="N6" s="4" t="s">
        <v>82</v>
      </c>
      <c r="O6" s="4" t="s">
        <v>87</v>
      </c>
      <c r="P6" s="4" t="s">
        <v>88</v>
      </c>
      <c r="Q6" s="4" t="s">
        <v>90</v>
      </c>
      <c r="R6" s="4" t="s">
        <v>85</v>
      </c>
      <c r="S6" s="4" t="s">
        <v>91</v>
      </c>
      <c r="T6" s="4" t="s">
        <v>84</v>
      </c>
      <c r="U6" s="4" t="s">
        <v>85</v>
      </c>
    </row>
    <row r="7" spans="1:21">
      <c r="A7" s="6">
        <v>40592</v>
      </c>
      <c r="B7" s="7">
        <v>9780116</v>
      </c>
      <c r="C7" s="7" t="s">
        <v>14</v>
      </c>
      <c r="D7" s="7" t="s">
        <v>15</v>
      </c>
      <c r="E7" s="7" t="s">
        <v>16</v>
      </c>
      <c r="F7" s="7" t="s">
        <v>17</v>
      </c>
      <c r="G7" s="7" t="s">
        <v>18</v>
      </c>
      <c r="H7" s="9">
        <f>K7/J7</f>
        <v>5.2631578947368425</v>
      </c>
      <c r="I7" s="10" t="s">
        <v>19</v>
      </c>
      <c r="J7" s="10">
        <v>3.8E-3</v>
      </c>
      <c r="K7" s="10">
        <v>0.02</v>
      </c>
      <c r="L7" s="4"/>
      <c r="M7" s="4"/>
      <c r="N7" s="4"/>
      <c r="O7" s="4"/>
      <c r="P7" s="4"/>
      <c r="Q7" s="4"/>
      <c r="R7" s="4"/>
      <c r="S7" s="7"/>
      <c r="T7" s="7"/>
      <c r="U7" s="7"/>
    </row>
    <row r="8" spans="1:21">
      <c r="A8" s="6">
        <v>40602</v>
      </c>
      <c r="B8" s="7">
        <v>200025</v>
      </c>
      <c r="C8" s="7" t="s">
        <v>20</v>
      </c>
      <c r="D8" s="7" t="s">
        <v>21</v>
      </c>
      <c r="E8" s="7" t="s">
        <v>16</v>
      </c>
      <c r="F8" s="7" t="s">
        <v>17</v>
      </c>
      <c r="G8" s="7" t="s">
        <v>22</v>
      </c>
      <c r="H8" s="8">
        <f t="shared" ref="H8:H27" si="0">K8/J8</f>
        <v>10</v>
      </c>
      <c r="I8" s="7" t="s">
        <v>19</v>
      </c>
      <c r="J8" s="7">
        <v>2.08</v>
      </c>
      <c r="K8" s="7">
        <v>20.8</v>
      </c>
      <c r="L8" s="4"/>
      <c r="M8" s="4"/>
      <c r="N8" s="4"/>
      <c r="O8" s="4"/>
      <c r="P8" s="4"/>
      <c r="Q8" s="4"/>
      <c r="R8" s="4"/>
      <c r="S8" s="7"/>
      <c r="T8" s="7"/>
      <c r="U8" s="7"/>
    </row>
    <row r="9" spans="1:21">
      <c r="A9" s="6">
        <v>40602</v>
      </c>
      <c r="B9" s="7">
        <v>200071</v>
      </c>
      <c r="C9" s="7" t="s">
        <v>23</v>
      </c>
      <c r="D9" s="7" t="s">
        <v>24</v>
      </c>
      <c r="E9" s="7" t="s">
        <v>16</v>
      </c>
      <c r="F9" s="7" t="s">
        <v>17</v>
      </c>
      <c r="G9" s="7" t="s">
        <v>25</v>
      </c>
      <c r="H9" s="8">
        <f t="shared" si="0"/>
        <v>5666.6666666666661</v>
      </c>
      <c r="I9" s="7" t="s">
        <v>26</v>
      </c>
      <c r="J9" s="7">
        <v>8.9999999999999998E-4</v>
      </c>
      <c r="K9" s="7">
        <v>5.0999999999999996</v>
      </c>
      <c r="L9" s="4"/>
      <c r="M9" s="4"/>
      <c r="N9" s="4"/>
      <c r="O9" s="4"/>
      <c r="P9" s="4"/>
      <c r="Q9" s="4"/>
      <c r="R9" s="4"/>
      <c r="S9" s="7"/>
      <c r="T9" s="7"/>
      <c r="U9" s="7"/>
    </row>
    <row r="10" spans="1:21">
      <c r="A10" s="6">
        <v>40602</v>
      </c>
      <c r="B10" s="7">
        <v>200071</v>
      </c>
      <c r="C10" s="7" t="s">
        <v>23</v>
      </c>
      <c r="D10" s="7" t="s">
        <v>27</v>
      </c>
      <c r="E10" s="7" t="s">
        <v>16</v>
      </c>
      <c r="F10" s="7" t="s">
        <v>17</v>
      </c>
      <c r="G10" s="7" t="s">
        <v>28</v>
      </c>
      <c r="H10" s="8">
        <f t="shared" si="0"/>
        <v>14922.222222222223</v>
      </c>
      <c r="I10" s="7" t="s">
        <v>26</v>
      </c>
      <c r="J10" s="7">
        <v>8.9999999999999998E-4</v>
      </c>
      <c r="K10" s="7">
        <v>13.43</v>
      </c>
      <c r="L10" s="4"/>
      <c r="M10" s="4"/>
      <c r="N10" s="4"/>
      <c r="O10" s="4"/>
      <c r="P10" s="4"/>
      <c r="Q10" s="4"/>
      <c r="R10" s="4"/>
      <c r="S10" s="7"/>
      <c r="T10" s="7"/>
      <c r="U10" s="7"/>
    </row>
    <row r="11" spans="1:21">
      <c r="A11" s="6">
        <v>40602</v>
      </c>
      <c r="B11" s="7">
        <v>200071</v>
      </c>
      <c r="C11" s="7" t="s">
        <v>23</v>
      </c>
      <c r="D11" s="7" t="s">
        <v>27</v>
      </c>
      <c r="E11" s="7" t="s">
        <v>16</v>
      </c>
      <c r="F11" s="7" t="s">
        <v>17</v>
      </c>
      <c r="G11" s="7" t="s">
        <v>29</v>
      </c>
      <c r="H11" s="8">
        <f t="shared" si="0"/>
        <v>14900</v>
      </c>
      <c r="I11" s="7" t="s">
        <v>26</v>
      </c>
      <c r="J11" s="7">
        <v>8.9999999999999998E-4</v>
      </c>
      <c r="K11" s="7">
        <v>13.41</v>
      </c>
      <c r="L11" s="4"/>
      <c r="M11" s="4"/>
      <c r="N11" s="4"/>
      <c r="O11" s="4"/>
      <c r="P11" s="4"/>
      <c r="Q11" s="4"/>
      <c r="R11" s="4"/>
      <c r="S11" s="7"/>
      <c r="T11" s="7"/>
      <c r="U11" s="7"/>
    </row>
    <row r="12" spans="1:21">
      <c r="A12" s="6">
        <v>40609</v>
      </c>
      <c r="B12" s="7">
        <v>3300148</v>
      </c>
      <c r="C12" s="7" t="s">
        <v>30</v>
      </c>
      <c r="D12" s="7" t="s">
        <v>31</v>
      </c>
      <c r="E12" s="7" t="s">
        <v>16</v>
      </c>
      <c r="F12" s="7" t="s">
        <v>17</v>
      </c>
      <c r="G12" s="7" t="s">
        <v>32</v>
      </c>
      <c r="H12" s="8">
        <f t="shared" si="0"/>
        <v>200</v>
      </c>
      <c r="I12" s="7" t="s">
        <v>33</v>
      </c>
      <c r="J12" s="7">
        <v>0.92959999999999998</v>
      </c>
      <c r="K12" s="7">
        <v>185.92</v>
      </c>
      <c r="L12" s="4"/>
      <c r="M12" s="4"/>
      <c r="N12" s="4"/>
      <c r="O12" s="4"/>
      <c r="P12" s="4"/>
      <c r="Q12" s="4"/>
      <c r="R12" s="4"/>
      <c r="S12" s="7"/>
      <c r="T12" s="7"/>
      <c r="U12" s="7"/>
    </row>
    <row r="13" spans="1:21">
      <c r="A13" s="6">
        <v>40611</v>
      </c>
      <c r="B13" s="7">
        <v>9600757</v>
      </c>
      <c r="C13" s="7" t="s">
        <v>34</v>
      </c>
      <c r="D13" s="7" t="s">
        <v>35</v>
      </c>
      <c r="E13" s="7" t="s">
        <v>16</v>
      </c>
      <c r="F13" s="7" t="s">
        <v>17</v>
      </c>
      <c r="G13" s="7" t="s">
        <v>36</v>
      </c>
      <c r="H13" s="8">
        <f t="shared" si="0"/>
        <v>4.0005828112316051</v>
      </c>
      <c r="I13" s="7" t="s">
        <v>37</v>
      </c>
      <c r="J13" s="7">
        <v>4.8042999999999996</v>
      </c>
      <c r="K13" s="7">
        <v>19.22</v>
      </c>
      <c r="L13" s="4"/>
      <c r="M13" s="4"/>
      <c r="N13" s="4"/>
      <c r="O13" s="4"/>
      <c r="P13" s="4"/>
      <c r="Q13" s="4"/>
      <c r="R13" s="4"/>
      <c r="S13" s="7"/>
      <c r="T13" s="7"/>
      <c r="U13" s="7"/>
    </row>
    <row r="14" spans="1:21">
      <c r="A14" s="6">
        <v>40612</v>
      </c>
      <c r="B14" s="7">
        <v>3800015</v>
      </c>
      <c r="C14" s="7" t="s">
        <v>38</v>
      </c>
      <c r="D14" s="7" t="s">
        <v>39</v>
      </c>
      <c r="E14" s="7" t="s">
        <v>16</v>
      </c>
      <c r="F14" s="7" t="s">
        <v>17</v>
      </c>
      <c r="G14" s="7" t="s">
        <v>40</v>
      </c>
      <c r="H14" s="8">
        <f t="shared" si="0"/>
        <v>18.001454243274122</v>
      </c>
      <c r="I14" s="7" t="s">
        <v>33</v>
      </c>
      <c r="J14" s="7">
        <v>1.9254</v>
      </c>
      <c r="K14" s="7">
        <v>34.659999999999997</v>
      </c>
      <c r="L14" s="4"/>
      <c r="M14" s="4"/>
      <c r="N14" s="4"/>
      <c r="O14" s="4"/>
      <c r="P14" s="4"/>
      <c r="Q14" s="4"/>
      <c r="R14" s="4"/>
      <c r="S14" s="7"/>
      <c r="T14" s="7"/>
      <c r="U14" s="7"/>
    </row>
    <row r="15" spans="1:21">
      <c r="A15" s="6">
        <v>40612</v>
      </c>
      <c r="B15" s="7">
        <v>9602132</v>
      </c>
      <c r="C15" s="7" t="s">
        <v>41</v>
      </c>
      <c r="D15" s="7" t="s">
        <v>42</v>
      </c>
      <c r="E15" s="7" t="s">
        <v>16</v>
      </c>
      <c r="F15" s="7" t="s">
        <v>17</v>
      </c>
      <c r="G15" s="7" t="s">
        <v>43</v>
      </c>
      <c r="H15" s="8">
        <f t="shared" si="0"/>
        <v>22.000203606090086</v>
      </c>
      <c r="I15" s="7" t="s">
        <v>33</v>
      </c>
      <c r="J15" s="7">
        <v>17.6812</v>
      </c>
      <c r="K15" s="7">
        <v>388.99</v>
      </c>
      <c r="L15" s="4"/>
      <c r="M15" s="4"/>
      <c r="N15" s="4"/>
      <c r="O15" s="4"/>
      <c r="P15" s="4"/>
      <c r="Q15" s="4"/>
      <c r="R15" s="4"/>
      <c r="S15" s="7"/>
      <c r="T15" s="7"/>
      <c r="U15" s="7"/>
    </row>
    <row r="16" spans="1:21">
      <c r="A16" s="6">
        <v>40616</v>
      </c>
      <c r="B16" s="7">
        <v>200157</v>
      </c>
      <c r="C16" s="7" t="s">
        <v>44</v>
      </c>
      <c r="D16" s="7" t="s">
        <v>45</v>
      </c>
      <c r="E16" s="7" t="s">
        <v>16</v>
      </c>
      <c r="F16" s="7" t="s">
        <v>17</v>
      </c>
      <c r="G16" s="7" t="s">
        <v>46</v>
      </c>
      <c r="H16" s="8">
        <f t="shared" si="0"/>
        <v>619.87767584097855</v>
      </c>
      <c r="I16" s="7" t="s">
        <v>26</v>
      </c>
      <c r="J16" s="7">
        <v>3.27E-2</v>
      </c>
      <c r="K16" s="7">
        <v>20.27</v>
      </c>
      <c r="L16" s="4"/>
      <c r="M16" s="4"/>
      <c r="N16" s="4"/>
      <c r="O16" s="4"/>
      <c r="P16" s="4"/>
      <c r="Q16" s="4"/>
      <c r="R16" s="4"/>
      <c r="S16" s="7"/>
      <c r="T16" s="7"/>
      <c r="U16" s="7"/>
    </row>
    <row r="17" spans="1:21">
      <c r="A17" s="6">
        <v>40619</v>
      </c>
      <c r="B17" s="7">
        <v>9780119</v>
      </c>
      <c r="C17" s="7" t="s">
        <v>47</v>
      </c>
      <c r="D17" s="7" t="s">
        <v>48</v>
      </c>
      <c r="E17" s="7" t="s">
        <v>16</v>
      </c>
      <c r="F17" s="7" t="s">
        <v>17</v>
      </c>
      <c r="G17" s="7" t="s">
        <v>49</v>
      </c>
      <c r="H17" s="8">
        <f t="shared" si="0"/>
        <v>50000</v>
      </c>
      <c r="I17" s="7" t="s">
        <v>26</v>
      </c>
      <c r="J17" s="7">
        <v>4.5999999999999999E-3</v>
      </c>
      <c r="K17" s="7">
        <v>230</v>
      </c>
      <c r="L17" s="4"/>
      <c r="M17" s="4"/>
      <c r="N17" s="4"/>
      <c r="O17" s="4"/>
      <c r="P17" s="4"/>
      <c r="Q17" s="4"/>
      <c r="R17" s="4"/>
      <c r="S17" s="7"/>
      <c r="T17" s="7"/>
      <c r="U17" s="7"/>
    </row>
    <row r="18" spans="1:21">
      <c r="A18" s="6">
        <v>40621</v>
      </c>
      <c r="B18" s="7">
        <v>3800017</v>
      </c>
      <c r="C18" s="7" t="s">
        <v>50</v>
      </c>
      <c r="D18" s="7" t="s">
        <v>51</v>
      </c>
      <c r="E18" s="7" t="s">
        <v>16</v>
      </c>
      <c r="F18" s="7" t="s">
        <v>17</v>
      </c>
      <c r="G18" s="7" t="s">
        <v>52</v>
      </c>
      <c r="H18" s="8">
        <f t="shared" si="0"/>
        <v>175</v>
      </c>
      <c r="I18" s="7" t="s">
        <v>26</v>
      </c>
      <c r="J18" s="7">
        <v>1.2536</v>
      </c>
      <c r="K18" s="7">
        <v>219.38</v>
      </c>
      <c r="L18" s="4"/>
      <c r="M18" s="4"/>
      <c r="N18" s="4"/>
      <c r="O18" s="4"/>
      <c r="P18" s="4"/>
      <c r="Q18" s="4"/>
      <c r="R18" s="4"/>
      <c r="S18" s="7"/>
      <c r="T18" s="7"/>
      <c r="U18" s="7"/>
    </row>
    <row r="19" spans="1:21">
      <c r="A19" s="6">
        <v>40621</v>
      </c>
      <c r="B19" s="7">
        <v>9600757</v>
      </c>
      <c r="C19" s="7" t="s">
        <v>34</v>
      </c>
      <c r="D19" s="7" t="s">
        <v>53</v>
      </c>
      <c r="E19" s="7" t="s">
        <v>16</v>
      </c>
      <c r="F19" s="7" t="s">
        <v>17</v>
      </c>
      <c r="G19" s="7" t="s">
        <v>36</v>
      </c>
      <c r="H19" s="8">
        <f t="shared" si="0"/>
        <v>4.0005828112316051</v>
      </c>
      <c r="I19" s="7" t="s">
        <v>37</v>
      </c>
      <c r="J19" s="7">
        <v>4.8042999999999996</v>
      </c>
      <c r="K19" s="7">
        <v>19.22</v>
      </c>
      <c r="L19" s="4"/>
      <c r="M19" s="4"/>
      <c r="N19" s="4"/>
      <c r="O19" s="4"/>
      <c r="P19" s="4"/>
      <c r="Q19" s="4"/>
      <c r="R19" s="4"/>
      <c r="S19" s="7"/>
      <c r="T19" s="7"/>
      <c r="U19" s="7"/>
    </row>
    <row r="20" spans="1:21">
      <c r="A20" s="6">
        <v>40633</v>
      </c>
      <c r="B20" s="7">
        <v>9600891</v>
      </c>
      <c r="C20" s="7" t="s">
        <v>54</v>
      </c>
      <c r="D20" s="7" t="s">
        <v>55</v>
      </c>
      <c r="E20" s="7" t="s">
        <v>16</v>
      </c>
      <c r="F20" s="7" t="s">
        <v>17</v>
      </c>
      <c r="G20" s="7" t="s">
        <v>56</v>
      </c>
      <c r="H20" s="8">
        <f t="shared" si="0"/>
        <v>3000.0000000000005</v>
      </c>
      <c r="I20" s="7" t="s">
        <v>57</v>
      </c>
      <c r="J20" s="7">
        <v>9.7699999999999995E-2</v>
      </c>
      <c r="K20" s="7">
        <v>293.10000000000002</v>
      </c>
      <c r="L20" s="4"/>
      <c r="M20" s="4"/>
      <c r="N20" s="4"/>
      <c r="O20" s="4"/>
      <c r="P20" s="4"/>
      <c r="Q20" s="4"/>
      <c r="R20" s="4"/>
      <c r="S20" s="7"/>
      <c r="T20" s="7"/>
      <c r="U20" s="7"/>
    </row>
    <row r="21" spans="1:21">
      <c r="A21" s="6">
        <v>40634</v>
      </c>
      <c r="B21" s="7">
        <v>707656</v>
      </c>
      <c r="C21" s="7" t="s">
        <v>58</v>
      </c>
      <c r="D21" s="7" t="s">
        <v>59</v>
      </c>
      <c r="E21" s="7" t="s">
        <v>16</v>
      </c>
      <c r="F21" s="7" t="s">
        <v>17</v>
      </c>
      <c r="G21" s="7" t="s">
        <v>60</v>
      </c>
      <c r="H21" s="8">
        <f t="shared" si="0"/>
        <v>1.0000243254217498</v>
      </c>
      <c r="I21" s="7" t="s">
        <v>33</v>
      </c>
      <c r="J21" s="7">
        <v>160.3261</v>
      </c>
      <c r="K21" s="7">
        <v>160.33000000000001</v>
      </c>
      <c r="L21" s="4"/>
      <c r="M21" s="4"/>
      <c r="N21" s="4"/>
      <c r="O21" s="4"/>
      <c r="P21" s="4"/>
      <c r="Q21" s="4"/>
      <c r="R21" s="4"/>
      <c r="S21" s="7"/>
      <c r="T21" s="7"/>
      <c r="U21" s="7"/>
    </row>
    <row r="22" spans="1:21">
      <c r="A22" s="6">
        <v>40634</v>
      </c>
      <c r="B22" s="7">
        <v>3800827</v>
      </c>
      <c r="C22" s="7" t="s">
        <v>61</v>
      </c>
      <c r="D22" s="7" t="s">
        <v>62</v>
      </c>
      <c r="E22" s="7" t="s">
        <v>16</v>
      </c>
      <c r="F22" s="7" t="s">
        <v>17</v>
      </c>
      <c r="G22" s="7" t="s">
        <v>63</v>
      </c>
      <c r="H22" s="8">
        <f t="shared" si="0"/>
        <v>23.99997733178056</v>
      </c>
      <c r="I22" s="7" t="s">
        <v>33</v>
      </c>
      <c r="J22" s="7">
        <v>35.291699999999999</v>
      </c>
      <c r="K22" s="7">
        <v>847</v>
      </c>
      <c r="L22" s="4"/>
      <c r="M22" s="4"/>
      <c r="N22" s="4"/>
      <c r="O22" s="4"/>
      <c r="P22" s="4"/>
      <c r="Q22" s="4"/>
      <c r="R22" s="4"/>
      <c r="S22" s="7"/>
      <c r="T22" s="7"/>
      <c r="U22" s="7"/>
    </row>
    <row r="23" spans="1:21">
      <c r="A23" s="6">
        <v>40635</v>
      </c>
      <c r="B23" s="7">
        <v>3300128</v>
      </c>
      <c r="C23" s="7" t="s">
        <v>64</v>
      </c>
      <c r="D23" s="7" t="s">
        <v>65</v>
      </c>
      <c r="E23" s="7" t="s">
        <v>16</v>
      </c>
      <c r="F23" s="7" t="s">
        <v>17</v>
      </c>
      <c r="G23" s="7" t="s">
        <v>66</v>
      </c>
      <c r="H23" s="8">
        <f t="shared" si="0"/>
        <v>331.00085926700791</v>
      </c>
      <c r="I23" s="7" t="s">
        <v>33</v>
      </c>
      <c r="J23" s="7">
        <v>2.6766999999999999</v>
      </c>
      <c r="K23" s="7">
        <v>885.99</v>
      </c>
      <c r="L23" s="4"/>
      <c r="M23" s="4"/>
      <c r="N23" s="4"/>
      <c r="O23" s="4"/>
      <c r="P23" s="4"/>
      <c r="Q23" s="4"/>
      <c r="R23" s="4"/>
      <c r="S23" s="7"/>
      <c r="T23" s="7"/>
      <c r="U23" s="7"/>
    </row>
    <row r="24" spans="1:21">
      <c r="A24" s="6">
        <v>40638</v>
      </c>
      <c r="B24" s="7">
        <v>9600627</v>
      </c>
      <c r="C24" s="7" t="s">
        <v>67</v>
      </c>
      <c r="D24" s="7" t="s">
        <v>68</v>
      </c>
      <c r="E24" s="7" t="s">
        <v>16</v>
      </c>
      <c r="F24" s="7" t="s">
        <v>17</v>
      </c>
      <c r="G24" s="7" t="s">
        <v>69</v>
      </c>
      <c r="H24" s="8">
        <f t="shared" si="0"/>
        <v>600</v>
      </c>
      <c r="I24" s="7" t="s">
        <v>33</v>
      </c>
      <c r="J24" s="7">
        <v>0.6512</v>
      </c>
      <c r="K24" s="7">
        <v>390.72</v>
      </c>
      <c r="L24" s="4"/>
      <c r="M24" s="4"/>
      <c r="N24" s="4"/>
      <c r="O24" s="4"/>
      <c r="P24" s="4"/>
      <c r="Q24" s="4"/>
      <c r="R24" s="4"/>
      <c r="S24" s="7"/>
      <c r="T24" s="7"/>
      <c r="U24" s="7"/>
    </row>
    <row r="25" spans="1:21">
      <c r="A25" s="6">
        <v>40639</v>
      </c>
      <c r="B25" s="7">
        <v>9600661</v>
      </c>
      <c r="C25" s="7" t="s">
        <v>70</v>
      </c>
      <c r="D25" s="7" t="s">
        <v>71</v>
      </c>
      <c r="E25" s="7" t="s">
        <v>16</v>
      </c>
      <c r="F25" s="7" t="s">
        <v>17</v>
      </c>
      <c r="G25" s="7" t="s">
        <v>72</v>
      </c>
      <c r="H25" s="8">
        <f t="shared" si="0"/>
        <v>2.9999562415217946</v>
      </c>
      <c r="I25" s="7" t="s">
        <v>33</v>
      </c>
      <c r="J25" s="7">
        <v>111.9783</v>
      </c>
      <c r="K25" s="7">
        <v>335.93</v>
      </c>
      <c r="L25" s="4"/>
      <c r="M25" s="4"/>
      <c r="N25" s="4"/>
      <c r="O25" s="4"/>
      <c r="P25" s="4"/>
      <c r="Q25" s="4"/>
      <c r="R25" s="4"/>
      <c r="S25" s="7"/>
      <c r="T25" s="7"/>
      <c r="U25" s="7"/>
    </row>
    <row r="26" spans="1:21">
      <c r="A26" s="6">
        <v>40642</v>
      </c>
      <c r="B26" s="7">
        <v>9600641</v>
      </c>
      <c r="C26" s="7" t="s">
        <v>73</v>
      </c>
      <c r="D26" s="7" t="s">
        <v>74</v>
      </c>
      <c r="E26" s="7" t="s">
        <v>16</v>
      </c>
      <c r="F26" s="7" t="s">
        <v>17</v>
      </c>
      <c r="G26" s="7" t="s">
        <v>75</v>
      </c>
      <c r="H26" s="8">
        <f t="shared" si="0"/>
        <v>2.9994175888177055</v>
      </c>
      <c r="I26" s="7" t="s">
        <v>37</v>
      </c>
      <c r="J26" s="7">
        <v>6.8680000000000003</v>
      </c>
      <c r="K26" s="7">
        <v>20.6</v>
      </c>
      <c r="L26" s="4"/>
      <c r="M26" s="4"/>
      <c r="N26" s="4"/>
      <c r="O26" s="4"/>
      <c r="P26" s="4"/>
      <c r="Q26" s="4"/>
      <c r="R26" s="4"/>
      <c r="S26" s="7"/>
      <c r="T26" s="7"/>
      <c r="U26" s="7"/>
    </row>
    <row r="27" spans="1:21">
      <c r="A27" s="6">
        <v>40646</v>
      </c>
      <c r="B27" s="7">
        <v>3800011</v>
      </c>
      <c r="C27" s="7" t="s">
        <v>76</v>
      </c>
      <c r="D27" s="7" t="s">
        <v>77</v>
      </c>
      <c r="E27" s="7" t="s">
        <v>16</v>
      </c>
      <c r="F27" s="7" t="s">
        <v>17</v>
      </c>
      <c r="G27" s="7" t="s">
        <v>78</v>
      </c>
      <c r="H27" s="8">
        <f t="shared" si="0"/>
        <v>29.997463216641297</v>
      </c>
      <c r="I27" s="7" t="s">
        <v>33</v>
      </c>
      <c r="J27" s="7">
        <v>0.78839999999999999</v>
      </c>
      <c r="K27" s="7">
        <v>23.65</v>
      </c>
      <c r="L27" s="4"/>
      <c r="M27" s="4"/>
      <c r="N27" s="4"/>
      <c r="O27" s="4"/>
      <c r="P27" s="4"/>
      <c r="Q27" s="4"/>
      <c r="R27" s="4"/>
      <c r="S27" s="7"/>
      <c r="T27" s="7"/>
      <c r="U27" s="7"/>
    </row>
    <row r="28" spans="1:21">
      <c r="A28" s="7"/>
      <c r="B28" s="7"/>
      <c r="C28" s="7"/>
      <c r="D28" s="7"/>
      <c r="E28" s="7"/>
      <c r="F28" s="7"/>
      <c r="G28" s="7"/>
      <c r="H28" s="8"/>
      <c r="I28" s="7"/>
      <c r="J28" s="7"/>
      <c r="K28" s="7">
        <v>4127.7299999999996</v>
      </c>
      <c r="L28" s="7"/>
      <c r="M28" s="7"/>
      <c r="N28" s="7"/>
      <c r="O28" s="7"/>
      <c r="P28" s="7"/>
      <c r="Q28" s="7"/>
      <c r="R28" s="7"/>
      <c r="S28" s="7"/>
      <c r="T28" s="7"/>
      <c r="U28" s="7"/>
    </row>
  </sheetData>
  <mergeCells count="2">
    <mergeCell ref="M5:N5"/>
    <mergeCell ref="O5:P5"/>
  </mergeCells>
  <printOptions horizontalCentered="1" gridLines="1"/>
  <pageMargins left="0" right="0" top="0.35433070866141736" bottom="0.35433070866141736" header="0.31496062992125984" footer="0.31496062992125984"/>
  <pageSetup paperSize="9" scale="62" orientation="landscape" r:id="rId1"/>
  <headerFooter>
    <oddFooter>&amp;C&amp;F/&amp;A&amp;R&amp;D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59"/>
  <sheetViews>
    <sheetView zoomScale="90" zoomScaleNormal="90" workbookViewId="0">
      <pane xSplit="10" ySplit="4" topLeftCell="K5" activePane="bottomRight" state="frozen"/>
      <selection pane="topRight" activeCell="K1" sqref="K1"/>
      <selection pane="bottomLeft" activeCell="A5" sqref="A5"/>
      <selection pane="bottomRight" activeCell="K4" sqref="K4"/>
    </sheetView>
  </sheetViews>
  <sheetFormatPr baseColWidth="10" defaultRowHeight="15" outlineLevelCol="1"/>
  <cols>
    <col min="1" max="1" width="10.85546875" customWidth="1"/>
    <col min="2" max="2" width="8.85546875" style="11" bestFit="1" customWidth="1"/>
    <col min="3" max="3" width="33.5703125" bestFit="1" customWidth="1"/>
    <col min="4" max="4" width="9.140625" bestFit="1" customWidth="1"/>
    <col min="5" max="5" width="11.28515625" customWidth="1" outlineLevel="1"/>
    <col min="6" max="6" width="14.28515625" customWidth="1" outlineLevel="1"/>
    <col min="7" max="7" width="8.7109375" style="2" bestFit="1" customWidth="1"/>
    <col min="8" max="8" width="4.28515625" bestFit="1" customWidth="1"/>
    <col min="9" max="9" width="10" bestFit="1" customWidth="1"/>
    <col min="10" max="10" width="13.7109375" bestFit="1" customWidth="1"/>
    <col min="11" max="11" width="12.42578125" bestFit="1" customWidth="1"/>
    <col min="12" max="12" width="18" bestFit="1" customWidth="1"/>
    <col min="13" max="13" width="6.7109375" bestFit="1" customWidth="1"/>
    <col min="14" max="14" width="7.140625" bestFit="1" customWidth="1"/>
    <col min="17" max="17" width="8.140625" bestFit="1" customWidth="1"/>
    <col min="18" max="18" width="12.28515625" bestFit="1" customWidth="1"/>
    <col min="19" max="19" width="9" bestFit="1" customWidth="1"/>
    <col min="20" max="20" width="11.28515625" bestFit="1" customWidth="1"/>
    <col min="21" max="21" width="12.28515625" bestFit="1" customWidth="1"/>
  </cols>
  <sheetData>
    <row r="1" spans="1:21">
      <c r="E1" t="s">
        <v>0</v>
      </c>
      <c r="S1" s="16" t="s">
        <v>189</v>
      </c>
      <c r="T1" s="16" t="s">
        <v>187</v>
      </c>
      <c r="U1" s="16" t="s">
        <v>188</v>
      </c>
    </row>
    <row r="2" spans="1:21">
      <c r="A2" t="s">
        <v>1</v>
      </c>
      <c r="J2" s="1">
        <v>40576</v>
      </c>
      <c r="K2" s="1"/>
      <c r="L2" t="s">
        <v>92</v>
      </c>
    </row>
    <row r="3" spans="1:21">
      <c r="M3" s="298" t="s">
        <v>86</v>
      </c>
      <c r="N3" s="298"/>
      <c r="O3" s="298" t="s">
        <v>83</v>
      </c>
      <c r="P3" s="298"/>
      <c r="Q3" s="13"/>
      <c r="R3" s="13"/>
      <c r="S3" s="13"/>
      <c r="T3" s="13"/>
      <c r="U3" s="13"/>
    </row>
    <row r="4" spans="1:21" s="15" customFormat="1" ht="45">
      <c r="A4" s="17" t="s">
        <v>4</v>
      </c>
      <c r="B4" s="18" t="s">
        <v>5</v>
      </c>
      <c r="C4" s="17" t="s">
        <v>6</v>
      </c>
      <c r="D4" s="17" t="s">
        <v>7</v>
      </c>
      <c r="E4" s="17" t="s">
        <v>8</v>
      </c>
      <c r="F4" s="17" t="s">
        <v>10</v>
      </c>
      <c r="G4" s="19" t="s">
        <v>79</v>
      </c>
      <c r="H4" s="17" t="s">
        <v>11</v>
      </c>
      <c r="I4" s="17" t="s">
        <v>12</v>
      </c>
      <c r="J4" s="17" t="s">
        <v>13</v>
      </c>
      <c r="K4" s="20" t="s">
        <v>192</v>
      </c>
      <c r="L4" s="12" t="s">
        <v>80</v>
      </c>
      <c r="M4" s="4" t="s">
        <v>81</v>
      </c>
      <c r="N4" s="4" t="s">
        <v>82</v>
      </c>
      <c r="O4" s="4" t="s">
        <v>190</v>
      </c>
      <c r="P4" s="4" t="s">
        <v>191</v>
      </c>
      <c r="Q4" s="4" t="s">
        <v>90</v>
      </c>
      <c r="R4" s="4" t="s">
        <v>85</v>
      </c>
      <c r="S4" s="4" t="s">
        <v>91</v>
      </c>
      <c r="T4" s="4" t="s">
        <v>84</v>
      </c>
      <c r="U4" s="4" t="s">
        <v>85</v>
      </c>
    </row>
    <row r="5" spans="1:21" ht="75">
      <c r="A5" s="6">
        <v>40592</v>
      </c>
      <c r="B5" s="14" t="s">
        <v>193</v>
      </c>
      <c r="C5" s="7" t="s">
        <v>14</v>
      </c>
      <c r="D5" s="7" t="s">
        <v>15</v>
      </c>
      <c r="E5" s="7" t="s">
        <v>16</v>
      </c>
      <c r="F5" s="7" t="s">
        <v>18</v>
      </c>
      <c r="G5" s="8">
        <f>J5/I5</f>
        <v>5.2631578947368425</v>
      </c>
      <c r="H5" s="7" t="s">
        <v>19</v>
      </c>
      <c r="I5" s="7">
        <v>3.8E-3</v>
      </c>
      <c r="J5" s="7">
        <v>0.02</v>
      </c>
      <c r="K5" s="4" t="s">
        <v>197</v>
      </c>
      <c r="L5" s="4" t="s">
        <v>188</v>
      </c>
      <c r="M5" s="4" t="s">
        <v>179</v>
      </c>
      <c r="N5" s="4">
        <v>20.67</v>
      </c>
      <c r="O5" s="4" t="s">
        <v>188</v>
      </c>
      <c r="P5" s="4" t="s">
        <v>188</v>
      </c>
      <c r="Q5" s="4" t="s">
        <v>194</v>
      </c>
      <c r="R5" s="4" t="s">
        <v>195</v>
      </c>
      <c r="S5" s="4" t="s">
        <v>196</v>
      </c>
      <c r="T5" s="7"/>
      <c r="U5" s="7"/>
    </row>
    <row r="6" spans="1:21" ht="60">
      <c r="A6" s="6">
        <v>40602</v>
      </c>
      <c r="B6" s="14" t="s">
        <v>93</v>
      </c>
      <c r="C6" s="7" t="s">
        <v>20</v>
      </c>
      <c r="D6" s="7" t="s">
        <v>21</v>
      </c>
      <c r="E6" s="7" t="s">
        <v>16</v>
      </c>
      <c r="F6" s="7" t="s">
        <v>22</v>
      </c>
      <c r="G6" s="8">
        <f t="shared" ref="G6:G58" si="0">J6/I6</f>
        <v>10</v>
      </c>
      <c r="H6" s="7" t="s">
        <v>19</v>
      </c>
      <c r="I6" s="7">
        <v>2.08</v>
      </c>
      <c r="J6" s="7">
        <v>20.8</v>
      </c>
      <c r="K6" s="7"/>
      <c r="L6" s="4" t="s">
        <v>189</v>
      </c>
      <c r="M6" s="4" t="s">
        <v>19</v>
      </c>
      <c r="N6" s="4">
        <v>20.75</v>
      </c>
      <c r="O6" s="4" t="s">
        <v>188</v>
      </c>
      <c r="P6" s="4" t="s">
        <v>188</v>
      </c>
      <c r="Q6" s="4"/>
      <c r="R6" s="4"/>
      <c r="S6" s="4" t="s">
        <v>198</v>
      </c>
      <c r="T6" s="7"/>
      <c r="U6" s="7"/>
    </row>
    <row r="7" spans="1:21">
      <c r="A7" s="6">
        <v>40602</v>
      </c>
      <c r="B7" s="14" t="s">
        <v>94</v>
      </c>
      <c r="C7" s="7" t="s">
        <v>23</v>
      </c>
      <c r="D7" s="7" t="s">
        <v>24</v>
      </c>
      <c r="E7" s="7" t="s">
        <v>16</v>
      </c>
      <c r="F7" s="7" t="s">
        <v>25</v>
      </c>
      <c r="G7" s="8">
        <f t="shared" si="0"/>
        <v>5666.6666666666661</v>
      </c>
      <c r="H7" s="7" t="s">
        <v>26</v>
      </c>
      <c r="I7" s="7">
        <v>8.9999999999999998E-4</v>
      </c>
      <c r="J7" s="7">
        <v>5.0999999999999996</v>
      </c>
      <c r="K7" s="7"/>
      <c r="L7" s="4" t="s">
        <v>189</v>
      </c>
      <c r="M7" s="4"/>
      <c r="N7" s="4"/>
      <c r="O7" s="4" t="s">
        <v>188</v>
      </c>
      <c r="P7" s="4" t="s">
        <v>188</v>
      </c>
      <c r="Q7" s="4"/>
      <c r="R7" s="4"/>
      <c r="S7" s="7"/>
      <c r="T7" s="7"/>
      <c r="U7" s="7"/>
    </row>
    <row r="8" spans="1:21">
      <c r="A8" s="6">
        <v>40602</v>
      </c>
      <c r="B8" s="14" t="s">
        <v>94</v>
      </c>
      <c r="C8" s="7" t="s">
        <v>23</v>
      </c>
      <c r="D8" s="7" t="s">
        <v>27</v>
      </c>
      <c r="E8" s="7" t="s">
        <v>16</v>
      </c>
      <c r="F8" s="7" t="s">
        <v>28</v>
      </c>
      <c r="G8" s="8">
        <f t="shared" si="0"/>
        <v>14922.222222222223</v>
      </c>
      <c r="H8" s="7" t="s">
        <v>26</v>
      </c>
      <c r="I8" s="7">
        <v>8.9999999999999998E-4</v>
      </c>
      <c r="J8" s="7">
        <v>13.43</v>
      </c>
      <c r="K8" s="7"/>
      <c r="L8" s="4" t="s">
        <v>189</v>
      </c>
      <c r="M8" s="4"/>
      <c r="N8" s="4"/>
      <c r="O8" s="4" t="s">
        <v>188</v>
      </c>
      <c r="P8" s="4" t="s">
        <v>188</v>
      </c>
      <c r="Q8" s="4"/>
      <c r="R8" s="4"/>
      <c r="S8" s="7"/>
      <c r="T8" s="7"/>
      <c r="U8" s="7"/>
    </row>
    <row r="9" spans="1:21">
      <c r="A9" s="6">
        <v>40602</v>
      </c>
      <c r="B9" s="14" t="s">
        <v>94</v>
      </c>
      <c r="C9" s="7" t="s">
        <v>23</v>
      </c>
      <c r="D9" s="7" t="s">
        <v>27</v>
      </c>
      <c r="E9" s="7" t="s">
        <v>16</v>
      </c>
      <c r="F9" s="7" t="s">
        <v>95</v>
      </c>
      <c r="G9" s="8">
        <f t="shared" si="0"/>
        <v>14900</v>
      </c>
      <c r="H9" s="7" t="s">
        <v>26</v>
      </c>
      <c r="I9" s="7">
        <v>8.9999999999999998E-4</v>
      </c>
      <c r="J9" s="7">
        <v>13.41</v>
      </c>
      <c r="K9" s="7"/>
      <c r="L9" s="4" t="s">
        <v>189</v>
      </c>
      <c r="M9" s="4"/>
      <c r="N9" s="4"/>
      <c r="O9" s="4" t="s">
        <v>188</v>
      </c>
      <c r="P9" s="4" t="s">
        <v>188</v>
      </c>
      <c r="Q9" s="4"/>
      <c r="R9" s="4"/>
      <c r="S9" s="7"/>
      <c r="T9" s="7"/>
      <c r="U9" s="7"/>
    </row>
    <row r="10" spans="1:21">
      <c r="A10" s="6">
        <v>40609</v>
      </c>
      <c r="B10" s="14">
        <v>3300148</v>
      </c>
      <c r="C10" s="7" t="s">
        <v>30</v>
      </c>
      <c r="D10" s="7" t="s">
        <v>31</v>
      </c>
      <c r="E10" s="7" t="s">
        <v>16</v>
      </c>
      <c r="F10" s="7" t="s">
        <v>32</v>
      </c>
      <c r="G10" s="8">
        <f t="shared" si="0"/>
        <v>200</v>
      </c>
      <c r="H10" s="7" t="s">
        <v>33</v>
      </c>
      <c r="I10" s="7">
        <v>0.92959999999999998</v>
      </c>
      <c r="J10" s="7">
        <v>185.92</v>
      </c>
      <c r="K10" s="7"/>
      <c r="L10" s="4" t="s">
        <v>189</v>
      </c>
      <c r="M10" s="4"/>
      <c r="N10" s="4"/>
      <c r="O10" s="4" t="s">
        <v>188</v>
      </c>
      <c r="P10" s="4" t="s">
        <v>188</v>
      </c>
      <c r="Q10" s="4"/>
      <c r="R10" s="4"/>
      <c r="S10" s="7"/>
      <c r="T10" s="7"/>
      <c r="U10" s="7"/>
    </row>
    <row r="11" spans="1:21">
      <c r="A11" s="6">
        <v>40611</v>
      </c>
      <c r="B11" s="14">
        <v>9600757</v>
      </c>
      <c r="C11" s="7" t="s">
        <v>34</v>
      </c>
      <c r="D11" s="7" t="s">
        <v>35</v>
      </c>
      <c r="E11" s="7" t="s">
        <v>16</v>
      </c>
      <c r="F11" s="7" t="s">
        <v>36</v>
      </c>
      <c r="G11" s="8">
        <f t="shared" si="0"/>
        <v>4.0005828112316051</v>
      </c>
      <c r="H11" s="7" t="s">
        <v>37</v>
      </c>
      <c r="I11" s="7">
        <v>4.8042999999999996</v>
      </c>
      <c r="J11" s="7">
        <v>19.22</v>
      </c>
      <c r="K11" s="7"/>
      <c r="L11" s="4" t="s">
        <v>189</v>
      </c>
      <c r="M11" s="4"/>
      <c r="N11" s="4"/>
      <c r="O11" s="4" t="s">
        <v>188</v>
      </c>
      <c r="P11" s="4" t="s">
        <v>188</v>
      </c>
      <c r="Q11" s="4"/>
      <c r="R11" s="4"/>
      <c r="S11" s="7"/>
      <c r="T11" s="7"/>
      <c r="U11" s="7"/>
    </row>
    <row r="12" spans="1:21">
      <c r="A12" s="6">
        <v>40612</v>
      </c>
      <c r="B12" s="14">
        <v>3800015</v>
      </c>
      <c r="C12" s="7" t="s">
        <v>38</v>
      </c>
      <c r="D12" s="7" t="s">
        <v>39</v>
      </c>
      <c r="E12" s="7" t="s">
        <v>16</v>
      </c>
      <c r="F12" s="7" t="s">
        <v>40</v>
      </c>
      <c r="G12" s="8">
        <f t="shared" si="0"/>
        <v>18.001454243274122</v>
      </c>
      <c r="H12" s="7" t="s">
        <v>33</v>
      </c>
      <c r="I12" s="7">
        <v>1.9254</v>
      </c>
      <c r="J12" s="7">
        <v>34.659999999999997</v>
      </c>
      <c r="K12" s="7"/>
      <c r="L12" s="4" t="s">
        <v>189</v>
      </c>
      <c r="M12" s="4"/>
      <c r="N12" s="4"/>
      <c r="O12" s="4" t="s">
        <v>188</v>
      </c>
      <c r="P12" s="4" t="s">
        <v>188</v>
      </c>
      <c r="Q12" s="4"/>
      <c r="R12" s="4"/>
      <c r="S12" s="7"/>
      <c r="T12" s="7"/>
      <c r="U12" s="7"/>
    </row>
    <row r="13" spans="1:21">
      <c r="A13" s="6">
        <v>40612</v>
      </c>
      <c r="B13" s="14">
        <v>9602132</v>
      </c>
      <c r="C13" s="7" t="s">
        <v>41</v>
      </c>
      <c r="D13" s="7" t="s">
        <v>42</v>
      </c>
      <c r="E13" s="7" t="s">
        <v>16</v>
      </c>
      <c r="F13" s="7" t="s">
        <v>43</v>
      </c>
      <c r="G13" s="8">
        <f t="shared" si="0"/>
        <v>22.000203606090086</v>
      </c>
      <c r="H13" s="7" t="s">
        <v>33</v>
      </c>
      <c r="I13" s="7">
        <v>17.6812</v>
      </c>
      <c r="J13" s="7">
        <v>388.99</v>
      </c>
      <c r="K13" s="7"/>
      <c r="L13" s="4" t="s">
        <v>189</v>
      </c>
      <c r="M13" s="4"/>
      <c r="N13" s="4"/>
      <c r="O13" s="4" t="s">
        <v>188</v>
      </c>
      <c r="P13" s="4" t="s">
        <v>188</v>
      </c>
      <c r="Q13" s="4"/>
      <c r="R13" s="4"/>
      <c r="S13" s="7"/>
      <c r="T13" s="7"/>
      <c r="U13" s="7"/>
    </row>
    <row r="14" spans="1:21">
      <c r="A14" s="6">
        <v>40616</v>
      </c>
      <c r="B14" s="14" t="s">
        <v>96</v>
      </c>
      <c r="C14" s="7" t="s">
        <v>44</v>
      </c>
      <c r="D14" s="7" t="s">
        <v>45</v>
      </c>
      <c r="E14" s="7" t="s">
        <v>16</v>
      </c>
      <c r="F14" s="7" t="s">
        <v>46</v>
      </c>
      <c r="G14" s="8">
        <f t="shared" si="0"/>
        <v>619.87767584097855</v>
      </c>
      <c r="H14" s="7" t="s">
        <v>26</v>
      </c>
      <c r="I14" s="7">
        <v>3.27E-2</v>
      </c>
      <c r="J14" s="7">
        <v>20.27</v>
      </c>
      <c r="K14" s="7"/>
      <c r="L14" s="4" t="s">
        <v>189</v>
      </c>
      <c r="M14" s="4"/>
      <c r="N14" s="4"/>
      <c r="O14" s="4" t="s">
        <v>188</v>
      </c>
      <c r="P14" s="4" t="s">
        <v>188</v>
      </c>
      <c r="Q14" s="4"/>
      <c r="R14" s="4"/>
      <c r="S14" s="7"/>
      <c r="T14" s="7"/>
      <c r="U14" s="7"/>
    </row>
    <row r="15" spans="1:21">
      <c r="A15" s="6">
        <v>40619</v>
      </c>
      <c r="B15" s="14">
        <v>9780119</v>
      </c>
      <c r="C15" s="7" t="s">
        <v>47</v>
      </c>
      <c r="D15" s="7" t="s">
        <v>48</v>
      </c>
      <c r="E15" s="7" t="s">
        <v>16</v>
      </c>
      <c r="F15" s="7" t="s">
        <v>49</v>
      </c>
      <c r="G15" s="8">
        <f t="shared" si="0"/>
        <v>50000</v>
      </c>
      <c r="H15" s="7" t="s">
        <v>26</v>
      </c>
      <c r="I15" s="7">
        <v>4.5999999999999999E-3</v>
      </c>
      <c r="J15" s="7">
        <v>230</v>
      </c>
      <c r="K15" s="7"/>
      <c r="L15" s="4" t="s">
        <v>189</v>
      </c>
      <c r="M15" s="4"/>
      <c r="N15" s="4"/>
      <c r="O15" s="4" t="s">
        <v>188</v>
      </c>
      <c r="P15" s="4" t="s">
        <v>188</v>
      </c>
      <c r="Q15" s="4"/>
      <c r="R15" s="4"/>
      <c r="S15" s="7"/>
      <c r="T15" s="7"/>
      <c r="U15" s="7"/>
    </row>
    <row r="16" spans="1:21">
      <c r="A16" s="6">
        <v>40621</v>
      </c>
      <c r="B16" s="14">
        <v>3800017</v>
      </c>
      <c r="C16" s="7" t="s">
        <v>50</v>
      </c>
      <c r="D16" s="7" t="s">
        <v>51</v>
      </c>
      <c r="E16" s="7" t="s">
        <v>16</v>
      </c>
      <c r="F16" s="7" t="s">
        <v>52</v>
      </c>
      <c r="G16" s="8">
        <f t="shared" si="0"/>
        <v>175</v>
      </c>
      <c r="H16" s="7" t="s">
        <v>26</v>
      </c>
      <c r="I16" s="7">
        <v>1.2536</v>
      </c>
      <c r="J16" s="7">
        <v>219.38</v>
      </c>
      <c r="K16" s="7"/>
      <c r="L16" s="4" t="s">
        <v>189</v>
      </c>
      <c r="M16" s="4"/>
      <c r="N16" s="4"/>
      <c r="O16" s="4" t="s">
        <v>188</v>
      </c>
      <c r="P16" s="4" t="s">
        <v>188</v>
      </c>
      <c r="Q16" s="4"/>
      <c r="R16" s="4"/>
      <c r="S16" s="7"/>
      <c r="T16" s="7"/>
      <c r="U16" s="7"/>
    </row>
    <row r="17" spans="1:21">
      <c r="A17" s="6">
        <v>40621</v>
      </c>
      <c r="B17" s="14">
        <v>9600757</v>
      </c>
      <c r="C17" s="7" t="s">
        <v>34</v>
      </c>
      <c r="D17" s="7" t="s">
        <v>53</v>
      </c>
      <c r="E17" s="7" t="s">
        <v>16</v>
      </c>
      <c r="F17" s="7" t="s">
        <v>36</v>
      </c>
      <c r="G17" s="8">
        <f t="shared" si="0"/>
        <v>4.0005828112316051</v>
      </c>
      <c r="H17" s="7" t="s">
        <v>37</v>
      </c>
      <c r="I17" s="7">
        <v>4.8042999999999996</v>
      </c>
      <c r="J17" s="7">
        <v>19.22</v>
      </c>
      <c r="K17" s="7"/>
      <c r="L17" s="4" t="s">
        <v>189</v>
      </c>
      <c r="M17" s="4"/>
      <c r="N17" s="4"/>
      <c r="O17" s="4" t="s">
        <v>188</v>
      </c>
      <c r="P17" s="4" t="s">
        <v>188</v>
      </c>
      <c r="Q17" s="4"/>
      <c r="R17" s="4"/>
      <c r="S17" s="7"/>
      <c r="T17" s="7"/>
      <c r="U17" s="7"/>
    </row>
    <row r="18" spans="1:21">
      <c r="A18" s="6">
        <v>40633</v>
      </c>
      <c r="B18" s="14">
        <v>9600891</v>
      </c>
      <c r="C18" s="7" t="s">
        <v>54</v>
      </c>
      <c r="D18" s="7" t="s">
        <v>55</v>
      </c>
      <c r="E18" s="7" t="s">
        <v>16</v>
      </c>
      <c r="F18" s="7" t="s">
        <v>56</v>
      </c>
      <c r="G18" s="8">
        <f t="shared" si="0"/>
        <v>3000.0000000000005</v>
      </c>
      <c r="H18" s="7" t="s">
        <v>57</v>
      </c>
      <c r="I18" s="7">
        <v>9.7699999999999995E-2</v>
      </c>
      <c r="J18" s="7">
        <v>293.10000000000002</v>
      </c>
      <c r="K18" s="7"/>
      <c r="L18" s="4" t="s">
        <v>189</v>
      </c>
      <c r="M18" s="4"/>
      <c r="N18" s="4"/>
      <c r="O18" s="4" t="s">
        <v>188</v>
      </c>
      <c r="P18" s="4" t="s">
        <v>188</v>
      </c>
      <c r="Q18" s="4"/>
      <c r="R18" s="4"/>
      <c r="S18" s="7"/>
      <c r="T18" s="7"/>
      <c r="U18" s="7"/>
    </row>
    <row r="19" spans="1:21">
      <c r="A19" s="6">
        <v>40634</v>
      </c>
      <c r="B19" s="14" t="s">
        <v>97</v>
      </c>
      <c r="C19" s="7" t="s">
        <v>58</v>
      </c>
      <c r="D19" s="7" t="s">
        <v>59</v>
      </c>
      <c r="E19" s="7" t="s">
        <v>16</v>
      </c>
      <c r="F19" s="7" t="s">
        <v>60</v>
      </c>
      <c r="G19" s="8">
        <f t="shared" si="0"/>
        <v>1.0000243254217498</v>
      </c>
      <c r="H19" s="7" t="s">
        <v>33</v>
      </c>
      <c r="I19" s="7">
        <v>160.3261</v>
      </c>
      <c r="J19" s="7">
        <v>160.33000000000001</v>
      </c>
      <c r="K19" s="7"/>
      <c r="L19" s="4" t="s">
        <v>189</v>
      </c>
      <c r="M19" s="4"/>
      <c r="N19" s="4"/>
      <c r="O19" s="4" t="s">
        <v>188</v>
      </c>
      <c r="P19" s="4" t="s">
        <v>188</v>
      </c>
      <c r="Q19" s="4"/>
      <c r="R19" s="4"/>
      <c r="S19" s="7"/>
      <c r="T19" s="7"/>
      <c r="U19" s="7"/>
    </row>
    <row r="20" spans="1:21">
      <c r="A20" s="6">
        <v>40634</v>
      </c>
      <c r="B20" s="14">
        <v>3800827</v>
      </c>
      <c r="C20" s="7" t="s">
        <v>61</v>
      </c>
      <c r="D20" s="7" t="s">
        <v>62</v>
      </c>
      <c r="E20" s="7" t="s">
        <v>16</v>
      </c>
      <c r="F20" s="7" t="s">
        <v>63</v>
      </c>
      <c r="G20" s="8">
        <f t="shared" si="0"/>
        <v>23.99997733178056</v>
      </c>
      <c r="H20" s="7" t="s">
        <v>33</v>
      </c>
      <c r="I20" s="7">
        <v>35.291699999999999</v>
      </c>
      <c r="J20" s="7">
        <v>847</v>
      </c>
      <c r="K20" s="7"/>
      <c r="L20" s="4" t="s">
        <v>189</v>
      </c>
      <c r="M20" s="4"/>
      <c r="N20" s="4"/>
      <c r="O20" s="4" t="s">
        <v>188</v>
      </c>
      <c r="P20" s="4" t="s">
        <v>188</v>
      </c>
      <c r="Q20" s="4"/>
      <c r="R20" s="4"/>
      <c r="S20" s="7"/>
      <c r="T20" s="7"/>
      <c r="U20" s="7"/>
    </row>
    <row r="21" spans="1:21">
      <c r="A21" s="6">
        <v>40635</v>
      </c>
      <c r="B21" s="14">
        <v>3300128</v>
      </c>
      <c r="C21" s="7" t="s">
        <v>64</v>
      </c>
      <c r="D21" s="7" t="s">
        <v>65</v>
      </c>
      <c r="E21" s="7" t="s">
        <v>16</v>
      </c>
      <c r="F21" s="7" t="s">
        <v>66</v>
      </c>
      <c r="G21" s="8">
        <f t="shared" si="0"/>
        <v>331.00085926700791</v>
      </c>
      <c r="H21" s="7" t="s">
        <v>33</v>
      </c>
      <c r="I21" s="7">
        <v>2.6766999999999999</v>
      </c>
      <c r="J21" s="7">
        <v>885.99</v>
      </c>
      <c r="K21" s="7"/>
      <c r="L21" s="4" t="s">
        <v>189</v>
      </c>
      <c r="M21" s="4"/>
      <c r="N21" s="4"/>
      <c r="O21" s="4" t="s">
        <v>188</v>
      </c>
      <c r="P21" s="4" t="s">
        <v>188</v>
      </c>
      <c r="Q21" s="4"/>
      <c r="R21" s="4"/>
      <c r="S21" s="7"/>
      <c r="T21" s="7"/>
      <c r="U21" s="7"/>
    </row>
    <row r="22" spans="1:21">
      <c r="A22" s="6">
        <v>40638</v>
      </c>
      <c r="B22" s="14">
        <v>3800015</v>
      </c>
      <c r="C22" s="7" t="s">
        <v>38</v>
      </c>
      <c r="D22" s="7" t="s">
        <v>98</v>
      </c>
      <c r="E22" s="7" t="s">
        <v>99</v>
      </c>
      <c r="F22" s="7" t="s">
        <v>100</v>
      </c>
      <c r="G22" s="8">
        <f t="shared" si="0"/>
        <v>18.001454243274122</v>
      </c>
      <c r="H22" s="7" t="s">
        <v>33</v>
      </c>
      <c r="I22" s="7">
        <v>1.9254</v>
      </c>
      <c r="J22" s="7">
        <v>34.659999999999997</v>
      </c>
      <c r="K22" s="7"/>
      <c r="L22" s="4" t="s">
        <v>189</v>
      </c>
      <c r="M22" s="4"/>
      <c r="N22" s="4"/>
      <c r="O22" s="4" t="s">
        <v>188</v>
      </c>
      <c r="P22" s="4" t="s">
        <v>188</v>
      </c>
      <c r="Q22" s="4"/>
      <c r="R22" s="4"/>
      <c r="S22" s="7"/>
      <c r="T22" s="7"/>
      <c r="U22" s="7"/>
    </row>
    <row r="23" spans="1:21">
      <c r="A23" s="6">
        <v>40638</v>
      </c>
      <c r="B23" s="14">
        <v>9600627</v>
      </c>
      <c r="C23" s="7" t="s">
        <v>67</v>
      </c>
      <c r="D23" s="7" t="s">
        <v>68</v>
      </c>
      <c r="E23" s="7" t="s">
        <v>16</v>
      </c>
      <c r="F23" s="7" t="s">
        <v>69</v>
      </c>
      <c r="G23" s="8">
        <f t="shared" si="0"/>
        <v>600</v>
      </c>
      <c r="H23" s="7" t="s">
        <v>33</v>
      </c>
      <c r="I23" s="7">
        <v>0.6512</v>
      </c>
      <c r="J23" s="7">
        <v>390.72</v>
      </c>
      <c r="K23" s="7"/>
      <c r="L23" s="4" t="s">
        <v>189</v>
      </c>
      <c r="M23" s="4"/>
      <c r="N23" s="4"/>
      <c r="O23" s="4" t="s">
        <v>188</v>
      </c>
      <c r="P23" s="4" t="s">
        <v>188</v>
      </c>
      <c r="Q23" s="4"/>
      <c r="R23" s="4"/>
      <c r="S23" s="7"/>
      <c r="T23" s="7"/>
      <c r="U23" s="7"/>
    </row>
    <row r="24" spans="1:21">
      <c r="A24" s="6">
        <v>40639</v>
      </c>
      <c r="B24" s="14">
        <v>9600661</v>
      </c>
      <c r="C24" s="7" t="s">
        <v>70</v>
      </c>
      <c r="D24" s="7" t="s">
        <v>71</v>
      </c>
      <c r="E24" s="7" t="s">
        <v>16</v>
      </c>
      <c r="F24" s="7" t="s">
        <v>72</v>
      </c>
      <c r="G24" s="8">
        <f t="shared" si="0"/>
        <v>2.9999562415217946</v>
      </c>
      <c r="H24" s="7" t="s">
        <v>33</v>
      </c>
      <c r="I24" s="7">
        <v>111.9783</v>
      </c>
      <c r="J24" s="7">
        <v>335.93</v>
      </c>
      <c r="K24" s="7"/>
      <c r="L24" s="4" t="s">
        <v>189</v>
      </c>
      <c r="M24" s="4"/>
      <c r="N24" s="4"/>
      <c r="O24" s="4" t="s">
        <v>188</v>
      </c>
      <c r="P24" s="4" t="s">
        <v>188</v>
      </c>
      <c r="Q24" s="4"/>
      <c r="R24" s="4"/>
      <c r="S24" s="7"/>
      <c r="T24" s="7"/>
      <c r="U24" s="7"/>
    </row>
    <row r="25" spans="1:21">
      <c r="A25" s="6">
        <v>40646</v>
      </c>
      <c r="B25" s="14">
        <v>3800011</v>
      </c>
      <c r="C25" s="7" t="s">
        <v>76</v>
      </c>
      <c r="D25" s="7" t="s">
        <v>77</v>
      </c>
      <c r="E25" s="7" t="s">
        <v>16</v>
      </c>
      <c r="F25" s="7" t="s">
        <v>78</v>
      </c>
      <c r="G25" s="8">
        <f t="shared" si="0"/>
        <v>29.997463216641297</v>
      </c>
      <c r="H25" s="7" t="s">
        <v>33</v>
      </c>
      <c r="I25" s="7">
        <v>0.78839999999999999</v>
      </c>
      <c r="J25" s="7">
        <v>23.65</v>
      </c>
      <c r="K25" s="7"/>
      <c r="L25" s="4" t="s">
        <v>189</v>
      </c>
      <c r="M25" s="4"/>
      <c r="N25" s="4"/>
      <c r="O25" s="4" t="s">
        <v>188</v>
      </c>
      <c r="P25" s="4" t="s">
        <v>188</v>
      </c>
      <c r="Q25" s="4"/>
      <c r="R25" s="4"/>
      <c r="S25" s="7"/>
      <c r="T25" s="7"/>
      <c r="U25" s="7"/>
    </row>
    <row r="26" spans="1:21">
      <c r="A26" s="6">
        <v>40663</v>
      </c>
      <c r="B26" s="14" t="s">
        <v>101</v>
      </c>
      <c r="C26" s="7" t="s">
        <v>102</v>
      </c>
      <c r="D26" s="7" t="s">
        <v>103</v>
      </c>
      <c r="E26" s="7" t="s">
        <v>16</v>
      </c>
      <c r="F26" s="7" t="s">
        <v>104</v>
      </c>
      <c r="G26" s="8">
        <f t="shared" si="0"/>
        <v>187000</v>
      </c>
      <c r="H26" s="7" t="s">
        <v>105</v>
      </c>
      <c r="I26" s="7">
        <v>2.5999999999999999E-3</v>
      </c>
      <c r="J26" s="7">
        <v>486.2</v>
      </c>
      <c r="K26" s="7"/>
      <c r="L26" s="4" t="s">
        <v>189</v>
      </c>
      <c r="M26" s="7"/>
      <c r="N26" s="7"/>
      <c r="O26" s="4" t="s">
        <v>188</v>
      </c>
      <c r="P26" s="4" t="s">
        <v>188</v>
      </c>
      <c r="Q26" s="7"/>
      <c r="R26" s="7"/>
      <c r="S26" s="7"/>
      <c r="T26" s="7"/>
      <c r="U26" s="7"/>
    </row>
    <row r="27" spans="1:21">
      <c r="A27" s="6">
        <v>40663</v>
      </c>
      <c r="B27" s="14" t="s">
        <v>101</v>
      </c>
      <c r="C27" s="7" t="s">
        <v>102</v>
      </c>
      <c r="D27" s="7" t="s">
        <v>103</v>
      </c>
      <c r="E27" s="7" t="s">
        <v>16</v>
      </c>
      <c r="F27" s="7" t="s">
        <v>106</v>
      </c>
      <c r="G27" s="8">
        <f t="shared" si="0"/>
        <v>99338.461538461532</v>
      </c>
      <c r="H27" s="7" t="s">
        <v>105</v>
      </c>
      <c r="I27" s="7">
        <v>2.5999999999999999E-3</v>
      </c>
      <c r="J27" s="7">
        <v>258.27999999999997</v>
      </c>
      <c r="K27" s="7"/>
      <c r="L27" s="4" t="s">
        <v>189</v>
      </c>
      <c r="M27" s="7"/>
      <c r="N27" s="7"/>
      <c r="O27" s="4" t="s">
        <v>188</v>
      </c>
      <c r="P27" s="4" t="s">
        <v>188</v>
      </c>
      <c r="Q27" s="7"/>
      <c r="R27" s="7"/>
      <c r="S27" s="7"/>
      <c r="T27" s="7"/>
      <c r="U27" s="7"/>
    </row>
    <row r="28" spans="1:21">
      <c r="A28" s="6">
        <v>40663</v>
      </c>
      <c r="B28" s="14">
        <v>3000094</v>
      </c>
      <c r="C28" s="7" t="s">
        <v>107</v>
      </c>
      <c r="D28" s="7" t="s">
        <v>108</v>
      </c>
      <c r="E28" s="7" t="s">
        <v>16</v>
      </c>
      <c r="F28" s="7" t="s">
        <v>109</v>
      </c>
      <c r="G28" s="8">
        <f t="shared" si="0"/>
        <v>40</v>
      </c>
      <c r="H28" s="7" t="s">
        <v>33</v>
      </c>
      <c r="I28" s="7">
        <v>40</v>
      </c>
      <c r="J28" s="7">
        <v>1600</v>
      </c>
      <c r="K28" s="7"/>
      <c r="L28" s="4" t="s">
        <v>189</v>
      </c>
      <c r="M28" s="7"/>
      <c r="N28" s="7"/>
      <c r="O28" s="4" t="s">
        <v>188</v>
      </c>
      <c r="P28" s="4" t="s">
        <v>188</v>
      </c>
      <c r="Q28" s="7"/>
      <c r="R28" s="7"/>
      <c r="S28" s="7"/>
      <c r="T28" s="7"/>
      <c r="U28" s="7"/>
    </row>
    <row r="29" spans="1:21">
      <c r="A29" s="6">
        <v>40663</v>
      </c>
      <c r="B29" s="14">
        <v>3000094</v>
      </c>
      <c r="C29" s="7" t="s">
        <v>107</v>
      </c>
      <c r="D29" s="7" t="s">
        <v>108</v>
      </c>
      <c r="E29" s="7" t="s">
        <v>16</v>
      </c>
      <c r="F29" s="7" t="s">
        <v>106</v>
      </c>
      <c r="G29" s="8">
        <f t="shared" si="0"/>
        <v>59</v>
      </c>
      <c r="H29" s="7" t="s">
        <v>33</v>
      </c>
      <c r="I29" s="7">
        <v>40</v>
      </c>
      <c r="J29" s="7">
        <v>2360</v>
      </c>
      <c r="K29" s="7"/>
      <c r="L29" s="4" t="s">
        <v>189</v>
      </c>
      <c r="M29" s="7"/>
      <c r="N29" s="7"/>
      <c r="O29" s="4" t="s">
        <v>188</v>
      </c>
      <c r="P29" s="4" t="s">
        <v>188</v>
      </c>
      <c r="Q29" s="7"/>
      <c r="R29" s="7"/>
      <c r="S29" s="7"/>
      <c r="T29" s="7"/>
      <c r="U29" s="7"/>
    </row>
    <row r="30" spans="1:21">
      <c r="A30" s="6">
        <v>40669</v>
      </c>
      <c r="B30" s="14">
        <v>3300139</v>
      </c>
      <c r="C30" s="7" t="s">
        <v>110</v>
      </c>
      <c r="D30" s="7" t="s">
        <v>111</v>
      </c>
      <c r="E30" s="7" t="s">
        <v>16</v>
      </c>
      <c r="F30" s="7" t="s">
        <v>112</v>
      </c>
      <c r="G30" s="8">
        <f t="shared" si="0"/>
        <v>2760.0014241971085</v>
      </c>
      <c r="H30" s="7" t="s">
        <v>33</v>
      </c>
      <c r="I30" s="7">
        <v>1.4043000000000001</v>
      </c>
      <c r="J30" s="7">
        <v>3875.87</v>
      </c>
      <c r="K30" s="7"/>
      <c r="L30" s="4" t="s">
        <v>189</v>
      </c>
      <c r="M30" s="7"/>
      <c r="N30" s="7"/>
      <c r="O30" s="4" t="s">
        <v>188</v>
      </c>
      <c r="P30" s="4" t="s">
        <v>188</v>
      </c>
      <c r="Q30" s="7"/>
      <c r="R30" s="7"/>
      <c r="S30" s="7"/>
      <c r="T30" s="7"/>
      <c r="U30" s="7"/>
    </row>
    <row r="31" spans="1:21">
      <c r="A31" s="6">
        <v>40669</v>
      </c>
      <c r="B31" s="14">
        <v>3300139</v>
      </c>
      <c r="C31" s="7" t="s">
        <v>110</v>
      </c>
      <c r="D31" s="7" t="s">
        <v>111</v>
      </c>
      <c r="E31" s="7" t="s">
        <v>16</v>
      </c>
      <c r="F31" s="7" t="s">
        <v>113</v>
      </c>
      <c r="G31" s="8">
        <f t="shared" si="0"/>
        <v>2879.9971516057822</v>
      </c>
      <c r="H31" s="7" t="s">
        <v>33</v>
      </c>
      <c r="I31" s="7">
        <v>1.4043000000000001</v>
      </c>
      <c r="J31" s="7">
        <v>4044.38</v>
      </c>
      <c r="K31" s="7"/>
      <c r="L31" s="4" t="s">
        <v>189</v>
      </c>
      <c r="M31" s="7"/>
      <c r="N31" s="7"/>
      <c r="O31" s="4" t="s">
        <v>188</v>
      </c>
      <c r="P31" s="4" t="s">
        <v>188</v>
      </c>
      <c r="Q31" s="7"/>
      <c r="R31" s="7"/>
      <c r="S31" s="7"/>
      <c r="T31" s="7"/>
      <c r="U31" s="7"/>
    </row>
    <row r="32" spans="1:21">
      <c r="A32" s="6">
        <v>40669</v>
      </c>
      <c r="B32" s="14">
        <v>3300139</v>
      </c>
      <c r="C32" s="7" t="s">
        <v>110</v>
      </c>
      <c r="D32" s="7" t="s">
        <v>111</v>
      </c>
      <c r="E32" s="7" t="s">
        <v>16</v>
      </c>
      <c r="F32" s="7" t="s">
        <v>114</v>
      </c>
      <c r="G32" s="8">
        <f t="shared" si="0"/>
        <v>2879.9971516057822</v>
      </c>
      <c r="H32" s="7" t="s">
        <v>33</v>
      </c>
      <c r="I32" s="7">
        <v>1.4043000000000001</v>
      </c>
      <c r="J32" s="7">
        <v>4044.38</v>
      </c>
      <c r="K32" s="7"/>
      <c r="L32" s="4" t="s">
        <v>189</v>
      </c>
      <c r="M32" s="7"/>
      <c r="N32" s="7"/>
      <c r="O32" s="4" t="s">
        <v>188</v>
      </c>
      <c r="P32" s="4" t="s">
        <v>188</v>
      </c>
      <c r="Q32" s="7"/>
      <c r="R32" s="7"/>
      <c r="S32" s="7"/>
      <c r="T32" s="7"/>
      <c r="U32" s="7"/>
    </row>
    <row r="33" spans="1:21">
      <c r="A33" s="6">
        <v>40677</v>
      </c>
      <c r="B33" s="14">
        <v>3300359</v>
      </c>
      <c r="C33" s="7" t="s">
        <v>115</v>
      </c>
      <c r="D33" s="7" t="s">
        <v>116</v>
      </c>
      <c r="E33" s="7" t="s">
        <v>16</v>
      </c>
      <c r="F33" s="7" t="s">
        <v>117</v>
      </c>
      <c r="G33" s="8">
        <f t="shared" si="0"/>
        <v>920.00284839421772</v>
      </c>
      <c r="H33" s="7" t="s">
        <v>33</v>
      </c>
      <c r="I33" s="7">
        <v>1.4043000000000001</v>
      </c>
      <c r="J33" s="7">
        <v>1291.96</v>
      </c>
      <c r="K33" s="7"/>
      <c r="L33" s="4" t="s">
        <v>189</v>
      </c>
      <c r="M33" s="7"/>
      <c r="N33" s="7"/>
      <c r="O33" s="4" t="s">
        <v>188</v>
      </c>
      <c r="P33" s="4" t="s">
        <v>188</v>
      </c>
      <c r="Q33" s="7"/>
      <c r="R33" s="7"/>
      <c r="S33" s="7"/>
      <c r="T33" s="7"/>
      <c r="U33" s="7"/>
    </row>
    <row r="34" spans="1:21">
      <c r="A34" s="6">
        <v>40677</v>
      </c>
      <c r="B34" s="14">
        <v>3300359</v>
      </c>
      <c r="C34" s="7" t="s">
        <v>115</v>
      </c>
      <c r="D34" s="7" t="s">
        <v>116</v>
      </c>
      <c r="E34" s="7" t="s">
        <v>16</v>
      </c>
      <c r="F34" s="7" t="s">
        <v>118</v>
      </c>
      <c r="G34" s="8">
        <f t="shared" si="0"/>
        <v>4800</v>
      </c>
      <c r="H34" s="7" t="s">
        <v>33</v>
      </c>
      <c r="I34" s="7">
        <v>1.4043000000000001</v>
      </c>
      <c r="J34" s="7">
        <v>6740.64</v>
      </c>
      <c r="K34" s="7"/>
      <c r="L34" s="4" t="s">
        <v>189</v>
      </c>
      <c r="M34" s="7"/>
      <c r="N34" s="7"/>
      <c r="O34" s="4" t="s">
        <v>188</v>
      </c>
      <c r="P34" s="4" t="s">
        <v>188</v>
      </c>
      <c r="Q34" s="7"/>
      <c r="R34" s="7"/>
      <c r="S34" s="7"/>
      <c r="T34" s="7"/>
      <c r="U34" s="7"/>
    </row>
    <row r="35" spans="1:21">
      <c r="A35" s="6">
        <v>40681</v>
      </c>
      <c r="B35" s="14" t="s">
        <v>119</v>
      </c>
      <c r="C35" s="7" t="s">
        <v>120</v>
      </c>
      <c r="D35" s="7" t="s">
        <v>121</v>
      </c>
      <c r="E35" s="7" t="s">
        <v>122</v>
      </c>
      <c r="F35" s="7" t="s">
        <v>123</v>
      </c>
      <c r="G35" s="8">
        <f t="shared" si="0"/>
        <v>1780.995106035889</v>
      </c>
      <c r="H35" s="7" t="s">
        <v>26</v>
      </c>
      <c r="I35" s="7">
        <v>0.1226</v>
      </c>
      <c r="J35" s="7">
        <v>218.35</v>
      </c>
      <c r="K35" s="7"/>
      <c r="L35" s="4" t="s">
        <v>189</v>
      </c>
      <c r="M35" s="7"/>
      <c r="N35" s="7"/>
      <c r="O35" s="4" t="s">
        <v>188</v>
      </c>
      <c r="P35" s="4" t="s">
        <v>188</v>
      </c>
      <c r="Q35" s="7"/>
      <c r="R35" s="7"/>
      <c r="S35" s="7"/>
      <c r="T35" s="7"/>
      <c r="U35" s="7"/>
    </row>
    <row r="36" spans="1:21">
      <c r="A36" s="6">
        <v>40681</v>
      </c>
      <c r="B36" s="14">
        <v>3800016</v>
      </c>
      <c r="C36" s="7" t="s">
        <v>124</v>
      </c>
      <c r="D36" s="7" t="s">
        <v>125</v>
      </c>
      <c r="E36" s="7" t="s">
        <v>16</v>
      </c>
      <c r="F36" s="7" t="s">
        <v>126</v>
      </c>
      <c r="G36" s="8">
        <f t="shared" si="0"/>
        <v>39.999999999999993</v>
      </c>
      <c r="H36" s="7" t="s">
        <v>33</v>
      </c>
      <c r="I36" s="7">
        <v>2.9380000000000002</v>
      </c>
      <c r="J36" s="7">
        <v>117.52</v>
      </c>
      <c r="K36" s="7"/>
      <c r="L36" s="4" t="s">
        <v>189</v>
      </c>
      <c r="M36" s="7"/>
      <c r="N36" s="7"/>
      <c r="O36" s="4" t="s">
        <v>188</v>
      </c>
      <c r="P36" s="4" t="s">
        <v>188</v>
      </c>
      <c r="Q36" s="7"/>
      <c r="R36" s="7"/>
      <c r="S36" s="7"/>
      <c r="T36" s="7"/>
      <c r="U36" s="7"/>
    </row>
    <row r="37" spans="1:21">
      <c r="A37" s="6">
        <v>40694</v>
      </c>
      <c r="B37" s="14" t="s">
        <v>127</v>
      </c>
      <c r="C37" s="7" t="s">
        <v>128</v>
      </c>
      <c r="D37" s="7" t="s">
        <v>129</v>
      </c>
      <c r="E37" s="7" t="s">
        <v>16</v>
      </c>
      <c r="F37" s="7" t="s">
        <v>130</v>
      </c>
      <c r="G37" s="8">
        <f t="shared" si="0"/>
        <v>18.00034438650005</v>
      </c>
      <c r="H37" s="7" t="s">
        <v>131</v>
      </c>
      <c r="I37" s="7">
        <v>8.1303999999999998</v>
      </c>
      <c r="J37" s="7">
        <v>146.35</v>
      </c>
      <c r="K37" s="7"/>
      <c r="L37" s="4" t="s">
        <v>189</v>
      </c>
      <c r="M37" s="7"/>
      <c r="N37" s="7"/>
      <c r="O37" s="4" t="s">
        <v>188</v>
      </c>
      <c r="P37" s="4" t="s">
        <v>188</v>
      </c>
      <c r="Q37" s="7"/>
      <c r="R37" s="7"/>
      <c r="S37" s="7"/>
      <c r="T37" s="7"/>
      <c r="U37" s="7"/>
    </row>
    <row r="38" spans="1:21">
      <c r="A38" s="6">
        <v>40697</v>
      </c>
      <c r="B38" s="14" t="s">
        <v>119</v>
      </c>
      <c r="C38" s="7" t="s">
        <v>120</v>
      </c>
      <c r="D38" s="7" t="s">
        <v>132</v>
      </c>
      <c r="E38" s="7" t="s">
        <v>122</v>
      </c>
      <c r="F38" s="7" t="s">
        <v>133</v>
      </c>
      <c r="G38" s="8">
        <f t="shared" si="0"/>
        <v>1780.995106035889</v>
      </c>
      <c r="H38" s="7" t="s">
        <v>26</v>
      </c>
      <c r="I38" s="7">
        <v>0.1226</v>
      </c>
      <c r="J38" s="7">
        <v>218.35</v>
      </c>
      <c r="K38" s="7"/>
      <c r="L38" s="4" t="s">
        <v>189</v>
      </c>
      <c r="M38" s="7"/>
      <c r="N38" s="7"/>
      <c r="O38" s="4" t="s">
        <v>188</v>
      </c>
      <c r="P38" s="4" t="s">
        <v>188</v>
      </c>
      <c r="Q38" s="7"/>
      <c r="R38" s="7"/>
      <c r="S38" s="7"/>
      <c r="T38" s="7"/>
      <c r="U38" s="7"/>
    </row>
    <row r="39" spans="1:21">
      <c r="A39" s="6">
        <v>40697</v>
      </c>
      <c r="B39" s="14" t="s">
        <v>119</v>
      </c>
      <c r="C39" s="7" t="s">
        <v>120</v>
      </c>
      <c r="D39" s="7" t="s">
        <v>134</v>
      </c>
      <c r="E39" s="7" t="s">
        <v>122</v>
      </c>
      <c r="F39" s="7" t="s">
        <v>135</v>
      </c>
      <c r="G39" s="8">
        <f t="shared" si="0"/>
        <v>9665.9869494290378</v>
      </c>
      <c r="H39" s="7" t="s">
        <v>26</v>
      </c>
      <c r="I39" s="7">
        <v>0.1226</v>
      </c>
      <c r="J39" s="7">
        <v>1185.05</v>
      </c>
      <c r="K39" s="7"/>
      <c r="L39" s="4" t="s">
        <v>189</v>
      </c>
      <c r="M39" s="7"/>
      <c r="N39" s="7"/>
      <c r="O39" s="4" t="s">
        <v>188</v>
      </c>
      <c r="P39" s="4" t="s">
        <v>188</v>
      </c>
      <c r="Q39" s="7"/>
      <c r="R39" s="7"/>
      <c r="S39" s="7"/>
      <c r="T39" s="7"/>
      <c r="U39" s="7"/>
    </row>
    <row r="40" spans="1:21">
      <c r="A40" s="6">
        <v>40698</v>
      </c>
      <c r="B40" s="14" t="s">
        <v>119</v>
      </c>
      <c r="C40" s="7" t="s">
        <v>120</v>
      </c>
      <c r="D40" s="7" t="s">
        <v>136</v>
      </c>
      <c r="E40" s="7" t="s">
        <v>122</v>
      </c>
      <c r="F40" s="7" t="s">
        <v>137</v>
      </c>
      <c r="G40" s="8">
        <f t="shared" si="0"/>
        <v>1780.995106035889</v>
      </c>
      <c r="H40" s="7" t="s">
        <v>26</v>
      </c>
      <c r="I40" s="7">
        <v>0.1226</v>
      </c>
      <c r="J40" s="7">
        <v>218.35</v>
      </c>
      <c r="K40" s="7"/>
      <c r="L40" s="4" t="s">
        <v>189</v>
      </c>
      <c r="M40" s="7"/>
      <c r="N40" s="7"/>
      <c r="O40" s="4" t="s">
        <v>188</v>
      </c>
      <c r="P40" s="4" t="s">
        <v>188</v>
      </c>
      <c r="Q40" s="7"/>
      <c r="R40" s="7"/>
      <c r="S40" s="7"/>
      <c r="T40" s="7"/>
      <c r="U40" s="7"/>
    </row>
    <row r="41" spans="1:21">
      <c r="A41" s="6">
        <v>40700</v>
      </c>
      <c r="B41" s="14">
        <v>9600678</v>
      </c>
      <c r="C41" s="7" t="s">
        <v>138</v>
      </c>
      <c r="D41" s="7" t="s">
        <v>139</v>
      </c>
      <c r="E41" s="7" t="s">
        <v>16</v>
      </c>
      <c r="F41" s="7" t="s">
        <v>140</v>
      </c>
      <c r="G41" s="8">
        <f t="shared" si="0"/>
        <v>19.999276568038773</v>
      </c>
      <c r="H41" s="7" t="s">
        <v>33</v>
      </c>
      <c r="I41" s="7">
        <v>2.7646000000000002</v>
      </c>
      <c r="J41" s="7">
        <v>55.29</v>
      </c>
      <c r="K41" s="7"/>
      <c r="L41" s="4" t="s">
        <v>189</v>
      </c>
      <c r="M41" s="7"/>
      <c r="N41" s="7"/>
      <c r="O41" s="4" t="s">
        <v>188</v>
      </c>
      <c r="P41" s="4" t="s">
        <v>188</v>
      </c>
      <c r="Q41" s="7"/>
      <c r="R41" s="7"/>
      <c r="S41" s="7"/>
      <c r="T41" s="7"/>
      <c r="U41" s="7"/>
    </row>
    <row r="42" spans="1:21">
      <c r="A42" s="6">
        <v>40707</v>
      </c>
      <c r="B42" s="14">
        <v>9600678</v>
      </c>
      <c r="C42" s="7" t="s">
        <v>138</v>
      </c>
      <c r="D42" s="7" t="s">
        <v>141</v>
      </c>
      <c r="E42" s="7" t="s">
        <v>16</v>
      </c>
      <c r="F42" s="7" t="s">
        <v>140</v>
      </c>
      <c r="G42" s="8">
        <f t="shared" si="0"/>
        <v>19.999276568038773</v>
      </c>
      <c r="H42" s="7" t="s">
        <v>33</v>
      </c>
      <c r="I42" s="7">
        <v>2.7646000000000002</v>
      </c>
      <c r="J42" s="7">
        <v>55.29</v>
      </c>
      <c r="K42" s="7"/>
      <c r="L42" s="4" t="s">
        <v>189</v>
      </c>
      <c r="M42" s="7"/>
      <c r="N42" s="7"/>
      <c r="O42" s="4" t="s">
        <v>188</v>
      </c>
      <c r="P42" s="4" t="s">
        <v>188</v>
      </c>
      <c r="Q42" s="7"/>
      <c r="R42" s="7"/>
      <c r="S42" s="7"/>
      <c r="T42" s="7"/>
      <c r="U42" s="7"/>
    </row>
    <row r="43" spans="1:21">
      <c r="A43" s="6">
        <v>40708</v>
      </c>
      <c r="B43" s="14">
        <v>3800897</v>
      </c>
      <c r="C43" s="7" t="s">
        <v>142</v>
      </c>
      <c r="D43" s="7" t="s">
        <v>143</v>
      </c>
      <c r="E43" s="7" t="s">
        <v>16</v>
      </c>
      <c r="F43" s="7" t="s">
        <v>144</v>
      </c>
      <c r="G43" s="8">
        <f t="shared" si="0"/>
        <v>99.999999999999986</v>
      </c>
      <c r="H43" s="7" t="s">
        <v>57</v>
      </c>
      <c r="I43" s="7">
        <v>0.21360000000000001</v>
      </c>
      <c r="J43" s="7">
        <v>21.36</v>
      </c>
      <c r="K43" s="7"/>
      <c r="L43" s="4" t="s">
        <v>189</v>
      </c>
      <c r="M43" s="7"/>
      <c r="N43" s="7"/>
      <c r="O43" s="4" t="s">
        <v>188</v>
      </c>
      <c r="P43" s="4" t="s">
        <v>188</v>
      </c>
      <c r="Q43" s="7"/>
      <c r="R43" s="7"/>
      <c r="S43" s="7"/>
      <c r="T43" s="7"/>
      <c r="U43" s="7"/>
    </row>
    <row r="44" spans="1:21">
      <c r="A44" s="6">
        <v>40718</v>
      </c>
      <c r="B44" s="14">
        <v>9600810</v>
      </c>
      <c r="C44" s="7" t="s">
        <v>145</v>
      </c>
      <c r="D44" s="7" t="s">
        <v>146</v>
      </c>
      <c r="E44" s="7" t="s">
        <v>16</v>
      </c>
      <c r="F44" s="7" t="s">
        <v>147</v>
      </c>
      <c r="G44" s="8">
        <f t="shared" si="0"/>
        <v>1.9993428618367013</v>
      </c>
      <c r="H44" s="7" t="s">
        <v>131</v>
      </c>
      <c r="I44" s="7">
        <v>6.0869999999999997</v>
      </c>
      <c r="J44" s="7">
        <v>12.17</v>
      </c>
      <c r="K44" s="7"/>
      <c r="L44" s="4" t="s">
        <v>189</v>
      </c>
      <c r="M44" s="7"/>
      <c r="N44" s="7"/>
      <c r="O44" s="4" t="s">
        <v>188</v>
      </c>
      <c r="P44" s="4" t="s">
        <v>188</v>
      </c>
      <c r="Q44" s="7"/>
      <c r="R44" s="7"/>
      <c r="S44" s="7"/>
      <c r="T44" s="7"/>
      <c r="U44" s="7"/>
    </row>
    <row r="45" spans="1:21">
      <c r="A45" s="6">
        <v>40720</v>
      </c>
      <c r="B45" s="14">
        <v>9600737</v>
      </c>
      <c r="C45" s="7" t="s">
        <v>148</v>
      </c>
      <c r="D45" s="7" t="s">
        <v>149</v>
      </c>
      <c r="E45" s="7" t="s">
        <v>16</v>
      </c>
      <c r="F45" s="7" t="s">
        <v>150</v>
      </c>
      <c r="G45" s="8">
        <f t="shared" si="0"/>
        <v>19.999180025419214</v>
      </c>
      <c r="H45" s="7" t="s">
        <v>33</v>
      </c>
      <c r="I45" s="7">
        <v>2.4390999999999998</v>
      </c>
      <c r="J45" s="7">
        <v>48.78</v>
      </c>
      <c r="K45" s="7"/>
      <c r="L45" s="4" t="s">
        <v>189</v>
      </c>
      <c r="M45" s="7"/>
      <c r="N45" s="7"/>
      <c r="O45" s="4" t="s">
        <v>188</v>
      </c>
      <c r="P45" s="4" t="s">
        <v>188</v>
      </c>
      <c r="Q45" s="7"/>
      <c r="R45" s="7"/>
      <c r="S45" s="7"/>
      <c r="T45" s="7"/>
      <c r="U45" s="7"/>
    </row>
    <row r="46" spans="1:21">
      <c r="A46" s="6">
        <v>40721</v>
      </c>
      <c r="B46" s="14">
        <v>9600661</v>
      </c>
      <c r="C46" s="7" t="s">
        <v>70</v>
      </c>
      <c r="D46" s="7" t="s">
        <v>151</v>
      </c>
      <c r="E46" s="7" t="s">
        <v>16</v>
      </c>
      <c r="F46" s="7" t="s">
        <v>152</v>
      </c>
      <c r="G46" s="8">
        <f t="shared" si="0"/>
        <v>6.0000017860603343</v>
      </c>
      <c r="H46" s="7" t="s">
        <v>33</v>
      </c>
      <c r="I46" s="7">
        <v>111.9783</v>
      </c>
      <c r="J46" s="7">
        <v>671.87</v>
      </c>
      <c r="K46" s="7"/>
      <c r="L46" s="4" t="s">
        <v>189</v>
      </c>
      <c r="M46" s="7"/>
      <c r="N46" s="7"/>
      <c r="O46" s="4" t="s">
        <v>188</v>
      </c>
      <c r="P46" s="4" t="s">
        <v>188</v>
      </c>
      <c r="Q46" s="7"/>
      <c r="R46" s="7"/>
      <c r="S46" s="7"/>
      <c r="T46" s="7"/>
      <c r="U46" s="7"/>
    </row>
    <row r="47" spans="1:21">
      <c r="A47" s="6">
        <v>40722</v>
      </c>
      <c r="B47" s="14">
        <v>3100441</v>
      </c>
      <c r="C47" s="7" t="s">
        <v>153</v>
      </c>
      <c r="D47" s="7" t="s">
        <v>154</v>
      </c>
      <c r="E47" s="7" t="s">
        <v>16</v>
      </c>
      <c r="F47" s="7" t="s">
        <v>155</v>
      </c>
      <c r="G47" s="8">
        <f t="shared" si="0"/>
        <v>1.000005939905519</v>
      </c>
      <c r="H47" s="7" t="s">
        <v>33</v>
      </c>
      <c r="I47" s="7">
        <v>437.7174</v>
      </c>
      <c r="J47" s="7">
        <v>437.72</v>
      </c>
      <c r="K47" s="7"/>
      <c r="L47" s="4" t="s">
        <v>189</v>
      </c>
      <c r="M47" s="7"/>
      <c r="N47" s="7"/>
      <c r="O47" s="4" t="s">
        <v>188</v>
      </c>
      <c r="P47" s="4" t="s">
        <v>188</v>
      </c>
      <c r="Q47" s="7"/>
      <c r="R47" s="7"/>
      <c r="S47" s="7"/>
      <c r="T47" s="7"/>
      <c r="U47" s="7"/>
    </row>
    <row r="48" spans="1:21">
      <c r="A48" s="6">
        <v>40724</v>
      </c>
      <c r="B48" s="14">
        <v>3800831</v>
      </c>
      <c r="C48" s="7" t="s">
        <v>156</v>
      </c>
      <c r="D48" s="7" t="s">
        <v>157</v>
      </c>
      <c r="E48" s="7" t="s">
        <v>16</v>
      </c>
      <c r="F48" s="7" t="s">
        <v>158</v>
      </c>
      <c r="G48" s="8">
        <f t="shared" si="0"/>
        <v>350.0013582896417</v>
      </c>
      <c r="H48" s="7" t="s">
        <v>33</v>
      </c>
      <c r="I48" s="7">
        <v>3.6810999999999998</v>
      </c>
      <c r="J48" s="7">
        <v>1288.3900000000001</v>
      </c>
      <c r="K48" s="7"/>
      <c r="L48" s="4" t="s">
        <v>189</v>
      </c>
      <c r="M48" s="7"/>
      <c r="N48" s="7"/>
      <c r="O48" s="4" t="s">
        <v>188</v>
      </c>
      <c r="P48" s="4" t="s">
        <v>188</v>
      </c>
      <c r="Q48" s="7"/>
      <c r="R48" s="7"/>
      <c r="S48" s="7"/>
      <c r="T48" s="7"/>
      <c r="U48" s="7"/>
    </row>
    <row r="49" spans="1:21">
      <c r="A49" s="6">
        <v>40725</v>
      </c>
      <c r="B49" s="14">
        <v>3300341</v>
      </c>
      <c r="C49" s="7" t="s">
        <v>159</v>
      </c>
      <c r="D49" s="7" t="s">
        <v>160</v>
      </c>
      <c r="E49" s="7" t="s">
        <v>16</v>
      </c>
      <c r="F49" s="7" t="s">
        <v>161</v>
      </c>
      <c r="G49" s="8">
        <f t="shared" si="0"/>
        <v>8.9999998466666629</v>
      </c>
      <c r="H49" s="7" t="s">
        <v>33</v>
      </c>
      <c r="I49" s="7">
        <v>1304.3478</v>
      </c>
      <c r="J49" s="7">
        <v>11739.13</v>
      </c>
      <c r="K49" s="7"/>
      <c r="L49" s="4" t="s">
        <v>189</v>
      </c>
      <c r="M49" s="7"/>
      <c r="N49" s="7"/>
      <c r="O49" s="4" t="s">
        <v>188</v>
      </c>
      <c r="P49" s="4" t="s">
        <v>188</v>
      </c>
      <c r="Q49" s="7"/>
      <c r="R49" s="7"/>
      <c r="S49" s="7"/>
      <c r="T49" s="7"/>
      <c r="U49" s="7"/>
    </row>
    <row r="50" spans="1:21">
      <c r="A50" s="6">
        <v>40730</v>
      </c>
      <c r="B50" s="14">
        <v>3100437</v>
      </c>
      <c r="C50" s="7" t="s">
        <v>162</v>
      </c>
      <c r="D50" s="7" t="s">
        <v>163</v>
      </c>
      <c r="E50" s="7" t="s">
        <v>16</v>
      </c>
      <c r="F50" s="7" t="s">
        <v>164</v>
      </c>
      <c r="G50" s="8">
        <f t="shared" si="0"/>
        <v>1.9999956964660095</v>
      </c>
      <c r="H50" s="7" t="s">
        <v>33</v>
      </c>
      <c r="I50" s="7">
        <v>418.26089999999999</v>
      </c>
      <c r="J50" s="7">
        <v>836.52</v>
      </c>
      <c r="K50" s="7"/>
      <c r="L50" s="4" t="s">
        <v>189</v>
      </c>
      <c r="M50" s="7"/>
      <c r="N50" s="7"/>
      <c r="O50" s="4" t="s">
        <v>188</v>
      </c>
      <c r="P50" s="4" t="s">
        <v>188</v>
      </c>
      <c r="Q50" s="7"/>
      <c r="R50" s="7"/>
      <c r="S50" s="7"/>
      <c r="T50" s="7"/>
      <c r="U50" s="7"/>
    </row>
    <row r="51" spans="1:21">
      <c r="A51" s="6">
        <v>40734</v>
      </c>
      <c r="B51" s="14">
        <v>3100439</v>
      </c>
      <c r="C51" s="7" t="s">
        <v>165</v>
      </c>
      <c r="D51" s="7" t="s">
        <v>166</v>
      </c>
      <c r="E51" s="7" t="s">
        <v>16</v>
      </c>
      <c r="F51" s="7" t="s">
        <v>167</v>
      </c>
      <c r="G51" s="8">
        <f t="shared" si="0"/>
        <v>1.0000006732802234</v>
      </c>
      <c r="H51" s="7" t="s">
        <v>33</v>
      </c>
      <c r="I51" s="7">
        <v>445.5797</v>
      </c>
      <c r="J51" s="7">
        <v>445.58</v>
      </c>
      <c r="K51" s="7"/>
      <c r="L51" s="4" t="s">
        <v>189</v>
      </c>
      <c r="M51" s="7"/>
      <c r="N51" s="7"/>
      <c r="O51" s="4" t="s">
        <v>188</v>
      </c>
      <c r="P51" s="4" t="s">
        <v>188</v>
      </c>
      <c r="Q51" s="7"/>
      <c r="R51" s="7"/>
      <c r="S51" s="7"/>
      <c r="T51" s="7"/>
      <c r="U51" s="7"/>
    </row>
    <row r="52" spans="1:21">
      <c r="A52" s="6">
        <v>40736</v>
      </c>
      <c r="B52" s="14">
        <v>3800859</v>
      </c>
      <c r="C52" s="7" t="s">
        <v>168</v>
      </c>
      <c r="D52" s="7" t="s">
        <v>169</v>
      </c>
      <c r="E52" s="7" t="s">
        <v>16</v>
      </c>
      <c r="F52" s="7" t="s">
        <v>170</v>
      </c>
      <c r="G52" s="8">
        <f t="shared" si="0"/>
        <v>183.00001005121092</v>
      </c>
      <c r="H52" s="7" t="s">
        <v>171</v>
      </c>
      <c r="I52" s="7">
        <v>159.1848</v>
      </c>
      <c r="J52" s="7">
        <v>29130.82</v>
      </c>
      <c r="K52" s="7"/>
      <c r="L52" s="4" t="s">
        <v>189</v>
      </c>
      <c r="M52" s="7"/>
      <c r="N52" s="7"/>
      <c r="O52" s="4" t="s">
        <v>188</v>
      </c>
      <c r="P52" s="4" t="s">
        <v>188</v>
      </c>
      <c r="Q52" s="7"/>
      <c r="R52" s="7"/>
      <c r="S52" s="7"/>
      <c r="T52" s="7"/>
      <c r="U52" s="7"/>
    </row>
    <row r="53" spans="1:21">
      <c r="A53" s="6">
        <v>40736</v>
      </c>
      <c r="B53" s="14">
        <v>3800859</v>
      </c>
      <c r="C53" s="7" t="s">
        <v>168</v>
      </c>
      <c r="D53" s="7" t="s">
        <v>172</v>
      </c>
      <c r="E53" s="7" t="s">
        <v>16</v>
      </c>
      <c r="F53" s="7" t="s">
        <v>170</v>
      </c>
      <c r="G53" s="8">
        <f t="shared" si="0"/>
        <v>54.999974871972704</v>
      </c>
      <c r="H53" s="7" t="s">
        <v>171</v>
      </c>
      <c r="I53" s="7">
        <v>159.1848</v>
      </c>
      <c r="J53" s="7">
        <v>8755.16</v>
      </c>
      <c r="K53" s="7"/>
      <c r="L53" s="4" t="s">
        <v>189</v>
      </c>
      <c r="M53" s="7"/>
      <c r="N53" s="7"/>
      <c r="O53" s="4" t="s">
        <v>188</v>
      </c>
      <c r="P53" s="4" t="s">
        <v>188</v>
      </c>
      <c r="Q53" s="7"/>
      <c r="R53" s="7"/>
      <c r="S53" s="7"/>
      <c r="T53" s="7"/>
      <c r="U53" s="7"/>
    </row>
    <row r="54" spans="1:21">
      <c r="A54" s="6">
        <v>40741</v>
      </c>
      <c r="B54" s="14">
        <v>9600815</v>
      </c>
      <c r="C54" s="7" t="s">
        <v>173</v>
      </c>
      <c r="D54" s="7" t="s">
        <v>174</v>
      </c>
      <c r="E54" s="7" t="s">
        <v>16</v>
      </c>
      <c r="F54" s="7" t="s">
        <v>175</v>
      </c>
      <c r="G54" s="8">
        <f t="shared" si="0"/>
        <v>2.0003290788143762</v>
      </c>
      <c r="H54" s="7" t="s">
        <v>33</v>
      </c>
      <c r="I54" s="7">
        <v>4.2542999999999997</v>
      </c>
      <c r="J54" s="7">
        <v>8.51</v>
      </c>
      <c r="K54" s="7"/>
      <c r="L54" s="4" t="s">
        <v>189</v>
      </c>
      <c r="M54" s="7"/>
      <c r="N54" s="7"/>
      <c r="O54" s="4" t="s">
        <v>188</v>
      </c>
      <c r="P54" s="4" t="s">
        <v>188</v>
      </c>
      <c r="Q54" s="7"/>
      <c r="R54" s="7"/>
      <c r="S54" s="7"/>
      <c r="T54" s="7"/>
      <c r="U54" s="7"/>
    </row>
    <row r="55" spans="1:21">
      <c r="A55" s="6">
        <v>40747</v>
      </c>
      <c r="B55" s="14">
        <v>9740434</v>
      </c>
      <c r="C55" s="7" t="s">
        <v>176</v>
      </c>
      <c r="D55" s="7" t="s">
        <v>177</v>
      </c>
      <c r="E55" s="7" t="s">
        <v>16</v>
      </c>
      <c r="F55" s="7" t="s">
        <v>178</v>
      </c>
      <c r="G55" s="8">
        <f t="shared" si="0"/>
        <v>39.999620226724645</v>
      </c>
      <c r="H55" s="7" t="s">
        <v>179</v>
      </c>
      <c r="I55" s="7">
        <v>10.5326</v>
      </c>
      <c r="J55" s="7">
        <v>421.3</v>
      </c>
      <c r="K55" s="7"/>
      <c r="L55" s="4" t="s">
        <v>189</v>
      </c>
      <c r="M55" s="7"/>
      <c r="N55" s="7"/>
      <c r="O55" s="4" t="s">
        <v>188</v>
      </c>
      <c r="P55" s="4" t="s">
        <v>188</v>
      </c>
      <c r="Q55" s="7"/>
      <c r="R55" s="7"/>
      <c r="S55" s="7"/>
      <c r="T55" s="7"/>
      <c r="U55" s="7"/>
    </row>
    <row r="56" spans="1:21">
      <c r="A56" s="6">
        <v>40749</v>
      </c>
      <c r="B56" s="14">
        <v>3800809</v>
      </c>
      <c r="C56" s="7" t="s">
        <v>180</v>
      </c>
      <c r="D56" s="7" t="s">
        <v>181</v>
      </c>
      <c r="E56" s="7" t="s">
        <v>16</v>
      </c>
      <c r="F56" s="7" t="s">
        <v>182</v>
      </c>
      <c r="G56" s="8">
        <f t="shared" si="0"/>
        <v>1000</v>
      </c>
      <c r="H56" s="7" t="s">
        <v>33</v>
      </c>
      <c r="I56" s="7">
        <v>2.7199999999999998E-2</v>
      </c>
      <c r="J56" s="7">
        <v>27.2</v>
      </c>
      <c r="K56" s="7"/>
      <c r="L56" s="4" t="s">
        <v>189</v>
      </c>
      <c r="M56" s="7"/>
      <c r="N56" s="7"/>
      <c r="O56" s="4" t="s">
        <v>188</v>
      </c>
      <c r="P56" s="4" t="s">
        <v>188</v>
      </c>
      <c r="Q56" s="7"/>
      <c r="R56" s="7"/>
      <c r="S56" s="7"/>
      <c r="T56" s="7"/>
      <c r="U56" s="7"/>
    </row>
    <row r="57" spans="1:21">
      <c r="A57" s="6">
        <v>40750</v>
      </c>
      <c r="B57" s="14">
        <v>9600627</v>
      </c>
      <c r="C57" s="7" t="s">
        <v>67</v>
      </c>
      <c r="D57" s="7" t="s">
        <v>183</v>
      </c>
      <c r="E57" s="7" t="s">
        <v>16</v>
      </c>
      <c r="F57" s="7" t="s">
        <v>184</v>
      </c>
      <c r="G57" s="8">
        <f t="shared" si="0"/>
        <v>600</v>
      </c>
      <c r="H57" s="7" t="s">
        <v>33</v>
      </c>
      <c r="I57" s="7">
        <v>0.6512</v>
      </c>
      <c r="J57" s="7">
        <v>390.72</v>
      </c>
      <c r="K57" s="7"/>
      <c r="L57" s="4" t="s">
        <v>189</v>
      </c>
      <c r="M57" s="7"/>
      <c r="N57" s="7"/>
      <c r="O57" s="4" t="s">
        <v>188</v>
      </c>
      <c r="P57" s="4" t="s">
        <v>188</v>
      </c>
      <c r="Q57" s="7"/>
      <c r="R57" s="7"/>
      <c r="S57" s="7"/>
      <c r="T57" s="7"/>
      <c r="U57" s="7"/>
    </row>
    <row r="58" spans="1:21">
      <c r="A58" s="6">
        <v>40754</v>
      </c>
      <c r="B58" s="14" t="s">
        <v>127</v>
      </c>
      <c r="C58" s="7" t="s">
        <v>128</v>
      </c>
      <c r="D58" s="7" t="s">
        <v>185</v>
      </c>
      <c r="E58" s="7" t="s">
        <v>16</v>
      </c>
      <c r="F58" s="7" t="s">
        <v>186</v>
      </c>
      <c r="G58" s="8">
        <f t="shared" si="0"/>
        <v>9.9995080192856438</v>
      </c>
      <c r="H58" s="7" t="s">
        <v>131</v>
      </c>
      <c r="I58" s="7">
        <v>8.1303999999999998</v>
      </c>
      <c r="J58" s="7">
        <v>81.3</v>
      </c>
      <c r="K58" s="7"/>
      <c r="L58" s="4" t="s">
        <v>189</v>
      </c>
      <c r="M58" s="7"/>
      <c r="N58" s="7"/>
      <c r="O58" s="4" t="s">
        <v>188</v>
      </c>
      <c r="P58" s="4" t="s">
        <v>188</v>
      </c>
      <c r="Q58" s="7"/>
      <c r="R58" s="7"/>
      <c r="S58" s="7"/>
      <c r="T58" s="7"/>
      <c r="U58" s="7"/>
    </row>
    <row r="59" spans="1:21">
      <c r="A59" s="7"/>
      <c r="B59" s="14"/>
      <c r="C59" s="7"/>
      <c r="D59" s="7"/>
      <c r="E59" s="7"/>
      <c r="F59" s="7"/>
      <c r="G59" s="8"/>
      <c r="H59" s="7"/>
      <c r="I59" s="7"/>
      <c r="J59" s="7">
        <v>85374.59</v>
      </c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</row>
  </sheetData>
  <autoFilter ref="A5:U59"/>
  <mergeCells count="2">
    <mergeCell ref="M3:N3"/>
    <mergeCell ref="O3:P3"/>
  </mergeCells>
  <dataValidations count="1">
    <dataValidation type="list" showInputMessage="1" showErrorMessage="1" sqref="L5:L58 O5:P58">
      <formula1>$S$1:$U$1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X57"/>
  <sheetViews>
    <sheetView zoomScale="80" zoomScaleNormal="80" workbookViewId="0">
      <pane xSplit="12" ySplit="4" topLeftCell="M5" activePane="bottomRight" state="frozen"/>
      <selection pane="topRight" activeCell="M1" sqref="M1"/>
      <selection pane="bottomLeft" activeCell="A5" sqref="A5"/>
      <selection pane="bottomRight" activeCell="N8" sqref="N8"/>
    </sheetView>
  </sheetViews>
  <sheetFormatPr baseColWidth="10" defaultRowHeight="15" outlineLevelCol="1"/>
  <cols>
    <col min="1" max="1" width="12" customWidth="1"/>
    <col min="2" max="2" width="9.140625" style="21" bestFit="1" customWidth="1"/>
    <col min="3" max="3" width="35.28515625" bestFit="1" customWidth="1"/>
    <col min="4" max="4" width="9.85546875" bestFit="1" customWidth="1"/>
    <col min="5" max="5" width="3.7109375" bestFit="1" customWidth="1"/>
    <col min="6" max="6" width="35.85546875" hidden="1" customWidth="1" outlineLevel="1"/>
    <col min="7" max="7" width="9.5703125" hidden="1" customWidth="1" outlineLevel="1"/>
    <col min="8" max="8" width="15" bestFit="1" customWidth="1" collapsed="1"/>
    <col min="9" max="9" width="4.42578125" bestFit="1" customWidth="1"/>
    <col min="10" max="10" width="12.42578125" style="22" bestFit="1" customWidth="1"/>
    <col min="11" max="11" width="10.85546875" bestFit="1" customWidth="1"/>
    <col min="12" max="12" width="13.7109375" bestFit="1" customWidth="1"/>
    <col min="13" max="13" width="13.85546875" bestFit="1" customWidth="1"/>
    <col min="14" max="14" width="21.5703125" bestFit="1" customWidth="1"/>
    <col min="15" max="15" width="7.42578125" bestFit="1" customWidth="1"/>
    <col min="16" max="16" width="8" bestFit="1" customWidth="1"/>
    <col min="17" max="17" width="13" bestFit="1" customWidth="1"/>
    <col min="18" max="18" width="12.7109375" bestFit="1" customWidth="1"/>
    <col min="19" max="19" width="9.140625" bestFit="1" customWidth="1"/>
    <col min="20" max="20" width="14.140625" bestFit="1" customWidth="1"/>
    <col min="21" max="21" width="10.28515625" bestFit="1" customWidth="1"/>
    <col min="22" max="22" width="12.28515625" bestFit="1" customWidth="1"/>
    <col min="23" max="23" width="14.140625" bestFit="1" customWidth="1"/>
  </cols>
  <sheetData>
    <row r="1" spans="1:24">
      <c r="F1" t="s">
        <v>0</v>
      </c>
      <c r="U1" s="16" t="s">
        <v>189</v>
      </c>
      <c r="V1" s="16" t="s">
        <v>187</v>
      </c>
      <c r="W1" s="16" t="s">
        <v>188</v>
      </c>
    </row>
    <row r="2" spans="1:24">
      <c r="A2" t="s">
        <v>1</v>
      </c>
      <c r="K2" s="1">
        <v>40595</v>
      </c>
      <c r="L2" t="s">
        <v>199</v>
      </c>
      <c r="M2" s="1"/>
      <c r="N2" t="s">
        <v>92</v>
      </c>
    </row>
    <row r="3" spans="1:24">
      <c r="A3" t="s">
        <v>3</v>
      </c>
      <c r="B3" s="21">
        <v>7</v>
      </c>
      <c r="O3" s="298" t="s">
        <v>86</v>
      </c>
      <c r="P3" s="298"/>
      <c r="Q3" s="298" t="s">
        <v>83</v>
      </c>
      <c r="R3" s="298"/>
      <c r="S3" s="13"/>
      <c r="T3" s="13"/>
      <c r="U3" s="13"/>
      <c r="V3" s="13"/>
      <c r="W3" s="13"/>
    </row>
    <row r="4" spans="1:24" s="30" customFormat="1" ht="45">
      <c r="A4" s="27" t="s">
        <v>4</v>
      </c>
      <c r="B4" s="28" t="s">
        <v>5</v>
      </c>
      <c r="C4" s="27" t="s">
        <v>6</v>
      </c>
      <c r="D4" s="27" t="s">
        <v>7</v>
      </c>
      <c r="E4" s="27" t="s">
        <v>200</v>
      </c>
      <c r="F4" s="27" t="s">
        <v>8</v>
      </c>
      <c r="G4" s="27" t="s">
        <v>9</v>
      </c>
      <c r="H4" s="27" t="s">
        <v>10</v>
      </c>
      <c r="I4" s="27" t="s">
        <v>11</v>
      </c>
      <c r="J4" s="29" t="s">
        <v>79</v>
      </c>
      <c r="K4" s="27" t="s">
        <v>12</v>
      </c>
      <c r="L4" s="27" t="s">
        <v>13</v>
      </c>
      <c r="M4" s="24" t="s">
        <v>192</v>
      </c>
      <c r="N4" s="4" t="s">
        <v>80</v>
      </c>
      <c r="O4" s="4" t="s">
        <v>81</v>
      </c>
      <c r="P4" s="4" t="s">
        <v>82</v>
      </c>
      <c r="Q4" s="4" t="s">
        <v>190</v>
      </c>
      <c r="R4" s="4" t="s">
        <v>191</v>
      </c>
      <c r="S4" s="4" t="s">
        <v>90</v>
      </c>
      <c r="T4" s="4" t="s">
        <v>85</v>
      </c>
      <c r="U4" s="4" t="s">
        <v>91</v>
      </c>
      <c r="V4" s="4" t="s">
        <v>84</v>
      </c>
      <c r="W4" s="4" t="s">
        <v>85</v>
      </c>
      <c r="X4" s="15"/>
    </row>
    <row r="5" spans="1:24">
      <c r="A5" s="6">
        <v>40602</v>
      </c>
      <c r="B5" s="25" t="s">
        <v>94</v>
      </c>
      <c r="C5" s="7" t="s">
        <v>23</v>
      </c>
      <c r="D5" s="7" t="s">
        <v>24</v>
      </c>
      <c r="E5" s="7"/>
      <c r="F5" s="7" t="s">
        <v>16</v>
      </c>
      <c r="G5" s="7" t="s">
        <v>17</v>
      </c>
      <c r="H5" s="7" t="s">
        <v>25</v>
      </c>
      <c r="I5" s="7" t="s">
        <v>26</v>
      </c>
      <c r="J5" s="26">
        <v>5668.84</v>
      </c>
      <c r="K5" s="7">
        <v>8.9999999999999998E-4</v>
      </c>
      <c r="L5" s="7">
        <v>5.0999999999999996</v>
      </c>
      <c r="M5" s="7"/>
      <c r="N5" s="4" t="s">
        <v>189</v>
      </c>
      <c r="O5" s="4"/>
      <c r="P5" s="4"/>
      <c r="Q5" s="4" t="s">
        <v>188</v>
      </c>
      <c r="R5" s="4" t="s">
        <v>188</v>
      </c>
      <c r="S5" s="4"/>
      <c r="T5" s="4"/>
      <c r="U5" s="7"/>
      <c r="V5" s="7"/>
      <c r="W5" s="7"/>
    </row>
    <row r="6" spans="1:24">
      <c r="A6" s="6">
        <v>40602</v>
      </c>
      <c r="B6" s="25" t="s">
        <v>94</v>
      </c>
      <c r="C6" s="7" t="s">
        <v>23</v>
      </c>
      <c r="D6" s="7" t="s">
        <v>27</v>
      </c>
      <c r="E6" s="7"/>
      <c r="F6" s="7" t="s">
        <v>16</v>
      </c>
      <c r="G6" s="7" t="s">
        <v>17</v>
      </c>
      <c r="H6" s="7" t="s">
        <v>28</v>
      </c>
      <c r="I6" s="7" t="s">
        <v>26</v>
      </c>
      <c r="J6" s="26">
        <v>14918</v>
      </c>
      <c r="K6" s="7">
        <v>8.9999999999999998E-4</v>
      </c>
      <c r="L6" s="7">
        <v>13.43</v>
      </c>
      <c r="M6" s="7"/>
      <c r="N6" s="4" t="s">
        <v>189</v>
      </c>
      <c r="O6" s="4"/>
      <c r="P6" s="4"/>
      <c r="Q6" s="4" t="s">
        <v>188</v>
      </c>
      <c r="R6" s="4" t="s">
        <v>188</v>
      </c>
      <c r="S6" s="4"/>
      <c r="T6" s="4"/>
      <c r="U6" s="7"/>
      <c r="V6" s="7"/>
      <c r="W6" s="7"/>
    </row>
    <row r="7" spans="1:24">
      <c r="A7" s="6">
        <v>40602</v>
      </c>
      <c r="B7" s="25" t="s">
        <v>94</v>
      </c>
      <c r="C7" s="7" t="s">
        <v>23</v>
      </c>
      <c r="D7" s="7" t="s">
        <v>27</v>
      </c>
      <c r="E7" s="7"/>
      <c r="F7" s="7" t="s">
        <v>16</v>
      </c>
      <c r="G7" s="7" t="s">
        <v>17</v>
      </c>
      <c r="H7" s="7" t="s">
        <v>95</v>
      </c>
      <c r="I7" s="7" t="s">
        <v>26</v>
      </c>
      <c r="J7" s="26">
        <v>14898</v>
      </c>
      <c r="K7" s="7">
        <v>8.9999999999999998E-4</v>
      </c>
      <c r="L7" s="7">
        <v>13.41</v>
      </c>
      <c r="M7" s="7"/>
      <c r="N7" s="4" t="s">
        <v>189</v>
      </c>
      <c r="O7" s="4"/>
      <c r="P7" s="4"/>
      <c r="Q7" s="4" t="s">
        <v>188</v>
      </c>
      <c r="R7" s="4" t="s">
        <v>188</v>
      </c>
      <c r="S7" s="4"/>
      <c r="T7" s="4"/>
      <c r="U7" s="7"/>
      <c r="V7" s="7"/>
      <c r="W7" s="7"/>
    </row>
    <row r="8" spans="1:24">
      <c r="A8" s="6">
        <v>40611</v>
      </c>
      <c r="B8" s="25">
        <v>9600757</v>
      </c>
      <c r="C8" s="7" t="s">
        <v>34</v>
      </c>
      <c r="D8" s="7" t="s">
        <v>35</v>
      </c>
      <c r="E8" s="7"/>
      <c r="F8" s="7" t="s">
        <v>16</v>
      </c>
      <c r="G8" s="7" t="s">
        <v>17</v>
      </c>
      <c r="H8" s="7" t="s">
        <v>36</v>
      </c>
      <c r="I8" s="7" t="s">
        <v>37</v>
      </c>
      <c r="J8" s="26">
        <v>4</v>
      </c>
      <c r="K8" s="7">
        <v>4.8042999999999996</v>
      </c>
      <c r="L8" s="7">
        <v>19.22</v>
      </c>
      <c r="M8" s="7"/>
      <c r="N8" s="4" t="s">
        <v>189</v>
      </c>
      <c r="O8" s="4"/>
      <c r="P8" s="4"/>
      <c r="Q8" s="4" t="s">
        <v>188</v>
      </c>
      <c r="R8" s="4" t="s">
        <v>188</v>
      </c>
      <c r="S8" s="4"/>
      <c r="T8" s="4"/>
      <c r="U8" s="7"/>
      <c r="V8" s="7"/>
      <c r="W8" s="7"/>
    </row>
    <row r="9" spans="1:24">
      <c r="A9" s="6">
        <v>40612</v>
      </c>
      <c r="B9" s="25">
        <v>9602132</v>
      </c>
      <c r="C9" s="7" t="s">
        <v>41</v>
      </c>
      <c r="D9" s="7" t="s">
        <v>42</v>
      </c>
      <c r="E9" s="7"/>
      <c r="F9" s="7" t="s">
        <v>16</v>
      </c>
      <c r="G9" s="7" t="s">
        <v>17</v>
      </c>
      <c r="H9" s="7" t="s">
        <v>43</v>
      </c>
      <c r="I9" s="7" t="s">
        <v>33</v>
      </c>
      <c r="J9" s="26">
        <v>22</v>
      </c>
      <c r="K9" s="7">
        <v>17.6812</v>
      </c>
      <c r="L9" s="7">
        <v>388.99</v>
      </c>
      <c r="M9" s="7"/>
      <c r="N9" s="4" t="s">
        <v>189</v>
      </c>
      <c r="O9" s="4"/>
      <c r="P9" s="4"/>
      <c r="Q9" s="4" t="s">
        <v>188</v>
      </c>
      <c r="R9" s="4" t="s">
        <v>188</v>
      </c>
      <c r="S9" s="4"/>
      <c r="T9" s="4"/>
      <c r="U9" s="7"/>
      <c r="V9" s="7"/>
      <c r="W9" s="7"/>
    </row>
    <row r="10" spans="1:24">
      <c r="A10" s="6">
        <v>40616</v>
      </c>
      <c r="B10" s="25" t="s">
        <v>96</v>
      </c>
      <c r="C10" s="7" t="s">
        <v>44</v>
      </c>
      <c r="D10" s="7" t="s">
        <v>45</v>
      </c>
      <c r="E10" s="7"/>
      <c r="F10" s="7" t="s">
        <v>16</v>
      </c>
      <c r="G10" s="7" t="s">
        <v>17</v>
      </c>
      <c r="H10" s="7" t="s">
        <v>46</v>
      </c>
      <c r="I10" s="7" t="s">
        <v>26</v>
      </c>
      <c r="J10" s="26">
        <v>619.95000000000005</v>
      </c>
      <c r="K10" s="7">
        <v>3.27E-2</v>
      </c>
      <c r="L10" s="7">
        <v>20.27</v>
      </c>
      <c r="M10" s="7"/>
      <c r="N10" s="4" t="s">
        <v>189</v>
      </c>
      <c r="O10" s="4"/>
      <c r="P10" s="4"/>
      <c r="Q10" s="4" t="s">
        <v>188</v>
      </c>
      <c r="R10" s="4" t="s">
        <v>188</v>
      </c>
      <c r="S10" s="4"/>
      <c r="T10" s="4"/>
      <c r="U10" s="7"/>
      <c r="V10" s="7"/>
      <c r="W10" s="7"/>
    </row>
    <row r="11" spans="1:24">
      <c r="A11" s="6">
        <v>40619</v>
      </c>
      <c r="B11" s="25">
        <v>9780119</v>
      </c>
      <c r="C11" s="7" t="s">
        <v>47</v>
      </c>
      <c r="D11" s="7" t="s">
        <v>48</v>
      </c>
      <c r="E11" s="7"/>
      <c r="F11" s="7" t="s">
        <v>16</v>
      </c>
      <c r="G11" s="7" t="s">
        <v>17</v>
      </c>
      <c r="H11" s="7" t="s">
        <v>49</v>
      </c>
      <c r="I11" s="7" t="s">
        <v>26</v>
      </c>
      <c r="J11" s="26">
        <v>50000</v>
      </c>
      <c r="K11" s="7">
        <v>4.5999999999999999E-3</v>
      </c>
      <c r="L11" s="7">
        <v>230</v>
      </c>
      <c r="M11" s="7"/>
      <c r="N11" s="4" t="s">
        <v>189</v>
      </c>
      <c r="O11" s="4"/>
      <c r="P11" s="4"/>
      <c r="Q11" s="4" t="s">
        <v>188</v>
      </c>
      <c r="R11" s="4" t="s">
        <v>188</v>
      </c>
      <c r="S11" s="4"/>
      <c r="T11" s="4"/>
      <c r="U11" s="7"/>
      <c r="V11" s="7"/>
      <c r="W11" s="7"/>
    </row>
    <row r="12" spans="1:24">
      <c r="A12" s="6">
        <v>40621</v>
      </c>
      <c r="B12" s="25">
        <v>3800017</v>
      </c>
      <c r="C12" s="7" t="s">
        <v>50</v>
      </c>
      <c r="D12" s="7" t="s">
        <v>51</v>
      </c>
      <c r="E12" s="7"/>
      <c r="F12" s="7" t="s">
        <v>16</v>
      </c>
      <c r="G12" s="7" t="s">
        <v>17</v>
      </c>
      <c r="H12" s="7" t="s">
        <v>52</v>
      </c>
      <c r="I12" s="7" t="s">
        <v>26</v>
      </c>
      <c r="J12" s="26">
        <v>175</v>
      </c>
      <c r="K12" s="7">
        <v>1.2536</v>
      </c>
      <c r="L12" s="7">
        <v>219.38</v>
      </c>
      <c r="M12" s="7"/>
      <c r="N12" s="4" t="s">
        <v>189</v>
      </c>
      <c r="O12" s="4"/>
      <c r="P12" s="4"/>
      <c r="Q12" s="4" t="s">
        <v>188</v>
      </c>
      <c r="R12" s="4" t="s">
        <v>188</v>
      </c>
      <c r="S12" s="4"/>
      <c r="T12" s="4"/>
      <c r="U12" s="7"/>
      <c r="V12" s="7"/>
      <c r="W12" s="7"/>
    </row>
    <row r="13" spans="1:24">
      <c r="A13" s="6">
        <v>40621</v>
      </c>
      <c r="B13" s="25">
        <v>9600757</v>
      </c>
      <c r="C13" s="7" t="s">
        <v>34</v>
      </c>
      <c r="D13" s="7" t="s">
        <v>53</v>
      </c>
      <c r="E13" s="7"/>
      <c r="F13" s="7" t="s">
        <v>16</v>
      </c>
      <c r="G13" s="7" t="s">
        <v>17</v>
      </c>
      <c r="H13" s="7" t="s">
        <v>36</v>
      </c>
      <c r="I13" s="7" t="s">
        <v>37</v>
      </c>
      <c r="J13" s="26">
        <v>4</v>
      </c>
      <c r="K13" s="7">
        <v>4.8042999999999996</v>
      </c>
      <c r="L13" s="7">
        <v>19.22</v>
      </c>
      <c r="M13" s="7"/>
      <c r="N13" s="4" t="s">
        <v>189</v>
      </c>
      <c r="O13" s="4"/>
      <c r="P13" s="4"/>
      <c r="Q13" s="4" t="s">
        <v>188</v>
      </c>
      <c r="R13" s="4" t="s">
        <v>188</v>
      </c>
      <c r="S13" s="4"/>
      <c r="T13" s="4"/>
      <c r="U13" s="7"/>
      <c r="V13" s="7"/>
      <c r="W13" s="7"/>
    </row>
    <row r="14" spans="1:24">
      <c r="A14" s="6">
        <v>40633</v>
      </c>
      <c r="B14" s="25">
        <v>9600891</v>
      </c>
      <c r="C14" s="7" t="s">
        <v>54</v>
      </c>
      <c r="D14" s="7" t="s">
        <v>55</v>
      </c>
      <c r="E14" s="7"/>
      <c r="F14" s="7" t="s">
        <v>16</v>
      </c>
      <c r="G14" s="7" t="s">
        <v>17</v>
      </c>
      <c r="H14" s="7" t="s">
        <v>56</v>
      </c>
      <c r="I14" s="7" t="s">
        <v>57</v>
      </c>
      <c r="J14" s="26">
        <v>3000</v>
      </c>
      <c r="K14" s="7">
        <v>9.7699999999999995E-2</v>
      </c>
      <c r="L14" s="7">
        <v>293.10000000000002</v>
      </c>
      <c r="M14" s="7"/>
      <c r="N14" s="4" t="s">
        <v>189</v>
      </c>
      <c r="O14" s="4"/>
      <c r="P14" s="4"/>
      <c r="Q14" s="4" t="s">
        <v>188</v>
      </c>
      <c r="R14" s="4" t="s">
        <v>188</v>
      </c>
      <c r="S14" s="4"/>
      <c r="T14" s="4"/>
      <c r="U14" s="7"/>
      <c r="V14" s="7"/>
      <c r="W14" s="7"/>
    </row>
    <row r="15" spans="1:24">
      <c r="A15" s="6">
        <v>40634</v>
      </c>
      <c r="B15" s="25" t="s">
        <v>97</v>
      </c>
      <c r="C15" s="7" t="s">
        <v>58</v>
      </c>
      <c r="D15" s="7" t="s">
        <v>59</v>
      </c>
      <c r="E15" s="7"/>
      <c r="F15" s="7" t="s">
        <v>16</v>
      </c>
      <c r="G15" s="7" t="s">
        <v>17</v>
      </c>
      <c r="H15" s="7" t="s">
        <v>60</v>
      </c>
      <c r="I15" s="7" t="s">
        <v>33</v>
      </c>
      <c r="J15" s="26">
        <v>1</v>
      </c>
      <c r="K15" s="7">
        <v>160.3261</v>
      </c>
      <c r="L15" s="7">
        <v>160.33000000000001</v>
      </c>
      <c r="M15" s="7"/>
      <c r="N15" s="4" t="s">
        <v>189</v>
      </c>
      <c r="O15" s="4"/>
      <c r="P15" s="4"/>
      <c r="Q15" s="4" t="s">
        <v>188</v>
      </c>
      <c r="R15" s="4" t="s">
        <v>188</v>
      </c>
      <c r="S15" s="4"/>
      <c r="T15" s="4"/>
      <c r="U15" s="7"/>
      <c r="V15" s="7"/>
      <c r="W15" s="7"/>
    </row>
    <row r="16" spans="1:24">
      <c r="A16" s="6">
        <v>40634</v>
      </c>
      <c r="B16" s="25">
        <v>3800827</v>
      </c>
      <c r="C16" s="7" t="s">
        <v>61</v>
      </c>
      <c r="D16" s="7" t="s">
        <v>62</v>
      </c>
      <c r="E16" s="7"/>
      <c r="F16" s="7" t="s">
        <v>16</v>
      </c>
      <c r="G16" s="7" t="s">
        <v>17</v>
      </c>
      <c r="H16" s="7" t="s">
        <v>63</v>
      </c>
      <c r="I16" s="7" t="s">
        <v>33</v>
      </c>
      <c r="J16" s="26">
        <v>24</v>
      </c>
      <c r="K16" s="7">
        <v>35.291699999999999</v>
      </c>
      <c r="L16" s="7">
        <v>847</v>
      </c>
      <c r="M16" s="7"/>
      <c r="N16" s="4" t="s">
        <v>189</v>
      </c>
      <c r="O16" s="4"/>
      <c r="P16" s="4"/>
      <c r="Q16" s="4" t="s">
        <v>188</v>
      </c>
      <c r="R16" s="4" t="s">
        <v>188</v>
      </c>
      <c r="S16" s="4"/>
      <c r="T16" s="4"/>
      <c r="U16" s="7"/>
      <c r="V16" s="7"/>
      <c r="W16" s="7"/>
    </row>
    <row r="17" spans="1:23">
      <c r="A17" s="6">
        <v>40635</v>
      </c>
      <c r="B17" s="25">
        <v>3300128</v>
      </c>
      <c r="C17" s="7" t="s">
        <v>64</v>
      </c>
      <c r="D17" s="7" t="s">
        <v>65</v>
      </c>
      <c r="E17" s="7"/>
      <c r="F17" s="7" t="s">
        <v>16</v>
      </c>
      <c r="G17" s="7" t="s">
        <v>17</v>
      </c>
      <c r="H17" s="7" t="s">
        <v>66</v>
      </c>
      <c r="I17" s="7" t="s">
        <v>33</v>
      </c>
      <c r="J17" s="26">
        <v>331</v>
      </c>
      <c r="K17" s="7">
        <v>2.6766999999999999</v>
      </c>
      <c r="L17" s="7">
        <v>885.99</v>
      </c>
      <c r="M17" s="7"/>
      <c r="N17" s="4" t="s">
        <v>189</v>
      </c>
      <c r="O17" s="4"/>
      <c r="P17" s="4"/>
      <c r="Q17" s="4" t="s">
        <v>188</v>
      </c>
      <c r="R17" s="4" t="s">
        <v>188</v>
      </c>
      <c r="S17" s="4"/>
      <c r="T17" s="4"/>
      <c r="U17" s="7"/>
      <c r="V17" s="7"/>
      <c r="W17" s="7"/>
    </row>
    <row r="18" spans="1:23">
      <c r="A18" s="6">
        <v>40638</v>
      </c>
      <c r="B18" s="25">
        <v>3800015</v>
      </c>
      <c r="C18" s="7" t="s">
        <v>38</v>
      </c>
      <c r="D18" s="7" t="s">
        <v>98</v>
      </c>
      <c r="E18" s="7"/>
      <c r="F18" s="7" t="s">
        <v>16</v>
      </c>
      <c r="G18" s="7" t="s">
        <v>17</v>
      </c>
      <c r="H18" s="7" t="s">
        <v>201</v>
      </c>
      <c r="I18" s="7" t="s">
        <v>33</v>
      </c>
      <c r="J18" s="26">
        <v>6</v>
      </c>
      <c r="K18" s="7">
        <v>1.9254</v>
      </c>
      <c r="L18" s="7">
        <v>11.55</v>
      </c>
      <c r="M18" s="7"/>
      <c r="N18" s="4" t="s">
        <v>189</v>
      </c>
      <c r="O18" s="4"/>
      <c r="P18" s="4"/>
      <c r="Q18" s="4" t="s">
        <v>188</v>
      </c>
      <c r="R18" s="4" t="s">
        <v>188</v>
      </c>
      <c r="S18" s="4"/>
      <c r="T18" s="4"/>
      <c r="U18" s="7"/>
      <c r="V18" s="7"/>
      <c r="W18" s="7"/>
    </row>
    <row r="19" spans="1:23">
      <c r="A19" s="6">
        <v>40638</v>
      </c>
      <c r="B19" s="25">
        <v>9600627</v>
      </c>
      <c r="C19" s="7" t="s">
        <v>67</v>
      </c>
      <c r="D19" s="7" t="s">
        <v>68</v>
      </c>
      <c r="E19" s="7"/>
      <c r="F19" s="7" t="s">
        <v>16</v>
      </c>
      <c r="G19" s="7" t="s">
        <v>17</v>
      </c>
      <c r="H19" s="7" t="s">
        <v>69</v>
      </c>
      <c r="I19" s="7" t="s">
        <v>33</v>
      </c>
      <c r="J19" s="26">
        <v>600</v>
      </c>
      <c r="K19" s="7">
        <v>0.6512</v>
      </c>
      <c r="L19" s="7">
        <v>390.72</v>
      </c>
      <c r="M19" s="7"/>
      <c r="N19" s="4" t="s">
        <v>189</v>
      </c>
      <c r="O19" s="4"/>
      <c r="P19" s="4"/>
      <c r="Q19" s="4" t="s">
        <v>188</v>
      </c>
      <c r="R19" s="4" t="s">
        <v>188</v>
      </c>
      <c r="S19" s="4"/>
      <c r="T19" s="4"/>
      <c r="U19" s="7"/>
      <c r="V19" s="7"/>
      <c r="W19" s="7"/>
    </row>
    <row r="20" spans="1:23">
      <c r="A20" s="6">
        <v>40639</v>
      </c>
      <c r="B20" s="25">
        <v>9600661</v>
      </c>
      <c r="C20" s="7" t="s">
        <v>70</v>
      </c>
      <c r="D20" s="7" t="s">
        <v>71</v>
      </c>
      <c r="E20" s="7"/>
      <c r="F20" s="7" t="s">
        <v>16</v>
      </c>
      <c r="G20" s="7" t="s">
        <v>17</v>
      </c>
      <c r="H20" s="7" t="s">
        <v>72</v>
      </c>
      <c r="I20" s="7" t="s">
        <v>33</v>
      </c>
      <c r="J20" s="26">
        <v>2</v>
      </c>
      <c r="K20" s="7">
        <v>111.9783</v>
      </c>
      <c r="L20" s="7">
        <v>223.96</v>
      </c>
      <c r="M20" s="7"/>
      <c r="N20" s="4" t="s">
        <v>189</v>
      </c>
      <c r="O20" s="4"/>
      <c r="P20" s="4"/>
      <c r="Q20" s="4" t="s">
        <v>188</v>
      </c>
      <c r="R20" s="4" t="s">
        <v>188</v>
      </c>
      <c r="S20" s="4"/>
      <c r="T20" s="4"/>
      <c r="U20" s="7"/>
      <c r="V20" s="7"/>
      <c r="W20" s="7"/>
    </row>
    <row r="21" spans="1:23">
      <c r="A21" s="6">
        <v>40650</v>
      </c>
      <c r="B21" s="25" t="s">
        <v>93</v>
      </c>
      <c r="C21" s="7" t="s">
        <v>20</v>
      </c>
      <c r="D21" s="7" t="s">
        <v>202</v>
      </c>
      <c r="E21" s="7" t="s">
        <v>203</v>
      </c>
      <c r="F21" s="7" t="s">
        <v>99</v>
      </c>
      <c r="G21" s="7" t="s">
        <v>17</v>
      </c>
      <c r="H21" s="7" t="s">
        <v>204</v>
      </c>
      <c r="I21" s="7" t="s">
        <v>19</v>
      </c>
      <c r="J21" s="26">
        <v>30</v>
      </c>
      <c r="K21" s="7">
        <v>2.08</v>
      </c>
      <c r="L21" s="7">
        <v>62.4</v>
      </c>
      <c r="M21" s="7"/>
      <c r="N21" s="4" t="s">
        <v>189</v>
      </c>
      <c r="O21" s="4"/>
      <c r="P21" s="4"/>
      <c r="Q21" s="4" t="s">
        <v>188</v>
      </c>
      <c r="R21" s="4" t="s">
        <v>188</v>
      </c>
      <c r="S21" s="4"/>
      <c r="T21" s="4"/>
      <c r="U21" s="7"/>
      <c r="V21" s="7"/>
      <c r="W21" s="7"/>
    </row>
    <row r="22" spans="1:23">
      <c r="A22" s="6">
        <v>40653</v>
      </c>
      <c r="B22" s="25">
        <v>3300148</v>
      </c>
      <c r="C22" s="7" t="s">
        <v>30</v>
      </c>
      <c r="D22" s="7" t="s">
        <v>205</v>
      </c>
      <c r="E22" s="7" t="s">
        <v>203</v>
      </c>
      <c r="F22" s="7" t="s">
        <v>99</v>
      </c>
      <c r="G22" s="7" t="s">
        <v>17</v>
      </c>
      <c r="H22" s="7" t="s">
        <v>206</v>
      </c>
      <c r="I22" s="7" t="s">
        <v>33</v>
      </c>
      <c r="J22" s="26">
        <v>420</v>
      </c>
      <c r="K22" s="7">
        <v>0.92959999999999998</v>
      </c>
      <c r="L22" s="7">
        <v>390.43</v>
      </c>
      <c r="M22" s="7"/>
      <c r="N22" s="4" t="s">
        <v>189</v>
      </c>
      <c r="O22" s="4"/>
      <c r="P22" s="4"/>
      <c r="Q22" s="4" t="s">
        <v>188</v>
      </c>
      <c r="R22" s="4" t="s">
        <v>188</v>
      </c>
      <c r="S22" s="4"/>
      <c r="T22" s="4"/>
      <c r="U22" s="7"/>
      <c r="V22" s="7"/>
      <c r="W22" s="7"/>
    </row>
    <row r="23" spans="1:23">
      <c r="A23" s="6">
        <v>40663</v>
      </c>
      <c r="B23" s="25" t="s">
        <v>101</v>
      </c>
      <c r="C23" s="7" t="s">
        <v>102</v>
      </c>
      <c r="D23" s="7" t="s">
        <v>103</v>
      </c>
      <c r="E23" s="7"/>
      <c r="F23" s="7" t="s">
        <v>16</v>
      </c>
      <c r="G23" s="7" t="s">
        <v>17</v>
      </c>
      <c r="H23" s="7" t="s">
        <v>104</v>
      </c>
      <c r="I23" s="7" t="s">
        <v>105</v>
      </c>
      <c r="J23" s="26">
        <v>187000</v>
      </c>
      <c r="K23" s="7">
        <v>2.5999999999999999E-3</v>
      </c>
      <c r="L23" s="7">
        <v>486.2</v>
      </c>
      <c r="M23" s="7"/>
      <c r="N23" s="4" t="s">
        <v>189</v>
      </c>
      <c r="O23" s="4"/>
      <c r="P23" s="4"/>
      <c r="Q23" s="4" t="s">
        <v>188</v>
      </c>
      <c r="R23" s="4" t="s">
        <v>188</v>
      </c>
      <c r="S23" s="4"/>
      <c r="T23" s="4"/>
      <c r="U23" s="7"/>
      <c r="V23" s="7"/>
      <c r="W23" s="7"/>
    </row>
    <row r="24" spans="1:23">
      <c r="A24" s="6">
        <v>40663</v>
      </c>
      <c r="B24" s="25" t="s">
        <v>101</v>
      </c>
      <c r="C24" s="7" t="s">
        <v>102</v>
      </c>
      <c r="D24" s="7" t="s">
        <v>103</v>
      </c>
      <c r="E24" s="7"/>
      <c r="F24" s="7" t="s">
        <v>16</v>
      </c>
      <c r="G24" s="7" t="s">
        <v>17</v>
      </c>
      <c r="H24" s="7" t="s">
        <v>106</v>
      </c>
      <c r="I24" s="7" t="s">
        <v>105</v>
      </c>
      <c r="J24" s="26">
        <v>99340</v>
      </c>
      <c r="K24" s="7">
        <v>2.5999999999999999E-3</v>
      </c>
      <c r="L24" s="7">
        <v>258.27999999999997</v>
      </c>
      <c r="M24" s="7"/>
      <c r="N24" s="4" t="s">
        <v>189</v>
      </c>
      <c r="O24" s="4"/>
      <c r="P24" s="4"/>
      <c r="Q24" s="4" t="s">
        <v>188</v>
      </c>
      <c r="R24" s="4" t="s">
        <v>188</v>
      </c>
      <c r="S24" s="4"/>
      <c r="T24" s="4"/>
      <c r="U24" s="7"/>
      <c r="V24" s="7"/>
      <c r="W24" s="7"/>
    </row>
    <row r="25" spans="1:23">
      <c r="A25" s="6">
        <v>40663</v>
      </c>
      <c r="B25" s="25">
        <v>3000094</v>
      </c>
      <c r="C25" s="7" t="s">
        <v>107</v>
      </c>
      <c r="D25" s="7" t="s">
        <v>108</v>
      </c>
      <c r="E25" s="7"/>
      <c r="F25" s="7" t="s">
        <v>16</v>
      </c>
      <c r="G25" s="7" t="s">
        <v>17</v>
      </c>
      <c r="H25" s="7" t="s">
        <v>109</v>
      </c>
      <c r="I25" s="7" t="s">
        <v>33</v>
      </c>
      <c r="J25" s="26">
        <v>40</v>
      </c>
      <c r="K25" s="7">
        <v>40</v>
      </c>
      <c r="L25" s="7">
        <v>1600</v>
      </c>
      <c r="M25" s="7"/>
      <c r="N25" s="4" t="s">
        <v>189</v>
      </c>
      <c r="O25" s="4"/>
      <c r="P25" s="4"/>
      <c r="Q25" s="4" t="s">
        <v>188</v>
      </c>
      <c r="R25" s="4" t="s">
        <v>188</v>
      </c>
      <c r="S25" s="4"/>
      <c r="T25" s="4"/>
      <c r="U25" s="7"/>
      <c r="V25" s="7"/>
      <c r="W25" s="7"/>
    </row>
    <row r="26" spans="1:23">
      <c r="A26" s="6">
        <v>40663</v>
      </c>
      <c r="B26" s="25">
        <v>3000094</v>
      </c>
      <c r="C26" s="7" t="s">
        <v>107</v>
      </c>
      <c r="D26" s="7" t="s">
        <v>108</v>
      </c>
      <c r="E26" s="7"/>
      <c r="F26" s="7" t="s">
        <v>16</v>
      </c>
      <c r="G26" s="7" t="s">
        <v>17</v>
      </c>
      <c r="H26" s="7" t="s">
        <v>106</v>
      </c>
      <c r="I26" s="7" t="s">
        <v>33</v>
      </c>
      <c r="J26" s="26">
        <v>47</v>
      </c>
      <c r="K26" s="7">
        <v>40</v>
      </c>
      <c r="L26" s="7">
        <v>1880</v>
      </c>
      <c r="M26" s="7"/>
      <c r="N26" s="4" t="s">
        <v>189</v>
      </c>
      <c r="O26" s="7"/>
      <c r="P26" s="7"/>
      <c r="Q26" s="4" t="s">
        <v>188</v>
      </c>
      <c r="R26" s="4" t="s">
        <v>188</v>
      </c>
      <c r="S26" s="7"/>
      <c r="T26" s="7"/>
      <c r="U26" s="7"/>
      <c r="V26" s="7"/>
      <c r="W26" s="7"/>
    </row>
    <row r="27" spans="1:23">
      <c r="A27" s="6">
        <v>40669</v>
      </c>
      <c r="B27" s="25">
        <v>3300139</v>
      </c>
      <c r="C27" s="7" t="s">
        <v>110</v>
      </c>
      <c r="D27" s="7" t="s">
        <v>111</v>
      </c>
      <c r="E27" s="7"/>
      <c r="F27" s="7" t="s">
        <v>16</v>
      </c>
      <c r="G27" s="7" t="s">
        <v>17</v>
      </c>
      <c r="H27" s="7" t="s">
        <v>112</v>
      </c>
      <c r="I27" s="7" t="s">
        <v>33</v>
      </c>
      <c r="J27" s="26">
        <v>1680</v>
      </c>
      <c r="K27" s="7">
        <v>1.4043000000000001</v>
      </c>
      <c r="L27" s="7">
        <v>2359.2199999999998</v>
      </c>
      <c r="M27" s="7"/>
      <c r="N27" s="4" t="s">
        <v>189</v>
      </c>
      <c r="O27" s="7"/>
      <c r="P27" s="7"/>
      <c r="Q27" s="4" t="s">
        <v>188</v>
      </c>
      <c r="R27" s="4" t="s">
        <v>188</v>
      </c>
      <c r="S27" s="7"/>
      <c r="T27" s="7"/>
      <c r="U27" s="7"/>
      <c r="V27" s="7"/>
      <c r="W27" s="7"/>
    </row>
    <row r="28" spans="1:23">
      <c r="A28" s="6">
        <v>40669</v>
      </c>
      <c r="B28" s="25">
        <v>3300139</v>
      </c>
      <c r="C28" s="7" t="s">
        <v>110</v>
      </c>
      <c r="D28" s="7" t="s">
        <v>111</v>
      </c>
      <c r="E28" s="7"/>
      <c r="F28" s="7" t="s">
        <v>16</v>
      </c>
      <c r="G28" s="7" t="s">
        <v>17</v>
      </c>
      <c r="H28" s="7" t="s">
        <v>113</v>
      </c>
      <c r="I28" s="7" t="s">
        <v>33</v>
      </c>
      <c r="J28" s="26">
        <v>2880</v>
      </c>
      <c r="K28" s="7">
        <v>1.4043000000000001</v>
      </c>
      <c r="L28" s="7">
        <v>4044.38</v>
      </c>
      <c r="M28" s="7"/>
      <c r="N28" s="4" t="s">
        <v>189</v>
      </c>
      <c r="O28" s="7"/>
      <c r="P28" s="7"/>
      <c r="Q28" s="4" t="s">
        <v>188</v>
      </c>
      <c r="R28" s="4" t="s">
        <v>188</v>
      </c>
      <c r="S28" s="7"/>
      <c r="T28" s="7"/>
      <c r="U28" s="7"/>
      <c r="V28" s="7"/>
      <c r="W28" s="7"/>
    </row>
    <row r="29" spans="1:23">
      <c r="A29" s="6">
        <v>40669</v>
      </c>
      <c r="B29" s="25">
        <v>3300139</v>
      </c>
      <c r="C29" s="7" t="s">
        <v>110</v>
      </c>
      <c r="D29" s="7" t="s">
        <v>111</v>
      </c>
      <c r="E29" s="7"/>
      <c r="F29" s="7" t="s">
        <v>16</v>
      </c>
      <c r="G29" s="7" t="s">
        <v>17</v>
      </c>
      <c r="H29" s="7" t="s">
        <v>114</v>
      </c>
      <c r="I29" s="7" t="s">
        <v>33</v>
      </c>
      <c r="J29" s="26">
        <v>2880</v>
      </c>
      <c r="K29" s="7">
        <v>1.4043000000000001</v>
      </c>
      <c r="L29" s="7">
        <v>4044.38</v>
      </c>
      <c r="M29" s="7"/>
      <c r="N29" s="4" t="s">
        <v>189</v>
      </c>
      <c r="O29" s="7"/>
      <c r="P29" s="7"/>
      <c r="Q29" s="4" t="s">
        <v>188</v>
      </c>
      <c r="R29" s="4" t="s">
        <v>188</v>
      </c>
      <c r="S29" s="7"/>
      <c r="T29" s="7"/>
      <c r="U29" s="7"/>
      <c r="V29" s="7"/>
      <c r="W29" s="7"/>
    </row>
    <row r="30" spans="1:23">
      <c r="A30" s="6">
        <v>40677</v>
      </c>
      <c r="B30" s="25">
        <v>3300359</v>
      </c>
      <c r="C30" s="7" t="s">
        <v>115</v>
      </c>
      <c r="D30" s="7" t="s">
        <v>116</v>
      </c>
      <c r="E30" s="7"/>
      <c r="F30" s="7" t="s">
        <v>16</v>
      </c>
      <c r="G30" s="7" t="s">
        <v>17</v>
      </c>
      <c r="H30" s="7" t="s">
        <v>117</v>
      </c>
      <c r="I30" s="7" t="s">
        <v>33</v>
      </c>
      <c r="J30" s="26">
        <v>920</v>
      </c>
      <c r="K30" s="7">
        <v>1.4043000000000001</v>
      </c>
      <c r="L30" s="7">
        <v>1291.96</v>
      </c>
      <c r="M30" s="7"/>
      <c r="N30" s="4" t="s">
        <v>189</v>
      </c>
      <c r="O30" s="7"/>
      <c r="P30" s="7"/>
      <c r="Q30" s="4" t="s">
        <v>188</v>
      </c>
      <c r="R30" s="4" t="s">
        <v>188</v>
      </c>
      <c r="S30" s="7"/>
      <c r="T30" s="7"/>
      <c r="U30" s="7"/>
      <c r="V30" s="7"/>
      <c r="W30" s="7"/>
    </row>
    <row r="31" spans="1:23">
      <c r="A31" s="6">
        <v>40677</v>
      </c>
      <c r="B31" s="25">
        <v>3300359</v>
      </c>
      <c r="C31" s="7" t="s">
        <v>115</v>
      </c>
      <c r="D31" s="7" t="s">
        <v>116</v>
      </c>
      <c r="E31" s="7"/>
      <c r="F31" s="7" t="s">
        <v>16</v>
      </c>
      <c r="G31" s="7" t="s">
        <v>17</v>
      </c>
      <c r="H31" s="7" t="s">
        <v>118</v>
      </c>
      <c r="I31" s="7" t="s">
        <v>33</v>
      </c>
      <c r="J31" s="26">
        <v>3200</v>
      </c>
      <c r="K31" s="7">
        <v>1.4043000000000001</v>
      </c>
      <c r="L31" s="7">
        <v>4493.76</v>
      </c>
      <c r="M31" s="7"/>
      <c r="N31" s="4" t="s">
        <v>189</v>
      </c>
      <c r="O31" s="7"/>
      <c r="P31" s="7"/>
      <c r="Q31" s="4" t="s">
        <v>188</v>
      </c>
      <c r="R31" s="4" t="s">
        <v>188</v>
      </c>
      <c r="S31" s="7"/>
      <c r="T31" s="7"/>
      <c r="U31" s="7"/>
      <c r="V31" s="7"/>
      <c r="W31" s="7"/>
    </row>
    <row r="32" spans="1:23">
      <c r="A32" s="6">
        <v>40681</v>
      </c>
      <c r="B32" s="25" t="s">
        <v>119</v>
      </c>
      <c r="C32" s="7" t="s">
        <v>120</v>
      </c>
      <c r="D32" s="7" t="s">
        <v>121</v>
      </c>
      <c r="E32" s="7" t="s">
        <v>207</v>
      </c>
      <c r="F32" s="7" t="s">
        <v>122</v>
      </c>
      <c r="G32" s="7" t="s">
        <v>17</v>
      </c>
      <c r="H32" s="7" t="s">
        <v>123</v>
      </c>
      <c r="I32" s="7" t="s">
        <v>26</v>
      </c>
      <c r="J32" s="26">
        <v>1781</v>
      </c>
      <c r="K32" s="7">
        <v>0.1226</v>
      </c>
      <c r="L32" s="7">
        <v>218.35</v>
      </c>
      <c r="M32" s="7"/>
      <c r="N32" s="4" t="s">
        <v>189</v>
      </c>
      <c r="O32" s="7"/>
      <c r="P32" s="7"/>
      <c r="Q32" s="4" t="s">
        <v>188</v>
      </c>
      <c r="R32" s="4" t="s">
        <v>188</v>
      </c>
      <c r="S32" s="7"/>
      <c r="T32" s="7"/>
      <c r="U32" s="7"/>
      <c r="V32" s="7"/>
      <c r="W32" s="7"/>
    </row>
    <row r="33" spans="1:23">
      <c r="A33" s="6">
        <v>40694</v>
      </c>
      <c r="B33" s="25" t="s">
        <v>127</v>
      </c>
      <c r="C33" s="7" t="s">
        <v>128</v>
      </c>
      <c r="D33" s="7" t="s">
        <v>129</v>
      </c>
      <c r="E33" s="7"/>
      <c r="F33" s="7" t="s">
        <v>16</v>
      </c>
      <c r="G33" s="7" t="s">
        <v>17</v>
      </c>
      <c r="H33" s="7" t="s">
        <v>130</v>
      </c>
      <c r="I33" s="7" t="s">
        <v>131</v>
      </c>
      <c r="J33" s="26">
        <v>7</v>
      </c>
      <c r="K33" s="7">
        <v>8.1303999999999998</v>
      </c>
      <c r="L33" s="7">
        <v>56.91</v>
      </c>
      <c r="M33" s="7"/>
      <c r="N33" s="4" t="s">
        <v>189</v>
      </c>
      <c r="O33" s="7"/>
      <c r="P33" s="7"/>
      <c r="Q33" s="4" t="s">
        <v>188</v>
      </c>
      <c r="R33" s="4" t="s">
        <v>188</v>
      </c>
      <c r="S33" s="7"/>
      <c r="T33" s="7"/>
      <c r="U33" s="7"/>
      <c r="V33" s="7"/>
      <c r="W33" s="7"/>
    </row>
    <row r="34" spans="1:23">
      <c r="A34" s="6">
        <v>40697</v>
      </c>
      <c r="B34" s="25" t="s">
        <v>119</v>
      </c>
      <c r="C34" s="7" t="s">
        <v>120</v>
      </c>
      <c r="D34" s="7" t="s">
        <v>132</v>
      </c>
      <c r="E34" s="7" t="s">
        <v>207</v>
      </c>
      <c r="F34" s="7" t="s">
        <v>122</v>
      </c>
      <c r="G34" s="7" t="s">
        <v>17</v>
      </c>
      <c r="H34" s="7" t="s">
        <v>133</v>
      </c>
      <c r="I34" s="7" t="s">
        <v>26</v>
      </c>
      <c r="J34" s="26">
        <v>1781</v>
      </c>
      <c r="K34" s="7">
        <v>0.1226</v>
      </c>
      <c r="L34" s="7">
        <v>218.35</v>
      </c>
      <c r="M34" s="7"/>
      <c r="N34" s="4" t="s">
        <v>189</v>
      </c>
      <c r="O34" s="7"/>
      <c r="P34" s="7"/>
      <c r="Q34" s="4" t="s">
        <v>188</v>
      </c>
      <c r="R34" s="4" t="s">
        <v>188</v>
      </c>
      <c r="S34" s="7"/>
      <c r="T34" s="7"/>
      <c r="U34" s="7"/>
      <c r="V34" s="7"/>
      <c r="W34" s="7"/>
    </row>
    <row r="35" spans="1:23">
      <c r="A35" s="6">
        <v>40697</v>
      </c>
      <c r="B35" s="25" t="s">
        <v>119</v>
      </c>
      <c r="C35" s="7" t="s">
        <v>120</v>
      </c>
      <c r="D35" s="7" t="s">
        <v>134</v>
      </c>
      <c r="E35" s="7" t="s">
        <v>207</v>
      </c>
      <c r="F35" s="7" t="s">
        <v>122</v>
      </c>
      <c r="G35" s="7" t="s">
        <v>17</v>
      </c>
      <c r="H35" s="7" t="s">
        <v>135</v>
      </c>
      <c r="I35" s="7" t="s">
        <v>26</v>
      </c>
      <c r="J35" s="26">
        <v>9666</v>
      </c>
      <c r="K35" s="7">
        <v>0.1226</v>
      </c>
      <c r="L35" s="7">
        <v>1185.05</v>
      </c>
      <c r="M35" s="7"/>
      <c r="N35" s="4" t="s">
        <v>189</v>
      </c>
      <c r="O35" s="7"/>
      <c r="P35" s="7"/>
      <c r="Q35" s="4" t="s">
        <v>188</v>
      </c>
      <c r="R35" s="4" t="s">
        <v>188</v>
      </c>
      <c r="S35" s="7"/>
      <c r="T35" s="7"/>
      <c r="U35" s="7"/>
      <c r="V35" s="7"/>
      <c r="W35" s="7"/>
    </row>
    <row r="36" spans="1:23">
      <c r="A36" s="6">
        <v>40698</v>
      </c>
      <c r="B36" s="25" t="s">
        <v>119</v>
      </c>
      <c r="C36" s="7" t="s">
        <v>120</v>
      </c>
      <c r="D36" s="7" t="s">
        <v>136</v>
      </c>
      <c r="E36" s="7" t="s">
        <v>207</v>
      </c>
      <c r="F36" s="7" t="s">
        <v>122</v>
      </c>
      <c r="G36" s="7" t="s">
        <v>17</v>
      </c>
      <c r="H36" s="7" t="s">
        <v>137</v>
      </c>
      <c r="I36" s="7" t="s">
        <v>26</v>
      </c>
      <c r="J36" s="26">
        <v>1781</v>
      </c>
      <c r="K36" s="7">
        <v>0.1226</v>
      </c>
      <c r="L36" s="7">
        <v>218.35</v>
      </c>
      <c r="M36" s="7"/>
      <c r="N36" s="4" t="s">
        <v>189</v>
      </c>
      <c r="O36" s="7"/>
      <c r="P36" s="7"/>
      <c r="Q36" s="4" t="s">
        <v>188</v>
      </c>
      <c r="R36" s="4" t="s">
        <v>188</v>
      </c>
      <c r="S36" s="7"/>
      <c r="T36" s="7"/>
      <c r="U36" s="7"/>
      <c r="V36" s="7"/>
      <c r="W36" s="7"/>
    </row>
    <row r="37" spans="1:23">
      <c r="A37" s="6">
        <v>40700</v>
      </c>
      <c r="B37" s="25">
        <v>9600678</v>
      </c>
      <c r="C37" s="7" t="s">
        <v>138</v>
      </c>
      <c r="D37" s="7" t="s">
        <v>139</v>
      </c>
      <c r="E37" s="7"/>
      <c r="F37" s="7" t="s">
        <v>16</v>
      </c>
      <c r="G37" s="7" t="s">
        <v>17</v>
      </c>
      <c r="H37" s="7" t="s">
        <v>140</v>
      </c>
      <c r="I37" s="7" t="s">
        <v>33</v>
      </c>
      <c r="J37" s="26">
        <v>20</v>
      </c>
      <c r="K37" s="7">
        <v>2.7646000000000002</v>
      </c>
      <c r="L37" s="7">
        <v>55.29</v>
      </c>
      <c r="M37" s="7"/>
      <c r="N37" s="4" t="s">
        <v>189</v>
      </c>
      <c r="O37" s="7"/>
      <c r="P37" s="7"/>
      <c r="Q37" s="4" t="s">
        <v>188</v>
      </c>
      <c r="R37" s="4" t="s">
        <v>188</v>
      </c>
      <c r="S37" s="7"/>
      <c r="T37" s="7"/>
      <c r="U37" s="7"/>
      <c r="V37" s="7"/>
      <c r="W37" s="7"/>
    </row>
    <row r="38" spans="1:23">
      <c r="A38" s="6">
        <v>40707</v>
      </c>
      <c r="B38" s="25">
        <v>9600678</v>
      </c>
      <c r="C38" s="7" t="s">
        <v>138</v>
      </c>
      <c r="D38" s="7" t="s">
        <v>141</v>
      </c>
      <c r="E38" s="7"/>
      <c r="F38" s="7" t="s">
        <v>16</v>
      </c>
      <c r="G38" s="7" t="s">
        <v>17</v>
      </c>
      <c r="H38" s="7" t="s">
        <v>140</v>
      </c>
      <c r="I38" s="7" t="s">
        <v>33</v>
      </c>
      <c r="J38" s="26">
        <v>20</v>
      </c>
      <c r="K38" s="7">
        <v>2.7646000000000002</v>
      </c>
      <c r="L38" s="7">
        <v>55.29</v>
      </c>
      <c r="M38" s="7"/>
      <c r="N38" s="4" t="s">
        <v>189</v>
      </c>
      <c r="O38" s="7"/>
      <c r="P38" s="7"/>
      <c r="Q38" s="4" t="s">
        <v>188</v>
      </c>
      <c r="R38" s="4" t="s">
        <v>188</v>
      </c>
      <c r="S38" s="7"/>
      <c r="T38" s="7"/>
      <c r="U38" s="7"/>
      <c r="V38" s="7"/>
      <c r="W38" s="7"/>
    </row>
    <row r="39" spans="1:23">
      <c r="A39" s="6">
        <v>40708</v>
      </c>
      <c r="B39" s="25">
        <v>3800897</v>
      </c>
      <c r="C39" s="7" t="s">
        <v>142</v>
      </c>
      <c r="D39" s="7" t="s">
        <v>143</v>
      </c>
      <c r="E39" s="7"/>
      <c r="F39" s="7" t="s">
        <v>16</v>
      </c>
      <c r="G39" s="7" t="s">
        <v>17</v>
      </c>
      <c r="H39" s="7" t="s">
        <v>144</v>
      </c>
      <c r="I39" s="7" t="s">
        <v>57</v>
      </c>
      <c r="J39" s="26">
        <v>100</v>
      </c>
      <c r="K39" s="7">
        <v>0.21360000000000001</v>
      </c>
      <c r="L39" s="7">
        <v>21.36</v>
      </c>
      <c r="M39" s="7"/>
      <c r="N39" s="4" t="s">
        <v>189</v>
      </c>
      <c r="O39" s="7"/>
      <c r="P39" s="7"/>
      <c r="Q39" s="4" t="s">
        <v>188</v>
      </c>
      <c r="R39" s="4" t="s">
        <v>188</v>
      </c>
      <c r="S39" s="7"/>
      <c r="T39" s="7"/>
      <c r="U39" s="7"/>
      <c r="V39" s="7"/>
      <c r="W39" s="7"/>
    </row>
    <row r="40" spans="1:23">
      <c r="A40" s="6">
        <v>40718</v>
      </c>
      <c r="B40" s="25">
        <v>9600810</v>
      </c>
      <c r="C40" s="7" t="s">
        <v>145</v>
      </c>
      <c r="D40" s="7" t="s">
        <v>146</v>
      </c>
      <c r="E40" s="7"/>
      <c r="F40" s="7" t="s">
        <v>16</v>
      </c>
      <c r="G40" s="7" t="s">
        <v>17</v>
      </c>
      <c r="H40" s="7" t="s">
        <v>147</v>
      </c>
      <c r="I40" s="7" t="s">
        <v>131</v>
      </c>
      <c r="J40" s="26">
        <v>2</v>
      </c>
      <c r="K40" s="7">
        <v>6.0869999999999997</v>
      </c>
      <c r="L40" s="7">
        <v>12.17</v>
      </c>
      <c r="M40" s="7"/>
      <c r="N40" s="4" t="s">
        <v>189</v>
      </c>
      <c r="O40" s="7"/>
      <c r="P40" s="7"/>
      <c r="Q40" s="4" t="s">
        <v>188</v>
      </c>
      <c r="R40" s="4" t="s">
        <v>188</v>
      </c>
      <c r="S40" s="7"/>
      <c r="T40" s="7"/>
      <c r="U40" s="7"/>
      <c r="V40" s="7"/>
      <c r="W40" s="7"/>
    </row>
    <row r="41" spans="1:23">
      <c r="A41" s="6">
        <v>40720</v>
      </c>
      <c r="B41" s="25">
        <v>9600737</v>
      </c>
      <c r="C41" s="7" t="s">
        <v>148</v>
      </c>
      <c r="D41" s="7" t="s">
        <v>149</v>
      </c>
      <c r="E41" s="7"/>
      <c r="F41" s="7" t="s">
        <v>16</v>
      </c>
      <c r="G41" s="7" t="s">
        <v>17</v>
      </c>
      <c r="H41" s="7" t="s">
        <v>150</v>
      </c>
      <c r="I41" s="7" t="s">
        <v>33</v>
      </c>
      <c r="J41" s="26">
        <v>20</v>
      </c>
      <c r="K41" s="7">
        <v>2.4390999999999998</v>
      </c>
      <c r="L41" s="7">
        <v>48.78</v>
      </c>
      <c r="M41" s="7"/>
      <c r="N41" s="4" t="s">
        <v>189</v>
      </c>
      <c r="O41" s="7"/>
      <c r="P41" s="7"/>
      <c r="Q41" s="4" t="s">
        <v>188</v>
      </c>
      <c r="R41" s="4" t="s">
        <v>188</v>
      </c>
      <c r="S41" s="7"/>
      <c r="T41" s="7"/>
      <c r="U41" s="7"/>
      <c r="V41" s="7"/>
      <c r="W41" s="7"/>
    </row>
    <row r="42" spans="1:23">
      <c r="A42" s="6">
        <v>40721</v>
      </c>
      <c r="B42" s="25">
        <v>9600661</v>
      </c>
      <c r="C42" s="7" t="s">
        <v>70</v>
      </c>
      <c r="D42" s="7" t="s">
        <v>151</v>
      </c>
      <c r="E42" s="7"/>
      <c r="F42" s="7" t="s">
        <v>16</v>
      </c>
      <c r="G42" s="7" t="s">
        <v>17</v>
      </c>
      <c r="H42" s="7" t="s">
        <v>152</v>
      </c>
      <c r="I42" s="7" t="s">
        <v>33</v>
      </c>
      <c r="J42" s="26">
        <v>6</v>
      </c>
      <c r="K42" s="7">
        <v>111.9783</v>
      </c>
      <c r="L42" s="7">
        <v>671.87</v>
      </c>
      <c r="M42" s="7"/>
      <c r="N42" s="4" t="s">
        <v>189</v>
      </c>
      <c r="O42" s="7"/>
      <c r="P42" s="7"/>
      <c r="Q42" s="4" t="s">
        <v>188</v>
      </c>
      <c r="R42" s="4" t="s">
        <v>188</v>
      </c>
      <c r="S42" s="7"/>
      <c r="T42" s="7"/>
      <c r="U42" s="7"/>
      <c r="V42" s="7"/>
      <c r="W42" s="7"/>
    </row>
    <row r="43" spans="1:23">
      <c r="A43" s="6">
        <v>40722</v>
      </c>
      <c r="B43" s="25">
        <v>3100441</v>
      </c>
      <c r="C43" s="7" t="s">
        <v>153</v>
      </c>
      <c r="D43" s="7" t="s">
        <v>154</v>
      </c>
      <c r="E43" s="7"/>
      <c r="F43" s="7" t="s">
        <v>16</v>
      </c>
      <c r="G43" s="7" t="s">
        <v>17</v>
      </c>
      <c r="H43" s="7" t="s">
        <v>155</v>
      </c>
      <c r="I43" s="7" t="s">
        <v>33</v>
      </c>
      <c r="J43" s="26">
        <v>1</v>
      </c>
      <c r="K43" s="7">
        <v>437.7174</v>
      </c>
      <c r="L43" s="7">
        <v>437.72</v>
      </c>
      <c r="M43" s="7"/>
      <c r="N43" s="4" t="s">
        <v>189</v>
      </c>
      <c r="O43" s="7"/>
      <c r="P43" s="7"/>
      <c r="Q43" s="4" t="s">
        <v>188</v>
      </c>
      <c r="R43" s="4" t="s">
        <v>188</v>
      </c>
      <c r="S43" s="7"/>
      <c r="T43" s="7"/>
      <c r="U43" s="7"/>
      <c r="V43" s="7"/>
      <c r="W43" s="7"/>
    </row>
    <row r="44" spans="1:23">
      <c r="A44" s="6">
        <v>40724</v>
      </c>
      <c r="B44" s="25">
        <v>3800831</v>
      </c>
      <c r="C44" s="7" t="s">
        <v>156</v>
      </c>
      <c r="D44" s="7" t="s">
        <v>157</v>
      </c>
      <c r="E44" s="7"/>
      <c r="F44" s="7" t="s">
        <v>16</v>
      </c>
      <c r="G44" s="7" t="s">
        <v>17</v>
      </c>
      <c r="H44" s="7" t="s">
        <v>158</v>
      </c>
      <c r="I44" s="7" t="s">
        <v>33</v>
      </c>
      <c r="J44" s="26">
        <v>350</v>
      </c>
      <c r="K44" s="7">
        <v>3.6810999999999998</v>
      </c>
      <c r="L44" s="7">
        <v>1288.3900000000001</v>
      </c>
      <c r="M44" s="7"/>
      <c r="N44" s="4" t="s">
        <v>189</v>
      </c>
      <c r="O44" s="7"/>
      <c r="P44" s="7"/>
      <c r="Q44" s="4" t="s">
        <v>188</v>
      </c>
      <c r="R44" s="4" t="s">
        <v>188</v>
      </c>
      <c r="S44" s="7"/>
      <c r="T44" s="7"/>
      <c r="U44" s="7"/>
      <c r="V44" s="7"/>
      <c r="W44" s="7"/>
    </row>
    <row r="45" spans="1:23">
      <c r="A45" s="6">
        <v>40725</v>
      </c>
      <c r="B45" s="25">
        <v>3300341</v>
      </c>
      <c r="C45" s="7" t="s">
        <v>159</v>
      </c>
      <c r="D45" s="7" t="s">
        <v>160</v>
      </c>
      <c r="E45" s="7"/>
      <c r="F45" s="7" t="s">
        <v>16</v>
      </c>
      <c r="G45" s="7" t="s">
        <v>17</v>
      </c>
      <c r="H45" s="7" t="s">
        <v>161</v>
      </c>
      <c r="I45" s="7" t="s">
        <v>33</v>
      </c>
      <c r="J45" s="26">
        <v>5</v>
      </c>
      <c r="K45" s="7">
        <v>1304.3478</v>
      </c>
      <c r="L45" s="7">
        <v>6521.74</v>
      </c>
      <c r="M45" s="7"/>
      <c r="N45" s="4" t="s">
        <v>189</v>
      </c>
      <c r="O45" s="7"/>
      <c r="P45" s="7"/>
      <c r="Q45" s="4" t="s">
        <v>188</v>
      </c>
      <c r="R45" s="4" t="s">
        <v>188</v>
      </c>
      <c r="S45" s="7"/>
      <c r="T45" s="7"/>
      <c r="U45" s="7"/>
      <c r="V45" s="7"/>
      <c r="W45" s="7"/>
    </row>
    <row r="46" spans="1:23">
      <c r="A46" s="6">
        <v>40730</v>
      </c>
      <c r="B46" s="25">
        <v>3100437</v>
      </c>
      <c r="C46" s="7" t="s">
        <v>162</v>
      </c>
      <c r="D46" s="7" t="s">
        <v>163</v>
      </c>
      <c r="E46" s="7"/>
      <c r="F46" s="7" t="s">
        <v>16</v>
      </c>
      <c r="G46" s="7" t="s">
        <v>17</v>
      </c>
      <c r="H46" s="7" t="s">
        <v>164</v>
      </c>
      <c r="I46" s="7" t="s">
        <v>33</v>
      </c>
      <c r="J46" s="26">
        <v>2</v>
      </c>
      <c r="K46" s="7">
        <v>418.26089999999999</v>
      </c>
      <c r="L46" s="7">
        <v>836.52</v>
      </c>
      <c r="M46" s="7"/>
      <c r="N46" s="4" t="s">
        <v>189</v>
      </c>
      <c r="O46" s="7"/>
      <c r="P46" s="7"/>
      <c r="Q46" s="4" t="s">
        <v>188</v>
      </c>
      <c r="R46" s="4" t="s">
        <v>188</v>
      </c>
      <c r="S46" s="7"/>
      <c r="T46" s="7"/>
      <c r="U46" s="7"/>
      <c r="V46" s="7"/>
      <c r="W46" s="7"/>
    </row>
    <row r="47" spans="1:23">
      <c r="A47" s="6">
        <v>40734</v>
      </c>
      <c r="B47" s="25">
        <v>3100439</v>
      </c>
      <c r="C47" s="7" t="s">
        <v>165</v>
      </c>
      <c r="D47" s="7" t="s">
        <v>166</v>
      </c>
      <c r="E47" s="7"/>
      <c r="F47" s="7" t="s">
        <v>16</v>
      </c>
      <c r="G47" s="7" t="s">
        <v>17</v>
      </c>
      <c r="H47" s="7" t="s">
        <v>167</v>
      </c>
      <c r="I47" s="7" t="s">
        <v>33</v>
      </c>
      <c r="J47" s="26">
        <v>1</v>
      </c>
      <c r="K47" s="7">
        <v>445.5797</v>
      </c>
      <c r="L47" s="7">
        <v>445.58</v>
      </c>
      <c r="M47" s="7"/>
      <c r="N47" s="4" t="s">
        <v>189</v>
      </c>
      <c r="O47" s="7"/>
      <c r="P47" s="7"/>
      <c r="Q47" s="4" t="s">
        <v>188</v>
      </c>
      <c r="R47" s="4" t="s">
        <v>188</v>
      </c>
      <c r="S47" s="7"/>
      <c r="T47" s="7"/>
      <c r="U47" s="7"/>
      <c r="V47" s="7"/>
      <c r="W47" s="7"/>
    </row>
    <row r="48" spans="1:23">
      <c r="A48" s="6">
        <v>40736</v>
      </c>
      <c r="B48" s="25">
        <v>3800859</v>
      </c>
      <c r="C48" s="7" t="s">
        <v>168</v>
      </c>
      <c r="D48" s="7" t="s">
        <v>169</v>
      </c>
      <c r="E48" s="7"/>
      <c r="F48" s="7" t="s">
        <v>16</v>
      </c>
      <c r="G48" s="7" t="s">
        <v>17</v>
      </c>
      <c r="H48" s="7" t="s">
        <v>170</v>
      </c>
      <c r="I48" s="7" t="s">
        <v>171</v>
      </c>
      <c r="J48" s="26">
        <v>183</v>
      </c>
      <c r="K48" s="7">
        <v>159.1848</v>
      </c>
      <c r="L48" s="7">
        <v>29130.82</v>
      </c>
      <c r="M48" s="7"/>
      <c r="N48" s="4" t="s">
        <v>189</v>
      </c>
      <c r="O48" s="7"/>
      <c r="P48" s="7"/>
      <c r="Q48" s="4" t="s">
        <v>188</v>
      </c>
      <c r="R48" s="4" t="s">
        <v>188</v>
      </c>
      <c r="S48" s="7"/>
      <c r="T48" s="7"/>
      <c r="U48" s="7"/>
      <c r="V48" s="7"/>
      <c r="W48" s="7"/>
    </row>
    <row r="49" spans="1:23">
      <c r="A49" s="6">
        <v>40736</v>
      </c>
      <c r="B49" s="25">
        <v>3800859</v>
      </c>
      <c r="C49" s="7" t="s">
        <v>168</v>
      </c>
      <c r="D49" s="7" t="s">
        <v>172</v>
      </c>
      <c r="E49" s="7"/>
      <c r="F49" s="7" t="s">
        <v>16</v>
      </c>
      <c r="G49" s="7" t="s">
        <v>17</v>
      </c>
      <c r="H49" s="7" t="s">
        <v>170</v>
      </c>
      <c r="I49" s="7" t="s">
        <v>171</v>
      </c>
      <c r="J49" s="26">
        <v>29</v>
      </c>
      <c r="K49" s="7">
        <v>159.1848</v>
      </c>
      <c r="L49" s="7">
        <v>4616.3599999999997</v>
      </c>
      <c r="M49" s="7"/>
      <c r="N49" s="4" t="s">
        <v>189</v>
      </c>
      <c r="O49" s="7"/>
      <c r="P49" s="7"/>
      <c r="Q49" s="4" t="s">
        <v>188</v>
      </c>
      <c r="R49" s="4" t="s">
        <v>188</v>
      </c>
      <c r="S49" s="7"/>
      <c r="T49" s="7"/>
      <c r="U49" s="7"/>
      <c r="V49" s="7"/>
      <c r="W49" s="7"/>
    </row>
    <row r="50" spans="1:23">
      <c r="A50" s="6">
        <v>40741</v>
      </c>
      <c r="B50" s="25">
        <v>9600815</v>
      </c>
      <c r="C50" s="7" t="s">
        <v>173</v>
      </c>
      <c r="D50" s="7" t="s">
        <v>174</v>
      </c>
      <c r="E50" s="7"/>
      <c r="F50" s="7" t="s">
        <v>16</v>
      </c>
      <c r="G50" s="7" t="s">
        <v>17</v>
      </c>
      <c r="H50" s="7" t="s">
        <v>175</v>
      </c>
      <c r="I50" s="7" t="s">
        <v>33</v>
      </c>
      <c r="J50" s="26" t="s">
        <v>33</v>
      </c>
      <c r="K50" s="7">
        <v>4.2542999999999997</v>
      </c>
      <c r="L50" s="7">
        <v>4.25</v>
      </c>
      <c r="M50" s="7"/>
      <c r="N50" s="4" t="s">
        <v>189</v>
      </c>
      <c r="O50" s="7"/>
      <c r="P50" s="7"/>
      <c r="Q50" s="4" t="s">
        <v>188</v>
      </c>
      <c r="R50" s="4" t="s">
        <v>188</v>
      </c>
      <c r="S50" s="7"/>
      <c r="T50" s="7"/>
      <c r="U50" s="7"/>
      <c r="V50" s="7"/>
      <c r="W50" s="7"/>
    </row>
    <row r="51" spans="1:23">
      <c r="A51" s="6">
        <v>40747</v>
      </c>
      <c r="B51" s="25">
        <v>9740434</v>
      </c>
      <c r="C51" s="7" t="s">
        <v>176</v>
      </c>
      <c r="D51" s="7" t="s">
        <v>177</v>
      </c>
      <c r="E51" s="7"/>
      <c r="F51" s="7" t="s">
        <v>16</v>
      </c>
      <c r="G51" s="7" t="s">
        <v>17</v>
      </c>
      <c r="H51" s="7" t="s">
        <v>178</v>
      </c>
      <c r="I51" s="7" t="s">
        <v>179</v>
      </c>
      <c r="J51" s="26">
        <v>40</v>
      </c>
      <c r="K51" s="7">
        <v>10.5326</v>
      </c>
      <c r="L51" s="7">
        <v>421.3</v>
      </c>
      <c r="M51" s="7"/>
      <c r="N51" s="4" t="s">
        <v>189</v>
      </c>
      <c r="O51" s="7"/>
      <c r="P51" s="7"/>
      <c r="Q51" s="4" t="s">
        <v>188</v>
      </c>
      <c r="R51" s="4" t="s">
        <v>188</v>
      </c>
      <c r="S51" s="7"/>
      <c r="T51" s="7"/>
      <c r="U51" s="7"/>
      <c r="V51" s="7"/>
      <c r="W51" s="7"/>
    </row>
    <row r="52" spans="1:23">
      <c r="A52" s="6">
        <v>40749</v>
      </c>
      <c r="B52" s="25">
        <v>3800809</v>
      </c>
      <c r="C52" s="7" t="s">
        <v>180</v>
      </c>
      <c r="D52" s="7" t="s">
        <v>181</v>
      </c>
      <c r="E52" s="7"/>
      <c r="F52" s="7" t="s">
        <v>16</v>
      </c>
      <c r="G52" s="7" t="s">
        <v>17</v>
      </c>
      <c r="H52" s="7" t="s">
        <v>182</v>
      </c>
      <c r="I52" s="7" t="s">
        <v>33</v>
      </c>
      <c r="J52" s="26">
        <v>1000</v>
      </c>
      <c r="K52" s="7">
        <v>2.7199999999999998E-2</v>
      </c>
      <c r="L52" s="7">
        <v>27.2</v>
      </c>
      <c r="M52" s="7"/>
      <c r="N52" s="4" t="s">
        <v>189</v>
      </c>
      <c r="O52" s="7"/>
      <c r="P52" s="7"/>
      <c r="Q52" s="4" t="s">
        <v>188</v>
      </c>
      <c r="R52" s="4" t="s">
        <v>188</v>
      </c>
      <c r="S52" s="7"/>
      <c r="T52" s="7"/>
      <c r="U52" s="7"/>
      <c r="V52" s="7"/>
      <c r="W52" s="7"/>
    </row>
    <row r="53" spans="1:23">
      <c r="A53" s="6">
        <v>40750</v>
      </c>
      <c r="B53" s="25">
        <v>9600627</v>
      </c>
      <c r="C53" s="7" t="s">
        <v>67</v>
      </c>
      <c r="D53" s="7" t="s">
        <v>183</v>
      </c>
      <c r="E53" s="7"/>
      <c r="F53" s="7" t="s">
        <v>16</v>
      </c>
      <c r="G53" s="7" t="s">
        <v>17</v>
      </c>
      <c r="H53" s="7" t="s">
        <v>184</v>
      </c>
      <c r="I53" s="7" t="s">
        <v>33</v>
      </c>
      <c r="J53" s="26">
        <v>600</v>
      </c>
      <c r="K53" s="7">
        <v>0.6512</v>
      </c>
      <c r="L53" s="7">
        <v>390.72</v>
      </c>
      <c r="M53" s="7"/>
      <c r="N53" s="4" t="s">
        <v>189</v>
      </c>
      <c r="O53" s="7"/>
      <c r="P53" s="7"/>
      <c r="Q53" s="4" t="s">
        <v>188</v>
      </c>
      <c r="R53" s="4" t="s">
        <v>188</v>
      </c>
      <c r="S53" s="7"/>
      <c r="T53" s="7"/>
      <c r="U53" s="7"/>
      <c r="V53" s="7"/>
      <c r="W53" s="7"/>
    </row>
    <row r="54" spans="1:23">
      <c r="A54" s="6">
        <v>40754</v>
      </c>
      <c r="B54" s="25" t="s">
        <v>127</v>
      </c>
      <c r="C54" s="7" t="s">
        <v>128</v>
      </c>
      <c r="D54" s="7" t="s">
        <v>185</v>
      </c>
      <c r="E54" s="7"/>
      <c r="F54" s="7" t="s">
        <v>16</v>
      </c>
      <c r="G54" s="7" t="s">
        <v>17</v>
      </c>
      <c r="H54" s="7" t="s">
        <v>186</v>
      </c>
      <c r="I54" s="7" t="s">
        <v>131</v>
      </c>
      <c r="J54" s="26">
        <v>10</v>
      </c>
      <c r="K54" s="7">
        <v>8.1303999999999998</v>
      </c>
      <c r="L54" s="7">
        <v>81.3</v>
      </c>
      <c r="M54" s="7"/>
      <c r="N54" s="4" t="s">
        <v>189</v>
      </c>
      <c r="O54" s="7"/>
      <c r="P54" s="7"/>
      <c r="Q54" s="4" t="s">
        <v>188</v>
      </c>
      <c r="R54" s="4" t="s">
        <v>188</v>
      </c>
      <c r="S54" s="7"/>
      <c r="T54" s="7"/>
      <c r="U54" s="7"/>
      <c r="V54" s="7"/>
      <c r="W54" s="7"/>
    </row>
    <row r="55" spans="1:23">
      <c r="A55" s="6">
        <v>40756</v>
      </c>
      <c r="B55" s="25" t="s">
        <v>97</v>
      </c>
      <c r="C55" s="7" t="s">
        <v>58</v>
      </c>
      <c r="D55" s="7" t="s">
        <v>208</v>
      </c>
      <c r="E55" s="7"/>
      <c r="F55" s="7" t="s">
        <v>16</v>
      </c>
      <c r="G55" s="7" t="s">
        <v>17</v>
      </c>
      <c r="H55" s="7" t="s">
        <v>209</v>
      </c>
      <c r="I55" s="7" t="s">
        <v>33</v>
      </c>
      <c r="J55" s="26">
        <v>4</v>
      </c>
      <c r="K55" s="7">
        <v>160.3261</v>
      </c>
      <c r="L55" s="7">
        <v>641.29999999999995</v>
      </c>
      <c r="M55" s="7"/>
      <c r="N55" s="4" t="s">
        <v>189</v>
      </c>
      <c r="O55" s="7"/>
      <c r="P55" s="7"/>
      <c r="Q55" s="4" t="s">
        <v>188</v>
      </c>
      <c r="R55" s="4" t="s">
        <v>188</v>
      </c>
      <c r="S55" s="7"/>
      <c r="T55" s="7"/>
      <c r="U55" s="7"/>
      <c r="V55" s="7"/>
      <c r="W55" s="7"/>
    </row>
    <row r="56" spans="1:23">
      <c r="A56" s="6">
        <v>40756</v>
      </c>
      <c r="B56" s="25" t="s">
        <v>97</v>
      </c>
      <c r="C56" s="7" t="s">
        <v>58</v>
      </c>
      <c r="D56" s="7" t="s">
        <v>210</v>
      </c>
      <c r="E56" s="7"/>
      <c r="F56" s="7" t="s">
        <v>16</v>
      </c>
      <c r="G56" s="7" t="s">
        <v>17</v>
      </c>
      <c r="H56" s="7" t="s">
        <v>211</v>
      </c>
      <c r="I56" s="7" t="s">
        <v>33</v>
      </c>
      <c r="J56" s="26">
        <v>2</v>
      </c>
      <c r="K56" s="7">
        <v>160.3261</v>
      </c>
      <c r="L56" s="7">
        <v>320.64999999999998</v>
      </c>
      <c r="M56" s="7"/>
      <c r="N56" s="4" t="s">
        <v>189</v>
      </c>
      <c r="O56" s="7"/>
      <c r="P56" s="7"/>
      <c r="Q56" s="4" t="s">
        <v>188</v>
      </c>
      <c r="R56" s="4" t="s">
        <v>188</v>
      </c>
      <c r="S56" s="7"/>
      <c r="T56" s="7"/>
      <c r="U56" s="7"/>
      <c r="V56" s="7"/>
      <c r="W56" s="7"/>
    </row>
    <row r="57" spans="1:23">
      <c r="A57" s="7"/>
      <c r="B57" s="25"/>
      <c r="C57" s="7"/>
      <c r="D57" s="7"/>
      <c r="E57" s="7"/>
      <c r="F57" s="7"/>
      <c r="G57" s="7"/>
      <c r="H57" s="7"/>
      <c r="I57" s="7"/>
      <c r="J57" s="26"/>
      <c r="K57" s="23" t="s">
        <v>212</v>
      </c>
      <c r="L57" s="23">
        <v>72578.320000000007</v>
      </c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</sheetData>
  <autoFilter ref="A18:X56"/>
  <mergeCells count="2">
    <mergeCell ref="O3:P3"/>
    <mergeCell ref="Q3:R3"/>
  </mergeCells>
  <dataValidations count="1">
    <dataValidation type="list" showInputMessage="1" showErrorMessage="1" sqref="Q5:R56 N5:N56">
      <formula1>$S$1:$U$1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67"/>
  <sheetViews>
    <sheetView topLeftCell="A13" zoomScale="80" zoomScaleNormal="80" workbookViewId="0">
      <pane xSplit="13" topLeftCell="N1" activePane="topRight" state="frozen"/>
      <selection pane="topRight" activeCell="C39" sqref="C39"/>
    </sheetView>
  </sheetViews>
  <sheetFormatPr baseColWidth="10" defaultRowHeight="15" outlineLevelCol="1"/>
  <cols>
    <col min="1" max="1" width="14" customWidth="1"/>
    <col min="2" max="2" width="11.140625" style="21" customWidth="1"/>
    <col min="3" max="3" width="39" customWidth="1"/>
    <col min="4" max="4" width="13" customWidth="1"/>
    <col min="5" max="5" width="14.5703125" hidden="1" customWidth="1" outlineLevel="1"/>
    <col min="6" max="6" width="5.7109375" customWidth="1" collapsed="1"/>
    <col min="7" max="7" width="32.28515625" hidden="1" customWidth="1" outlineLevel="1"/>
    <col min="8" max="8" width="10.5703125" hidden="1" customWidth="1" outlineLevel="1"/>
    <col min="9" max="9" width="10.85546875" customWidth="1" collapsed="1"/>
    <col min="10" max="10" width="10.5703125" customWidth="1"/>
    <col min="11" max="11" width="4.7109375" customWidth="1"/>
    <col min="12" max="12" width="11.5703125" customWidth="1"/>
    <col min="13" max="13" width="15.85546875" customWidth="1"/>
    <col min="14" max="14" width="16" customWidth="1"/>
    <col min="15" max="15" width="17.42578125" bestFit="1" customWidth="1"/>
    <col min="18" max="18" width="15.140625" customWidth="1"/>
    <col min="19" max="19" width="12.7109375" customWidth="1"/>
    <col min="20" max="20" width="34.140625" customWidth="1"/>
    <col min="21" max="21" width="14.85546875" customWidth="1"/>
    <col min="24" max="24" width="14.140625" customWidth="1"/>
  </cols>
  <sheetData>
    <row r="1" spans="1:24">
      <c r="V1" s="16" t="s">
        <v>189</v>
      </c>
      <c r="W1" s="16" t="s">
        <v>187</v>
      </c>
      <c r="X1" s="16" t="s">
        <v>188</v>
      </c>
    </row>
    <row r="2" spans="1:24">
      <c r="N2" s="1"/>
      <c r="O2" t="s">
        <v>92</v>
      </c>
    </row>
    <row r="3" spans="1:24">
      <c r="P3" s="298" t="s">
        <v>86</v>
      </c>
      <c r="Q3" s="298"/>
      <c r="R3" s="298" t="s">
        <v>83</v>
      </c>
      <c r="S3" s="298"/>
      <c r="T3" s="13"/>
      <c r="U3" s="13"/>
      <c r="V3" s="13"/>
      <c r="W3" s="13"/>
      <c r="X3" s="13"/>
    </row>
    <row r="4" spans="1:24" s="3" customFormat="1" ht="60">
      <c r="A4" s="32" t="s">
        <v>4</v>
      </c>
      <c r="B4" s="33" t="s">
        <v>5</v>
      </c>
      <c r="C4" s="32" t="s">
        <v>6</v>
      </c>
      <c r="D4" s="32" t="s">
        <v>7</v>
      </c>
      <c r="E4" s="31"/>
      <c r="F4" s="32" t="s">
        <v>200</v>
      </c>
      <c r="G4" s="32" t="s">
        <v>8</v>
      </c>
      <c r="H4" s="32" t="s">
        <v>9</v>
      </c>
      <c r="I4" s="32" t="s">
        <v>10</v>
      </c>
      <c r="J4" s="32" t="s">
        <v>79</v>
      </c>
      <c r="K4" s="32" t="s">
        <v>11</v>
      </c>
      <c r="L4" s="32" t="s">
        <v>12</v>
      </c>
      <c r="M4" s="32" t="s">
        <v>13</v>
      </c>
      <c r="N4" s="24" t="s">
        <v>192</v>
      </c>
      <c r="O4" s="4" t="s">
        <v>80</v>
      </c>
      <c r="P4" s="4" t="s">
        <v>263</v>
      </c>
      <c r="Q4" s="4" t="s">
        <v>82</v>
      </c>
      <c r="R4" s="4" t="s">
        <v>190</v>
      </c>
      <c r="S4" s="4" t="s">
        <v>191</v>
      </c>
      <c r="T4" s="4" t="s">
        <v>90</v>
      </c>
      <c r="U4" s="4" t="s">
        <v>85</v>
      </c>
      <c r="V4" s="4" t="s">
        <v>91</v>
      </c>
      <c r="W4" s="4" t="s">
        <v>84</v>
      </c>
      <c r="X4" s="4" t="s">
        <v>85</v>
      </c>
    </row>
    <row r="5" spans="1:24">
      <c r="A5" s="34">
        <v>40616</v>
      </c>
      <c r="B5" s="25" t="s">
        <v>96</v>
      </c>
      <c r="C5" s="7" t="s">
        <v>44</v>
      </c>
      <c r="D5" s="7" t="s">
        <v>45</v>
      </c>
      <c r="E5" s="7"/>
      <c r="F5" s="7"/>
      <c r="G5" s="7" t="s">
        <v>16</v>
      </c>
      <c r="H5" s="7" t="s">
        <v>17</v>
      </c>
      <c r="I5" s="7" t="s">
        <v>46</v>
      </c>
      <c r="J5" s="42">
        <v>0</v>
      </c>
      <c r="K5" s="7" t="s">
        <v>26</v>
      </c>
      <c r="L5" s="26">
        <v>3.27E-2</v>
      </c>
      <c r="M5" s="35">
        <f>L5*J5</f>
        <v>0</v>
      </c>
      <c r="N5" s="7" t="s">
        <v>264</v>
      </c>
      <c r="O5" s="7" t="s">
        <v>271</v>
      </c>
      <c r="P5" s="7">
        <v>0</v>
      </c>
      <c r="Q5" s="7">
        <f>P5*L5</f>
        <v>0</v>
      </c>
      <c r="R5" s="7" t="s">
        <v>272</v>
      </c>
      <c r="S5" s="7"/>
      <c r="T5" s="7"/>
      <c r="U5" s="7"/>
      <c r="V5" s="7"/>
      <c r="W5" s="7"/>
      <c r="X5" s="7"/>
    </row>
    <row r="6" spans="1:24">
      <c r="A6" s="34">
        <v>40633</v>
      </c>
      <c r="B6" s="25" t="s">
        <v>273</v>
      </c>
      <c r="C6" s="7" t="s">
        <v>54</v>
      </c>
      <c r="D6" s="7" t="s">
        <v>55</v>
      </c>
      <c r="E6" s="7"/>
      <c r="F6" s="7"/>
      <c r="G6" s="7" t="s">
        <v>16</v>
      </c>
      <c r="H6" s="7" t="s">
        <v>17</v>
      </c>
      <c r="I6" s="7" t="s">
        <v>56</v>
      </c>
      <c r="J6" s="7">
        <v>3000</v>
      </c>
      <c r="K6" s="7" t="s">
        <v>57</v>
      </c>
      <c r="L6" s="26">
        <v>9.7699999999999995E-2</v>
      </c>
      <c r="M6" s="35">
        <f t="shared" ref="M6:M64" si="0">L6*J6</f>
        <v>293.09999999999997</v>
      </c>
      <c r="N6" s="7"/>
      <c r="O6" s="7" t="s">
        <v>272</v>
      </c>
      <c r="P6" s="7"/>
      <c r="Q6" s="7">
        <f t="shared" ref="Q6:Q64" si="1">P6*L6</f>
        <v>0</v>
      </c>
      <c r="R6" s="7" t="s">
        <v>272</v>
      </c>
      <c r="S6" s="7"/>
      <c r="T6" s="7"/>
      <c r="U6" s="7"/>
      <c r="V6" s="7"/>
      <c r="W6" s="7"/>
      <c r="X6" s="7"/>
    </row>
    <row r="7" spans="1:24">
      <c r="A7" s="34">
        <v>40634</v>
      </c>
      <c r="B7" s="25" t="s">
        <v>97</v>
      </c>
      <c r="C7" s="7" t="s">
        <v>58</v>
      </c>
      <c r="D7" s="7" t="s">
        <v>59</v>
      </c>
      <c r="E7" s="7"/>
      <c r="F7" s="7"/>
      <c r="G7" s="7" t="s">
        <v>16</v>
      </c>
      <c r="H7" s="7" t="s">
        <v>17</v>
      </c>
      <c r="I7" s="7" t="s">
        <v>60</v>
      </c>
      <c r="J7" s="42">
        <v>1</v>
      </c>
      <c r="K7" s="7" t="s">
        <v>33</v>
      </c>
      <c r="L7" s="26">
        <v>160.3261</v>
      </c>
      <c r="M7" s="35">
        <f t="shared" si="0"/>
        <v>160.3261</v>
      </c>
      <c r="N7" s="7" t="s">
        <v>265</v>
      </c>
      <c r="O7" s="7" t="s">
        <v>272</v>
      </c>
      <c r="P7" s="7"/>
      <c r="Q7" s="7">
        <f t="shared" si="1"/>
        <v>0</v>
      </c>
      <c r="R7" s="7" t="s">
        <v>272</v>
      </c>
      <c r="S7" s="7"/>
      <c r="T7" s="7"/>
      <c r="U7" s="7"/>
      <c r="V7" s="7"/>
      <c r="W7" s="7"/>
      <c r="X7" s="7"/>
    </row>
    <row r="8" spans="1:24">
      <c r="A8" s="34">
        <v>40635</v>
      </c>
      <c r="B8" s="25">
        <v>3300128</v>
      </c>
      <c r="C8" s="7" t="s">
        <v>64</v>
      </c>
      <c r="D8" s="7" t="s">
        <v>65</v>
      </c>
      <c r="E8" s="7"/>
      <c r="F8" s="7"/>
      <c r="G8" s="7" t="s">
        <v>16</v>
      </c>
      <c r="H8" s="7" t="s">
        <v>17</v>
      </c>
      <c r="I8" s="7" t="s">
        <v>66</v>
      </c>
      <c r="J8" s="7">
        <v>171</v>
      </c>
      <c r="K8" s="7" t="s">
        <v>33</v>
      </c>
      <c r="L8" s="26">
        <v>2.6766999999999999</v>
      </c>
      <c r="M8" s="35">
        <f t="shared" si="0"/>
        <v>457.71569999999997</v>
      </c>
      <c r="N8" s="7" t="s">
        <v>270</v>
      </c>
      <c r="O8" s="7" t="s">
        <v>272</v>
      </c>
      <c r="P8" s="7"/>
      <c r="Q8" s="7">
        <f t="shared" si="1"/>
        <v>0</v>
      </c>
      <c r="R8" s="7"/>
      <c r="S8" s="7"/>
      <c r="T8" s="7"/>
      <c r="U8" s="7"/>
      <c r="V8" s="7"/>
      <c r="W8" s="7"/>
      <c r="X8" s="7"/>
    </row>
    <row r="9" spans="1:24">
      <c r="A9" s="34">
        <v>40638</v>
      </c>
      <c r="B9" s="25">
        <v>3800015</v>
      </c>
      <c r="C9" s="7" t="s">
        <v>38</v>
      </c>
      <c r="D9" s="7" t="s">
        <v>98</v>
      </c>
      <c r="E9" s="7"/>
      <c r="F9" s="7"/>
      <c r="G9" s="7" t="s">
        <v>16</v>
      </c>
      <c r="H9" s="7" t="s">
        <v>17</v>
      </c>
      <c r="I9" s="7" t="s">
        <v>201</v>
      </c>
      <c r="J9" s="42">
        <v>6</v>
      </c>
      <c r="K9" s="7" t="s">
        <v>33</v>
      </c>
      <c r="L9" s="26">
        <v>1.9254</v>
      </c>
      <c r="M9" s="35">
        <f t="shared" si="0"/>
        <v>11.5524</v>
      </c>
      <c r="N9" s="7" t="s">
        <v>265</v>
      </c>
      <c r="O9" s="7"/>
      <c r="P9" s="7"/>
      <c r="Q9" s="7">
        <f t="shared" si="1"/>
        <v>0</v>
      </c>
      <c r="R9" s="7"/>
      <c r="S9" s="7"/>
      <c r="T9" s="7"/>
      <c r="U9" s="7"/>
      <c r="V9" s="7"/>
      <c r="W9" s="7"/>
      <c r="X9" s="7"/>
    </row>
    <row r="10" spans="1:24">
      <c r="A10" s="34">
        <v>40638</v>
      </c>
      <c r="B10" s="25">
        <v>9600627</v>
      </c>
      <c r="C10" s="7" t="s">
        <v>67</v>
      </c>
      <c r="D10" s="7" t="s">
        <v>68</v>
      </c>
      <c r="E10" s="7"/>
      <c r="F10" s="7"/>
      <c r="G10" s="7" t="s">
        <v>16</v>
      </c>
      <c r="H10" s="7" t="s">
        <v>17</v>
      </c>
      <c r="I10" s="7" t="s">
        <v>69</v>
      </c>
      <c r="J10" s="7">
        <v>600</v>
      </c>
      <c r="K10" s="7" t="s">
        <v>33</v>
      </c>
      <c r="L10" s="26">
        <v>0.6512</v>
      </c>
      <c r="M10" s="35">
        <f t="shared" si="0"/>
        <v>390.72</v>
      </c>
      <c r="N10" s="7" t="s">
        <v>265</v>
      </c>
      <c r="O10" s="7"/>
      <c r="P10" s="7"/>
      <c r="Q10" s="7">
        <f t="shared" si="1"/>
        <v>0</v>
      </c>
      <c r="R10" s="7"/>
      <c r="S10" s="7"/>
      <c r="T10" s="7"/>
      <c r="U10" s="7"/>
      <c r="V10" s="7"/>
      <c r="W10" s="7"/>
      <c r="X10" s="7"/>
    </row>
    <row r="11" spans="1:24">
      <c r="A11" s="34">
        <v>40639</v>
      </c>
      <c r="B11" s="25">
        <v>9600661</v>
      </c>
      <c r="C11" s="7" t="s">
        <v>70</v>
      </c>
      <c r="D11" s="7" t="s">
        <v>71</v>
      </c>
      <c r="E11" s="7"/>
      <c r="F11" s="7"/>
      <c r="G11" s="7" t="s">
        <v>16</v>
      </c>
      <c r="H11" s="7" t="s">
        <v>17</v>
      </c>
      <c r="I11" s="7" t="s">
        <v>213</v>
      </c>
      <c r="J11" s="42">
        <v>0</v>
      </c>
      <c r="K11" s="7" t="s">
        <v>33</v>
      </c>
      <c r="L11" s="26">
        <v>111.9783</v>
      </c>
      <c r="M11" s="35">
        <f t="shared" si="0"/>
        <v>0</v>
      </c>
      <c r="N11" s="7" t="s">
        <v>265</v>
      </c>
      <c r="O11" s="7" t="s">
        <v>271</v>
      </c>
      <c r="P11" s="7"/>
      <c r="Q11" s="7">
        <f t="shared" si="1"/>
        <v>0</v>
      </c>
      <c r="R11" s="7"/>
      <c r="S11" s="7"/>
      <c r="T11" s="7"/>
      <c r="U11" s="7"/>
      <c r="V11" s="7"/>
      <c r="W11" s="7"/>
      <c r="X11" s="7"/>
    </row>
    <row r="12" spans="1:24">
      <c r="A12" s="34">
        <v>40650</v>
      </c>
      <c r="B12" s="25" t="s">
        <v>93</v>
      </c>
      <c r="C12" s="7" t="s">
        <v>20</v>
      </c>
      <c r="D12" s="7" t="s">
        <v>202</v>
      </c>
      <c r="E12" s="7"/>
      <c r="F12" s="7"/>
      <c r="G12" s="7" t="s">
        <v>16</v>
      </c>
      <c r="H12" s="7" t="s">
        <v>17</v>
      </c>
      <c r="I12" s="7" t="s">
        <v>22</v>
      </c>
      <c r="J12" s="7">
        <v>5</v>
      </c>
      <c r="K12" s="7" t="s">
        <v>19</v>
      </c>
      <c r="L12" s="26">
        <v>2.08</v>
      </c>
      <c r="M12" s="35">
        <f t="shared" si="0"/>
        <v>10.4</v>
      </c>
      <c r="N12" s="7" t="s">
        <v>264</v>
      </c>
      <c r="O12" s="7"/>
      <c r="P12" s="7"/>
      <c r="Q12" s="7">
        <f t="shared" si="1"/>
        <v>0</v>
      </c>
      <c r="R12" s="7"/>
      <c r="S12" s="7"/>
      <c r="T12" s="7"/>
      <c r="U12" s="7"/>
      <c r="V12" s="7"/>
      <c r="W12" s="7"/>
      <c r="X12" s="7"/>
    </row>
    <row r="13" spans="1:24">
      <c r="A13" s="34">
        <v>40653</v>
      </c>
      <c r="B13" s="25">
        <v>3300148</v>
      </c>
      <c r="C13" s="7" t="s">
        <v>30</v>
      </c>
      <c r="D13" s="7" t="s">
        <v>205</v>
      </c>
      <c r="E13" s="7"/>
      <c r="F13" s="7"/>
      <c r="G13" s="7" t="s">
        <v>16</v>
      </c>
      <c r="H13" s="7" t="s">
        <v>17</v>
      </c>
      <c r="I13" s="7" t="s">
        <v>214</v>
      </c>
      <c r="J13" s="7">
        <v>200</v>
      </c>
      <c r="K13" s="7" t="s">
        <v>33</v>
      </c>
      <c r="L13" s="26">
        <v>0.92959999999999998</v>
      </c>
      <c r="M13" s="35">
        <f t="shared" si="0"/>
        <v>185.92</v>
      </c>
      <c r="N13" s="7" t="s">
        <v>267</v>
      </c>
      <c r="O13" s="7"/>
      <c r="P13" s="7"/>
      <c r="Q13" s="7">
        <f t="shared" si="1"/>
        <v>0</v>
      </c>
      <c r="R13" s="7"/>
      <c r="S13" s="7"/>
      <c r="T13" s="7"/>
      <c r="U13" s="7"/>
      <c r="V13" s="7"/>
      <c r="W13" s="7"/>
      <c r="X13" s="7"/>
    </row>
    <row r="14" spans="1:24">
      <c r="A14" s="34">
        <v>40663</v>
      </c>
      <c r="B14" s="25" t="s">
        <v>101</v>
      </c>
      <c r="C14" s="7" t="s">
        <v>102</v>
      </c>
      <c r="D14" s="7" t="s">
        <v>103</v>
      </c>
      <c r="E14" s="7"/>
      <c r="F14" s="7"/>
      <c r="G14" s="7" t="s">
        <v>16</v>
      </c>
      <c r="H14" s="7" t="s">
        <v>17</v>
      </c>
      <c r="I14" s="7" t="s">
        <v>104</v>
      </c>
      <c r="J14" s="7">
        <v>187000</v>
      </c>
      <c r="K14" s="7" t="s">
        <v>105</v>
      </c>
      <c r="L14" s="26">
        <v>2.5999999999999999E-3</v>
      </c>
      <c r="M14" s="35">
        <f t="shared" si="0"/>
        <v>486.2</v>
      </c>
      <c r="N14" s="7" t="s">
        <v>264</v>
      </c>
      <c r="O14" s="7"/>
      <c r="P14" s="7"/>
      <c r="Q14" s="7">
        <f t="shared" si="1"/>
        <v>0</v>
      </c>
      <c r="R14" s="7"/>
      <c r="S14" s="7"/>
      <c r="T14" s="7"/>
      <c r="U14" s="7"/>
      <c r="V14" s="7"/>
      <c r="W14" s="7"/>
      <c r="X14" s="7"/>
    </row>
    <row r="15" spans="1:24">
      <c r="A15" s="34">
        <v>40663</v>
      </c>
      <c r="B15" s="25" t="s">
        <v>101</v>
      </c>
      <c r="C15" s="7" t="s">
        <v>102</v>
      </c>
      <c r="D15" s="7" t="s">
        <v>103</v>
      </c>
      <c r="E15" s="7"/>
      <c r="F15" s="7"/>
      <c r="G15" s="7" t="s">
        <v>16</v>
      </c>
      <c r="H15" s="7" t="s">
        <v>17</v>
      </c>
      <c r="I15" s="7" t="s">
        <v>106</v>
      </c>
      <c r="J15" s="7">
        <v>95340</v>
      </c>
      <c r="K15" s="7" t="s">
        <v>105</v>
      </c>
      <c r="L15" s="26">
        <v>2.5999999999999999E-3</v>
      </c>
      <c r="M15" s="35">
        <f t="shared" si="0"/>
        <v>247.88399999999999</v>
      </c>
      <c r="N15" s="7" t="s">
        <v>264</v>
      </c>
      <c r="O15" s="7"/>
      <c r="P15" s="7"/>
      <c r="Q15" s="7">
        <f t="shared" si="1"/>
        <v>0</v>
      </c>
      <c r="R15" s="7"/>
      <c r="S15" s="7"/>
      <c r="T15" s="7"/>
      <c r="U15" s="7"/>
      <c r="V15" s="7"/>
      <c r="W15" s="7"/>
      <c r="X15" s="7"/>
    </row>
    <row r="16" spans="1:24" s="41" customFormat="1">
      <c r="A16" s="37">
        <v>40663</v>
      </c>
      <c r="B16" s="38">
        <v>3000094</v>
      </c>
      <c r="C16" s="39" t="s">
        <v>107</v>
      </c>
      <c r="D16" s="39" t="s">
        <v>108</v>
      </c>
      <c r="E16" s="39"/>
      <c r="F16" s="39"/>
      <c r="G16" s="39" t="s">
        <v>16</v>
      </c>
      <c r="H16" s="39" t="s">
        <v>17</v>
      </c>
      <c r="I16" s="39" t="s">
        <v>109</v>
      </c>
      <c r="J16" s="39">
        <v>20</v>
      </c>
      <c r="K16" s="39" t="s">
        <v>33</v>
      </c>
      <c r="L16" s="40">
        <v>40</v>
      </c>
      <c r="M16" s="35">
        <f t="shared" si="0"/>
        <v>800</v>
      </c>
      <c r="N16" s="7" t="s">
        <v>264</v>
      </c>
      <c r="O16" s="39"/>
      <c r="P16" s="39"/>
      <c r="Q16" s="7">
        <f t="shared" si="1"/>
        <v>0</v>
      </c>
      <c r="R16" s="39"/>
      <c r="S16" s="39"/>
      <c r="T16" s="39"/>
      <c r="U16" s="39"/>
      <c r="V16" s="39"/>
      <c r="W16" s="39"/>
      <c r="X16" s="39"/>
    </row>
    <row r="17" spans="1:24" s="41" customFormat="1">
      <c r="A17" s="37">
        <v>40663</v>
      </c>
      <c r="B17" s="38">
        <v>3000094</v>
      </c>
      <c r="C17" s="39" t="s">
        <v>107</v>
      </c>
      <c r="D17" s="39" t="s">
        <v>108</v>
      </c>
      <c r="E17" s="39"/>
      <c r="F17" s="39"/>
      <c r="G17" s="39" t="s">
        <v>16</v>
      </c>
      <c r="H17" s="39" t="s">
        <v>17</v>
      </c>
      <c r="I17" s="39" t="s">
        <v>106</v>
      </c>
      <c r="J17" s="43">
        <v>49</v>
      </c>
      <c r="K17" s="39" t="s">
        <v>33</v>
      </c>
      <c r="L17" s="40">
        <v>40</v>
      </c>
      <c r="M17" s="35">
        <f t="shared" si="0"/>
        <v>1960</v>
      </c>
      <c r="N17" s="7" t="s">
        <v>264</v>
      </c>
      <c r="O17" s="39"/>
      <c r="P17" s="39"/>
      <c r="Q17" s="7">
        <f t="shared" si="1"/>
        <v>0</v>
      </c>
      <c r="R17" s="39"/>
      <c r="S17" s="39"/>
      <c r="T17" s="39"/>
      <c r="U17" s="39"/>
      <c r="V17" s="39"/>
      <c r="W17" s="39"/>
      <c r="X17" s="39"/>
    </row>
    <row r="18" spans="1:24" s="41" customFormat="1">
      <c r="A18" s="37">
        <v>40669</v>
      </c>
      <c r="B18" s="38">
        <v>3300139</v>
      </c>
      <c r="C18" s="39" t="s">
        <v>110</v>
      </c>
      <c r="D18" s="39" t="s">
        <v>111</v>
      </c>
      <c r="E18" s="39"/>
      <c r="F18" s="39"/>
      <c r="G18" s="39" t="s">
        <v>16</v>
      </c>
      <c r="H18" s="39" t="s">
        <v>17</v>
      </c>
      <c r="I18" s="39" t="s">
        <v>215</v>
      </c>
      <c r="J18" s="39">
        <v>600</v>
      </c>
      <c r="K18" s="39" t="s">
        <v>33</v>
      </c>
      <c r="L18" s="40">
        <v>1.4043000000000001</v>
      </c>
      <c r="M18" s="35">
        <f t="shared" si="0"/>
        <v>842.58</v>
      </c>
      <c r="N18" s="7" t="s">
        <v>267</v>
      </c>
      <c r="O18" s="39"/>
      <c r="P18" s="39"/>
      <c r="Q18" s="7">
        <f t="shared" si="1"/>
        <v>0</v>
      </c>
      <c r="R18" s="39"/>
      <c r="S18" s="39"/>
      <c r="T18" s="39"/>
      <c r="U18" s="39"/>
      <c r="V18" s="39"/>
      <c r="W18" s="39"/>
      <c r="X18" s="39"/>
    </row>
    <row r="19" spans="1:24" s="41" customFormat="1">
      <c r="A19" s="37">
        <v>40669</v>
      </c>
      <c r="B19" s="38">
        <v>3300139</v>
      </c>
      <c r="C19" s="39" t="s">
        <v>110</v>
      </c>
      <c r="D19" s="39" t="s">
        <v>111</v>
      </c>
      <c r="E19" s="39"/>
      <c r="F19" s="39"/>
      <c r="G19" s="39" t="s">
        <v>16</v>
      </c>
      <c r="H19" s="39" t="s">
        <v>17</v>
      </c>
      <c r="I19" s="39" t="s">
        <v>113</v>
      </c>
      <c r="J19" s="39">
        <v>1800</v>
      </c>
      <c r="K19" s="39" t="s">
        <v>33</v>
      </c>
      <c r="L19" s="40">
        <v>1.4043000000000001</v>
      </c>
      <c r="M19" s="35">
        <f t="shared" si="0"/>
        <v>2527.7400000000002</v>
      </c>
      <c r="N19" s="7" t="s">
        <v>267</v>
      </c>
      <c r="O19" s="39"/>
      <c r="P19" s="39"/>
      <c r="Q19" s="7">
        <f t="shared" si="1"/>
        <v>0</v>
      </c>
      <c r="R19" s="39"/>
      <c r="S19" s="39"/>
      <c r="T19" s="39"/>
      <c r="U19" s="39"/>
      <c r="V19" s="39"/>
      <c r="W19" s="39"/>
      <c r="X19" s="39"/>
    </row>
    <row r="20" spans="1:24" s="41" customFormat="1">
      <c r="A20" s="37">
        <v>40669</v>
      </c>
      <c r="B20" s="38">
        <v>3300139</v>
      </c>
      <c r="C20" s="39" t="s">
        <v>110</v>
      </c>
      <c r="D20" s="39" t="s">
        <v>111</v>
      </c>
      <c r="E20" s="39"/>
      <c r="F20" s="39"/>
      <c r="G20" s="39" t="s">
        <v>16</v>
      </c>
      <c r="H20" s="39" t="s">
        <v>17</v>
      </c>
      <c r="I20" s="39" t="s">
        <v>114</v>
      </c>
      <c r="J20" s="39">
        <v>2880</v>
      </c>
      <c r="K20" s="39" t="s">
        <v>33</v>
      </c>
      <c r="L20" s="40">
        <v>1.4043000000000001</v>
      </c>
      <c r="M20" s="35">
        <f t="shared" si="0"/>
        <v>4044.3840000000005</v>
      </c>
      <c r="N20" s="7" t="s">
        <v>267</v>
      </c>
      <c r="O20" s="39"/>
      <c r="P20" s="39"/>
      <c r="Q20" s="7">
        <f t="shared" si="1"/>
        <v>0</v>
      </c>
      <c r="R20" s="39"/>
      <c r="S20" s="39"/>
      <c r="T20" s="39"/>
      <c r="U20" s="39"/>
      <c r="V20" s="39"/>
      <c r="W20" s="39"/>
      <c r="X20" s="39"/>
    </row>
    <row r="21" spans="1:24">
      <c r="A21" s="34">
        <v>40672</v>
      </c>
      <c r="B21" s="25">
        <v>3800015</v>
      </c>
      <c r="C21" s="7" t="s">
        <v>38</v>
      </c>
      <c r="D21" s="7" t="s">
        <v>216</v>
      </c>
      <c r="E21" s="7"/>
      <c r="F21" s="7"/>
      <c r="G21" s="7" t="s">
        <v>16</v>
      </c>
      <c r="H21" s="7" t="s">
        <v>17</v>
      </c>
      <c r="I21" s="7" t="s">
        <v>217</v>
      </c>
      <c r="J21" s="7">
        <v>12</v>
      </c>
      <c r="K21" s="7" t="s">
        <v>33</v>
      </c>
      <c r="L21" s="26">
        <v>1.9254</v>
      </c>
      <c r="M21" s="35">
        <f t="shared" si="0"/>
        <v>23.104800000000001</v>
      </c>
      <c r="N21" s="7" t="s">
        <v>265</v>
      </c>
      <c r="O21" s="7"/>
      <c r="P21" s="7"/>
      <c r="Q21" s="7">
        <f t="shared" si="1"/>
        <v>0</v>
      </c>
      <c r="R21" s="7"/>
      <c r="S21" s="7"/>
      <c r="T21" s="7"/>
      <c r="U21" s="7"/>
      <c r="V21" s="7"/>
      <c r="W21" s="7"/>
      <c r="X21" s="7"/>
    </row>
    <row r="22" spans="1:24" s="41" customFormat="1">
      <c r="A22" s="37">
        <v>40677</v>
      </c>
      <c r="B22" s="38">
        <v>3300359</v>
      </c>
      <c r="C22" s="39" t="s">
        <v>115</v>
      </c>
      <c r="D22" s="39" t="s">
        <v>116</v>
      </c>
      <c r="E22" s="39"/>
      <c r="F22" s="39"/>
      <c r="G22" s="39" t="s">
        <v>16</v>
      </c>
      <c r="H22" s="39" t="s">
        <v>17</v>
      </c>
      <c r="I22" s="39" t="s">
        <v>117</v>
      </c>
      <c r="J22" s="39">
        <v>720</v>
      </c>
      <c r="K22" s="39" t="s">
        <v>33</v>
      </c>
      <c r="L22" s="40">
        <v>1.4043000000000001</v>
      </c>
      <c r="M22" s="35">
        <f t="shared" si="0"/>
        <v>1011.0960000000001</v>
      </c>
      <c r="N22" s="7"/>
      <c r="O22" s="39"/>
      <c r="P22" s="39"/>
      <c r="Q22" s="7">
        <f t="shared" si="1"/>
        <v>0</v>
      </c>
      <c r="R22" s="39"/>
      <c r="S22" s="39"/>
      <c r="T22" s="39"/>
      <c r="U22" s="39"/>
      <c r="V22" s="39"/>
      <c r="W22" s="39"/>
      <c r="X22" s="39"/>
    </row>
    <row r="23" spans="1:24" s="41" customFormat="1">
      <c r="A23" s="37">
        <v>40677</v>
      </c>
      <c r="B23" s="38">
        <v>3300359</v>
      </c>
      <c r="C23" s="39" t="s">
        <v>115</v>
      </c>
      <c r="D23" s="39" t="s">
        <v>116</v>
      </c>
      <c r="E23" s="39"/>
      <c r="F23" s="39"/>
      <c r="G23" s="39" t="s">
        <v>16</v>
      </c>
      <c r="H23" s="39" t="s">
        <v>17</v>
      </c>
      <c r="I23" s="39" t="s">
        <v>218</v>
      </c>
      <c r="J23" s="39">
        <v>200</v>
      </c>
      <c r="K23" s="39" t="s">
        <v>33</v>
      </c>
      <c r="L23" s="40">
        <v>1.4043000000000001</v>
      </c>
      <c r="M23" s="35">
        <f t="shared" si="0"/>
        <v>280.86</v>
      </c>
      <c r="N23" s="7"/>
      <c r="O23" s="39"/>
      <c r="P23" s="39"/>
      <c r="Q23" s="7">
        <f t="shared" si="1"/>
        <v>0</v>
      </c>
      <c r="R23" s="39"/>
      <c r="S23" s="39"/>
      <c r="T23" s="39"/>
      <c r="U23" s="39"/>
      <c r="V23" s="39"/>
      <c r="W23" s="39"/>
      <c r="X23" s="39"/>
    </row>
    <row r="24" spans="1:24">
      <c r="A24" s="34">
        <v>40697</v>
      </c>
      <c r="B24" s="25" t="s">
        <v>119</v>
      </c>
      <c r="C24" s="7" t="s">
        <v>120</v>
      </c>
      <c r="D24" s="7" t="s">
        <v>134</v>
      </c>
      <c r="E24" s="7"/>
      <c r="F24" s="7"/>
      <c r="G24" s="7" t="s">
        <v>16</v>
      </c>
      <c r="H24" s="7" t="s">
        <v>17</v>
      </c>
      <c r="I24" s="7" t="s">
        <v>106</v>
      </c>
      <c r="J24" s="7">
        <v>2943.7</v>
      </c>
      <c r="K24" s="7" t="s">
        <v>26</v>
      </c>
      <c r="L24" s="26">
        <v>0.1226</v>
      </c>
      <c r="M24" s="35">
        <f t="shared" si="0"/>
        <v>360.89761999999996</v>
      </c>
      <c r="N24" s="7" t="s">
        <v>264</v>
      </c>
      <c r="O24" s="7" t="s">
        <v>271</v>
      </c>
      <c r="P24" s="7"/>
      <c r="Q24" s="7">
        <f t="shared" si="1"/>
        <v>0</v>
      </c>
      <c r="R24" s="7"/>
      <c r="S24" s="7"/>
      <c r="T24" s="7"/>
      <c r="U24" s="7"/>
      <c r="V24" s="7"/>
      <c r="W24" s="7"/>
      <c r="X24" s="7"/>
    </row>
    <row r="25" spans="1:24">
      <c r="A25" s="34">
        <v>40698</v>
      </c>
      <c r="B25" s="25" t="s">
        <v>119</v>
      </c>
      <c r="C25" s="7" t="s">
        <v>120</v>
      </c>
      <c r="D25" s="7" t="s">
        <v>136</v>
      </c>
      <c r="E25" s="7"/>
      <c r="F25" s="7"/>
      <c r="G25" s="7" t="s">
        <v>16</v>
      </c>
      <c r="H25" s="7" t="s">
        <v>17</v>
      </c>
      <c r="I25" s="7" t="s">
        <v>106</v>
      </c>
      <c r="J25" s="43">
        <v>-2490.02</v>
      </c>
      <c r="K25" s="7" t="s">
        <v>26</v>
      </c>
      <c r="L25" s="26">
        <v>0.1226</v>
      </c>
      <c r="M25" s="35">
        <f t="shared" si="0"/>
        <v>-305.27645200000001</v>
      </c>
      <c r="N25" s="7" t="s">
        <v>264</v>
      </c>
      <c r="O25" s="7" t="s">
        <v>271</v>
      </c>
      <c r="P25" s="7"/>
      <c r="Q25" s="7">
        <f t="shared" si="1"/>
        <v>0</v>
      </c>
      <c r="R25" s="7"/>
      <c r="S25" s="7"/>
      <c r="T25" s="7"/>
      <c r="U25" s="7"/>
      <c r="V25" s="7"/>
      <c r="W25" s="7"/>
      <c r="X25" s="7"/>
    </row>
    <row r="26" spans="1:24">
      <c r="A26" s="34">
        <v>40700</v>
      </c>
      <c r="B26" s="25">
        <v>9600678</v>
      </c>
      <c r="C26" s="7" t="s">
        <v>138</v>
      </c>
      <c r="D26" s="7" t="s">
        <v>139</v>
      </c>
      <c r="E26" s="7"/>
      <c r="F26" s="7"/>
      <c r="G26" s="7" t="s">
        <v>16</v>
      </c>
      <c r="H26" s="7" t="s">
        <v>17</v>
      </c>
      <c r="I26" s="7" t="s">
        <v>140</v>
      </c>
      <c r="J26" s="7">
        <v>20</v>
      </c>
      <c r="K26" s="7" t="s">
        <v>33</v>
      </c>
      <c r="L26" s="26">
        <v>2.7646000000000002</v>
      </c>
      <c r="M26" s="35">
        <f t="shared" si="0"/>
        <v>55.292000000000002</v>
      </c>
      <c r="N26" s="7" t="s">
        <v>265</v>
      </c>
      <c r="O26" s="7"/>
      <c r="P26" s="7"/>
      <c r="Q26" s="7">
        <f t="shared" si="1"/>
        <v>0</v>
      </c>
      <c r="R26" s="7"/>
      <c r="S26" s="7"/>
      <c r="T26" s="7"/>
      <c r="U26" s="7"/>
      <c r="V26" s="7"/>
      <c r="W26" s="7"/>
      <c r="X26" s="7"/>
    </row>
    <row r="27" spans="1:24">
      <c r="A27" s="34">
        <v>40707</v>
      </c>
      <c r="B27" s="25">
        <v>9600678</v>
      </c>
      <c r="C27" s="7" t="s">
        <v>138</v>
      </c>
      <c r="D27" s="7" t="s">
        <v>141</v>
      </c>
      <c r="E27" s="7"/>
      <c r="F27" s="7"/>
      <c r="G27" s="7" t="s">
        <v>16</v>
      </c>
      <c r="H27" s="7" t="s">
        <v>17</v>
      </c>
      <c r="I27" s="7" t="s">
        <v>140</v>
      </c>
      <c r="J27" s="7">
        <v>20</v>
      </c>
      <c r="K27" s="7" t="s">
        <v>33</v>
      </c>
      <c r="L27" s="26">
        <v>2.7646000000000002</v>
      </c>
      <c r="M27" s="35">
        <f t="shared" si="0"/>
        <v>55.292000000000002</v>
      </c>
      <c r="N27" s="7" t="s">
        <v>265</v>
      </c>
      <c r="O27" s="7"/>
      <c r="P27" s="7"/>
      <c r="Q27" s="7">
        <f t="shared" si="1"/>
        <v>0</v>
      </c>
      <c r="R27" s="7"/>
      <c r="S27" s="7"/>
      <c r="T27" s="7"/>
      <c r="U27" s="7"/>
      <c r="V27" s="7"/>
      <c r="W27" s="7"/>
      <c r="X27" s="7"/>
    </row>
    <row r="28" spans="1:24">
      <c r="A28" s="34">
        <v>40708</v>
      </c>
      <c r="B28" s="25">
        <v>3800897</v>
      </c>
      <c r="C28" s="7" t="s">
        <v>142</v>
      </c>
      <c r="D28" s="7" t="s">
        <v>143</v>
      </c>
      <c r="E28" s="7"/>
      <c r="F28" s="7"/>
      <c r="G28" s="7" t="s">
        <v>16</v>
      </c>
      <c r="H28" s="7" t="s">
        <v>17</v>
      </c>
      <c r="I28" s="7" t="s">
        <v>144</v>
      </c>
      <c r="J28" s="7">
        <v>100</v>
      </c>
      <c r="K28" s="7" t="s">
        <v>57</v>
      </c>
      <c r="L28" s="26">
        <v>0.21360000000000001</v>
      </c>
      <c r="M28" s="35">
        <f t="shared" si="0"/>
        <v>21.36</v>
      </c>
      <c r="N28" s="7" t="s">
        <v>267</v>
      </c>
      <c r="O28" s="7"/>
      <c r="P28" s="7"/>
      <c r="Q28" s="7">
        <f t="shared" si="1"/>
        <v>0</v>
      </c>
      <c r="R28" s="7"/>
      <c r="S28" s="7"/>
      <c r="T28" s="7"/>
      <c r="U28" s="7"/>
      <c r="V28" s="7"/>
      <c r="W28" s="7"/>
      <c r="X28" s="7"/>
    </row>
    <row r="29" spans="1:24">
      <c r="A29" s="34">
        <v>40720</v>
      </c>
      <c r="B29" s="25">
        <v>9600737</v>
      </c>
      <c r="C29" s="7" t="s">
        <v>148</v>
      </c>
      <c r="D29" s="7" t="s">
        <v>149</v>
      </c>
      <c r="E29" s="7"/>
      <c r="F29" s="7"/>
      <c r="G29" s="7" t="s">
        <v>16</v>
      </c>
      <c r="H29" s="7" t="s">
        <v>17</v>
      </c>
      <c r="I29" s="7" t="s">
        <v>150</v>
      </c>
      <c r="J29" s="7">
        <v>20</v>
      </c>
      <c r="K29" s="7" t="s">
        <v>33</v>
      </c>
      <c r="L29" s="26">
        <v>2.4390999999999998</v>
      </c>
      <c r="M29" s="35">
        <f t="shared" si="0"/>
        <v>48.781999999999996</v>
      </c>
      <c r="N29" s="7"/>
      <c r="O29" s="7"/>
      <c r="P29" s="7"/>
      <c r="Q29" s="7">
        <f t="shared" si="1"/>
        <v>0</v>
      </c>
      <c r="R29" s="7"/>
      <c r="S29" s="7"/>
      <c r="T29" s="7"/>
      <c r="U29" s="7"/>
      <c r="V29" s="7"/>
      <c r="W29" s="7"/>
      <c r="X29" s="7"/>
    </row>
    <row r="30" spans="1:24">
      <c r="A30" s="34">
        <v>40721</v>
      </c>
      <c r="B30" s="25">
        <v>9600661</v>
      </c>
      <c r="C30" s="7" t="s">
        <v>70</v>
      </c>
      <c r="D30" s="7" t="s">
        <v>151</v>
      </c>
      <c r="E30" s="7"/>
      <c r="F30" s="7"/>
      <c r="G30" s="7" t="s">
        <v>16</v>
      </c>
      <c r="H30" s="7" t="s">
        <v>17</v>
      </c>
      <c r="I30" s="7" t="s">
        <v>152</v>
      </c>
      <c r="J30" s="7">
        <v>6</v>
      </c>
      <c r="K30" s="7" t="s">
        <v>33</v>
      </c>
      <c r="L30" s="26">
        <v>111.9783</v>
      </c>
      <c r="M30" s="35">
        <f t="shared" si="0"/>
        <v>671.86980000000005</v>
      </c>
      <c r="N30" s="7" t="s">
        <v>265</v>
      </c>
      <c r="O30" s="7"/>
      <c r="P30" s="7"/>
      <c r="Q30" s="7">
        <f t="shared" si="1"/>
        <v>0</v>
      </c>
      <c r="R30" s="7"/>
      <c r="S30" s="7"/>
      <c r="T30" s="7"/>
      <c r="U30" s="7"/>
      <c r="V30" s="7"/>
      <c r="W30" s="7"/>
      <c r="X30" s="7"/>
    </row>
    <row r="31" spans="1:24">
      <c r="A31" s="34">
        <v>40722</v>
      </c>
      <c r="B31" s="25">
        <v>3100441</v>
      </c>
      <c r="C31" s="7" t="s">
        <v>153</v>
      </c>
      <c r="D31" s="7" t="s">
        <v>154</v>
      </c>
      <c r="E31" s="7"/>
      <c r="F31" s="7"/>
      <c r="G31" s="7" t="s">
        <v>16</v>
      </c>
      <c r="H31" s="7" t="s">
        <v>17</v>
      </c>
      <c r="I31" s="7" t="s">
        <v>155</v>
      </c>
      <c r="J31" s="7">
        <v>1</v>
      </c>
      <c r="K31" s="7" t="s">
        <v>33</v>
      </c>
      <c r="L31" s="26">
        <v>437.7174</v>
      </c>
      <c r="M31" s="35">
        <f t="shared" si="0"/>
        <v>437.7174</v>
      </c>
      <c r="N31" s="7" t="s">
        <v>268</v>
      </c>
      <c r="O31" s="7"/>
      <c r="P31" s="7"/>
      <c r="Q31" s="7">
        <f t="shared" si="1"/>
        <v>0</v>
      </c>
      <c r="R31" s="7"/>
      <c r="S31" s="7"/>
      <c r="T31" s="7"/>
      <c r="U31" s="7"/>
      <c r="V31" s="7"/>
      <c r="W31" s="7"/>
      <c r="X31" s="7"/>
    </row>
    <row r="32" spans="1:24" s="41" customFormat="1">
      <c r="A32" s="37">
        <v>40724</v>
      </c>
      <c r="B32" s="38">
        <v>3800831</v>
      </c>
      <c r="C32" s="39" t="s">
        <v>156</v>
      </c>
      <c r="D32" s="39" t="s">
        <v>157</v>
      </c>
      <c r="E32" s="39"/>
      <c r="F32" s="39"/>
      <c r="G32" s="39" t="s">
        <v>16</v>
      </c>
      <c r="H32" s="39" t="s">
        <v>17</v>
      </c>
      <c r="I32" s="39" t="s">
        <v>158</v>
      </c>
      <c r="J32" s="39">
        <v>350</v>
      </c>
      <c r="K32" s="39" t="s">
        <v>33</v>
      </c>
      <c r="L32" s="40">
        <v>3.6810999999999998</v>
      </c>
      <c r="M32" s="35">
        <f t="shared" si="0"/>
        <v>1288.385</v>
      </c>
      <c r="N32" s="7"/>
      <c r="O32" s="39"/>
      <c r="P32" s="39"/>
      <c r="Q32" s="7">
        <f t="shared" si="1"/>
        <v>0</v>
      </c>
      <c r="R32" s="39"/>
      <c r="S32" s="39"/>
      <c r="T32" s="39"/>
      <c r="U32" s="39"/>
      <c r="V32" s="39"/>
      <c r="W32" s="39"/>
      <c r="X32" s="39"/>
    </row>
    <row r="33" spans="1:24" s="41" customFormat="1">
      <c r="A33" s="37">
        <v>40725</v>
      </c>
      <c r="B33" s="38">
        <v>3300341</v>
      </c>
      <c r="C33" s="39" t="s">
        <v>159</v>
      </c>
      <c r="D33" s="39" t="s">
        <v>160</v>
      </c>
      <c r="E33" s="39"/>
      <c r="F33" s="39"/>
      <c r="G33" s="39" t="s">
        <v>16</v>
      </c>
      <c r="H33" s="39" t="s">
        <v>17</v>
      </c>
      <c r="I33" s="39" t="s">
        <v>161</v>
      </c>
      <c r="J33" s="39">
        <v>5</v>
      </c>
      <c r="K33" s="39" t="s">
        <v>33</v>
      </c>
      <c r="L33" s="40">
        <v>1304.3478</v>
      </c>
      <c r="M33" s="35">
        <f t="shared" si="0"/>
        <v>6521.7389999999996</v>
      </c>
      <c r="N33" s="7" t="s">
        <v>267</v>
      </c>
      <c r="O33" s="39"/>
      <c r="P33" s="39"/>
      <c r="Q33" s="7">
        <f t="shared" si="1"/>
        <v>0</v>
      </c>
      <c r="R33" s="39"/>
      <c r="S33" s="39"/>
      <c r="T33" s="39"/>
      <c r="U33" s="39"/>
      <c r="V33" s="39"/>
      <c r="W33" s="39"/>
      <c r="X33" s="39"/>
    </row>
    <row r="34" spans="1:24" s="41" customFormat="1">
      <c r="A34" s="37">
        <v>40730</v>
      </c>
      <c r="B34" s="38">
        <v>3100437</v>
      </c>
      <c r="C34" s="39" t="s">
        <v>162</v>
      </c>
      <c r="D34" s="39" t="s">
        <v>163</v>
      </c>
      <c r="E34" s="39"/>
      <c r="F34" s="39"/>
      <c r="G34" s="39" t="s">
        <v>16</v>
      </c>
      <c r="H34" s="39" t="s">
        <v>17</v>
      </c>
      <c r="I34" s="39" t="s">
        <v>164</v>
      </c>
      <c r="J34" s="39">
        <v>2</v>
      </c>
      <c r="K34" s="39" t="s">
        <v>33</v>
      </c>
      <c r="L34" s="40">
        <v>418.26089999999999</v>
      </c>
      <c r="M34" s="35">
        <f t="shared" si="0"/>
        <v>836.52179999999998</v>
      </c>
      <c r="N34" s="7" t="s">
        <v>268</v>
      </c>
      <c r="O34" s="39"/>
      <c r="P34" s="39"/>
      <c r="Q34" s="7">
        <f t="shared" si="1"/>
        <v>0</v>
      </c>
      <c r="R34" s="39"/>
      <c r="S34" s="39"/>
      <c r="T34" s="39"/>
      <c r="U34" s="39"/>
      <c r="V34" s="39"/>
      <c r="W34" s="39"/>
      <c r="X34" s="39"/>
    </row>
    <row r="35" spans="1:24" s="41" customFormat="1">
      <c r="A35" s="37">
        <v>40734</v>
      </c>
      <c r="B35" s="38">
        <v>3100439</v>
      </c>
      <c r="C35" s="39" t="s">
        <v>165</v>
      </c>
      <c r="D35" s="39" t="s">
        <v>166</v>
      </c>
      <c r="E35" s="39"/>
      <c r="F35" s="39"/>
      <c r="G35" s="39" t="s">
        <v>16</v>
      </c>
      <c r="H35" s="39" t="s">
        <v>17</v>
      </c>
      <c r="I35" s="39" t="s">
        <v>167</v>
      </c>
      <c r="J35" s="39">
        <v>1</v>
      </c>
      <c r="K35" s="39" t="s">
        <v>33</v>
      </c>
      <c r="L35" s="40">
        <v>445.5797</v>
      </c>
      <c r="M35" s="35">
        <f t="shared" si="0"/>
        <v>445.5797</v>
      </c>
      <c r="N35" s="7" t="s">
        <v>268</v>
      </c>
      <c r="O35" s="39"/>
      <c r="P35" s="39"/>
      <c r="Q35" s="7">
        <f t="shared" si="1"/>
        <v>0</v>
      </c>
      <c r="R35" s="39"/>
      <c r="S35" s="39"/>
      <c r="T35" s="39"/>
      <c r="U35" s="39"/>
      <c r="V35" s="39"/>
      <c r="W35" s="39"/>
      <c r="X35" s="39"/>
    </row>
    <row r="36" spans="1:24" s="41" customFormat="1">
      <c r="A36" s="37">
        <v>40736</v>
      </c>
      <c r="B36" s="38">
        <v>3800859</v>
      </c>
      <c r="C36" s="39" t="s">
        <v>168</v>
      </c>
      <c r="D36" s="39" t="s">
        <v>169</v>
      </c>
      <c r="E36" s="39"/>
      <c r="F36" s="39"/>
      <c r="G36" s="39" t="s">
        <v>16</v>
      </c>
      <c r="H36" s="39" t="s">
        <v>17</v>
      </c>
      <c r="I36" s="39" t="s">
        <v>170</v>
      </c>
      <c r="J36" s="39">
        <v>135</v>
      </c>
      <c r="K36" s="39" t="s">
        <v>171</v>
      </c>
      <c r="L36" s="40">
        <v>159.1848</v>
      </c>
      <c r="M36" s="35">
        <f t="shared" si="0"/>
        <v>21489.948</v>
      </c>
      <c r="N36" s="7" t="s">
        <v>267</v>
      </c>
      <c r="O36" s="39"/>
      <c r="P36" s="39"/>
      <c r="Q36" s="7">
        <f t="shared" si="1"/>
        <v>0</v>
      </c>
      <c r="R36" s="39"/>
      <c r="S36" s="39"/>
      <c r="T36" s="39"/>
      <c r="U36" s="39"/>
      <c r="V36" s="39"/>
      <c r="W36" s="39"/>
      <c r="X36" s="39"/>
    </row>
    <row r="37" spans="1:24" s="41" customFormat="1">
      <c r="A37" s="37">
        <v>40736</v>
      </c>
      <c r="B37" s="38">
        <v>3800859</v>
      </c>
      <c r="C37" s="39" t="s">
        <v>168</v>
      </c>
      <c r="D37" s="39" t="s">
        <v>169</v>
      </c>
      <c r="E37" s="39"/>
      <c r="F37" s="39"/>
      <c r="G37" s="39" t="s">
        <v>16</v>
      </c>
      <c r="H37" s="39" t="s">
        <v>17</v>
      </c>
      <c r="I37" s="39" t="s">
        <v>213</v>
      </c>
      <c r="J37" s="43">
        <v>0</v>
      </c>
      <c r="K37" s="39" t="s">
        <v>171</v>
      </c>
      <c r="L37" s="40">
        <v>159.1848</v>
      </c>
      <c r="M37" s="35">
        <f t="shared" si="0"/>
        <v>0</v>
      </c>
      <c r="N37" s="7" t="s">
        <v>267</v>
      </c>
      <c r="O37" s="39"/>
      <c r="P37" s="39"/>
      <c r="Q37" s="7">
        <f t="shared" si="1"/>
        <v>0</v>
      </c>
      <c r="R37" s="39"/>
      <c r="S37" s="39"/>
      <c r="T37" s="39"/>
      <c r="U37" s="39"/>
      <c r="V37" s="39"/>
      <c r="W37" s="39"/>
      <c r="X37" s="39"/>
    </row>
    <row r="38" spans="1:24">
      <c r="A38" s="34">
        <v>40741</v>
      </c>
      <c r="B38" s="25">
        <v>9600815</v>
      </c>
      <c r="C38" s="7" t="s">
        <v>173</v>
      </c>
      <c r="D38" s="7" t="s">
        <v>174</v>
      </c>
      <c r="E38" s="7"/>
      <c r="F38" s="7"/>
      <c r="G38" s="7" t="s">
        <v>16</v>
      </c>
      <c r="H38" s="7" t="s">
        <v>17</v>
      </c>
      <c r="I38" s="7" t="s">
        <v>175</v>
      </c>
      <c r="J38" s="7">
        <v>1</v>
      </c>
      <c r="K38" s="7" t="s">
        <v>33</v>
      </c>
      <c r="L38" s="26">
        <v>4.2542999999999997</v>
      </c>
      <c r="M38" s="35">
        <f t="shared" si="0"/>
        <v>4.2542999999999997</v>
      </c>
      <c r="N38" s="7" t="s">
        <v>267</v>
      </c>
      <c r="O38" s="7"/>
      <c r="P38" s="7"/>
      <c r="Q38" s="7">
        <f t="shared" si="1"/>
        <v>0</v>
      </c>
      <c r="R38" s="7"/>
      <c r="S38" s="7"/>
      <c r="T38" s="7"/>
      <c r="U38" s="7"/>
      <c r="V38" s="7"/>
      <c r="W38" s="7"/>
      <c r="X38" s="7"/>
    </row>
    <row r="39" spans="1:24">
      <c r="A39" s="34">
        <v>40747</v>
      </c>
      <c r="B39" s="25">
        <v>9740434</v>
      </c>
      <c r="C39" s="7" t="s">
        <v>176</v>
      </c>
      <c r="D39" s="7" t="s">
        <v>177</v>
      </c>
      <c r="E39" s="7"/>
      <c r="F39" s="7"/>
      <c r="G39" s="7" t="s">
        <v>16</v>
      </c>
      <c r="H39" s="7" t="s">
        <v>17</v>
      </c>
      <c r="I39" s="7" t="s">
        <v>178</v>
      </c>
      <c r="J39" s="7">
        <v>40</v>
      </c>
      <c r="K39" s="7" t="s">
        <v>179</v>
      </c>
      <c r="L39" s="26">
        <v>10.5326</v>
      </c>
      <c r="M39" s="35">
        <f t="shared" si="0"/>
        <v>421.30400000000003</v>
      </c>
      <c r="N39" s="7" t="s">
        <v>265</v>
      </c>
      <c r="O39" s="7"/>
      <c r="P39" s="7"/>
      <c r="Q39" s="7">
        <f t="shared" si="1"/>
        <v>0</v>
      </c>
      <c r="R39" s="7"/>
      <c r="S39" s="7"/>
      <c r="T39" s="7"/>
      <c r="U39" s="7"/>
      <c r="V39" s="7"/>
      <c r="W39" s="7"/>
      <c r="X39" s="7"/>
    </row>
    <row r="40" spans="1:24">
      <c r="A40" s="34">
        <v>40749</v>
      </c>
      <c r="B40" s="25">
        <v>3800011</v>
      </c>
      <c r="C40" s="7" t="s">
        <v>76</v>
      </c>
      <c r="D40" s="7" t="s">
        <v>219</v>
      </c>
      <c r="E40" s="7"/>
      <c r="F40" s="7"/>
      <c r="G40" s="7" t="s">
        <v>16</v>
      </c>
      <c r="H40" s="7" t="s">
        <v>17</v>
      </c>
      <c r="I40" s="7" t="s">
        <v>78</v>
      </c>
      <c r="J40" s="7">
        <v>30</v>
      </c>
      <c r="K40" s="7" t="s">
        <v>33</v>
      </c>
      <c r="L40" s="26">
        <v>0.78839999999999999</v>
      </c>
      <c r="M40" s="35">
        <f t="shared" si="0"/>
        <v>23.652000000000001</v>
      </c>
      <c r="N40" s="7" t="s">
        <v>267</v>
      </c>
      <c r="O40" s="7"/>
      <c r="P40" s="7"/>
      <c r="Q40" s="7">
        <f t="shared" si="1"/>
        <v>0</v>
      </c>
      <c r="R40" s="7"/>
      <c r="S40" s="7"/>
      <c r="T40" s="7"/>
      <c r="U40" s="7"/>
      <c r="V40" s="7"/>
      <c r="W40" s="7"/>
      <c r="X40" s="7"/>
    </row>
    <row r="41" spans="1:24">
      <c r="A41" s="34">
        <v>40749</v>
      </c>
      <c r="B41" s="25">
        <v>3800809</v>
      </c>
      <c r="C41" s="7" t="s">
        <v>180</v>
      </c>
      <c r="D41" s="7" t="s">
        <v>181</v>
      </c>
      <c r="E41" s="7"/>
      <c r="F41" s="7"/>
      <c r="G41" s="7" t="s">
        <v>16</v>
      </c>
      <c r="H41" s="7" t="s">
        <v>17</v>
      </c>
      <c r="I41" s="7" t="s">
        <v>182</v>
      </c>
      <c r="J41" s="7">
        <v>1000</v>
      </c>
      <c r="K41" s="7" t="s">
        <v>33</v>
      </c>
      <c r="L41" s="26">
        <v>2.7199999999999998E-2</v>
      </c>
      <c r="M41" s="35">
        <f t="shared" si="0"/>
        <v>27.2</v>
      </c>
      <c r="N41" s="7" t="s">
        <v>267</v>
      </c>
      <c r="O41" s="7"/>
      <c r="P41" s="7"/>
      <c r="Q41" s="7">
        <f t="shared" si="1"/>
        <v>0</v>
      </c>
      <c r="R41" s="7"/>
      <c r="S41" s="7"/>
      <c r="T41" s="7"/>
      <c r="U41" s="7"/>
      <c r="V41" s="7"/>
      <c r="W41" s="7"/>
      <c r="X41" s="7"/>
    </row>
    <row r="42" spans="1:24">
      <c r="A42" s="34">
        <v>40750</v>
      </c>
      <c r="B42" s="25">
        <v>9600627</v>
      </c>
      <c r="C42" s="7" t="s">
        <v>67</v>
      </c>
      <c r="D42" s="7" t="s">
        <v>183</v>
      </c>
      <c r="E42" s="7"/>
      <c r="F42" s="7"/>
      <c r="G42" s="7" t="s">
        <v>16</v>
      </c>
      <c r="H42" s="7" t="s">
        <v>17</v>
      </c>
      <c r="I42" s="7" t="s">
        <v>184</v>
      </c>
      <c r="J42" s="7">
        <v>600</v>
      </c>
      <c r="K42" s="7" t="s">
        <v>33</v>
      </c>
      <c r="L42" s="26">
        <v>0.6512</v>
      </c>
      <c r="M42" s="35">
        <f t="shared" si="0"/>
        <v>390.72</v>
      </c>
      <c r="N42" s="7" t="s">
        <v>265</v>
      </c>
      <c r="O42" s="7"/>
      <c r="P42" s="7"/>
      <c r="Q42" s="7">
        <f t="shared" si="1"/>
        <v>0</v>
      </c>
      <c r="R42" s="7"/>
      <c r="S42" s="7"/>
      <c r="T42" s="7"/>
      <c r="U42" s="7"/>
      <c r="V42" s="7"/>
      <c r="W42" s="7"/>
      <c r="X42" s="7"/>
    </row>
    <row r="43" spans="1:24">
      <c r="A43" s="34">
        <v>40754</v>
      </c>
      <c r="B43" s="25" t="s">
        <v>127</v>
      </c>
      <c r="C43" s="7" t="s">
        <v>128</v>
      </c>
      <c r="D43" s="7" t="s">
        <v>185</v>
      </c>
      <c r="E43" s="7"/>
      <c r="F43" s="7"/>
      <c r="G43" s="7" t="s">
        <v>16</v>
      </c>
      <c r="H43" s="7" t="s">
        <v>17</v>
      </c>
      <c r="I43" s="7" t="s">
        <v>186</v>
      </c>
      <c r="J43" s="42">
        <v>8</v>
      </c>
      <c r="K43" s="7" t="s">
        <v>131</v>
      </c>
      <c r="L43" s="26">
        <v>8.1303999999999998</v>
      </c>
      <c r="M43" s="35">
        <f t="shared" si="0"/>
        <v>65.043199999999999</v>
      </c>
      <c r="N43" s="7" t="s">
        <v>265</v>
      </c>
      <c r="O43" s="7"/>
      <c r="P43" s="7"/>
      <c r="Q43" s="7">
        <f t="shared" si="1"/>
        <v>0</v>
      </c>
      <c r="R43" s="7"/>
      <c r="S43" s="7"/>
      <c r="T43" s="7"/>
      <c r="U43" s="7"/>
      <c r="V43" s="7"/>
      <c r="W43" s="7"/>
      <c r="X43" s="7"/>
    </row>
    <row r="44" spans="1:24">
      <c r="A44" s="34">
        <v>40755</v>
      </c>
      <c r="B44" s="25">
        <v>9780116</v>
      </c>
      <c r="C44" s="7" t="s">
        <v>14</v>
      </c>
      <c r="D44" s="7" t="s">
        <v>220</v>
      </c>
      <c r="E44" s="7"/>
      <c r="F44" s="7" t="s">
        <v>203</v>
      </c>
      <c r="G44" s="7" t="s">
        <v>99</v>
      </c>
      <c r="H44" s="7" t="s">
        <v>17</v>
      </c>
      <c r="I44" s="7" t="s">
        <v>221</v>
      </c>
      <c r="J44" s="7">
        <v>5</v>
      </c>
      <c r="K44" s="7" t="s">
        <v>19</v>
      </c>
      <c r="L44" s="26">
        <v>3.8E-3</v>
      </c>
      <c r="M44" s="35">
        <f t="shared" si="0"/>
        <v>1.9E-2</v>
      </c>
      <c r="N44" s="7" t="s">
        <v>268</v>
      </c>
      <c r="O44" s="7"/>
      <c r="P44" s="7"/>
      <c r="Q44" s="7">
        <f t="shared" si="1"/>
        <v>0</v>
      </c>
      <c r="R44" s="7"/>
      <c r="S44" s="7"/>
      <c r="T44" s="7"/>
      <c r="U44" s="7"/>
      <c r="V44" s="7"/>
      <c r="W44" s="7"/>
      <c r="X44" s="7"/>
    </row>
    <row r="45" spans="1:24" s="41" customFormat="1">
      <c r="A45" s="37">
        <v>40756</v>
      </c>
      <c r="B45" s="38" t="s">
        <v>97</v>
      </c>
      <c r="C45" s="39" t="s">
        <v>58</v>
      </c>
      <c r="D45" s="39" t="s">
        <v>208</v>
      </c>
      <c r="E45" s="39"/>
      <c r="F45" s="39"/>
      <c r="G45" s="39" t="s">
        <v>16</v>
      </c>
      <c r="H45" s="39" t="s">
        <v>17</v>
      </c>
      <c r="I45" s="39" t="s">
        <v>222</v>
      </c>
      <c r="J45" s="39">
        <v>4</v>
      </c>
      <c r="K45" s="39" t="s">
        <v>33</v>
      </c>
      <c r="L45" s="40">
        <v>160.3261</v>
      </c>
      <c r="M45" s="35">
        <f t="shared" si="0"/>
        <v>641.30439999999999</v>
      </c>
      <c r="N45" s="7" t="s">
        <v>265</v>
      </c>
      <c r="O45" s="39"/>
      <c r="P45" s="39"/>
      <c r="Q45" s="7">
        <f t="shared" si="1"/>
        <v>0</v>
      </c>
      <c r="R45" s="39"/>
      <c r="S45" s="39"/>
      <c r="T45" s="39"/>
      <c r="U45" s="39"/>
      <c r="V45" s="39"/>
      <c r="W45" s="39"/>
      <c r="X45" s="39"/>
    </row>
    <row r="46" spans="1:24" s="41" customFormat="1">
      <c r="A46" s="37">
        <v>40756</v>
      </c>
      <c r="B46" s="38" t="s">
        <v>97</v>
      </c>
      <c r="C46" s="39" t="s">
        <v>58</v>
      </c>
      <c r="D46" s="39" t="s">
        <v>210</v>
      </c>
      <c r="E46" s="39"/>
      <c r="F46" s="39"/>
      <c r="G46" s="39" t="s">
        <v>16</v>
      </c>
      <c r="H46" s="39" t="s">
        <v>17</v>
      </c>
      <c r="I46" s="39" t="s">
        <v>211</v>
      </c>
      <c r="J46" s="39">
        <v>2</v>
      </c>
      <c r="K46" s="39" t="s">
        <v>33</v>
      </c>
      <c r="L46" s="40">
        <v>160.3261</v>
      </c>
      <c r="M46" s="35">
        <f t="shared" si="0"/>
        <v>320.65219999999999</v>
      </c>
      <c r="N46" s="7" t="s">
        <v>265</v>
      </c>
      <c r="O46" s="39"/>
      <c r="P46" s="39"/>
      <c r="Q46" s="7">
        <f t="shared" si="1"/>
        <v>0</v>
      </c>
      <c r="R46" s="39"/>
      <c r="S46" s="39"/>
      <c r="T46" s="39"/>
      <c r="U46" s="39"/>
      <c r="V46" s="39"/>
      <c r="W46" s="39"/>
      <c r="X46" s="39"/>
    </row>
    <row r="47" spans="1:24">
      <c r="A47" s="34">
        <v>40786</v>
      </c>
      <c r="B47" s="25" t="s">
        <v>223</v>
      </c>
      <c r="C47" s="7" t="s">
        <v>224</v>
      </c>
      <c r="D47" s="7" t="s">
        <v>225</v>
      </c>
      <c r="E47" s="7"/>
      <c r="F47" s="7"/>
      <c r="G47" s="7" t="s">
        <v>16</v>
      </c>
      <c r="H47" s="7" t="s">
        <v>17</v>
      </c>
      <c r="I47" s="7" t="s">
        <v>226</v>
      </c>
      <c r="J47" s="7">
        <v>1500</v>
      </c>
      <c r="K47" s="7" t="s">
        <v>33</v>
      </c>
      <c r="L47" s="26">
        <v>0.2354</v>
      </c>
      <c r="M47" s="35">
        <f t="shared" si="0"/>
        <v>353.1</v>
      </c>
      <c r="N47" s="7" t="s">
        <v>269</v>
      </c>
      <c r="O47" s="7"/>
      <c r="P47" s="7"/>
      <c r="Q47" s="7">
        <f t="shared" si="1"/>
        <v>0</v>
      </c>
      <c r="R47" s="7"/>
      <c r="S47" s="7"/>
      <c r="T47" s="7"/>
      <c r="U47" s="7"/>
      <c r="V47" s="7"/>
      <c r="W47" s="7"/>
      <c r="X47" s="7"/>
    </row>
    <row r="48" spans="1:24">
      <c r="A48" s="34">
        <v>40786</v>
      </c>
      <c r="B48" s="25" t="s">
        <v>223</v>
      </c>
      <c r="C48" s="7" t="s">
        <v>224</v>
      </c>
      <c r="D48" s="7" t="s">
        <v>227</v>
      </c>
      <c r="E48" s="7"/>
      <c r="F48" s="7"/>
      <c r="G48" s="7" t="s">
        <v>16</v>
      </c>
      <c r="H48" s="7" t="s">
        <v>17</v>
      </c>
      <c r="I48" s="7" t="s">
        <v>228</v>
      </c>
      <c r="J48" s="7">
        <v>1500</v>
      </c>
      <c r="K48" s="7" t="s">
        <v>33</v>
      </c>
      <c r="L48" s="26">
        <v>0.2354</v>
      </c>
      <c r="M48" s="35">
        <f t="shared" si="0"/>
        <v>353.1</v>
      </c>
      <c r="N48" s="7" t="s">
        <v>269</v>
      </c>
      <c r="O48" s="7"/>
      <c r="P48" s="7"/>
      <c r="Q48" s="7">
        <f t="shared" si="1"/>
        <v>0</v>
      </c>
      <c r="R48" s="7"/>
      <c r="S48" s="7"/>
      <c r="T48" s="7"/>
      <c r="U48" s="7"/>
      <c r="V48" s="7"/>
      <c r="W48" s="7"/>
      <c r="X48" s="7"/>
    </row>
    <row r="49" spans="1:24">
      <c r="A49" s="34">
        <v>40786</v>
      </c>
      <c r="B49" s="25">
        <v>3000090</v>
      </c>
      <c r="C49" s="7" t="s">
        <v>229</v>
      </c>
      <c r="D49" s="7" t="s">
        <v>230</v>
      </c>
      <c r="E49" s="7"/>
      <c r="F49" s="7"/>
      <c r="G49" s="7" t="s">
        <v>16</v>
      </c>
      <c r="H49" s="7" t="s">
        <v>17</v>
      </c>
      <c r="I49" s="7" t="s">
        <v>106</v>
      </c>
      <c r="J49" s="7">
        <v>7</v>
      </c>
      <c r="K49" s="7" t="s">
        <v>33</v>
      </c>
      <c r="L49" s="26">
        <v>103.6</v>
      </c>
      <c r="M49" s="35">
        <f t="shared" si="0"/>
        <v>725.19999999999993</v>
      </c>
      <c r="N49" s="7" t="s">
        <v>264</v>
      </c>
      <c r="O49" s="7"/>
      <c r="P49" s="7"/>
      <c r="Q49" s="7">
        <f t="shared" si="1"/>
        <v>0</v>
      </c>
      <c r="R49" s="7"/>
      <c r="S49" s="7"/>
      <c r="T49" s="7"/>
      <c r="U49" s="7"/>
      <c r="V49" s="7"/>
      <c r="W49" s="7"/>
      <c r="X49" s="7"/>
    </row>
    <row r="50" spans="1:24">
      <c r="A50" s="34">
        <v>40786</v>
      </c>
      <c r="B50" s="25">
        <v>3000090</v>
      </c>
      <c r="C50" s="7" t="s">
        <v>229</v>
      </c>
      <c r="D50" s="7" t="s">
        <v>230</v>
      </c>
      <c r="E50" s="7"/>
      <c r="F50" s="7"/>
      <c r="G50" s="7" t="s">
        <v>16</v>
      </c>
      <c r="H50" s="7" t="s">
        <v>17</v>
      </c>
      <c r="I50" s="7" t="s">
        <v>46</v>
      </c>
      <c r="J50" s="7">
        <v>1</v>
      </c>
      <c r="K50" s="7" t="s">
        <v>33</v>
      </c>
      <c r="L50" s="26">
        <v>103.6</v>
      </c>
      <c r="M50" s="35">
        <f t="shared" si="0"/>
        <v>103.6</v>
      </c>
      <c r="N50" s="7" t="s">
        <v>264</v>
      </c>
      <c r="O50" s="7"/>
      <c r="P50" s="7"/>
      <c r="Q50" s="7">
        <f t="shared" si="1"/>
        <v>0</v>
      </c>
      <c r="R50" s="7"/>
      <c r="S50" s="7"/>
      <c r="T50" s="7"/>
      <c r="U50" s="7"/>
      <c r="V50" s="7"/>
      <c r="W50" s="7"/>
      <c r="X50" s="7"/>
    </row>
    <row r="51" spans="1:24">
      <c r="A51" s="34">
        <v>40786</v>
      </c>
      <c r="B51" s="25">
        <v>9600796</v>
      </c>
      <c r="C51" s="7" t="s">
        <v>231</v>
      </c>
      <c r="D51" s="7" t="s">
        <v>232</v>
      </c>
      <c r="E51" s="7"/>
      <c r="F51" s="7"/>
      <c r="G51" s="7" t="s">
        <v>16</v>
      </c>
      <c r="H51" s="7" t="s">
        <v>17</v>
      </c>
      <c r="I51" s="7" t="s">
        <v>233</v>
      </c>
      <c r="J51" s="7">
        <v>400</v>
      </c>
      <c r="K51" s="7" t="s">
        <v>33</v>
      </c>
      <c r="L51" s="26">
        <v>0.50719999999999998</v>
      </c>
      <c r="M51" s="35">
        <f t="shared" si="0"/>
        <v>202.88</v>
      </c>
      <c r="N51" s="7" t="s">
        <v>267</v>
      </c>
      <c r="O51" s="7"/>
      <c r="P51" s="7"/>
      <c r="Q51" s="7">
        <f t="shared" si="1"/>
        <v>0</v>
      </c>
      <c r="R51" s="7"/>
      <c r="S51" s="7"/>
      <c r="T51" s="7"/>
      <c r="U51" s="7"/>
      <c r="V51" s="7"/>
      <c r="W51" s="7"/>
      <c r="X51" s="7"/>
    </row>
    <row r="52" spans="1:24" s="41" customFormat="1">
      <c r="A52" s="37">
        <v>40787</v>
      </c>
      <c r="B52" s="38">
        <v>3800010</v>
      </c>
      <c r="C52" s="39" t="s">
        <v>234</v>
      </c>
      <c r="D52" s="39" t="s">
        <v>235</v>
      </c>
      <c r="E52" s="39"/>
      <c r="F52" s="39"/>
      <c r="G52" s="39" t="s">
        <v>16</v>
      </c>
      <c r="H52" s="39" t="s">
        <v>17</v>
      </c>
      <c r="I52" s="39" t="s">
        <v>236</v>
      </c>
      <c r="J52" s="39">
        <v>1968</v>
      </c>
      <c r="K52" s="39" t="s">
        <v>33</v>
      </c>
      <c r="L52" s="40">
        <v>2.4336000000000002</v>
      </c>
      <c r="M52" s="35">
        <f t="shared" si="0"/>
        <v>4789.3248000000003</v>
      </c>
      <c r="N52" s="7" t="s">
        <v>267</v>
      </c>
      <c r="O52" s="39"/>
      <c r="P52" s="39"/>
      <c r="Q52" s="7">
        <f t="shared" si="1"/>
        <v>0</v>
      </c>
      <c r="R52" s="39"/>
      <c r="S52" s="39"/>
      <c r="T52" s="39"/>
      <c r="U52" s="39"/>
      <c r="V52" s="39"/>
      <c r="W52" s="39"/>
      <c r="X52" s="39"/>
    </row>
    <row r="53" spans="1:24" s="41" customFormat="1">
      <c r="A53" s="37">
        <v>40787</v>
      </c>
      <c r="B53" s="38">
        <v>3800818</v>
      </c>
      <c r="C53" s="39" t="s">
        <v>237</v>
      </c>
      <c r="D53" s="39" t="s">
        <v>238</v>
      </c>
      <c r="E53" s="39"/>
      <c r="F53" s="39"/>
      <c r="G53" s="39" t="s">
        <v>16</v>
      </c>
      <c r="H53" s="39" t="s">
        <v>17</v>
      </c>
      <c r="I53" s="39" t="s">
        <v>239</v>
      </c>
      <c r="J53" s="39">
        <v>480</v>
      </c>
      <c r="K53" s="39" t="s">
        <v>33</v>
      </c>
      <c r="L53" s="40">
        <v>2.3814000000000002</v>
      </c>
      <c r="M53" s="35">
        <f t="shared" si="0"/>
        <v>1143.0720000000001</v>
      </c>
      <c r="N53" s="7" t="s">
        <v>267</v>
      </c>
      <c r="O53" s="39"/>
      <c r="P53" s="39"/>
      <c r="Q53" s="7">
        <f t="shared" si="1"/>
        <v>0</v>
      </c>
      <c r="R53" s="39"/>
      <c r="S53" s="39"/>
      <c r="T53" s="39"/>
      <c r="U53" s="39"/>
      <c r="V53" s="39"/>
      <c r="W53" s="39"/>
      <c r="X53" s="39"/>
    </row>
    <row r="54" spans="1:24">
      <c r="A54" s="34">
        <v>40795</v>
      </c>
      <c r="B54" s="25" t="s">
        <v>240</v>
      </c>
      <c r="C54" s="7" t="s">
        <v>241</v>
      </c>
      <c r="D54" s="7" t="s">
        <v>242</v>
      </c>
      <c r="E54" s="7"/>
      <c r="F54" s="7" t="s">
        <v>203</v>
      </c>
      <c r="G54" s="7" t="s">
        <v>99</v>
      </c>
      <c r="H54" s="7" t="s">
        <v>17</v>
      </c>
      <c r="I54" s="7" t="s">
        <v>204</v>
      </c>
      <c r="J54" s="7">
        <v>5893</v>
      </c>
      <c r="K54" s="7" t="s">
        <v>243</v>
      </c>
      <c r="L54" s="26">
        <v>0.13769999999999999</v>
      </c>
      <c r="M54" s="35">
        <f t="shared" si="0"/>
        <v>811.46609999999998</v>
      </c>
      <c r="N54" s="7" t="s">
        <v>265</v>
      </c>
      <c r="O54" s="7"/>
      <c r="P54" s="7"/>
      <c r="Q54" s="7">
        <f t="shared" si="1"/>
        <v>0</v>
      </c>
      <c r="R54" s="7"/>
      <c r="S54" s="7"/>
      <c r="T54" s="7"/>
      <c r="U54" s="7"/>
      <c r="V54" s="7"/>
      <c r="W54" s="7"/>
      <c r="X54" s="7"/>
    </row>
    <row r="55" spans="1:24" s="41" customFormat="1">
      <c r="A55" s="37">
        <v>40798</v>
      </c>
      <c r="B55" s="38">
        <v>3300128</v>
      </c>
      <c r="C55" s="39" t="s">
        <v>64</v>
      </c>
      <c r="D55" s="39" t="s">
        <v>244</v>
      </c>
      <c r="E55" s="39"/>
      <c r="F55" s="39" t="s">
        <v>203</v>
      </c>
      <c r="G55" s="39" t="s">
        <v>99</v>
      </c>
      <c r="H55" s="39" t="s">
        <v>17</v>
      </c>
      <c r="I55" s="39" t="s">
        <v>245</v>
      </c>
      <c r="J55" s="39">
        <v>494</v>
      </c>
      <c r="K55" s="39" t="s">
        <v>33</v>
      </c>
      <c r="L55" s="40">
        <v>2.6766999999999999</v>
      </c>
      <c r="M55" s="35">
        <f t="shared" si="0"/>
        <v>1322.2898</v>
      </c>
      <c r="N55" s="7" t="s">
        <v>266</v>
      </c>
      <c r="O55" s="39"/>
      <c r="P55" s="39"/>
      <c r="Q55" s="7">
        <f t="shared" si="1"/>
        <v>0</v>
      </c>
      <c r="R55" s="39"/>
      <c r="S55" s="39"/>
      <c r="T55" s="39"/>
      <c r="U55" s="39"/>
      <c r="V55" s="39"/>
      <c r="W55" s="39"/>
      <c r="X55" s="39"/>
    </row>
    <row r="56" spans="1:24" s="41" customFormat="1">
      <c r="A56" s="37">
        <v>40798</v>
      </c>
      <c r="B56" s="38">
        <v>3300128</v>
      </c>
      <c r="C56" s="39" t="s">
        <v>64</v>
      </c>
      <c r="D56" s="39" t="s">
        <v>246</v>
      </c>
      <c r="E56" s="39"/>
      <c r="F56" s="39" t="s">
        <v>203</v>
      </c>
      <c r="G56" s="39" t="s">
        <v>99</v>
      </c>
      <c r="H56" s="39" t="s">
        <v>17</v>
      </c>
      <c r="I56" s="39" t="s">
        <v>245</v>
      </c>
      <c r="J56" s="39">
        <v>500</v>
      </c>
      <c r="K56" s="39" t="s">
        <v>33</v>
      </c>
      <c r="L56" s="40">
        <v>2.6766999999999999</v>
      </c>
      <c r="M56" s="35">
        <f t="shared" si="0"/>
        <v>1338.35</v>
      </c>
      <c r="N56" s="7" t="s">
        <v>266</v>
      </c>
      <c r="O56" s="39"/>
      <c r="P56" s="39"/>
      <c r="Q56" s="7">
        <f t="shared" si="1"/>
        <v>0</v>
      </c>
      <c r="R56" s="39"/>
      <c r="S56" s="39"/>
      <c r="T56" s="39"/>
      <c r="U56" s="39"/>
      <c r="V56" s="39"/>
      <c r="W56" s="39"/>
      <c r="X56" s="39"/>
    </row>
    <row r="57" spans="1:24">
      <c r="A57" s="34">
        <v>40799</v>
      </c>
      <c r="B57" s="25" t="s">
        <v>247</v>
      </c>
      <c r="C57" s="7" t="s">
        <v>248</v>
      </c>
      <c r="D57" s="7" t="s">
        <v>249</v>
      </c>
      <c r="E57" s="7"/>
      <c r="F57" s="7" t="s">
        <v>203</v>
      </c>
      <c r="G57" s="7" t="s">
        <v>99</v>
      </c>
      <c r="H57" s="7" t="s">
        <v>17</v>
      </c>
      <c r="I57" s="7" t="s">
        <v>106</v>
      </c>
      <c r="J57" s="7">
        <v>51575.08</v>
      </c>
      <c r="K57" s="7" t="s">
        <v>26</v>
      </c>
      <c r="L57" s="26">
        <v>4.2500000000000003E-2</v>
      </c>
      <c r="M57" s="35">
        <f t="shared" si="0"/>
        <v>2191.9409000000001</v>
      </c>
      <c r="N57" s="7" t="s">
        <v>264</v>
      </c>
      <c r="O57" s="7"/>
      <c r="P57" s="7"/>
      <c r="Q57" s="7">
        <f t="shared" si="1"/>
        <v>0</v>
      </c>
      <c r="R57" s="7"/>
      <c r="S57" s="7"/>
      <c r="T57" s="7"/>
      <c r="U57" s="7"/>
      <c r="V57" s="7"/>
      <c r="W57" s="7"/>
      <c r="X57" s="7"/>
    </row>
    <row r="58" spans="1:24" s="41" customFormat="1">
      <c r="A58" s="37">
        <v>40802</v>
      </c>
      <c r="B58" s="38">
        <v>3800817</v>
      </c>
      <c r="C58" s="39" t="s">
        <v>250</v>
      </c>
      <c r="D58" s="39" t="s">
        <v>251</v>
      </c>
      <c r="E58" s="39"/>
      <c r="F58" s="39"/>
      <c r="G58" s="39" t="s">
        <v>16</v>
      </c>
      <c r="H58" s="39" t="s">
        <v>17</v>
      </c>
      <c r="I58" s="39" t="s">
        <v>252</v>
      </c>
      <c r="J58" s="43">
        <v>10</v>
      </c>
      <c r="K58" s="39" t="s">
        <v>33</v>
      </c>
      <c r="L58" s="40">
        <v>27.536200000000001</v>
      </c>
      <c r="M58" s="35">
        <f t="shared" si="0"/>
        <v>275.36200000000002</v>
      </c>
      <c r="N58" s="7"/>
      <c r="O58" s="39"/>
      <c r="P58" s="39"/>
      <c r="Q58" s="7">
        <f t="shared" si="1"/>
        <v>0</v>
      </c>
      <c r="R58" s="39"/>
      <c r="S58" s="39"/>
      <c r="T58" s="39"/>
      <c r="U58" s="39"/>
      <c r="V58" s="39"/>
      <c r="W58" s="39"/>
      <c r="X58" s="39"/>
    </row>
    <row r="59" spans="1:24" s="41" customFormat="1">
      <c r="A59" s="37">
        <v>40802</v>
      </c>
      <c r="B59" s="38">
        <v>3800817</v>
      </c>
      <c r="C59" s="39" t="s">
        <v>250</v>
      </c>
      <c r="D59" s="39" t="s">
        <v>251</v>
      </c>
      <c r="E59" s="39"/>
      <c r="F59" s="39"/>
      <c r="G59" s="39" t="s">
        <v>16</v>
      </c>
      <c r="H59" s="39" t="s">
        <v>17</v>
      </c>
      <c r="I59" s="39" t="s">
        <v>253</v>
      </c>
      <c r="J59" s="39">
        <v>79</v>
      </c>
      <c r="K59" s="39" t="s">
        <v>33</v>
      </c>
      <c r="L59" s="40">
        <v>27.536200000000001</v>
      </c>
      <c r="M59" s="35">
        <f t="shared" si="0"/>
        <v>2175.3598000000002</v>
      </c>
      <c r="N59" s="7"/>
      <c r="O59" s="39"/>
      <c r="P59" s="39"/>
      <c r="Q59" s="7">
        <f t="shared" si="1"/>
        <v>0</v>
      </c>
      <c r="R59" s="39"/>
      <c r="S59" s="39"/>
      <c r="T59" s="39"/>
      <c r="U59" s="39"/>
      <c r="V59" s="39"/>
      <c r="W59" s="39"/>
      <c r="X59" s="39"/>
    </row>
    <row r="60" spans="1:24" s="41" customFormat="1">
      <c r="A60" s="37">
        <v>40802</v>
      </c>
      <c r="B60" s="38">
        <v>3800821</v>
      </c>
      <c r="C60" s="39" t="s">
        <v>250</v>
      </c>
      <c r="D60" s="39" t="s">
        <v>254</v>
      </c>
      <c r="E60" s="39"/>
      <c r="F60" s="39"/>
      <c r="G60" s="39" t="s">
        <v>16</v>
      </c>
      <c r="H60" s="39" t="s">
        <v>17</v>
      </c>
      <c r="I60" s="43" t="s">
        <v>213</v>
      </c>
      <c r="J60" s="43">
        <v>0</v>
      </c>
      <c r="K60" s="39" t="s">
        <v>33</v>
      </c>
      <c r="L60" s="40">
        <v>13.7681</v>
      </c>
      <c r="M60" s="35">
        <f t="shared" si="0"/>
        <v>0</v>
      </c>
      <c r="N60" s="7"/>
      <c r="O60" s="39"/>
      <c r="P60" s="39"/>
      <c r="Q60" s="7">
        <f t="shared" si="1"/>
        <v>0</v>
      </c>
      <c r="R60" s="39"/>
      <c r="S60" s="39"/>
      <c r="T60" s="39"/>
      <c r="U60" s="39"/>
      <c r="V60" s="39"/>
      <c r="W60" s="39"/>
      <c r="X60" s="39"/>
    </row>
    <row r="61" spans="1:24" s="41" customFormat="1">
      <c r="A61" s="37">
        <v>40803</v>
      </c>
      <c r="B61" s="38" t="s">
        <v>255</v>
      </c>
      <c r="C61" s="39" t="s">
        <v>256</v>
      </c>
      <c r="D61" s="39" t="s">
        <v>257</v>
      </c>
      <c r="E61" s="39"/>
      <c r="F61" s="39"/>
      <c r="G61" s="39" t="s">
        <v>16</v>
      </c>
      <c r="H61" s="39" t="s">
        <v>17</v>
      </c>
      <c r="I61" s="39" t="s">
        <v>106</v>
      </c>
      <c r="J61" s="44">
        <v>33574.564899999998</v>
      </c>
      <c r="K61" s="39" t="s">
        <v>26</v>
      </c>
      <c r="L61" s="40">
        <v>4.1700000000000001E-2</v>
      </c>
      <c r="M61" s="35">
        <f t="shared" si="0"/>
        <v>1400.0593563299999</v>
      </c>
      <c r="N61" s="7" t="s">
        <v>264</v>
      </c>
      <c r="O61" s="39"/>
      <c r="P61" s="39"/>
      <c r="Q61" s="7">
        <f t="shared" si="1"/>
        <v>0</v>
      </c>
      <c r="R61" s="39"/>
      <c r="S61" s="39"/>
      <c r="T61" s="39"/>
      <c r="U61" s="39"/>
      <c r="V61" s="39"/>
      <c r="W61" s="39"/>
      <c r="X61" s="39"/>
    </row>
    <row r="62" spans="1:24" s="41" customFormat="1">
      <c r="A62" s="37">
        <v>40803</v>
      </c>
      <c r="B62" s="38" t="s">
        <v>255</v>
      </c>
      <c r="C62" s="39" t="s">
        <v>256</v>
      </c>
      <c r="D62" s="39" t="s">
        <v>257</v>
      </c>
      <c r="E62" s="39"/>
      <c r="F62" s="39"/>
      <c r="G62" s="39" t="s">
        <v>16</v>
      </c>
      <c r="H62" s="39" t="s">
        <v>17</v>
      </c>
      <c r="I62" s="39" t="s">
        <v>258</v>
      </c>
      <c r="J62" s="39">
        <v>100000</v>
      </c>
      <c r="K62" s="39" t="s">
        <v>26</v>
      </c>
      <c r="L62" s="40">
        <v>4.1700000000000001E-2</v>
      </c>
      <c r="M62" s="35">
        <f t="shared" si="0"/>
        <v>4170</v>
      </c>
      <c r="N62" s="7" t="s">
        <v>264</v>
      </c>
      <c r="O62" s="39"/>
      <c r="P62" s="39"/>
      <c r="Q62" s="7">
        <f t="shared" si="1"/>
        <v>0</v>
      </c>
      <c r="R62" s="39"/>
      <c r="S62" s="39"/>
      <c r="T62" s="39"/>
      <c r="U62" s="39"/>
      <c r="V62" s="39"/>
      <c r="W62" s="39"/>
      <c r="X62" s="39"/>
    </row>
    <row r="63" spans="1:24">
      <c r="A63" s="34">
        <v>40803</v>
      </c>
      <c r="B63" s="25">
        <v>3100119</v>
      </c>
      <c r="C63" s="7" t="s">
        <v>259</v>
      </c>
      <c r="D63" s="7" t="s">
        <v>260</v>
      </c>
      <c r="E63" s="7"/>
      <c r="F63" s="7"/>
      <c r="G63" s="7" t="s">
        <v>16</v>
      </c>
      <c r="H63" s="7" t="s">
        <v>17</v>
      </c>
      <c r="I63" s="7" t="s">
        <v>106</v>
      </c>
      <c r="J63" s="42">
        <v>5</v>
      </c>
      <c r="K63" s="7" t="s">
        <v>33</v>
      </c>
      <c r="L63" s="26">
        <v>86.877899999999997</v>
      </c>
      <c r="M63" s="35">
        <f t="shared" si="0"/>
        <v>434.3895</v>
      </c>
      <c r="N63" s="7" t="s">
        <v>264</v>
      </c>
      <c r="O63" s="7"/>
      <c r="P63" s="7"/>
      <c r="Q63" s="7">
        <f t="shared" si="1"/>
        <v>0</v>
      </c>
      <c r="R63" s="7"/>
      <c r="S63" s="7"/>
      <c r="T63" s="7"/>
      <c r="U63" s="7"/>
      <c r="V63" s="7"/>
      <c r="W63" s="7"/>
      <c r="X63" s="7"/>
    </row>
    <row r="64" spans="1:24">
      <c r="A64" s="34">
        <v>40815</v>
      </c>
      <c r="B64" s="25">
        <v>3200207</v>
      </c>
      <c r="C64" s="7" t="s">
        <v>261</v>
      </c>
      <c r="D64" s="7" t="s">
        <v>262</v>
      </c>
      <c r="E64" s="7"/>
      <c r="F64" s="7"/>
      <c r="G64" s="7" t="s">
        <v>16</v>
      </c>
      <c r="H64" s="7" t="s">
        <v>17</v>
      </c>
      <c r="I64" s="7" t="s">
        <v>25</v>
      </c>
      <c r="J64" s="7">
        <v>105</v>
      </c>
      <c r="K64" s="7" t="s">
        <v>33</v>
      </c>
      <c r="L64" s="26">
        <v>4.9362000000000004</v>
      </c>
      <c r="M64" s="35">
        <f t="shared" si="0"/>
        <v>518.30100000000004</v>
      </c>
      <c r="N64" s="7" t="s">
        <v>264</v>
      </c>
      <c r="O64" s="7"/>
      <c r="P64" s="7"/>
      <c r="Q64" s="7">
        <f t="shared" si="1"/>
        <v>0</v>
      </c>
      <c r="R64" s="7"/>
      <c r="S64" s="7"/>
      <c r="T64" s="7"/>
      <c r="U64" s="7"/>
      <c r="V64" s="7"/>
      <c r="W64" s="7"/>
      <c r="X64" s="7"/>
    </row>
    <row r="65" spans="1:24">
      <c r="A65" s="7"/>
      <c r="B65" s="25"/>
      <c r="C65" s="7"/>
      <c r="D65" s="7"/>
      <c r="E65" s="7"/>
      <c r="F65" s="7"/>
      <c r="G65" s="7"/>
      <c r="H65" s="7"/>
      <c r="I65" s="7"/>
      <c r="J65" s="7"/>
      <c r="K65" s="7"/>
      <c r="L65" s="36" t="s">
        <v>212</v>
      </c>
      <c r="M65" s="45">
        <f>SUM(M5:M64)</f>
        <v>69863.635224329992</v>
      </c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>
      <c r="M66" s="36">
        <v>73566.679999999993</v>
      </c>
    </row>
    <row r="67" spans="1:24">
      <c r="L67" s="44" t="s">
        <v>274</v>
      </c>
      <c r="M67" s="46">
        <f>M66-M65</f>
        <v>3703.0447756700014</v>
      </c>
    </row>
  </sheetData>
  <autoFilter ref="A4:X64"/>
  <mergeCells count="2">
    <mergeCell ref="P3:Q3"/>
    <mergeCell ref="R3:S3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48"/>
  <sheetViews>
    <sheetView topLeftCell="A13" zoomScale="80" zoomScaleNormal="80" workbookViewId="0">
      <pane xSplit="13" topLeftCell="N1" activePane="topRight" state="frozen"/>
      <selection pane="topRight" activeCell="C33" sqref="C33"/>
    </sheetView>
  </sheetViews>
  <sheetFormatPr baseColWidth="10" defaultRowHeight="15" outlineLevelCol="1"/>
  <cols>
    <col min="1" max="1" width="12.140625" style="47" customWidth="1"/>
    <col min="2" max="2" width="11.7109375" style="48" customWidth="1"/>
    <col min="3" max="3" width="37.7109375" style="47" customWidth="1"/>
    <col min="4" max="4" width="15.28515625" style="47" customWidth="1"/>
    <col min="5" max="5" width="4" style="47" customWidth="1"/>
    <col min="6" max="6" width="15.28515625" style="47" customWidth="1"/>
    <col min="7" max="7" width="12.85546875" style="47" hidden="1" customWidth="1" outlineLevel="1"/>
    <col min="8" max="8" width="23.42578125" style="47" customWidth="1" collapsed="1"/>
    <col min="9" max="9" width="11.42578125" style="47"/>
    <col min="10" max="10" width="6.28515625" style="47" customWidth="1"/>
    <col min="11" max="11" width="12.28515625" style="47" customWidth="1"/>
    <col min="12" max="12" width="20.5703125" style="47" customWidth="1"/>
    <col min="13" max="13" width="20.5703125" style="47" hidden="1" customWidth="1" outlineLevel="1"/>
    <col min="14" max="14" width="16" style="47" customWidth="1" collapsed="1"/>
    <col min="15" max="15" width="16.5703125" style="47" customWidth="1"/>
    <col min="16" max="17" width="11.42578125" style="47"/>
    <col min="18" max="18" width="12.7109375" style="47" customWidth="1"/>
    <col min="19" max="19" width="13.28515625" style="47" customWidth="1"/>
    <col min="20" max="20" width="34.85546875" style="47" customWidth="1"/>
    <col min="21" max="16384" width="11.42578125" style="47"/>
  </cols>
  <sheetData>
    <row r="1" spans="1:24">
      <c r="A1" s="47" t="s">
        <v>1</v>
      </c>
      <c r="L1" s="49">
        <v>40659</v>
      </c>
      <c r="M1" s="49"/>
      <c r="V1" s="16" t="s">
        <v>189</v>
      </c>
      <c r="W1" s="16" t="s">
        <v>187</v>
      </c>
      <c r="X1" s="16" t="s">
        <v>188</v>
      </c>
    </row>
    <row r="2" spans="1:24" ht="45">
      <c r="N2"/>
      <c r="O2"/>
      <c r="P2" s="51" t="s">
        <v>86</v>
      </c>
      <c r="Q2" s="51"/>
      <c r="R2" s="51" t="s">
        <v>83</v>
      </c>
      <c r="S2" s="51"/>
      <c r="T2" s="52"/>
      <c r="U2" s="52"/>
      <c r="V2" s="52"/>
      <c r="W2" s="52"/>
      <c r="X2" s="52"/>
    </row>
    <row r="3" spans="1:24" s="15" customFormat="1" ht="30" customHeight="1">
      <c r="A3" s="32" t="s">
        <v>4</v>
      </c>
      <c r="B3" s="33" t="s">
        <v>5</v>
      </c>
      <c r="C3" s="32" t="s">
        <v>6</v>
      </c>
      <c r="D3" s="32" t="s">
        <v>7</v>
      </c>
      <c r="E3" s="32" t="s">
        <v>200</v>
      </c>
      <c r="F3" s="32" t="s">
        <v>8</v>
      </c>
      <c r="G3" s="32" t="s">
        <v>9</v>
      </c>
      <c r="H3" s="32" t="s">
        <v>10</v>
      </c>
      <c r="I3" s="32"/>
      <c r="J3" s="32" t="s">
        <v>11</v>
      </c>
      <c r="K3" s="32" t="s">
        <v>12</v>
      </c>
      <c r="L3" s="32" t="s">
        <v>13</v>
      </c>
      <c r="M3" s="32" t="s">
        <v>13</v>
      </c>
      <c r="N3" s="32" t="s">
        <v>192</v>
      </c>
      <c r="O3" s="27" t="s">
        <v>80</v>
      </c>
      <c r="P3" s="27" t="s">
        <v>263</v>
      </c>
      <c r="Q3" s="27" t="s">
        <v>82</v>
      </c>
      <c r="R3" s="27" t="s">
        <v>190</v>
      </c>
      <c r="S3" s="27" t="s">
        <v>191</v>
      </c>
      <c r="T3" s="27" t="s">
        <v>90</v>
      </c>
      <c r="U3" s="27" t="s">
        <v>85</v>
      </c>
      <c r="V3" s="27" t="s">
        <v>91</v>
      </c>
      <c r="W3" s="27" t="s">
        <v>84</v>
      </c>
      <c r="X3" s="27" t="s">
        <v>85</v>
      </c>
    </row>
    <row r="4" spans="1:24" s="63" customFormat="1">
      <c r="A4" s="70">
        <v>40663</v>
      </c>
      <c r="B4" s="58" t="s">
        <v>101</v>
      </c>
      <c r="C4" s="59" t="s">
        <v>102</v>
      </c>
      <c r="D4" s="60" t="s">
        <v>103</v>
      </c>
      <c r="E4" s="59"/>
      <c r="F4" s="59" t="s">
        <v>16</v>
      </c>
      <c r="G4" s="59" t="s">
        <v>17</v>
      </c>
      <c r="H4" s="59" t="s">
        <v>104</v>
      </c>
      <c r="I4" s="59">
        <v>187000</v>
      </c>
      <c r="J4" s="59" t="s">
        <v>105</v>
      </c>
      <c r="K4" s="61">
        <v>2.5999999999999999E-3</v>
      </c>
      <c r="L4" s="62">
        <v>486.2</v>
      </c>
      <c r="M4" s="62">
        <f>I4*K4</f>
        <v>486.2</v>
      </c>
      <c r="N4" s="59" t="s">
        <v>264</v>
      </c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4" s="63" customFormat="1">
      <c r="A5" s="70">
        <v>40663</v>
      </c>
      <c r="B5" s="58" t="s">
        <v>101</v>
      </c>
      <c r="C5" s="59" t="s">
        <v>102</v>
      </c>
      <c r="D5" s="60" t="s">
        <v>103</v>
      </c>
      <c r="E5" s="59"/>
      <c r="F5" s="59" t="s">
        <v>16</v>
      </c>
      <c r="G5" s="59" t="s">
        <v>17</v>
      </c>
      <c r="H5" s="59" t="s">
        <v>106</v>
      </c>
      <c r="I5" s="59">
        <v>94532.800000000003</v>
      </c>
      <c r="J5" s="59" t="s">
        <v>105</v>
      </c>
      <c r="K5" s="61">
        <v>2.5999999999999999E-3</v>
      </c>
      <c r="L5" s="62">
        <v>245.79</v>
      </c>
      <c r="M5" s="62">
        <f t="shared" ref="M5:M47" si="0">I5*K5</f>
        <v>245.78528</v>
      </c>
      <c r="N5" s="59" t="s">
        <v>264</v>
      </c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 s="63" customFormat="1">
      <c r="A6" s="70">
        <v>40663</v>
      </c>
      <c r="B6" s="58">
        <v>3000094</v>
      </c>
      <c r="C6" s="59" t="s">
        <v>107</v>
      </c>
      <c r="D6" s="60" t="s">
        <v>108</v>
      </c>
      <c r="E6" s="59"/>
      <c r="F6" s="59" t="s">
        <v>16</v>
      </c>
      <c r="G6" s="59" t="s">
        <v>17</v>
      </c>
      <c r="H6" s="59" t="s">
        <v>106</v>
      </c>
      <c r="I6" s="59">
        <v>57</v>
      </c>
      <c r="J6" s="59" t="s">
        <v>33</v>
      </c>
      <c r="K6" s="61">
        <v>40</v>
      </c>
      <c r="L6" s="62">
        <v>2280</v>
      </c>
      <c r="M6" s="62">
        <f t="shared" si="0"/>
        <v>2280</v>
      </c>
      <c r="N6" s="59" t="s">
        <v>264</v>
      </c>
      <c r="O6" s="59"/>
      <c r="P6" s="59"/>
      <c r="Q6" s="59"/>
      <c r="R6" s="59"/>
      <c r="S6" s="59"/>
      <c r="T6" s="59"/>
      <c r="U6" s="59"/>
      <c r="V6" s="59"/>
      <c r="W6" s="59"/>
      <c r="X6" s="59"/>
    </row>
    <row r="7" spans="1:24" s="63" customFormat="1">
      <c r="A7" s="70">
        <v>40669</v>
      </c>
      <c r="B7" s="58">
        <v>3300139</v>
      </c>
      <c r="C7" s="59" t="s">
        <v>110</v>
      </c>
      <c r="D7" s="60" t="s">
        <v>111</v>
      </c>
      <c r="E7" s="59"/>
      <c r="F7" s="59" t="s">
        <v>16</v>
      </c>
      <c r="G7" s="59" t="s">
        <v>17</v>
      </c>
      <c r="H7" s="59" t="s">
        <v>114</v>
      </c>
      <c r="I7" s="59">
        <v>1800</v>
      </c>
      <c r="J7" s="59" t="s">
        <v>33</v>
      </c>
      <c r="K7" s="61">
        <v>1.4043000000000001</v>
      </c>
      <c r="L7" s="62">
        <v>2527.7399999999998</v>
      </c>
      <c r="M7" s="62">
        <f t="shared" si="0"/>
        <v>2527.7400000000002</v>
      </c>
      <c r="N7" s="59" t="s">
        <v>267</v>
      </c>
      <c r="O7" s="59"/>
      <c r="P7" s="59"/>
      <c r="Q7" s="59"/>
      <c r="R7" s="59"/>
      <c r="S7" s="59"/>
      <c r="T7" s="59"/>
      <c r="U7" s="59"/>
      <c r="V7" s="59"/>
      <c r="W7" s="59"/>
      <c r="X7" s="59"/>
    </row>
    <row r="8" spans="1:24" s="63" customFormat="1">
      <c r="A8" s="70">
        <v>40669</v>
      </c>
      <c r="B8" s="58">
        <v>3300139</v>
      </c>
      <c r="C8" s="59" t="s">
        <v>110</v>
      </c>
      <c r="D8" s="60" t="s">
        <v>111</v>
      </c>
      <c r="E8" s="59"/>
      <c r="F8" s="59" t="s">
        <v>16</v>
      </c>
      <c r="G8" s="59" t="s">
        <v>17</v>
      </c>
      <c r="H8" s="59" t="s">
        <v>275</v>
      </c>
      <c r="I8" s="59">
        <v>240</v>
      </c>
      <c r="J8" s="59" t="s">
        <v>33</v>
      </c>
      <c r="K8" s="61">
        <v>1.4043000000000001</v>
      </c>
      <c r="L8" s="62">
        <v>337.03</v>
      </c>
      <c r="M8" s="62">
        <f t="shared" si="0"/>
        <v>337.03200000000004</v>
      </c>
      <c r="N8" s="59" t="s">
        <v>267</v>
      </c>
      <c r="O8" s="59"/>
      <c r="P8" s="59"/>
      <c r="Q8" s="59"/>
      <c r="R8" s="59"/>
      <c r="S8" s="59"/>
      <c r="T8" s="59"/>
      <c r="U8" s="59"/>
      <c r="V8" s="59"/>
      <c r="W8" s="59"/>
      <c r="X8" s="59"/>
    </row>
    <row r="9" spans="1:24" s="69" customFormat="1">
      <c r="A9" s="71">
        <v>40684</v>
      </c>
      <c r="B9" s="64" t="s">
        <v>93</v>
      </c>
      <c r="C9" s="65" t="s">
        <v>20</v>
      </c>
      <c r="D9" s="66" t="s">
        <v>276</v>
      </c>
      <c r="E9" s="65"/>
      <c r="F9" s="65" t="s">
        <v>16</v>
      </c>
      <c r="G9" s="65" t="s">
        <v>17</v>
      </c>
      <c r="H9" s="65" t="s">
        <v>277</v>
      </c>
      <c r="I9" s="65">
        <v>15</v>
      </c>
      <c r="J9" s="65" t="s">
        <v>19</v>
      </c>
      <c r="K9" s="67">
        <v>2.08</v>
      </c>
      <c r="L9" s="68">
        <v>31.2</v>
      </c>
      <c r="M9" s="68">
        <f t="shared" si="0"/>
        <v>31.200000000000003</v>
      </c>
      <c r="N9" s="7" t="s">
        <v>264</v>
      </c>
      <c r="O9" s="65"/>
      <c r="P9" s="65"/>
      <c r="Q9" s="65"/>
      <c r="R9" s="65"/>
      <c r="S9" s="65"/>
      <c r="T9" s="65"/>
      <c r="U9" s="65"/>
      <c r="V9" s="65"/>
      <c r="W9" s="65"/>
      <c r="X9" s="65"/>
    </row>
    <row r="10" spans="1:24" s="69" customFormat="1">
      <c r="A10" s="71">
        <v>40693</v>
      </c>
      <c r="B10" s="64">
        <v>3300148</v>
      </c>
      <c r="C10" s="65" t="s">
        <v>30</v>
      </c>
      <c r="D10" s="66" t="s">
        <v>278</v>
      </c>
      <c r="E10" s="65"/>
      <c r="F10" s="65" t="s">
        <v>16</v>
      </c>
      <c r="G10" s="65" t="s">
        <v>17</v>
      </c>
      <c r="H10" s="65" t="s">
        <v>201</v>
      </c>
      <c r="I10" s="65">
        <v>100</v>
      </c>
      <c r="J10" s="65" t="s">
        <v>33</v>
      </c>
      <c r="K10" s="67">
        <v>0.92959999999999998</v>
      </c>
      <c r="L10" s="68">
        <v>92.96</v>
      </c>
      <c r="M10" s="68">
        <f t="shared" si="0"/>
        <v>92.96</v>
      </c>
      <c r="N10" s="7" t="s">
        <v>267</v>
      </c>
      <c r="O10" s="65"/>
      <c r="P10" s="65"/>
      <c r="Q10" s="65"/>
      <c r="R10" s="65"/>
      <c r="S10" s="65"/>
      <c r="T10" s="65"/>
      <c r="U10" s="65"/>
      <c r="V10" s="65"/>
      <c r="W10" s="65"/>
      <c r="X10" s="65"/>
    </row>
    <row r="11" spans="1:24" s="63" customFormat="1">
      <c r="A11" s="70">
        <v>40697</v>
      </c>
      <c r="B11" s="58" t="s">
        <v>119</v>
      </c>
      <c r="C11" s="59" t="s">
        <v>120</v>
      </c>
      <c r="D11" s="60" t="s">
        <v>134</v>
      </c>
      <c r="E11" s="59"/>
      <c r="F11" s="59" t="s">
        <v>16</v>
      </c>
      <c r="G11" s="59" t="s">
        <v>17</v>
      </c>
      <c r="H11" s="59" t="s">
        <v>106</v>
      </c>
      <c r="I11" s="59">
        <v>2943.7</v>
      </c>
      <c r="J11" s="59" t="s">
        <v>26</v>
      </c>
      <c r="K11" s="61">
        <v>0.1226</v>
      </c>
      <c r="L11" s="62">
        <v>360.9</v>
      </c>
      <c r="M11" s="62">
        <f t="shared" si="0"/>
        <v>360.89761999999996</v>
      </c>
      <c r="N11" s="59" t="s">
        <v>264</v>
      </c>
      <c r="O11" s="59" t="s">
        <v>271</v>
      </c>
      <c r="P11" s="59"/>
      <c r="Q11" s="59"/>
      <c r="R11" s="59"/>
      <c r="S11" s="59"/>
      <c r="T11" s="59"/>
      <c r="U11" s="59"/>
      <c r="V11" s="59"/>
      <c r="W11" s="59"/>
      <c r="X11" s="59"/>
    </row>
    <row r="12" spans="1:24" s="63" customFormat="1">
      <c r="A12" s="70">
        <v>40698</v>
      </c>
      <c r="B12" s="58" t="s">
        <v>119</v>
      </c>
      <c r="C12" s="59" t="s">
        <v>120</v>
      </c>
      <c r="D12" s="60" t="s">
        <v>136</v>
      </c>
      <c r="E12" s="59"/>
      <c r="F12" s="59" t="s">
        <v>16</v>
      </c>
      <c r="G12" s="59" t="s">
        <v>17</v>
      </c>
      <c r="H12" s="59" t="s">
        <v>106</v>
      </c>
      <c r="I12" s="59">
        <v>167.68</v>
      </c>
      <c r="J12" s="59" t="s">
        <v>26</v>
      </c>
      <c r="K12" s="61">
        <v>0.1226</v>
      </c>
      <c r="L12" s="62">
        <v>20.56</v>
      </c>
      <c r="M12" s="62">
        <f t="shared" si="0"/>
        <v>20.557568</v>
      </c>
      <c r="N12" s="59" t="s">
        <v>264</v>
      </c>
      <c r="O12" s="59" t="s">
        <v>271</v>
      </c>
      <c r="P12" s="59"/>
      <c r="Q12" s="59"/>
      <c r="R12" s="59"/>
      <c r="S12" s="59"/>
      <c r="T12" s="59"/>
      <c r="U12" s="59"/>
      <c r="V12" s="59"/>
      <c r="W12" s="59"/>
      <c r="X12" s="59"/>
    </row>
    <row r="13" spans="1:24" s="69" customFormat="1">
      <c r="A13" s="71">
        <v>40700</v>
      </c>
      <c r="B13" s="64">
        <v>9600678</v>
      </c>
      <c r="C13" s="65" t="s">
        <v>138</v>
      </c>
      <c r="D13" s="66" t="s">
        <v>139</v>
      </c>
      <c r="E13" s="65"/>
      <c r="F13" s="65" t="s">
        <v>16</v>
      </c>
      <c r="G13" s="65" t="s">
        <v>17</v>
      </c>
      <c r="H13" s="65" t="s">
        <v>140</v>
      </c>
      <c r="I13" s="65">
        <v>20</v>
      </c>
      <c r="J13" s="65" t="s">
        <v>33</v>
      </c>
      <c r="K13" s="67">
        <v>2.7646000000000002</v>
      </c>
      <c r="L13" s="68">
        <v>55.29</v>
      </c>
      <c r="M13" s="68">
        <f t="shared" si="0"/>
        <v>55.292000000000002</v>
      </c>
      <c r="N13" s="7" t="s">
        <v>265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</row>
    <row r="14" spans="1:24" s="69" customFormat="1">
      <c r="A14" s="71">
        <v>40707</v>
      </c>
      <c r="B14" s="64">
        <v>3800015</v>
      </c>
      <c r="C14" s="65" t="s">
        <v>38</v>
      </c>
      <c r="D14" s="66" t="s">
        <v>279</v>
      </c>
      <c r="E14" s="65" t="s">
        <v>203</v>
      </c>
      <c r="F14" s="65" t="s">
        <v>99</v>
      </c>
      <c r="G14" s="65" t="s">
        <v>17</v>
      </c>
      <c r="H14" s="65" t="s">
        <v>280</v>
      </c>
      <c r="I14" s="65">
        <v>30</v>
      </c>
      <c r="J14" s="65" t="s">
        <v>33</v>
      </c>
      <c r="K14" s="67">
        <v>1.9254</v>
      </c>
      <c r="L14" s="68">
        <v>57.76</v>
      </c>
      <c r="M14" s="68">
        <f t="shared" si="0"/>
        <v>57.762</v>
      </c>
      <c r="N14" s="7" t="s">
        <v>265</v>
      </c>
      <c r="O14" s="65"/>
      <c r="P14" s="65"/>
      <c r="Q14" s="65"/>
      <c r="R14" s="65"/>
      <c r="S14" s="65"/>
      <c r="T14" s="65"/>
      <c r="U14" s="65"/>
      <c r="V14" s="65"/>
      <c r="W14" s="65"/>
      <c r="X14" s="65"/>
    </row>
    <row r="15" spans="1:24" s="69" customFormat="1">
      <c r="A15" s="71">
        <v>40707</v>
      </c>
      <c r="B15" s="64">
        <v>9600678</v>
      </c>
      <c r="C15" s="65" t="s">
        <v>138</v>
      </c>
      <c r="D15" s="66" t="s">
        <v>141</v>
      </c>
      <c r="E15" s="65"/>
      <c r="F15" s="65" t="s">
        <v>16</v>
      </c>
      <c r="G15" s="65" t="s">
        <v>17</v>
      </c>
      <c r="H15" s="65" t="s">
        <v>140</v>
      </c>
      <c r="I15" s="65">
        <v>20</v>
      </c>
      <c r="J15" s="65" t="s">
        <v>33</v>
      </c>
      <c r="K15" s="67">
        <v>2.7646000000000002</v>
      </c>
      <c r="L15" s="68">
        <v>55.29</v>
      </c>
      <c r="M15" s="68">
        <f t="shared" si="0"/>
        <v>55.292000000000002</v>
      </c>
      <c r="N15" s="7" t="s">
        <v>265</v>
      </c>
      <c r="O15" s="65"/>
      <c r="P15" s="65"/>
      <c r="Q15" s="65"/>
      <c r="R15" s="65"/>
      <c r="S15" s="65"/>
      <c r="T15" s="65"/>
      <c r="U15" s="65"/>
      <c r="V15" s="65"/>
      <c r="W15" s="65"/>
      <c r="X15" s="65"/>
    </row>
    <row r="16" spans="1:24" s="69" customFormat="1">
      <c r="A16" s="71">
        <v>40708</v>
      </c>
      <c r="B16" s="64">
        <v>3800897</v>
      </c>
      <c r="C16" s="65" t="s">
        <v>142</v>
      </c>
      <c r="D16" s="66" t="s">
        <v>143</v>
      </c>
      <c r="E16" s="65"/>
      <c r="F16" s="65" t="s">
        <v>16</v>
      </c>
      <c r="G16" s="65" t="s">
        <v>17</v>
      </c>
      <c r="H16" s="65" t="s">
        <v>144</v>
      </c>
      <c r="I16" s="65">
        <v>100</v>
      </c>
      <c r="J16" s="65" t="s">
        <v>57</v>
      </c>
      <c r="K16" s="67">
        <v>0.21360000000000001</v>
      </c>
      <c r="L16" s="68">
        <v>21.36</v>
      </c>
      <c r="M16" s="68">
        <f t="shared" si="0"/>
        <v>21.36</v>
      </c>
      <c r="N16" s="7" t="s">
        <v>267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</row>
    <row r="17" spans="1:24" s="69" customFormat="1">
      <c r="A17" s="71">
        <v>40720</v>
      </c>
      <c r="B17" s="64">
        <v>9600737</v>
      </c>
      <c r="C17" s="65" t="s">
        <v>148</v>
      </c>
      <c r="D17" s="66" t="s">
        <v>149</v>
      </c>
      <c r="E17" s="65"/>
      <c r="F17" s="65" t="s">
        <v>16</v>
      </c>
      <c r="G17" s="65" t="s">
        <v>17</v>
      </c>
      <c r="H17" s="65" t="s">
        <v>150</v>
      </c>
      <c r="I17" s="65">
        <v>20</v>
      </c>
      <c r="J17" s="65" t="s">
        <v>33</v>
      </c>
      <c r="K17" s="67">
        <v>2.4390999999999998</v>
      </c>
      <c r="L17" s="68">
        <v>48.78</v>
      </c>
      <c r="M17" s="68">
        <f t="shared" si="0"/>
        <v>48.781999999999996</v>
      </c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</row>
    <row r="18" spans="1:24" s="69" customFormat="1">
      <c r="A18" s="71">
        <v>40721</v>
      </c>
      <c r="B18" s="64">
        <v>9600661</v>
      </c>
      <c r="C18" s="65" t="s">
        <v>70</v>
      </c>
      <c r="D18" s="66" t="s">
        <v>151</v>
      </c>
      <c r="E18" s="65"/>
      <c r="F18" s="65" t="s">
        <v>16</v>
      </c>
      <c r="G18" s="65" t="s">
        <v>17</v>
      </c>
      <c r="H18" s="65" t="s">
        <v>152</v>
      </c>
      <c r="I18" s="65">
        <v>4</v>
      </c>
      <c r="J18" s="65" t="s">
        <v>33</v>
      </c>
      <c r="K18" s="67">
        <v>111.9783</v>
      </c>
      <c r="L18" s="68">
        <v>447.91</v>
      </c>
      <c r="M18" s="68">
        <f t="shared" si="0"/>
        <v>447.91320000000002</v>
      </c>
      <c r="N18" s="73" t="s">
        <v>265</v>
      </c>
      <c r="O18" s="65"/>
      <c r="P18" s="65"/>
      <c r="Q18" s="65"/>
      <c r="R18" s="65"/>
      <c r="S18" s="65"/>
      <c r="T18" s="65"/>
      <c r="U18" s="65"/>
      <c r="V18" s="65"/>
      <c r="W18" s="65"/>
      <c r="X18" s="65"/>
    </row>
    <row r="19" spans="1:24" s="69" customFormat="1">
      <c r="A19" s="71">
        <v>40722</v>
      </c>
      <c r="B19" s="64">
        <v>3100441</v>
      </c>
      <c r="C19" s="65" t="s">
        <v>153</v>
      </c>
      <c r="D19" s="66" t="s">
        <v>154</v>
      </c>
      <c r="E19" s="65"/>
      <c r="F19" s="65" t="s">
        <v>16</v>
      </c>
      <c r="G19" s="65" t="s">
        <v>17</v>
      </c>
      <c r="H19" s="65" t="s">
        <v>155</v>
      </c>
      <c r="I19" s="65">
        <v>1</v>
      </c>
      <c r="J19" s="65" t="s">
        <v>33</v>
      </c>
      <c r="K19" s="67">
        <v>437.7174</v>
      </c>
      <c r="L19" s="68">
        <v>437.72</v>
      </c>
      <c r="M19" s="68">
        <f t="shared" si="0"/>
        <v>437.7174</v>
      </c>
      <c r="N19" s="7" t="s">
        <v>268</v>
      </c>
      <c r="O19" s="65"/>
      <c r="P19" s="65"/>
      <c r="Q19" s="65"/>
      <c r="R19" s="65"/>
      <c r="S19" s="65"/>
      <c r="T19" s="65"/>
      <c r="U19" s="65"/>
      <c r="V19" s="65"/>
      <c r="W19" s="65"/>
      <c r="X19" s="65"/>
    </row>
    <row r="20" spans="1:24" s="63" customFormat="1">
      <c r="A20" s="70">
        <v>40724</v>
      </c>
      <c r="B20" s="58">
        <v>3800831</v>
      </c>
      <c r="C20" s="59" t="s">
        <v>156</v>
      </c>
      <c r="D20" s="60" t="s">
        <v>157</v>
      </c>
      <c r="E20" s="59"/>
      <c r="F20" s="59" t="s">
        <v>16</v>
      </c>
      <c r="G20" s="59" t="s">
        <v>17</v>
      </c>
      <c r="H20" s="59" t="s">
        <v>158</v>
      </c>
      <c r="I20" s="59">
        <v>350</v>
      </c>
      <c r="J20" s="59" t="s">
        <v>33</v>
      </c>
      <c r="K20" s="61">
        <v>3.6810999999999998</v>
      </c>
      <c r="L20" s="62">
        <v>1288.3900000000001</v>
      </c>
      <c r="M20" s="62">
        <f t="shared" si="0"/>
        <v>1288.385</v>
      </c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</row>
    <row r="21" spans="1:24" s="63" customFormat="1">
      <c r="A21" s="70">
        <v>40725</v>
      </c>
      <c r="B21" s="58">
        <v>3300341</v>
      </c>
      <c r="C21" s="59" t="s">
        <v>159</v>
      </c>
      <c r="D21" s="60" t="s">
        <v>160</v>
      </c>
      <c r="E21" s="59"/>
      <c r="F21" s="59" t="s">
        <v>16</v>
      </c>
      <c r="G21" s="59" t="s">
        <v>17</v>
      </c>
      <c r="H21" s="59" t="s">
        <v>161</v>
      </c>
      <c r="I21" s="59">
        <v>1</v>
      </c>
      <c r="J21" s="59" t="s">
        <v>33</v>
      </c>
      <c r="K21" s="61">
        <v>1304.3478</v>
      </c>
      <c r="L21" s="62">
        <v>1304.3499999999999</v>
      </c>
      <c r="M21" s="62">
        <f t="shared" si="0"/>
        <v>1304.3478</v>
      </c>
      <c r="N21" s="7" t="s">
        <v>267</v>
      </c>
      <c r="O21" s="59"/>
      <c r="P21" s="59"/>
      <c r="Q21" s="59"/>
      <c r="R21" s="59"/>
      <c r="S21" s="59"/>
      <c r="T21" s="59"/>
      <c r="U21" s="59"/>
      <c r="V21" s="59"/>
      <c r="W21" s="59"/>
      <c r="X21" s="59"/>
    </row>
    <row r="22" spans="1:24" s="69" customFormat="1">
      <c r="A22" s="71">
        <v>40730</v>
      </c>
      <c r="B22" s="64">
        <v>3100437</v>
      </c>
      <c r="C22" s="65" t="s">
        <v>162</v>
      </c>
      <c r="D22" s="66" t="s">
        <v>163</v>
      </c>
      <c r="E22" s="65"/>
      <c r="F22" s="65" t="s">
        <v>16</v>
      </c>
      <c r="G22" s="65" t="s">
        <v>17</v>
      </c>
      <c r="H22" s="65" t="s">
        <v>164</v>
      </c>
      <c r="I22" s="65">
        <v>2</v>
      </c>
      <c r="J22" s="65" t="s">
        <v>33</v>
      </c>
      <c r="K22" s="67">
        <v>418.26089999999999</v>
      </c>
      <c r="L22" s="68">
        <v>836.52</v>
      </c>
      <c r="M22" s="68">
        <f t="shared" si="0"/>
        <v>836.52179999999998</v>
      </c>
      <c r="N22" s="7" t="s">
        <v>268</v>
      </c>
      <c r="O22" s="65"/>
      <c r="P22" s="65"/>
      <c r="Q22" s="65"/>
      <c r="R22" s="65"/>
      <c r="S22" s="65"/>
      <c r="T22" s="65"/>
      <c r="U22" s="65"/>
      <c r="V22" s="65"/>
      <c r="W22" s="65"/>
      <c r="X22" s="65"/>
    </row>
    <row r="23" spans="1:24" s="69" customFormat="1">
      <c r="A23" s="71">
        <v>40734</v>
      </c>
      <c r="B23" s="64">
        <v>3100439</v>
      </c>
      <c r="C23" s="65" t="s">
        <v>165</v>
      </c>
      <c r="D23" s="66" t="s">
        <v>166</v>
      </c>
      <c r="E23" s="65"/>
      <c r="F23" s="65" t="s">
        <v>16</v>
      </c>
      <c r="G23" s="65" t="s">
        <v>17</v>
      </c>
      <c r="H23" s="65" t="s">
        <v>167</v>
      </c>
      <c r="I23" s="65">
        <v>1</v>
      </c>
      <c r="J23" s="65" t="s">
        <v>33</v>
      </c>
      <c r="K23" s="67">
        <v>445.5797</v>
      </c>
      <c r="L23" s="68">
        <v>445.58</v>
      </c>
      <c r="M23" s="68">
        <f t="shared" si="0"/>
        <v>445.5797</v>
      </c>
      <c r="N23" s="7" t="s">
        <v>268</v>
      </c>
      <c r="O23" s="65"/>
      <c r="P23" s="65"/>
      <c r="Q23" s="65"/>
      <c r="R23" s="65"/>
      <c r="S23" s="65"/>
      <c r="T23" s="65"/>
      <c r="U23" s="65"/>
      <c r="V23" s="65"/>
      <c r="W23" s="65"/>
      <c r="X23" s="65"/>
    </row>
    <row r="24" spans="1:24" s="63" customFormat="1">
      <c r="A24" s="70">
        <v>40736</v>
      </c>
      <c r="B24" s="58">
        <v>3800859</v>
      </c>
      <c r="C24" s="59" t="s">
        <v>168</v>
      </c>
      <c r="D24" s="60" t="s">
        <v>169</v>
      </c>
      <c r="E24" s="59"/>
      <c r="F24" s="59" t="s">
        <v>16</v>
      </c>
      <c r="G24" s="59" t="s">
        <v>17</v>
      </c>
      <c r="H24" s="59" t="s">
        <v>281</v>
      </c>
      <c r="I24" s="59">
        <v>107</v>
      </c>
      <c r="J24" s="59" t="s">
        <v>171</v>
      </c>
      <c r="K24" s="61">
        <v>159.1848</v>
      </c>
      <c r="L24" s="62">
        <v>17032.77</v>
      </c>
      <c r="M24" s="62">
        <f t="shared" si="0"/>
        <v>17032.7736</v>
      </c>
      <c r="N24" s="7" t="s">
        <v>267</v>
      </c>
      <c r="O24" s="59"/>
      <c r="P24" s="59"/>
      <c r="Q24" s="59"/>
      <c r="R24" s="59"/>
      <c r="S24" s="59"/>
      <c r="T24" s="59"/>
      <c r="U24" s="59"/>
      <c r="V24" s="59"/>
      <c r="W24" s="59"/>
      <c r="X24" s="59"/>
    </row>
    <row r="25" spans="1:24" s="69" customFormat="1">
      <c r="A25" s="71">
        <v>40741</v>
      </c>
      <c r="B25" s="64">
        <v>9600815</v>
      </c>
      <c r="C25" s="65" t="s">
        <v>173</v>
      </c>
      <c r="D25" s="66" t="s">
        <v>174</v>
      </c>
      <c r="E25" s="65"/>
      <c r="F25" s="65" t="s">
        <v>16</v>
      </c>
      <c r="G25" s="65" t="s">
        <v>17</v>
      </c>
      <c r="H25" s="65" t="s">
        <v>175</v>
      </c>
      <c r="I25" s="65">
        <v>1</v>
      </c>
      <c r="J25" s="65" t="s">
        <v>33</v>
      </c>
      <c r="K25" s="67">
        <v>4.2542999999999997</v>
      </c>
      <c r="L25" s="68">
        <v>4.25</v>
      </c>
      <c r="M25" s="68">
        <f t="shared" si="0"/>
        <v>4.2542999999999997</v>
      </c>
      <c r="N25" s="7" t="s">
        <v>267</v>
      </c>
      <c r="O25" s="65"/>
      <c r="P25" s="65"/>
      <c r="Q25" s="65"/>
      <c r="R25" s="65"/>
      <c r="S25" s="65"/>
      <c r="T25" s="65"/>
      <c r="U25" s="65"/>
      <c r="V25" s="65"/>
      <c r="W25" s="65"/>
      <c r="X25" s="65"/>
    </row>
    <row r="26" spans="1:24" s="69" customFormat="1">
      <c r="A26" s="71">
        <v>40747</v>
      </c>
      <c r="B26" s="64">
        <v>9740434</v>
      </c>
      <c r="C26" s="65" t="s">
        <v>176</v>
      </c>
      <c r="D26" s="66" t="s">
        <v>177</v>
      </c>
      <c r="E26" s="65"/>
      <c r="F26" s="65" t="s">
        <v>16</v>
      </c>
      <c r="G26" s="65" t="s">
        <v>17</v>
      </c>
      <c r="H26" s="65" t="s">
        <v>178</v>
      </c>
      <c r="I26" s="65">
        <v>40</v>
      </c>
      <c r="J26" s="65" t="s">
        <v>179</v>
      </c>
      <c r="K26" s="67">
        <v>10.5326</v>
      </c>
      <c r="L26" s="68">
        <v>421.3</v>
      </c>
      <c r="M26" s="68">
        <f t="shared" si="0"/>
        <v>421.30400000000003</v>
      </c>
      <c r="N26" s="7" t="s">
        <v>265</v>
      </c>
      <c r="O26" s="65"/>
      <c r="P26" s="65"/>
      <c r="Q26" s="65"/>
      <c r="R26" s="65"/>
      <c r="S26" s="65"/>
      <c r="T26" s="65"/>
      <c r="U26" s="65"/>
      <c r="V26" s="65"/>
      <c r="W26" s="65"/>
      <c r="X26" s="65"/>
    </row>
    <row r="27" spans="1:24" s="69" customFormat="1">
      <c r="A27" s="71">
        <v>40749</v>
      </c>
      <c r="B27" s="64">
        <v>3800809</v>
      </c>
      <c r="C27" s="65" t="s">
        <v>180</v>
      </c>
      <c r="D27" s="66" t="s">
        <v>181</v>
      </c>
      <c r="E27" s="65"/>
      <c r="F27" s="65" t="s">
        <v>16</v>
      </c>
      <c r="G27" s="65" t="s">
        <v>17</v>
      </c>
      <c r="H27" s="65" t="s">
        <v>182</v>
      </c>
      <c r="I27" s="65">
        <v>1000</v>
      </c>
      <c r="J27" s="65" t="s">
        <v>33</v>
      </c>
      <c r="K27" s="67">
        <v>2.7199999999999998E-2</v>
      </c>
      <c r="L27" s="68">
        <v>27.2</v>
      </c>
      <c r="M27" s="68">
        <f t="shared" si="0"/>
        <v>27.2</v>
      </c>
      <c r="N27" s="7" t="s">
        <v>267</v>
      </c>
      <c r="O27" s="65"/>
      <c r="P27" s="65"/>
      <c r="Q27" s="65"/>
      <c r="R27" s="65"/>
      <c r="S27" s="65"/>
      <c r="T27" s="65"/>
      <c r="U27" s="65"/>
      <c r="V27" s="65"/>
      <c r="W27" s="65"/>
      <c r="X27" s="65"/>
    </row>
    <row r="28" spans="1:24" s="69" customFormat="1">
      <c r="A28" s="71">
        <v>40750</v>
      </c>
      <c r="B28" s="64">
        <v>9600627</v>
      </c>
      <c r="C28" s="65" t="s">
        <v>67</v>
      </c>
      <c r="D28" s="66" t="s">
        <v>183</v>
      </c>
      <c r="E28" s="65"/>
      <c r="F28" s="65" t="s">
        <v>16</v>
      </c>
      <c r="G28" s="65" t="s">
        <v>17</v>
      </c>
      <c r="H28" s="65" t="s">
        <v>184</v>
      </c>
      <c r="I28" s="65">
        <v>600</v>
      </c>
      <c r="J28" s="65" t="s">
        <v>33</v>
      </c>
      <c r="K28" s="67">
        <v>0.6512</v>
      </c>
      <c r="L28" s="68">
        <v>390.72</v>
      </c>
      <c r="M28" s="68">
        <f t="shared" si="0"/>
        <v>390.72</v>
      </c>
      <c r="N28" s="7" t="s">
        <v>265</v>
      </c>
      <c r="O28" s="65"/>
      <c r="P28" s="65"/>
      <c r="Q28" s="65"/>
      <c r="R28" s="65"/>
      <c r="S28" s="65"/>
      <c r="T28" s="65"/>
      <c r="U28" s="65"/>
      <c r="V28" s="65"/>
      <c r="W28" s="65"/>
      <c r="X28" s="65"/>
    </row>
    <row r="29" spans="1:24" s="69" customFormat="1">
      <c r="A29" s="71">
        <v>40755</v>
      </c>
      <c r="B29" s="64">
        <v>9780116</v>
      </c>
      <c r="C29" s="65" t="s">
        <v>14</v>
      </c>
      <c r="D29" s="66" t="s">
        <v>220</v>
      </c>
      <c r="E29" s="65"/>
      <c r="F29" s="65" t="s">
        <v>16</v>
      </c>
      <c r="G29" s="65" t="s">
        <v>17</v>
      </c>
      <c r="H29" s="65" t="s">
        <v>221</v>
      </c>
      <c r="I29" s="65">
        <v>5</v>
      </c>
      <c r="J29" s="65" t="s">
        <v>19</v>
      </c>
      <c r="K29" s="67">
        <v>3.8E-3</v>
      </c>
      <c r="L29" s="68">
        <v>0.02</v>
      </c>
      <c r="M29" s="68">
        <f t="shared" si="0"/>
        <v>1.9E-2</v>
      </c>
      <c r="N29" s="7" t="s">
        <v>268</v>
      </c>
      <c r="O29" s="65"/>
      <c r="P29" s="65"/>
      <c r="Q29" s="65"/>
      <c r="R29" s="65"/>
      <c r="S29" s="65"/>
      <c r="T29" s="65"/>
      <c r="U29" s="65"/>
      <c r="V29" s="65"/>
      <c r="W29" s="65"/>
      <c r="X29" s="65"/>
    </row>
    <row r="30" spans="1:24">
      <c r="A30" s="72">
        <v>40756</v>
      </c>
      <c r="B30" s="53" t="s">
        <v>97</v>
      </c>
      <c r="C30" s="54" t="s">
        <v>58</v>
      </c>
      <c r="D30" s="50" t="s">
        <v>208</v>
      </c>
      <c r="E30" s="54"/>
      <c r="F30" s="54" t="s">
        <v>16</v>
      </c>
      <c r="G30" s="54" t="s">
        <v>17</v>
      </c>
      <c r="H30" s="54" t="s">
        <v>222</v>
      </c>
      <c r="I30" s="54">
        <v>4</v>
      </c>
      <c r="J30" s="54" t="s">
        <v>33</v>
      </c>
      <c r="K30" s="55">
        <v>160.3261</v>
      </c>
      <c r="L30" s="56">
        <v>641.29999999999995</v>
      </c>
      <c r="M30" s="56">
        <f t="shared" si="0"/>
        <v>641.30439999999999</v>
      </c>
      <c r="N30" s="7" t="s">
        <v>265</v>
      </c>
      <c r="O30" s="54"/>
      <c r="P30" s="54"/>
      <c r="Q30" s="54"/>
      <c r="R30" s="54"/>
      <c r="S30" s="54"/>
      <c r="T30" s="54"/>
      <c r="U30" s="54"/>
      <c r="V30" s="54"/>
      <c r="W30" s="54"/>
      <c r="X30" s="54"/>
    </row>
    <row r="31" spans="1:24">
      <c r="A31" s="72">
        <v>40756</v>
      </c>
      <c r="B31" s="53" t="s">
        <v>97</v>
      </c>
      <c r="C31" s="54" t="s">
        <v>58</v>
      </c>
      <c r="D31" s="50" t="s">
        <v>210</v>
      </c>
      <c r="E31" s="54"/>
      <c r="F31" s="54" t="s">
        <v>16</v>
      </c>
      <c r="G31" s="54" t="s">
        <v>17</v>
      </c>
      <c r="H31" s="54" t="s">
        <v>211</v>
      </c>
      <c r="I31" s="54">
        <v>2</v>
      </c>
      <c r="J31" s="54" t="s">
        <v>33</v>
      </c>
      <c r="K31" s="55">
        <v>160.3261</v>
      </c>
      <c r="L31" s="56">
        <v>320.64999999999998</v>
      </c>
      <c r="M31" s="56">
        <f t="shared" si="0"/>
        <v>320.65219999999999</v>
      </c>
      <c r="N31" s="7" t="s">
        <v>265</v>
      </c>
      <c r="O31" s="54"/>
      <c r="P31" s="54"/>
      <c r="Q31" s="54"/>
      <c r="R31" s="54"/>
      <c r="S31" s="54"/>
      <c r="T31" s="54"/>
      <c r="U31" s="54"/>
      <c r="V31" s="54"/>
      <c r="W31" s="54"/>
      <c r="X31" s="54"/>
    </row>
    <row r="32" spans="1:24">
      <c r="A32" s="72">
        <v>40786</v>
      </c>
      <c r="B32" s="53" t="s">
        <v>223</v>
      </c>
      <c r="C32" s="54" t="s">
        <v>224</v>
      </c>
      <c r="D32" s="50" t="s">
        <v>225</v>
      </c>
      <c r="E32" s="54"/>
      <c r="F32" s="54" t="s">
        <v>16</v>
      </c>
      <c r="G32" s="54" t="s">
        <v>17</v>
      </c>
      <c r="H32" s="54" t="s">
        <v>226</v>
      </c>
      <c r="I32" s="54">
        <v>500</v>
      </c>
      <c r="J32" s="54" t="s">
        <v>33</v>
      </c>
      <c r="K32" s="55">
        <v>0.2354</v>
      </c>
      <c r="L32" s="56">
        <v>117.7</v>
      </c>
      <c r="M32" s="56">
        <f t="shared" si="0"/>
        <v>117.7</v>
      </c>
      <c r="N32" s="7" t="s">
        <v>269</v>
      </c>
      <c r="O32" s="54"/>
      <c r="P32" s="54"/>
      <c r="Q32" s="54"/>
      <c r="R32" s="54"/>
      <c r="S32" s="54"/>
      <c r="T32" s="54"/>
      <c r="U32" s="54"/>
      <c r="V32" s="54"/>
      <c r="W32" s="54"/>
      <c r="X32" s="54"/>
    </row>
    <row r="33" spans="1:24">
      <c r="A33" s="72">
        <v>40786</v>
      </c>
      <c r="B33" s="53" t="s">
        <v>223</v>
      </c>
      <c r="C33" s="54" t="s">
        <v>224</v>
      </c>
      <c r="D33" s="50" t="s">
        <v>227</v>
      </c>
      <c r="E33" s="54"/>
      <c r="F33" s="54" t="s">
        <v>16</v>
      </c>
      <c r="G33" s="54" t="s">
        <v>17</v>
      </c>
      <c r="H33" s="54" t="s">
        <v>228</v>
      </c>
      <c r="I33" s="54">
        <v>1500</v>
      </c>
      <c r="J33" s="54" t="s">
        <v>33</v>
      </c>
      <c r="K33" s="55">
        <v>0.2354</v>
      </c>
      <c r="L33" s="56">
        <v>353.1</v>
      </c>
      <c r="M33" s="56">
        <f t="shared" si="0"/>
        <v>353.1</v>
      </c>
      <c r="N33" s="7" t="s">
        <v>269</v>
      </c>
      <c r="O33" s="54"/>
      <c r="P33" s="54"/>
      <c r="Q33" s="54"/>
      <c r="R33" s="54"/>
      <c r="S33" s="54"/>
      <c r="T33" s="54"/>
      <c r="U33" s="54"/>
      <c r="V33" s="54"/>
      <c r="W33" s="54"/>
      <c r="X33" s="54"/>
    </row>
    <row r="34" spans="1:24">
      <c r="A34" s="72">
        <v>40786</v>
      </c>
      <c r="B34" s="53">
        <v>3000090</v>
      </c>
      <c r="C34" s="54" t="s">
        <v>229</v>
      </c>
      <c r="D34" s="50" t="s">
        <v>230</v>
      </c>
      <c r="E34" s="54"/>
      <c r="F34" s="54" t="s">
        <v>16</v>
      </c>
      <c r="G34" s="54" t="s">
        <v>17</v>
      </c>
      <c r="H34" s="54" t="s">
        <v>106</v>
      </c>
      <c r="I34" s="54">
        <v>5</v>
      </c>
      <c r="J34" s="54" t="s">
        <v>33</v>
      </c>
      <c r="K34" s="55">
        <v>103.6</v>
      </c>
      <c r="L34" s="56">
        <v>518</v>
      </c>
      <c r="M34" s="56">
        <f t="shared" si="0"/>
        <v>518</v>
      </c>
      <c r="N34" s="7" t="s">
        <v>264</v>
      </c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 spans="1:24">
      <c r="A35" s="72">
        <v>40786</v>
      </c>
      <c r="B35" s="53">
        <v>3000090</v>
      </c>
      <c r="C35" s="54" t="s">
        <v>229</v>
      </c>
      <c r="D35" s="50" t="s">
        <v>230</v>
      </c>
      <c r="E35" s="54"/>
      <c r="F35" s="54" t="s">
        <v>16</v>
      </c>
      <c r="G35" s="54" t="s">
        <v>17</v>
      </c>
      <c r="H35" s="54" t="s">
        <v>46</v>
      </c>
      <c r="I35" s="54">
        <v>1</v>
      </c>
      <c r="J35" s="54" t="s">
        <v>33</v>
      </c>
      <c r="K35" s="55">
        <v>103.6</v>
      </c>
      <c r="L35" s="56">
        <v>103.6</v>
      </c>
      <c r="M35" s="56">
        <f t="shared" si="0"/>
        <v>103.6</v>
      </c>
      <c r="N35" s="7" t="s">
        <v>264</v>
      </c>
      <c r="O35" s="54"/>
      <c r="P35" s="54"/>
      <c r="Q35" s="54"/>
      <c r="R35" s="54"/>
      <c r="S35" s="54"/>
      <c r="T35" s="54"/>
      <c r="U35" s="54"/>
      <c r="V35" s="54"/>
      <c r="W35" s="54"/>
      <c r="X35" s="54"/>
    </row>
    <row r="36" spans="1:24">
      <c r="A36" s="72">
        <v>40786</v>
      </c>
      <c r="B36" s="53">
        <v>9600796</v>
      </c>
      <c r="C36" s="54" t="s">
        <v>231</v>
      </c>
      <c r="D36" s="50" t="s">
        <v>232</v>
      </c>
      <c r="E36" s="54"/>
      <c r="F36" s="54" t="s">
        <v>16</v>
      </c>
      <c r="G36" s="54" t="s">
        <v>17</v>
      </c>
      <c r="H36" s="54" t="s">
        <v>233</v>
      </c>
      <c r="I36" s="54">
        <v>400</v>
      </c>
      <c r="J36" s="54" t="s">
        <v>33</v>
      </c>
      <c r="K36" s="55">
        <v>0.50719999999999998</v>
      </c>
      <c r="L36" s="56">
        <v>202.88</v>
      </c>
      <c r="M36" s="56">
        <f t="shared" si="0"/>
        <v>202.88</v>
      </c>
      <c r="N36" s="7" t="s">
        <v>267</v>
      </c>
      <c r="O36" s="54"/>
      <c r="P36" s="54"/>
      <c r="Q36" s="54"/>
      <c r="R36" s="54"/>
      <c r="S36" s="54"/>
      <c r="T36" s="54"/>
      <c r="U36" s="54"/>
      <c r="V36" s="54"/>
      <c r="W36" s="54"/>
      <c r="X36" s="54"/>
    </row>
    <row r="37" spans="1:24">
      <c r="A37" s="72">
        <v>40787</v>
      </c>
      <c r="B37" s="53">
        <v>3800010</v>
      </c>
      <c r="C37" s="54" t="s">
        <v>234</v>
      </c>
      <c r="D37" s="50" t="s">
        <v>235</v>
      </c>
      <c r="E37" s="54"/>
      <c r="F37" s="54" t="s">
        <v>16</v>
      </c>
      <c r="G37" s="54" t="s">
        <v>17</v>
      </c>
      <c r="H37" s="54" t="s">
        <v>236</v>
      </c>
      <c r="I37" s="54">
        <v>624</v>
      </c>
      <c r="J37" s="54" t="s">
        <v>33</v>
      </c>
      <c r="K37" s="55">
        <v>2.4336000000000002</v>
      </c>
      <c r="L37" s="56">
        <v>1518.57</v>
      </c>
      <c r="M37" s="56">
        <f t="shared" si="0"/>
        <v>1518.5664000000002</v>
      </c>
      <c r="N37" s="7" t="s">
        <v>267</v>
      </c>
      <c r="O37" s="54"/>
      <c r="P37" s="54"/>
      <c r="Q37" s="54"/>
      <c r="R37" s="54"/>
      <c r="S37" s="54"/>
      <c r="T37" s="54"/>
      <c r="U37" s="54"/>
      <c r="V37" s="54"/>
      <c r="W37" s="54"/>
      <c r="X37" s="54"/>
    </row>
    <row r="38" spans="1:24">
      <c r="A38" s="72">
        <v>40787</v>
      </c>
      <c r="B38" s="53">
        <v>3800818</v>
      </c>
      <c r="C38" s="54" t="s">
        <v>237</v>
      </c>
      <c r="D38" s="50" t="s">
        <v>238</v>
      </c>
      <c r="E38" s="54"/>
      <c r="F38" s="54" t="s">
        <v>16</v>
      </c>
      <c r="G38" s="54" t="s">
        <v>17</v>
      </c>
      <c r="H38" s="54" t="s">
        <v>239</v>
      </c>
      <c r="I38" s="54">
        <v>144</v>
      </c>
      <c r="J38" s="54" t="s">
        <v>33</v>
      </c>
      <c r="K38" s="55">
        <v>2.3814000000000002</v>
      </c>
      <c r="L38" s="56">
        <v>342.92</v>
      </c>
      <c r="M38" s="56">
        <f t="shared" si="0"/>
        <v>342.92160000000001</v>
      </c>
      <c r="N38" s="7" t="s">
        <v>267</v>
      </c>
      <c r="O38" s="54"/>
      <c r="P38" s="54"/>
      <c r="Q38" s="54"/>
      <c r="R38" s="54"/>
      <c r="S38" s="54"/>
      <c r="T38" s="54"/>
      <c r="U38" s="54"/>
      <c r="V38" s="54"/>
      <c r="W38" s="54"/>
      <c r="X38" s="54"/>
    </row>
    <row r="39" spans="1:24">
      <c r="A39" s="72">
        <v>40795</v>
      </c>
      <c r="B39" s="53" t="s">
        <v>240</v>
      </c>
      <c r="C39" s="54" t="s">
        <v>241</v>
      </c>
      <c r="D39" s="50" t="s">
        <v>242</v>
      </c>
      <c r="E39" s="54" t="s">
        <v>203</v>
      </c>
      <c r="F39" s="54" t="s">
        <v>99</v>
      </c>
      <c r="G39" s="54" t="s">
        <v>17</v>
      </c>
      <c r="H39" s="54" t="s">
        <v>204</v>
      </c>
      <c r="I39" s="54">
        <v>5893</v>
      </c>
      <c r="J39" s="54" t="s">
        <v>243</v>
      </c>
      <c r="K39" s="55">
        <v>0.13769999999999999</v>
      </c>
      <c r="L39" s="56">
        <v>811.47</v>
      </c>
      <c r="M39" s="56">
        <f t="shared" si="0"/>
        <v>811.46609999999998</v>
      </c>
      <c r="N39" s="7" t="s">
        <v>265</v>
      </c>
      <c r="O39" s="54"/>
      <c r="P39" s="54"/>
      <c r="Q39" s="54"/>
      <c r="R39" s="54"/>
      <c r="S39" s="54"/>
      <c r="T39" s="54"/>
      <c r="U39" s="54"/>
      <c r="V39" s="54"/>
      <c r="W39" s="54"/>
      <c r="X39" s="54"/>
    </row>
    <row r="40" spans="1:24">
      <c r="A40" s="72">
        <v>40798</v>
      </c>
      <c r="B40" s="53">
        <v>3300128</v>
      </c>
      <c r="C40" s="54" t="s">
        <v>64</v>
      </c>
      <c r="D40" s="50" t="s">
        <v>244</v>
      </c>
      <c r="E40" s="54"/>
      <c r="F40" s="54" t="s">
        <v>16</v>
      </c>
      <c r="G40" s="54" t="s">
        <v>17</v>
      </c>
      <c r="H40" s="54" t="s">
        <v>66</v>
      </c>
      <c r="I40" s="54">
        <v>374</v>
      </c>
      <c r="J40" s="54" t="s">
        <v>33</v>
      </c>
      <c r="K40" s="55">
        <v>2.6766999999999999</v>
      </c>
      <c r="L40" s="56">
        <v>1001.09</v>
      </c>
      <c r="M40" s="56">
        <f t="shared" si="0"/>
        <v>1001.0857999999999</v>
      </c>
      <c r="N40" s="7" t="s">
        <v>266</v>
      </c>
      <c r="O40" s="54"/>
      <c r="P40" s="54"/>
      <c r="Q40" s="54"/>
      <c r="R40" s="54"/>
      <c r="S40" s="54"/>
      <c r="T40" s="54"/>
      <c r="U40" s="54"/>
      <c r="V40" s="54"/>
      <c r="W40" s="54"/>
      <c r="X40" s="54"/>
    </row>
    <row r="41" spans="1:24">
      <c r="A41" s="72">
        <v>40798</v>
      </c>
      <c r="B41" s="53">
        <v>3300128</v>
      </c>
      <c r="C41" s="54" t="s">
        <v>64</v>
      </c>
      <c r="D41" s="50" t="s">
        <v>246</v>
      </c>
      <c r="E41" s="54"/>
      <c r="F41" s="54" t="s">
        <v>16</v>
      </c>
      <c r="G41" s="54" t="s">
        <v>17</v>
      </c>
      <c r="H41" s="54" t="s">
        <v>66</v>
      </c>
      <c r="I41" s="54">
        <v>500</v>
      </c>
      <c r="J41" s="54" t="s">
        <v>33</v>
      </c>
      <c r="K41" s="55">
        <v>2.6766999999999999</v>
      </c>
      <c r="L41" s="56">
        <v>1338.35</v>
      </c>
      <c r="M41" s="56">
        <f t="shared" si="0"/>
        <v>1338.35</v>
      </c>
      <c r="N41" s="7" t="s">
        <v>266</v>
      </c>
      <c r="O41" s="54"/>
      <c r="P41" s="54"/>
      <c r="Q41" s="54"/>
      <c r="R41" s="54"/>
      <c r="S41" s="54"/>
      <c r="T41" s="54"/>
      <c r="U41" s="54"/>
      <c r="V41" s="54"/>
      <c r="W41" s="54"/>
      <c r="X41" s="54"/>
    </row>
    <row r="42" spans="1:24">
      <c r="A42" s="72">
        <v>40799</v>
      </c>
      <c r="B42" s="53" t="s">
        <v>247</v>
      </c>
      <c r="C42" s="54" t="s">
        <v>248</v>
      </c>
      <c r="D42" s="50" t="s">
        <v>249</v>
      </c>
      <c r="E42" s="54" t="s">
        <v>203</v>
      </c>
      <c r="F42" s="54" t="s">
        <v>99</v>
      </c>
      <c r="G42" s="54" t="s">
        <v>17</v>
      </c>
      <c r="H42" s="54" t="s">
        <v>106</v>
      </c>
      <c r="I42" s="54">
        <v>51575.08</v>
      </c>
      <c r="J42" s="54" t="s">
        <v>26</v>
      </c>
      <c r="K42" s="55">
        <v>4.2500000000000003E-2</v>
      </c>
      <c r="L42" s="56">
        <v>2191.94</v>
      </c>
      <c r="M42" s="56">
        <f t="shared" si="0"/>
        <v>2191.9409000000001</v>
      </c>
      <c r="N42" s="7" t="s">
        <v>264</v>
      </c>
      <c r="O42" s="54"/>
      <c r="P42" s="54"/>
      <c r="Q42" s="54"/>
      <c r="R42" s="54"/>
      <c r="S42" s="54"/>
      <c r="T42" s="54"/>
      <c r="U42" s="54"/>
      <c r="V42" s="54"/>
      <c r="W42" s="54"/>
      <c r="X42" s="54"/>
    </row>
    <row r="43" spans="1:24">
      <c r="A43" s="72">
        <v>40802</v>
      </c>
      <c r="B43" s="53">
        <v>3800817</v>
      </c>
      <c r="C43" s="54" t="s">
        <v>250</v>
      </c>
      <c r="D43" s="50" t="s">
        <v>251</v>
      </c>
      <c r="E43" s="54"/>
      <c r="F43" s="54" t="s">
        <v>16</v>
      </c>
      <c r="G43" s="54" t="s">
        <v>17</v>
      </c>
      <c r="H43" s="54" t="s">
        <v>253</v>
      </c>
      <c r="I43" s="54">
        <v>71</v>
      </c>
      <c r="J43" s="54" t="s">
        <v>33</v>
      </c>
      <c r="K43" s="55">
        <v>27.536200000000001</v>
      </c>
      <c r="L43" s="56">
        <v>1955.07</v>
      </c>
      <c r="M43" s="56">
        <f t="shared" si="0"/>
        <v>1955.0702000000001</v>
      </c>
      <c r="N43" s="7" t="s">
        <v>267</v>
      </c>
      <c r="O43" s="54"/>
      <c r="P43" s="54"/>
      <c r="Q43" s="54"/>
      <c r="R43" s="54"/>
      <c r="S43" s="54"/>
      <c r="T43" s="54"/>
      <c r="U43" s="54"/>
      <c r="V43" s="54"/>
      <c r="W43" s="54"/>
      <c r="X43" s="54"/>
    </row>
    <row r="44" spans="1:24">
      <c r="A44" s="72">
        <v>40802</v>
      </c>
      <c r="B44" s="53">
        <v>3800821</v>
      </c>
      <c r="C44" s="54" t="s">
        <v>250</v>
      </c>
      <c r="D44" s="50" t="s">
        <v>254</v>
      </c>
      <c r="E44" s="54"/>
      <c r="F44" s="54" t="s">
        <v>16</v>
      </c>
      <c r="G44" s="54" t="s">
        <v>17</v>
      </c>
      <c r="H44" s="54" t="s">
        <v>282</v>
      </c>
      <c r="I44" s="54">
        <v>11</v>
      </c>
      <c r="J44" s="54" t="s">
        <v>33</v>
      </c>
      <c r="K44" s="55">
        <v>13.7681</v>
      </c>
      <c r="L44" s="56">
        <v>151.44999999999999</v>
      </c>
      <c r="M44" s="56">
        <f t="shared" si="0"/>
        <v>151.44910000000002</v>
      </c>
      <c r="N44" s="7" t="s">
        <v>267</v>
      </c>
      <c r="O44" s="54"/>
      <c r="P44" s="54"/>
      <c r="Q44" s="54"/>
      <c r="R44" s="54"/>
      <c r="S44" s="54"/>
      <c r="T44" s="54"/>
      <c r="U44" s="54"/>
      <c r="V44" s="54"/>
      <c r="W44" s="54"/>
      <c r="X44" s="54"/>
    </row>
    <row r="45" spans="1:24">
      <c r="A45" s="72">
        <v>40803</v>
      </c>
      <c r="B45" s="53" t="s">
        <v>255</v>
      </c>
      <c r="C45" s="54" t="s">
        <v>256</v>
      </c>
      <c r="D45" s="50" t="s">
        <v>257</v>
      </c>
      <c r="E45" s="54"/>
      <c r="F45" s="54" t="s">
        <v>16</v>
      </c>
      <c r="G45" s="54" t="s">
        <v>17</v>
      </c>
      <c r="H45" s="54" t="s">
        <v>106</v>
      </c>
      <c r="I45" s="54">
        <v>7453.8527999999997</v>
      </c>
      <c r="J45" s="54" t="s">
        <v>26</v>
      </c>
      <c r="K45" s="55">
        <v>4.1700000000000001E-2</v>
      </c>
      <c r="L45" s="56">
        <v>310.83</v>
      </c>
      <c r="M45" s="56">
        <f t="shared" si="0"/>
        <v>310.82566176</v>
      </c>
      <c r="N45" s="7" t="s">
        <v>264</v>
      </c>
      <c r="O45" s="54"/>
      <c r="P45" s="54"/>
      <c r="Q45" s="54"/>
      <c r="R45" s="54"/>
      <c r="S45" s="54"/>
      <c r="T45" s="54"/>
      <c r="U45" s="54"/>
      <c r="V45" s="54"/>
      <c r="W45" s="54"/>
      <c r="X45" s="54"/>
    </row>
    <row r="46" spans="1:24">
      <c r="A46" s="72">
        <v>40803</v>
      </c>
      <c r="B46" s="53">
        <v>3100119</v>
      </c>
      <c r="C46" s="54" t="s">
        <v>259</v>
      </c>
      <c r="D46" s="50" t="s">
        <v>260</v>
      </c>
      <c r="E46" s="54"/>
      <c r="F46" s="54" t="s">
        <v>16</v>
      </c>
      <c r="G46" s="54" t="s">
        <v>17</v>
      </c>
      <c r="H46" s="54" t="s">
        <v>106</v>
      </c>
      <c r="I46" s="54">
        <v>6</v>
      </c>
      <c r="J46" s="54" t="s">
        <v>33</v>
      </c>
      <c r="K46" s="55">
        <v>86.877899999999997</v>
      </c>
      <c r="L46" s="56">
        <v>521.27</v>
      </c>
      <c r="M46" s="56">
        <f t="shared" si="0"/>
        <v>521.26739999999995</v>
      </c>
      <c r="N46" s="7" t="s">
        <v>264</v>
      </c>
      <c r="O46" s="54"/>
      <c r="P46" s="54"/>
      <c r="Q46" s="54"/>
      <c r="R46" s="54"/>
      <c r="S46" s="54"/>
      <c r="T46" s="54"/>
      <c r="U46" s="54"/>
      <c r="V46" s="54"/>
      <c r="W46" s="54"/>
      <c r="X46" s="54"/>
    </row>
    <row r="47" spans="1:24">
      <c r="A47" s="72">
        <v>40815</v>
      </c>
      <c r="B47" s="53" t="s">
        <v>283</v>
      </c>
      <c r="C47" s="54" t="s">
        <v>261</v>
      </c>
      <c r="D47" s="50" t="s">
        <v>262</v>
      </c>
      <c r="E47" s="54"/>
      <c r="F47" s="54" t="s">
        <v>16</v>
      </c>
      <c r="G47" s="54" t="s">
        <v>17</v>
      </c>
      <c r="H47" s="54" t="s">
        <v>25</v>
      </c>
      <c r="I47" s="54">
        <v>105</v>
      </c>
      <c r="J47" s="54" t="s">
        <v>33</v>
      </c>
      <c r="K47" s="55">
        <v>4.9362000000000004</v>
      </c>
      <c r="L47" s="56">
        <v>518.29999999999995</v>
      </c>
      <c r="M47" s="56">
        <f t="shared" si="0"/>
        <v>518.30100000000004</v>
      </c>
      <c r="N47" s="7" t="s">
        <v>264</v>
      </c>
      <c r="O47" s="54"/>
      <c r="P47" s="54"/>
      <c r="Q47" s="54"/>
      <c r="R47" s="54"/>
      <c r="S47" s="54"/>
      <c r="T47" s="54"/>
      <c r="U47" s="54"/>
      <c r="V47" s="54"/>
      <c r="W47" s="54"/>
      <c r="X47" s="54"/>
    </row>
    <row r="48" spans="1:24">
      <c r="B48" s="57"/>
      <c r="C48" s="54"/>
      <c r="D48" s="54"/>
      <c r="E48" s="54"/>
      <c r="F48" s="54"/>
      <c r="G48" s="54"/>
      <c r="H48" s="54"/>
      <c r="I48" s="54"/>
      <c r="J48" s="54"/>
      <c r="K48" s="54"/>
      <c r="L48" s="54">
        <v>42176.08</v>
      </c>
      <c r="M48" s="56">
        <f>SUM(M4:M47)</f>
        <v>42176.077029760003</v>
      </c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</row>
  </sheetData>
  <autoFilter ref="A3:X3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69"/>
  <sheetViews>
    <sheetView topLeftCell="A34" zoomScale="80" zoomScaleNormal="80" workbookViewId="0">
      <selection activeCell="C18" sqref="C18"/>
    </sheetView>
  </sheetViews>
  <sheetFormatPr baseColWidth="10" defaultRowHeight="15"/>
  <cols>
    <col min="1" max="1" width="12.85546875" customWidth="1"/>
    <col min="2" max="2" width="15" style="74" customWidth="1"/>
    <col min="3" max="3" width="37.85546875" customWidth="1"/>
    <col min="4" max="4" width="15.28515625" customWidth="1"/>
    <col min="5" max="5" width="32.28515625" customWidth="1"/>
    <col min="6" max="6" width="13.42578125" customWidth="1"/>
    <col min="7" max="7" width="14.28515625" bestFit="1" customWidth="1"/>
    <col min="8" max="8" width="11.5703125" bestFit="1" customWidth="1"/>
    <col min="9" max="9" width="10" customWidth="1"/>
    <col min="10" max="10" width="9.28515625" bestFit="1" customWidth="1"/>
    <col min="11" max="11" width="13.7109375" bestFit="1" customWidth="1"/>
    <col min="12" max="12" width="9.85546875" customWidth="1"/>
  </cols>
  <sheetData>
    <row r="1" spans="1:12">
      <c r="A1" t="s">
        <v>1</v>
      </c>
      <c r="K1" s="1">
        <v>40683</v>
      </c>
      <c r="L1" s="75"/>
    </row>
    <row r="2" spans="1:12">
      <c r="K2" s="1"/>
      <c r="L2" s="75"/>
    </row>
    <row r="3" spans="1:12" s="77" customFormat="1" ht="30">
      <c r="A3" s="15" t="s">
        <v>4</v>
      </c>
      <c r="B3" s="76" t="s">
        <v>5</v>
      </c>
      <c r="C3" s="77" t="s">
        <v>6</v>
      </c>
      <c r="D3" s="15" t="s">
        <v>7</v>
      </c>
      <c r="E3" s="77" t="s">
        <v>200</v>
      </c>
      <c r="F3" s="15" t="s">
        <v>8</v>
      </c>
      <c r="G3" s="15" t="s">
        <v>10</v>
      </c>
      <c r="H3" s="77" t="s">
        <v>79</v>
      </c>
      <c r="I3" s="77" t="s">
        <v>11</v>
      </c>
      <c r="J3" s="77" t="s">
        <v>12</v>
      </c>
      <c r="K3" s="77" t="s">
        <v>13</v>
      </c>
    </row>
    <row r="4" spans="1:12">
      <c r="A4" s="78">
        <v>40684</v>
      </c>
      <c r="B4" s="79" t="s">
        <v>93</v>
      </c>
      <c r="C4" s="7" t="s">
        <v>20</v>
      </c>
      <c r="D4" s="80" t="s">
        <v>276</v>
      </c>
      <c r="E4" s="7"/>
      <c r="F4" s="7" t="s">
        <v>16</v>
      </c>
      <c r="G4" s="7" t="s">
        <v>277</v>
      </c>
      <c r="H4" s="26">
        <v>5</v>
      </c>
      <c r="I4" s="7" t="s">
        <v>19</v>
      </c>
      <c r="J4" s="26">
        <v>2.08</v>
      </c>
      <c r="K4" s="35">
        <v>10.4</v>
      </c>
    </row>
    <row r="5" spans="1:12">
      <c r="A5" s="78">
        <v>40697</v>
      </c>
      <c r="B5" s="79" t="s">
        <v>119</v>
      </c>
      <c r="C5" s="7" t="s">
        <v>120</v>
      </c>
      <c r="D5" s="80" t="s">
        <v>134</v>
      </c>
      <c r="E5" s="7" t="s">
        <v>284</v>
      </c>
      <c r="F5" s="7" t="s">
        <v>16</v>
      </c>
      <c r="G5" s="7" t="s">
        <v>106</v>
      </c>
      <c r="H5" s="26">
        <v>2943.7</v>
      </c>
      <c r="I5" s="7" t="s">
        <v>26</v>
      </c>
      <c r="J5" s="26">
        <v>0.1226</v>
      </c>
      <c r="K5" s="35">
        <v>360.9</v>
      </c>
    </row>
    <row r="6" spans="1:12">
      <c r="A6" s="78">
        <v>40698</v>
      </c>
      <c r="B6" s="79" t="s">
        <v>119</v>
      </c>
      <c r="C6" s="7" t="s">
        <v>120</v>
      </c>
      <c r="D6" s="80" t="s">
        <v>136</v>
      </c>
      <c r="E6" s="7" t="s">
        <v>284</v>
      </c>
      <c r="F6" s="7" t="s">
        <v>16</v>
      </c>
      <c r="G6" s="7" t="s">
        <v>106</v>
      </c>
      <c r="H6" s="26">
        <v>167.68</v>
      </c>
      <c r="I6" s="7" t="s">
        <v>26</v>
      </c>
      <c r="J6" s="26">
        <v>0.1226</v>
      </c>
      <c r="K6" s="35">
        <v>20.56</v>
      </c>
    </row>
    <row r="7" spans="1:12">
      <c r="A7" s="78">
        <v>40700</v>
      </c>
      <c r="B7" s="79">
        <v>9600678</v>
      </c>
      <c r="C7" s="7" t="s">
        <v>138</v>
      </c>
      <c r="D7" s="80" t="s">
        <v>139</v>
      </c>
      <c r="E7" s="7"/>
      <c r="F7" s="7" t="s">
        <v>16</v>
      </c>
      <c r="G7" s="7" t="s">
        <v>140</v>
      </c>
      <c r="H7" s="26">
        <v>20</v>
      </c>
      <c r="I7" s="7" t="s">
        <v>33</v>
      </c>
      <c r="J7" s="26">
        <v>2.7646000000000002</v>
      </c>
      <c r="K7" s="35">
        <v>55.29</v>
      </c>
    </row>
    <row r="8" spans="1:12">
      <c r="A8" s="78">
        <v>40707</v>
      </c>
      <c r="B8" s="79">
        <v>3300148</v>
      </c>
      <c r="C8" s="7" t="s">
        <v>30</v>
      </c>
      <c r="D8" s="80" t="s">
        <v>285</v>
      </c>
      <c r="E8" s="7"/>
      <c r="F8" s="7" t="s">
        <v>16</v>
      </c>
      <c r="G8" s="7" t="s">
        <v>32</v>
      </c>
      <c r="H8" s="26">
        <v>140</v>
      </c>
      <c r="I8" s="7" t="s">
        <v>33</v>
      </c>
      <c r="J8" s="26">
        <v>0.92959999999999998</v>
      </c>
      <c r="K8" s="35">
        <v>130.13999999999999</v>
      </c>
    </row>
    <row r="9" spans="1:12">
      <c r="A9" s="78">
        <v>40707</v>
      </c>
      <c r="B9" s="79">
        <v>3800015</v>
      </c>
      <c r="C9" s="7" t="s">
        <v>38</v>
      </c>
      <c r="D9" s="80" t="s">
        <v>279</v>
      </c>
      <c r="E9" s="7"/>
      <c r="F9" s="7" t="s">
        <v>16</v>
      </c>
      <c r="G9" s="7" t="s">
        <v>104</v>
      </c>
      <c r="H9" s="26">
        <v>30</v>
      </c>
      <c r="I9" s="7" t="s">
        <v>33</v>
      </c>
      <c r="J9" s="26">
        <v>1.9254</v>
      </c>
      <c r="K9" s="35">
        <v>57.76</v>
      </c>
    </row>
    <row r="10" spans="1:12">
      <c r="A10" s="78">
        <v>40707</v>
      </c>
      <c r="B10" s="79">
        <v>9600678</v>
      </c>
      <c r="C10" s="7" t="s">
        <v>138</v>
      </c>
      <c r="D10" s="80" t="s">
        <v>141</v>
      </c>
      <c r="E10" s="7"/>
      <c r="F10" s="7" t="s">
        <v>16</v>
      </c>
      <c r="G10" s="7" t="s">
        <v>140</v>
      </c>
      <c r="H10" s="26">
        <v>20</v>
      </c>
      <c r="I10" s="7" t="s">
        <v>33</v>
      </c>
      <c r="J10" s="26">
        <v>2.7646000000000002</v>
      </c>
      <c r="K10" s="35">
        <v>55.29</v>
      </c>
    </row>
    <row r="11" spans="1:12">
      <c r="A11" s="78">
        <v>40708</v>
      </c>
      <c r="B11" s="79">
        <v>3800897</v>
      </c>
      <c r="C11" s="7" t="s">
        <v>142</v>
      </c>
      <c r="D11" s="80" t="s">
        <v>143</v>
      </c>
      <c r="E11" s="7"/>
      <c r="F11" s="7" t="s">
        <v>16</v>
      </c>
      <c r="G11" s="7" t="s">
        <v>144</v>
      </c>
      <c r="H11" s="26">
        <v>100</v>
      </c>
      <c r="I11" s="7" t="s">
        <v>57</v>
      </c>
      <c r="J11" s="26">
        <v>0.21360000000000001</v>
      </c>
      <c r="K11" s="35">
        <v>21.36</v>
      </c>
    </row>
    <row r="12" spans="1:12">
      <c r="A12" s="78">
        <v>40720</v>
      </c>
      <c r="B12" s="79">
        <v>9600737</v>
      </c>
      <c r="C12" s="7" t="s">
        <v>148</v>
      </c>
      <c r="D12" s="80" t="s">
        <v>149</v>
      </c>
      <c r="E12" s="7"/>
      <c r="F12" s="7" t="s">
        <v>16</v>
      </c>
      <c r="G12" s="7" t="s">
        <v>150</v>
      </c>
      <c r="H12" s="26">
        <v>20</v>
      </c>
      <c r="I12" s="7" t="s">
        <v>33</v>
      </c>
      <c r="J12" s="26">
        <v>2.4390999999999998</v>
      </c>
      <c r="K12" s="35">
        <v>48.78</v>
      </c>
    </row>
    <row r="13" spans="1:12">
      <c r="A13" s="78">
        <v>40721</v>
      </c>
      <c r="B13" s="79">
        <v>9600661</v>
      </c>
      <c r="C13" s="7" t="s">
        <v>70</v>
      </c>
      <c r="D13" s="80" t="s">
        <v>151</v>
      </c>
      <c r="E13" s="7"/>
      <c r="F13" s="7" t="s">
        <v>16</v>
      </c>
      <c r="G13" s="7" t="s">
        <v>152</v>
      </c>
      <c r="H13" s="26">
        <v>2</v>
      </c>
      <c r="I13" s="7" t="s">
        <v>33</v>
      </c>
      <c r="J13" s="26">
        <v>111.9783</v>
      </c>
      <c r="K13" s="35">
        <v>223.96</v>
      </c>
    </row>
    <row r="14" spans="1:12">
      <c r="A14" s="78">
        <v>40722</v>
      </c>
      <c r="B14" s="79">
        <v>3100441</v>
      </c>
      <c r="C14" s="7" t="s">
        <v>153</v>
      </c>
      <c r="D14" s="80" t="s">
        <v>154</v>
      </c>
      <c r="E14" s="7"/>
      <c r="F14" s="7" t="s">
        <v>16</v>
      </c>
      <c r="G14" s="7" t="s">
        <v>155</v>
      </c>
      <c r="H14" s="26">
        <v>1</v>
      </c>
      <c r="I14" s="7" t="s">
        <v>33</v>
      </c>
      <c r="J14" s="26">
        <v>437.7174</v>
      </c>
      <c r="K14" s="35">
        <v>437.72</v>
      </c>
    </row>
    <row r="15" spans="1:12">
      <c r="A15" s="78">
        <v>40724</v>
      </c>
      <c r="B15" s="79">
        <v>3800831</v>
      </c>
      <c r="C15" s="7" t="s">
        <v>156</v>
      </c>
      <c r="D15" s="80" t="s">
        <v>157</v>
      </c>
      <c r="E15" s="7"/>
      <c r="F15" s="7" t="s">
        <v>16</v>
      </c>
      <c r="G15" s="7" t="s">
        <v>158</v>
      </c>
      <c r="H15" s="26">
        <v>350</v>
      </c>
      <c r="I15" s="7" t="s">
        <v>33</v>
      </c>
      <c r="J15" s="26">
        <v>3.6810999999999998</v>
      </c>
      <c r="K15" s="35">
        <v>1288.3900000000001</v>
      </c>
    </row>
    <row r="16" spans="1:12">
      <c r="A16" s="78">
        <v>40730</v>
      </c>
      <c r="B16" s="79">
        <v>3100437</v>
      </c>
      <c r="C16" s="7" t="s">
        <v>162</v>
      </c>
      <c r="D16" s="80" t="s">
        <v>163</v>
      </c>
      <c r="E16" s="7"/>
      <c r="F16" s="7" t="s">
        <v>16</v>
      </c>
      <c r="G16" s="7" t="s">
        <v>164</v>
      </c>
      <c r="H16" s="26">
        <v>2</v>
      </c>
      <c r="I16" s="7" t="s">
        <v>33</v>
      </c>
      <c r="J16" s="26">
        <v>418.26089999999999</v>
      </c>
      <c r="K16" s="35">
        <v>836.52</v>
      </c>
    </row>
    <row r="17" spans="1:11">
      <c r="A17" s="78">
        <v>40734</v>
      </c>
      <c r="B17" s="79">
        <v>3100439</v>
      </c>
      <c r="C17" s="7" t="s">
        <v>165</v>
      </c>
      <c r="D17" s="80" t="s">
        <v>166</v>
      </c>
      <c r="E17" s="7"/>
      <c r="F17" s="7" t="s">
        <v>16</v>
      </c>
      <c r="G17" s="7" t="s">
        <v>167</v>
      </c>
      <c r="H17" s="26">
        <v>1</v>
      </c>
      <c r="I17" s="7" t="s">
        <v>33</v>
      </c>
      <c r="J17" s="26">
        <v>445.5797</v>
      </c>
      <c r="K17" s="35">
        <v>445.58</v>
      </c>
    </row>
    <row r="18" spans="1:11">
      <c r="A18" s="78">
        <v>40736</v>
      </c>
      <c r="B18" s="79">
        <v>3800859</v>
      </c>
      <c r="C18" s="7" t="s">
        <v>168</v>
      </c>
      <c r="D18" s="80" t="s">
        <v>169</v>
      </c>
      <c r="E18" s="7"/>
      <c r="F18" s="7" t="s">
        <v>16</v>
      </c>
      <c r="G18" s="7" t="s">
        <v>281</v>
      </c>
      <c r="H18" s="26">
        <v>50</v>
      </c>
      <c r="I18" s="7" t="s">
        <v>171</v>
      </c>
      <c r="J18" s="26">
        <v>159.1848</v>
      </c>
      <c r="K18" s="35">
        <v>7959.24</v>
      </c>
    </row>
    <row r="19" spans="1:11">
      <c r="A19" s="78">
        <v>40741</v>
      </c>
      <c r="B19" s="79">
        <v>9600815</v>
      </c>
      <c r="C19" s="7" t="s">
        <v>173</v>
      </c>
      <c r="D19" s="80" t="s">
        <v>174</v>
      </c>
      <c r="E19" s="7"/>
      <c r="F19" s="7" t="s">
        <v>16</v>
      </c>
      <c r="G19" s="7" t="s">
        <v>175</v>
      </c>
      <c r="H19" s="26">
        <v>1</v>
      </c>
      <c r="I19" s="7" t="s">
        <v>33</v>
      </c>
      <c r="J19" s="26">
        <v>4.2542999999999997</v>
      </c>
      <c r="K19" s="35">
        <v>4.25</v>
      </c>
    </row>
    <row r="20" spans="1:11">
      <c r="A20" s="78">
        <v>40742</v>
      </c>
      <c r="B20" s="79">
        <v>3800015</v>
      </c>
      <c r="C20" s="7" t="s">
        <v>38</v>
      </c>
      <c r="D20" s="80" t="s">
        <v>286</v>
      </c>
      <c r="E20" s="7" t="s">
        <v>203</v>
      </c>
      <c r="F20" s="7" t="s">
        <v>99</v>
      </c>
      <c r="G20" s="7" t="s">
        <v>287</v>
      </c>
      <c r="H20" s="26">
        <v>60</v>
      </c>
      <c r="I20" s="7" t="s">
        <v>33</v>
      </c>
      <c r="J20" s="26">
        <v>1.9254</v>
      </c>
      <c r="K20" s="35">
        <v>115.52</v>
      </c>
    </row>
    <row r="21" spans="1:11">
      <c r="A21" s="78">
        <v>40747</v>
      </c>
      <c r="B21" s="79">
        <v>9740434</v>
      </c>
      <c r="C21" s="7" t="s">
        <v>176</v>
      </c>
      <c r="D21" s="80" t="s">
        <v>177</v>
      </c>
      <c r="E21" s="7"/>
      <c r="F21" s="7" t="s">
        <v>16</v>
      </c>
      <c r="G21" s="7" t="s">
        <v>178</v>
      </c>
      <c r="H21" s="26">
        <v>20</v>
      </c>
      <c r="I21" s="7" t="s">
        <v>179</v>
      </c>
      <c r="J21" s="26">
        <v>10.5326</v>
      </c>
      <c r="K21" s="35">
        <v>210.65</v>
      </c>
    </row>
    <row r="22" spans="1:11">
      <c r="A22" s="78">
        <v>40749</v>
      </c>
      <c r="B22" s="79">
        <v>3300148</v>
      </c>
      <c r="C22" s="7" t="s">
        <v>30</v>
      </c>
      <c r="D22" s="80" t="s">
        <v>288</v>
      </c>
      <c r="E22" s="7"/>
      <c r="F22" s="7" t="s">
        <v>16</v>
      </c>
      <c r="G22" s="7" t="s">
        <v>289</v>
      </c>
      <c r="H22" s="26">
        <v>500</v>
      </c>
      <c r="I22" s="7" t="s">
        <v>33</v>
      </c>
      <c r="J22" s="26">
        <v>0.92959999999999998</v>
      </c>
      <c r="K22" s="35">
        <v>464.8</v>
      </c>
    </row>
    <row r="23" spans="1:11">
      <c r="A23" s="78">
        <v>40749</v>
      </c>
      <c r="B23" s="79">
        <v>3800809</v>
      </c>
      <c r="C23" s="7" t="s">
        <v>180</v>
      </c>
      <c r="D23" s="80" t="s">
        <v>181</v>
      </c>
      <c r="E23" s="7"/>
      <c r="F23" s="7" t="s">
        <v>16</v>
      </c>
      <c r="G23" s="7" t="s">
        <v>182</v>
      </c>
      <c r="H23" s="26">
        <v>1000</v>
      </c>
      <c r="I23" s="7" t="s">
        <v>33</v>
      </c>
      <c r="J23" s="26">
        <v>2.7199999999999998E-2</v>
      </c>
      <c r="K23" s="35">
        <v>27.2</v>
      </c>
    </row>
    <row r="24" spans="1:11">
      <c r="A24" s="78">
        <v>40750</v>
      </c>
      <c r="B24" s="79">
        <v>9600627</v>
      </c>
      <c r="C24" s="7" t="s">
        <v>67</v>
      </c>
      <c r="D24" s="80" t="s">
        <v>183</v>
      </c>
      <c r="E24" s="7"/>
      <c r="F24" s="7" t="s">
        <v>16</v>
      </c>
      <c r="G24" s="7" t="s">
        <v>184</v>
      </c>
      <c r="H24" s="26">
        <v>600</v>
      </c>
      <c r="I24" s="7" t="s">
        <v>33</v>
      </c>
      <c r="J24" s="26">
        <v>0.6512</v>
      </c>
      <c r="K24" s="35">
        <v>390.72</v>
      </c>
    </row>
    <row r="25" spans="1:11">
      <c r="A25" s="78">
        <v>40755</v>
      </c>
      <c r="B25" s="79">
        <v>9780116</v>
      </c>
      <c r="C25" s="7" t="s">
        <v>14</v>
      </c>
      <c r="D25" s="80" t="s">
        <v>220</v>
      </c>
      <c r="E25" s="7"/>
      <c r="F25" s="7" t="s">
        <v>16</v>
      </c>
      <c r="G25" s="7" t="s">
        <v>221</v>
      </c>
      <c r="H25" s="26">
        <v>5</v>
      </c>
      <c r="I25" s="7" t="s">
        <v>19</v>
      </c>
      <c r="J25" s="26">
        <v>3.8E-3</v>
      </c>
      <c r="K25" s="35">
        <v>0.02</v>
      </c>
    </row>
    <row r="26" spans="1:11">
      <c r="A26" s="78">
        <v>40756</v>
      </c>
      <c r="B26" s="79" t="s">
        <v>97</v>
      </c>
      <c r="C26" s="7" t="s">
        <v>58</v>
      </c>
      <c r="D26" s="80" t="s">
        <v>208</v>
      </c>
      <c r="E26" s="7"/>
      <c r="F26" s="7" t="s">
        <v>16</v>
      </c>
      <c r="G26" s="7" t="s">
        <v>222</v>
      </c>
      <c r="H26" s="26">
        <v>4</v>
      </c>
      <c r="I26" s="7" t="s">
        <v>33</v>
      </c>
      <c r="J26" s="26">
        <v>160.3261</v>
      </c>
      <c r="K26" s="35">
        <v>641.29999999999995</v>
      </c>
    </row>
    <row r="27" spans="1:11">
      <c r="A27" s="78">
        <v>40756</v>
      </c>
      <c r="B27" s="79" t="s">
        <v>97</v>
      </c>
      <c r="C27" s="7" t="s">
        <v>58</v>
      </c>
      <c r="D27" s="80" t="s">
        <v>210</v>
      </c>
      <c r="E27" s="7"/>
      <c r="F27" s="7" t="s">
        <v>16</v>
      </c>
      <c r="G27" s="7" t="s">
        <v>211</v>
      </c>
      <c r="H27" s="26">
        <v>1</v>
      </c>
      <c r="I27" s="7" t="s">
        <v>33</v>
      </c>
      <c r="J27" s="26">
        <v>160.3261</v>
      </c>
      <c r="K27" s="35">
        <v>160.33000000000001</v>
      </c>
    </row>
    <row r="28" spans="1:11">
      <c r="A28" s="78">
        <v>40765</v>
      </c>
      <c r="B28" s="79" t="s">
        <v>93</v>
      </c>
      <c r="C28" s="7" t="s">
        <v>20</v>
      </c>
      <c r="D28" s="80" t="s">
        <v>290</v>
      </c>
      <c r="E28" s="7"/>
      <c r="F28" s="7" t="s">
        <v>16</v>
      </c>
      <c r="G28" s="7" t="s">
        <v>22</v>
      </c>
      <c r="H28" s="26">
        <v>30</v>
      </c>
      <c r="I28" s="7" t="s">
        <v>19</v>
      </c>
      <c r="J28" s="26">
        <v>2.08</v>
      </c>
      <c r="K28" s="35">
        <v>62.4</v>
      </c>
    </row>
    <row r="29" spans="1:11">
      <c r="A29" s="78">
        <v>40786</v>
      </c>
      <c r="B29" s="79" t="s">
        <v>223</v>
      </c>
      <c r="C29" s="7" t="s">
        <v>224</v>
      </c>
      <c r="D29" s="80" t="s">
        <v>225</v>
      </c>
      <c r="E29" s="7"/>
      <c r="F29" s="7" t="s">
        <v>16</v>
      </c>
      <c r="G29" s="7" t="s">
        <v>226</v>
      </c>
      <c r="H29" s="26">
        <v>500</v>
      </c>
      <c r="I29" s="7" t="s">
        <v>33</v>
      </c>
      <c r="J29" s="26">
        <v>0.2354</v>
      </c>
      <c r="K29" s="35">
        <v>117.7</v>
      </c>
    </row>
    <row r="30" spans="1:11">
      <c r="A30" s="78">
        <v>40786</v>
      </c>
      <c r="B30" s="79" t="s">
        <v>223</v>
      </c>
      <c r="C30" s="7" t="s">
        <v>224</v>
      </c>
      <c r="D30" s="80" t="s">
        <v>227</v>
      </c>
      <c r="E30" s="7"/>
      <c r="F30" s="7" t="s">
        <v>16</v>
      </c>
      <c r="G30" s="7" t="s">
        <v>228</v>
      </c>
      <c r="H30" s="26">
        <v>1000</v>
      </c>
      <c r="I30" s="7" t="s">
        <v>33</v>
      </c>
      <c r="J30" s="26">
        <v>0.2354</v>
      </c>
      <c r="K30" s="35">
        <v>235.4</v>
      </c>
    </row>
    <row r="31" spans="1:11">
      <c r="A31" s="78">
        <v>40786</v>
      </c>
      <c r="B31" s="79">
        <v>3000090</v>
      </c>
      <c r="C31" s="7" t="s">
        <v>229</v>
      </c>
      <c r="D31" s="80" t="s">
        <v>230</v>
      </c>
      <c r="E31" s="7"/>
      <c r="F31" s="7" t="s">
        <v>16</v>
      </c>
      <c r="G31" s="7" t="s">
        <v>46</v>
      </c>
      <c r="H31" s="26">
        <v>6</v>
      </c>
      <c r="I31" s="7" t="s">
        <v>33</v>
      </c>
      <c r="J31" s="26">
        <v>103.6</v>
      </c>
      <c r="K31" s="35">
        <v>621.6</v>
      </c>
    </row>
    <row r="32" spans="1:11">
      <c r="A32" s="78">
        <v>40786</v>
      </c>
      <c r="B32" s="79">
        <v>9600796</v>
      </c>
      <c r="C32" s="7" t="s">
        <v>231</v>
      </c>
      <c r="D32" s="80" t="s">
        <v>232</v>
      </c>
      <c r="E32" s="7"/>
      <c r="F32" s="7" t="s">
        <v>16</v>
      </c>
      <c r="G32" s="7" t="s">
        <v>233</v>
      </c>
      <c r="H32" s="26">
        <v>400</v>
      </c>
      <c r="I32" s="7" t="s">
        <v>33</v>
      </c>
      <c r="J32" s="26">
        <v>0.50719999999999998</v>
      </c>
      <c r="K32" s="35">
        <v>202.88</v>
      </c>
    </row>
    <row r="33" spans="1:11">
      <c r="A33" s="78">
        <v>40795</v>
      </c>
      <c r="B33" s="79" t="s">
        <v>240</v>
      </c>
      <c r="C33" s="7" t="s">
        <v>241</v>
      </c>
      <c r="D33" s="80" t="s">
        <v>242</v>
      </c>
      <c r="E33" s="7" t="s">
        <v>203</v>
      </c>
      <c r="F33" s="7" t="s">
        <v>99</v>
      </c>
      <c r="G33" s="7" t="s">
        <v>204</v>
      </c>
      <c r="H33" s="26">
        <v>5893</v>
      </c>
      <c r="I33" s="7" t="s">
        <v>243</v>
      </c>
      <c r="J33" s="26">
        <v>0.13769999999999999</v>
      </c>
      <c r="K33" s="35">
        <v>811.47</v>
      </c>
    </row>
    <row r="34" spans="1:11">
      <c r="A34" s="78">
        <v>40798</v>
      </c>
      <c r="B34" s="79">
        <v>3300128</v>
      </c>
      <c r="C34" s="7" t="s">
        <v>64</v>
      </c>
      <c r="D34" s="80" t="s">
        <v>244</v>
      </c>
      <c r="E34" s="7" t="s">
        <v>291</v>
      </c>
      <c r="F34" s="7" t="s">
        <v>16</v>
      </c>
      <c r="G34" s="7" t="s">
        <v>66</v>
      </c>
      <c r="H34" s="26">
        <v>74</v>
      </c>
      <c r="I34" s="7" t="s">
        <v>33</v>
      </c>
      <c r="J34" s="26">
        <v>2.6766999999999999</v>
      </c>
      <c r="K34" s="35">
        <v>198.08</v>
      </c>
    </row>
    <row r="35" spans="1:11">
      <c r="A35" s="78">
        <v>40798</v>
      </c>
      <c r="B35" s="79">
        <v>3300128</v>
      </c>
      <c r="C35" s="7" t="s">
        <v>64</v>
      </c>
      <c r="D35" s="80" t="s">
        <v>246</v>
      </c>
      <c r="E35" s="7" t="s">
        <v>291</v>
      </c>
      <c r="F35" s="7" t="s">
        <v>16</v>
      </c>
      <c r="G35" s="7" t="s">
        <v>66</v>
      </c>
      <c r="H35" s="26">
        <v>500</v>
      </c>
      <c r="I35" s="7" t="s">
        <v>33</v>
      </c>
      <c r="J35" s="26">
        <v>2.6766999999999999</v>
      </c>
      <c r="K35" s="35">
        <v>1338.35</v>
      </c>
    </row>
    <row r="36" spans="1:11">
      <c r="A36" s="78">
        <v>40799</v>
      </c>
      <c r="B36" s="79" t="s">
        <v>247</v>
      </c>
      <c r="C36" s="7" t="s">
        <v>248</v>
      </c>
      <c r="D36" s="80" t="s">
        <v>249</v>
      </c>
      <c r="E36" s="7" t="s">
        <v>203</v>
      </c>
      <c r="F36" s="7" t="s">
        <v>99</v>
      </c>
      <c r="G36" s="7" t="s">
        <v>106</v>
      </c>
      <c r="H36" s="26">
        <v>51575.08</v>
      </c>
      <c r="I36" s="7" t="s">
        <v>26</v>
      </c>
      <c r="J36" s="26">
        <v>4.2500000000000003E-2</v>
      </c>
      <c r="K36" s="35">
        <v>2191.94</v>
      </c>
    </row>
    <row r="37" spans="1:11">
      <c r="A37" s="78">
        <v>40802</v>
      </c>
      <c r="B37" s="79">
        <v>3800817</v>
      </c>
      <c r="C37" s="7" t="s">
        <v>250</v>
      </c>
      <c r="D37" s="80" t="s">
        <v>251</v>
      </c>
      <c r="E37" s="7"/>
      <c r="F37" s="7" t="s">
        <v>16</v>
      </c>
      <c r="G37" s="7" t="s">
        <v>253</v>
      </c>
      <c r="H37" s="26">
        <v>53</v>
      </c>
      <c r="I37" s="7" t="s">
        <v>33</v>
      </c>
      <c r="J37" s="26">
        <v>27.536200000000001</v>
      </c>
      <c r="K37" s="35">
        <v>1459.42</v>
      </c>
    </row>
    <row r="38" spans="1:11">
      <c r="A38" s="78">
        <v>40802</v>
      </c>
      <c r="B38" s="79">
        <v>3800821</v>
      </c>
      <c r="C38" s="7" t="s">
        <v>250</v>
      </c>
      <c r="D38" s="80" t="s">
        <v>254</v>
      </c>
      <c r="E38" s="7"/>
      <c r="F38" s="7" t="s">
        <v>16</v>
      </c>
      <c r="G38" s="7" t="s">
        <v>292</v>
      </c>
      <c r="H38" s="26">
        <v>3</v>
      </c>
      <c r="I38" s="7" t="s">
        <v>33</v>
      </c>
      <c r="J38" s="26">
        <v>13.7681</v>
      </c>
      <c r="K38" s="35">
        <v>41.3</v>
      </c>
    </row>
    <row r="39" spans="1:11">
      <c r="A39" s="78">
        <v>40803</v>
      </c>
      <c r="B39" s="79">
        <v>3100119</v>
      </c>
      <c r="C39" s="7" t="s">
        <v>259</v>
      </c>
      <c r="D39" s="80" t="s">
        <v>260</v>
      </c>
      <c r="E39" s="7"/>
      <c r="F39" s="7" t="s">
        <v>16</v>
      </c>
      <c r="G39" s="7" t="s">
        <v>106</v>
      </c>
      <c r="H39" s="26">
        <v>5</v>
      </c>
      <c r="I39" s="7" t="s">
        <v>33</v>
      </c>
      <c r="J39" s="26">
        <v>86.877899999999997</v>
      </c>
      <c r="K39" s="35">
        <v>434.39</v>
      </c>
    </row>
    <row r="40" spans="1:11">
      <c r="A40" s="78">
        <v>40815</v>
      </c>
      <c r="B40" s="79">
        <v>3200207</v>
      </c>
      <c r="C40" s="7" t="s">
        <v>261</v>
      </c>
      <c r="D40" s="80" t="s">
        <v>262</v>
      </c>
      <c r="E40" s="7"/>
      <c r="F40" s="7" t="s">
        <v>16</v>
      </c>
      <c r="G40" s="7" t="s">
        <v>25</v>
      </c>
      <c r="H40" s="26">
        <v>105</v>
      </c>
      <c r="I40" s="7" t="s">
        <v>33</v>
      </c>
      <c r="J40" s="26">
        <v>4.9362000000000004</v>
      </c>
      <c r="K40" s="35">
        <v>518.29999999999995</v>
      </c>
    </row>
    <row r="41" spans="1:11">
      <c r="A41" s="78">
        <v>40816</v>
      </c>
      <c r="B41" s="79" t="s">
        <v>293</v>
      </c>
      <c r="C41" s="7" t="s">
        <v>294</v>
      </c>
      <c r="D41" s="80" t="s">
        <v>295</v>
      </c>
      <c r="E41" s="7"/>
      <c r="F41" s="7" t="s">
        <v>16</v>
      </c>
      <c r="G41" s="7" t="s">
        <v>296</v>
      </c>
      <c r="H41" s="26">
        <v>500</v>
      </c>
      <c r="I41" s="7" t="s">
        <v>33</v>
      </c>
      <c r="J41" s="26">
        <v>0.26869999999999999</v>
      </c>
      <c r="K41" s="35">
        <v>134.35</v>
      </c>
    </row>
    <row r="42" spans="1:11">
      <c r="A42" s="78">
        <v>40816</v>
      </c>
      <c r="B42" s="79">
        <v>3000090</v>
      </c>
      <c r="C42" s="7" t="s">
        <v>229</v>
      </c>
      <c r="D42" s="80" t="s">
        <v>297</v>
      </c>
      <c r="E42" s="7"/>
      <c r="F42" s="7" t="s">
        <v>16</v>
      </c>
      <c r="G42" s="7" t="s">
        <v>298</v>
      </c>
      <c r="H42" s="26">
        <v>40</v>
      </c>
      <c r="I42" s="7" t="s">
        <v>33</v>
      </c>
      <c r="J42" s="26">
        <v>103.6</v>
      </c>
      <c r="K42" s="35">
        <v>4144</v>
      </c>
    </row>
    <row r="43" spans="1:11">
      <c r="A43" s="78">
        <v>40816</v>
      </c>
      <c r="B43" s="79">
        <v>3000090</v>
      </c>
      <c r="C43" s="7" t="s">
        <v>229</v>
      </c>
      <c r="D43" s="80" t="s">
        <v>297</v>
      </c>
      <c r="E43" s="7"/>
      <c r="F43" s="7" t="s">
        <v>16</v>
      </c>
      <c r="G43" s="7" t="s">
        <v>106</v>
      </c>
      <c r="H43" s="26">
        <v>66</v>
      </c>
      <c r="I43" s="7" t="s">
        <v>33</v>
      </c>
      <c r="J43" s="26">
        <v>103.6</v>
      </c>
      <c r="K43" s="35">
        <v>6837.6</v>
      </c>
    </row>
    <row r="44" spans="1:11">
      <c r="A44" s="78">
        <v>40816</v>
      </c>
      <c r="B44" s="79">
        <v>3000090</v>
      </c>
      <c r="C44" s="7" t="s">
        <v>229</v>
      </c>
      <c r="D44" s="80" t="s">
        <v>297</v>
      </c>
      <c r="E44" s="7"/>
      <c r="F44" s="7" t="s">
        <v>16</v>
      </c>
      <c r="G44" s="7" t="s">
        <v>299</v>
      </c>
      <c r="H44" s="26">
        <v>10</v>
      </c>
      <c r="I44" s="7" t="s">
        <v>33</v>
      </c>
      <c r="J44" s="26">
        <v>103.6</v>
      </c>
      <c r="K44" s="35">
        <v>1036</v>
      </c>
    </row>
    <row r="45" spans="1:11">
      <c r="A45" s="78">
        <v>40816</v>
      </c>
      <c r="B45" s="79">
        <v>3000090</v>
      </c>
      <c r="C45" s="7" t="s">
        <v>229</v>
      </c>
      <c r="D45" s="80" t="s">
        <v>297</v>
      </c>
      <c r="E45" s="7"/>
      <c r="F45" s="7" t="s">
        <v>16</v>
      </c>
      <c r="G45" s="7" t="s">
        <v>300</v>
      </c>
      <c r="H45" s="26">
        <v>2</v>
      </c>
      <c r="I45" s="7" t="s">
        <v>33</v>
      </c>
      <c r="J45" s="26">
        <v>103.6</v>
      </c>
      <c r="K45" s="35">
        <v>207.2</v>
      </c>
    </row>
    <row r="46" spans="1:11">
      <c r="A46" s="78">
        <v>40816</v>
      </c>
      <c r="B46" s="79">
        <v>3100125</v>
      </c>
      <c r="C46" s="7" t="s">
        <v>301</v>
      </c>
      <c r="D46" s="80" t="s">
        <v>302</v>
      </c>
      <c r="E46" s="7"/>
      <c r="F46" s="7" t="s">
        <v>16</v>
      </c>
      <c r="G46" s="7" t="s">
        <v>303</v>
      </c>
      <c r="H46" s="26">
        <v>1</v>
      </c>
      <c r="I46" s="7" t="s">
        <v>33</v>
      </c>
      <c r="J46" s="26">
        <v>810.14490000000001</v>
      </c>
      <c r="K46" s="35">
        <v>810.14</v>
      </c>
    </row>
    <row r="47" spans="1:11">
      <c r="A47" s="78">
        <v>40816</v>
      </c>
      <c r="B47" s="79">
        <v>3300359</v>
      </c>
      <c r="C47" s="7" t="s">
        <v>115</v>
      </c>
      <c r="D47" s="80" t="s">
        <v>304</v>
      </c>
      <c r="E47" s="7"/>
      <c r="F47" s="7" t="s">
        <v>16</v>
      </c>
      <c r="G47" s="7" t="s">
        <v>305</v>
      </c>
      <c r="H47" s="26">
        <v>3400</v>
      </c>
      <c r="I47" s="7" t="s">
        <v>33</v>
      </c>
      <c r="J47" s="26">
        <v>1.4043000000000001</v>
      </c>
      <c r="K47" s="35">
        <v>4774.62</v>
      </c>
    </row>
    <row r="48" spans="1:11">
      <c r="A48" s="78">
        <v>40816</v>
      </c>
      <c r="B48" s="79">
        <v>3300359</v>
      </c>
      <c r="C48" s="7" t="s">
        <v>115</v>
      </c>
      <c r="D48" s="80" t="s">
        <v>304</v>
      </c>
      <c r="E48" s="7"/>
      <c r="F48" s="7" t="s">
        <v>16</v>
      </c>
      <c r="G48" s="7" t="s">
        <v>306</v>
      </c>
      <c r="H48" s="26">
        <v>4800</v>
      </c>
      <c r="I48" s="7" t="s">
        <v>33</v>
      </c>
      <c r="J48" s="26">
        <v>1.4043000000000001</v>
      </c>
      <c r="K48" s="35">
        <v>6740.64</v>
      </c>
    </row>
    <row r="49" spans="1:11">
      <c r="A49" s="78">
        <v>40816</v>
      </c>
      <c r="B49" s="79">
        <v>3300359</v>
      </c>
      <c r="C49" s="7" t="s">
        <v>115</v>
      </c>
      <c r="D49" s="80" t="s">
        <v>304</v>
      </c>
      <c r="E49" s="7"/>
      <c r="F49" s="7" t="s">
        <v>16</v>
      </c>
      <c r="G49" s="7" t="s">
        <v>307</v>
      </c>
      <c r="H49" s="26">
        <v>4800</v>
      </c>
      <c r="I49" s="7" t="s">
        <v>33</v>
      </c>
      <c r="J49" s="26">
        <v>1.4043000000000001</v>
      </c>
      <c r="K49" s="35">
        <v>6740.64</v>
      </c>
    </row>
    <row r="50" spans="1:11">
      <c r="A50" s="78">
        <v>40819</v>
      </c>
      <c r="B50" s="79">
        <v>9600810</v>
      </c>
      <c r="C50" s="7" t="s">
        <v>145</v>
      </c>
      <c r="D50" s="80" t="s">
        <v>308</v>
      </c>
      <c r="E50" s="7"/>
      <c r="F50" s="7" t="s">
        <v>16</v>
      </c>
      <c r="G50" s="7" t="s">
        <v>309</v>
      </c>
      <c r="H50" s="26">
        <v>12</v>
      </c>
      <c r="I50" s="7" t="s">
        <v>131</v>
      </c>
      <c r="J50" s="26">
        <v>6.0869999999999997</v>
      </c>
      <c r="K50" s="35">
        <v>73.040000000000006</v>
      </c>
    </row>
    <row r="51" spans="1:11">
      <c r="A51" s="78">
        <v>40836</v>
      </c>
      <c r="B51" s="79">
        <v>3300551</v>
      </c>
      <c r="C51" s="7" t="s">
        <v>310</v>
      </c>
      <c r="D51" s="80" t="s">
        <v>311</v>
      </c>
      <c r="E51" s="7"/>
      <c r="F51" s="7" t="s">
        <v>16</v>
      </c>
      <c r="G51" s="7" t="s">
        <v>25</v>
      </c>
      <c r="H51" s="26">
        <v>2</v>
      </c>
      <c r="I51" s="7" t="s">
        <v>33</v>
      </c>
      <c r="J51" s="26">
        <v>35.182600000000001</v>
      </c>
      <c r="K51" s="35">
        <v>70.37</v>
      </c>
    </row>
    <row r="52" spans="1:11">
      <c r="A52" s="78">
        <v>40837</v>
      </c>
      <c r="B52" s="79">
        <v>3300551</v>
      </c>
      <c r="C52" s="7" t="s">
        <v>310</v>
      </c>
      <c r="D52" s="80" t="s">
        <v>312</v>
      </c>
      <c r="E52" s="7"/>
      <c r="F52" s="7" t="s">
        <v>16</v>
      </c>
      <c r="G52" s="7" t="s">
        <v>25</v>
      </c>
      <c r="H52" s="26">
        <v>1</v>
      </c>
      <c r="I52" s="7" t="s">
        <v>33</v>
      </c>
      <c r="J52" s="26">
        <v>35.182600000000001</v>
      </c>
      <c r="K52" s="35">
        <v>35.18</v>
      </c>
    </row>
    <row r="53" spans="1:11">
      <c r="A53" s="78">
        <v>40842</v>
      </c>
      <c r="B53" s="79">
        <v>9791202</v>
      </c>
      <c r="C53" s="7" t="s">
        <v>313</v>
      </c>
      <c r="D53" s="80" t="s">
        <v>314</v>
      </c>
      <c r="E53" s="7"/>
      <c r="F53" s="7" t="s">
        <v>16</v>
      </c>
      <c r="G53" s="7" t="s">
        <v>315</v>
      </c>
      <c r="H53" s="26">
        <v>20</v>
      </c>
      <c r="I53" s="7" t="s">
        <v>179</v>
      </c>
      <c r="J53" s="26">
        <v>7.2952000000000004</v>
      </c>
      <c r="K53" s="35">
        <v>145.9</v>
      </c>
    </row>
    <row r="54" spans="1:11">
      <c r="A54" s="78">
        <v>40843</v>
      </c>
      <c r="B54" s="79">
        <v>9600729</v>
      </c>
      <c r="C54" s="7" t="s">
        <v>316</v>
      </c>
      <c r="D54" s="80" t="s">
        <v>317</v>
      </c>
      <c r="E54" s="7"/>
      <c r="F54" s="7" t="s">
        <v>16</v>
      </c>
      <c r="G54" s="7" t="s">
        <v>318</v>
      </c>
      <c r="H54" s="26">
        <v>21000</v>
      </c>
      <c r="I54" s="7" t="s">
        <v>26</v>
      </c>
      <c r="J54" s="26">
        <v>3.5999999999999999E-3</v>
      </c>
      <c r="K54" s="35">
        <v>75.599999999999994</v>
      </c>
    </row>
    <row r="55" spans="1:11">
      <c r="A55" s="78">
        <v>40847</v>
      </c>
      <c r="B55" s="79" t="s">
        <v>319</v>
      </c>
      <c r="C55" s="7" t="s">
        <v>320</v>
      </c>
      <c r="D55" s="80" t="s">
        <v>321</v>
      </c>
      <c r="E55" s="7"/>
      <c r="F55" s="7" t="s">
        <v>16</v>
      </c>
      <c r="G55" s="7" t="s">
        <v>322</v>
      </c>
      <c r="H55" s="26">
        <v>887</v>
      </c>
      <c r="I55" s="7" t="s">
        <v>26</v>
      </c>
      <c r="J55" s="26">
        <v>0.1023</v>
      </c>
      <c r="K55" s="35">
        <v>90.74</v>
      </c>
    </row>
    <row r="56" spans="1:11">
      <c r="A56" s="78">
        <v>40847</v>
      </c>
      <c r="B56" s="79" t="s">
        <v>319</v>
      </c>
      <c r="C56" s="7" t="s">
        <v>320</v>
      </c>
      <c r="D56" s="80" t="s">
        <v>321</v>
      </c>
      <c r="E56" s="7"/>
      <c r="F56" s="7" t="s">
        <v>16</v>
      </c>
      <c r="G56" s="7" t="s">
        <v>25</v>
      </c>
      <c r="H56" s="26">
        <v>910.47</v>
      </c>
      <c r="I56" s="7" t="s">
        <v>26</v>
      </c>
      <c r="J56" s="26">
        <v>0.1023</v>
      </c>
      <c r="K56" s="35">
        <v>93.14</v>
      </c>
    </row>
    <row r="57" spans="1:11">
      <c r="A57" s="78">
        <v>40847</v>
      </c>
      <c r="B57" s="79" t="s">
        <v>127</v>
      </c>
      <c r="C57" s="7" t="s">
        <v>128</v>
      </c>
      <c r="D57" s="80" t="s">
        <v>323</v>
      </c>
      <c r="E57" s="7"/>
      <c r="F57" s="7" t="s">
        <v>16</v>
      </c>
      <c r="G57" s="7" t="s">
        <v>324</v>
      </c>
      <c r="H57" s="26">
        <v>48</v>
      </c>
      <c r="I57" s="7" t="s">
        <v>131</v>
      </c>
      <c r="J57" s="26">
        <v>8.1303999999999998</v>
      </c>
      <c r="K57" s="35">
        <v>390.26</v>
      </c>
    </row>
    <row r="58" spans="1:11">
      <c r="A58" s="78">
        <v>40847</v>
      </c>
      <c r="B58" s="79" t="s">
        <v>127</v>
      </c>
      <c r="C58" s="7" t="s">
        <v>128</v>
      </c>
      <c r="D58" s="80" t="s">
        <v>325</v>
      </c>
      <c r="E58" s="7"/>
      <c r="F58" s="7" t="s">
        <v>16</v>
      </c>
      <c r="G58" s="7" t="s">
        <v>326</v>
      </c>
      <c r="H58" s="26">
        <v>17</v>
      </c>
      <c r="I58" s="7" t="s">
        <v>131</v>
      </c>
      <c r="J58" s="26">
        <v>8.1303999999999998</v>
      </c>
      <c r="K58" s="35">
        <v>138.22</v>
      </c>
    </row>
    <row r="59" spans="1:11">
      <c r="A59" s="78">
        <v>40850</v>
      </c>
      <c r="B59" s="79">
        <v>3800022</v>
      </c>
      <c r="C59" s="7" t="s">
        <v>327</v>
      </c>
      <c r="D59" s="80" t="s">
        <v>328</v>
      </c>
      <c r="E59" s="7"/>
      <c r="F59" s="7" t="s">
        <v>16</v>
      </c>
      <c r="G59" s="7" t="s">
        <v>329</v>
      </c>
      <c r="H59" s="26">
        <v>100</v>
      </c>
      <c r="I59" s="7" t="s">
        <v>33</v>
      </c>
      <c r="J59" s="26">
        <v>0.90390000000000004</v>
      </c>
      <c r="K59" s="35">
        <v>90.39</v>
      </c>
    </row>
    <row r="60" spans="1:11">
      <c r="A60" s="78">
        <v>40852</v>
      </c>
      <c r="B60" s="79">
        <v>3301049</v>
      </c>
      <c r="C60" s="7" t="s">
        <v>330</v>
      </c>
      <c r="D60" s="80" t="s">
        <v>331</v>
      </c>
      <c r="E60" s="7"/>
      <c r="F60" s="7" t="s">
        <v>16</v>
      </c>
      <c r="G60" s="7" t="s">
        <v>332</v>
      </c>
      <c r="H60" s="26">
        <v>50</v>
      </c>
      <c r="I60" s="7" t="s">
        <v>33</v>
      </c>
      <c r="J60" s="26">
        <v>1.9564999999999999</v>
      </c>
      <c r="K60" s="35">
        <v>97.83</v>
      </c>
    </row>
    <row r="61" spans="1:11">
      <c r="A61" s="78">
        <v>40857</v>
      </c>
      <c r="B61" s="79" t="s">
        <v>333</v>
      </c>
      <c r="C61" s="7" t="s">
        <v>334</v>
      </c>
      <c r="D61" s="80" t="s">
        <v>335</v>
      </c>
      <c r="E61" s="7"/>
      <c r="F61" s="7" t="s">
        <v>16</v>
      </c>
      <c r="G61" s="7" t="s">
        <v>336</v>
      </c>
      <c r="H61" s="26">
        <v>12</v>
      </c>
      <c r="I61" s="7" t="s">
        <v>33</v>
      </c>
      <c r="J61" s="26">
        <v>94.598299999999995</v>
      </c>
      <c r="K61" s="35">
        <v>1135.18</v>
      </c>
    </row>
    <row r="62" spans="1:11">
      <c r="A62" s="78">
        <v>40865</v>
      </c>
      <c r="B62" s="79">
        <v>3800860</v>
      </c>
      <c r="C62" s="7" t="s">
        <v>337</v>
      </c>
      <c r="D62" s="80" t="s">
        <v>338</v>
      </c>
      <c r="E62" s="7"/>
      <c r="F62" s="7" t="s">
        <v>16</v>
      </c>
      <c r="G62" s="7" t="s">
        <v>339</v>
      </c>
      <c r="H62" s="26">
        <v>280</v>
      </c>
      <c r="I62" s="7" t="s">
        <v>33</v>
      </c>
      <c r="J62" s="26">
        <v>5.8551000000000002</v>
      </c>
      <c r="K62" s="35">
        <v>1639.43</v>
      </c>
    </row>
    <row r="63" spans="1:11">
      <c r="A63" s="78">
        <v>40872</v>
      </c>
      <c r="B63" s="79">
        <v>3300139</v>
      </c>
      <c r="C63" s="7" t="s">
        <v>110</v>
      </c>
      <c r="D63" s="80" t="s">
        <v>340</v>
      </c>
      <c r="E63" s="7"/>
      <c r="F63" s="7" t="s">
        <v>16</v>
      </c>
      <c r="G63" s="7" t="s">
        <v>341</v>
      </c>
      <c r="H63" s="26">
        <v>240</v>
      </c>
      <c r="I63" s="7" t="s">
        <v>33</v>
      </c>
      <c r="J63" s="26">
        <v>1.4043000000000001</v>
      </c>
      <c r="K63" s="35">
        <v>337.03</v>
      </c>
    </row>
    <row r="64" spans="1:11">
      <c r="A64" s="78">
        <v>40872</v>
      </c>
      <c r="B64" s="79">
        <v>3300139</v>
      </c>
      <c r="C64" s="7" t="s">
        <v>110</v>
      </c>
      <c r="D64" s="80" t="s">
        <v>340</v>
      </c>
      <c r="E64" s="7"/>
      <c r="F64" s="7" t="s">
        <v>16</v>
      </c>
      <c r="G64" s="7" t="s">
        <v>342</v>
      </c>
      <c r="H64" s="26">
        <v>2880</v>
      </c>
      <c r="I64" s="7" t="s">
        <v>33</v>
      </c>
      <c r="J64" s="26">
        <v>1.4043000000000001</v>
      </c>
      <c r="K64" s="35">
        <v>4044.38</v>
      </c>
    </row>
    <row r="65" spans="1:11">
      <c r="A65" s="78">
        <v>40872</v>
      </c>
      <c r="B65" s="79">
        <v>3300139</v>
      </c>
      <c r="C65" s="7" t="s">
        <v>110</v>
      </c>
      <c r="D65" s="80" t="s">
        <v>340</v>
      </c>
      <c r="E65" s="7"/>
      <c r="F65" s="7" t="s">
        <v>16</v>
      </c>
      <c r="G65" s="7" t="s">
        <v>343</v>
      </c>
      <c r="H65" s="26">
        <v>2880</v>
      </c>
      <c r="I65" s="7" t="s">
        <v>33</v>
      </c>
      <c r="J65" s="26">
        <v>1.4043000000000001</v>
      </c>
      <c r="K65" s="35">
        <v>4044.38</v>
      </c>
    </row>
    <row r="66" spans="1:11">
      <c r="A66" s="78">
        <v>40872</v>
      </c>
      <c r="B66" s="79">
        <v>3300139</v>
      </c>
      <c r="C66" s="7" t="s">
        <v>110</v>
      </c>
      <c r="D66" s="80" t="s">
        <v>340</v>
      </c>
      <c r="E66" s="7"/>
      <c r="F66" s="7" t="s">
        <v>16</v>
      </c>
      <c r="G66" s="7" t="s">
        <v>344</v>
      </c>
      <c r="H66" s="26">
        <v>2880</v>
      </c>
      <c r="I66" s="7" t="s">
        <v>33</v>
      </c>
      <c r="J66" s="26">
        <v>1.4043000000000001</v>
      </c>
      <c r="K66" s="35">
        <v>4044.38</v>
      </c>
    </row>
    <row r="67" spans="1:11">
      <c r="A67" s="78">
        <v>40872</v>
      </c>
      <c r="B67" s="79">
        <v>3300139</v>
      </c>
      <c r="C67" s="7" t="s">
        <v>110</v>
      </c>
      <c r="D67" s="80" t="s">
        <v>340</v>
      </c>
      <c r="E67" s="7"/>
      <c r="F67" s="7" t="s">
        <v>16</v>
      </c>
      <c r="G67" s="7" t="s">
        <v>345</v>
      </c>
      <c r="H67" s="26">
        <v>2880</v>
      </c>
      <c r="I67" s="7" t="s">
        <v>33</v>
      </c>
      <c r="J67" s="26">
        <v>1.4043000000000001</v>
      </c>
      <c r="K67" s="35">
        <v>4044.38</v>
      </c>
    </row>
    <row r="68" spans="1:11">
      <c r="A68" s="78">
        <v>40872</v>
      </c>
      <c r="B68" s="79" t="s">
        <v>346</v>
      </c>
      <c r="C68" s="7" t="s">
        <v>110</v>
      </c>
      <c r="D68" s="80" t="s">
        <v>340</v>
      </c>
      <c r="E68" s="7"/>
      <c r="F68" s="7" t="s">
        <v>16</v>
      </c>
      <c r="G68" s="7" t="s">
        <v>213</v>
      </c>
      <c r="H68" s="26">
        <v>1080</v>
      </c>
      <c r="I68" s="7" t="s">
        <v>33</v>
      </c>
      <c r="J68" s="26">
        <v>1.4043000000000001</v>
      </c>
      <c r="K68" s="35">
        <v>1516.64</v>
      </c>
    </row>
    <row r="69" spans="1:11">
      <c r="I69" s="81"/>
      <c r="J69" s="23" t="s">
        <v>347</v>
      </c>
      <c r="K69" s="23">
        <v>75731.600000000006</v>
      </c>
    </row>
  </sheetData>
  <autoFilter ref="A3:S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L61"/>
  <sheetViews>
    <sheetView workbookViewId="0">
      <selection activeCell="D1" sqref="D1:D1048576"/>
    </sheetView>
  </sheetViews>
  <sheetFormatPr baseColWidth="10" defaultRowHeight="12.75"/>
  <cols>
    <col min="1" max="1" width="12.85546875" style="101" customWidth="1"/>
    <col min="2" max="2" width="13.85546875" style="101" customWidth="1"/>
    <col min="3" max="3" width="33" style="82" customWidth="1"/>
    <col min="4" max="4" width="11.28515625" style="101" customWidth="1"/>
    <col min="5" max="5" width="19" style="82" customWidth="1"/>
    <col min="6" max="6" width="13.7109375" style="82" customWidth="1"/>
    <col min="7" max="7" width="12.85546875" style="82" bestFit="1" customWidth="1"/>
    <col min="8" max="8" width="14.28515625" style="82" bestFit="1" customWidth="1"/>
    <col min="9" max="9" width="11.42578125" style="82"/>
    <col min="10" max="10" width="4" style="82" bestFit="1" customWidth="1"/>
    <col min="11" max="11" width="9" style="82" bestFit="1" customWidth="1"/>
    <col min="12" max="12" width="13.7109375" style="82" bestFit="1" customWidth="1"/>
    <col min="13" max="13" width="7.5703125" style="82" bestFit="1" customWidth="1"/>
    <col min="14" max="16384" width="11.42578125" style="82"/>
  </cols>
  <sheetData>
    <row r="1" spans="1:12">
      <c r="A1" s="101" t="s">
        <v>1</v>
      </c>
      <c r="L1" s="83">
        <v>40735</v>
      </c>
    </row>
    <row r="2" spans="1:12">
      <c r="L2" s="84" t="s">
        <v>348</v>
      </c>
    </row>
    <row r="3" spans="1:12" s="85" customFormat="1" ht="25.5">
      <c r="A3" s="95" t="s">
        <v>4</v>
      </c>
      <c r="B3" s="95" t="s">
        <v>5</v>
      </c>
      <c r="C3" s="95" t="s">
        <v>6</v>
      </c>
      <c r="D3" s="95" t="s">
        <v>7</v>
      </c>
      <c r="E3" s="95" t="s">
        <v>200</v>
      </c>
      <c r="F3" s="95" t="s">
        <v>8</v>
      </c>
      <c r="G3" s="95" t="s">
        <v>9</v>
      </c>
      <c r="H3" s="95" t="s">
        <v>10</v>
      </c>
      <c r="I3" s="95" t="s">
        <v>79</v>
      </c>
      <c r="J3" s="95" t="s">
        <v>11</v>
      </c>
      <c r="K3" s="95" t="s">
        <v>12</v>
      </c>
      <c r="L3" s="95" t="s">
        <v>13</v>
      </c>
    </row>
    <row r="4" spans="1:12">
      <c r="A4" s="102">
        <v>40741</v>
      </c>
      <c r="B4" s="105">
        <v>9600815</v>
      </c>
      <c r="C4" s="91" t="s">
        <v>173</v>
      </c>
      <c r="D4" s="105" t="s">
        <v>174</v>
      </c>
      <c r="E4" s="91"/>
      <c r="F4" s="91" t="s">
        <v>16</v>
      </c>
      <c r="G4" s="91" t="s">
        <v>17</v>
      </c>
      <c r="H4" s="91" t="s">
        <v>175</v>
      </c>
      <c r="I4" s="91">
        <v>1</v>
      </c>
      <c r="J4" s="91" t="s">
        <v>33</v>
      </c>
      <c r="K4" s="91">
        <v>4.2542999999999997</v>
      </c>
      <c r="L4" s="91">
        <v>4.25</v>
      </c>
    </row>
    <row r="5" spans="1:12">
      <c r="A5" s="102">
        <v>40742</v>
      </c>
      <c r="B5" s="105">
        <v>3800015</v>
      </c>
      <c r="C5" s="91" t="s">
        <v>38</v>
      </c>
      <c r="D5" s="105" t="s">
        <v>286</v>
      </c>
      <c r="E5" s="91"/>
      <c r="F5" s="91" t="s">
        <v>16</v>
      </c>
      <c r="G5" s="91" t="s">
        <v>17</v>
      </c>
      <c r="H5" s="91" t="s">
        <v>349</v>
      </c>
      <c r="I5" s="91">
        <v>18</v>
      </c>
      <c r="J5" s="91" t="s">
        <v>33</v>
      </c>
      <c r="K5" s="91">
        <v>1.9254</v>
      </c>
      <c r="L5" s="91">
        <v>34.659999999999997</v>
      </c>
    </row>
    <row r="6" spans="1:12">
      <c r="A6" s="102">
        <v>40747</v>
      </c>
      <c r="B6" s="105">
        <v>9740434</v>
      </c>
      <c r="C6" s="91" t="s">
        <v>176</v>
      </c>
      <c r="D6" s="105" t="s">
        <v>177</v>
      </c>
      <c r="E6" s="91"/>
      <c r="F6" s="91" t="s">
        <v>16</v>
      </c>
      <c r="G6" s="91" t="s">
        <v>17</v>
      </c>
      <c r="H6" s="91" t="s">
        <v>178</v>
      </c>
      <c r="I6" s="91">
        <v>20</v>
      </c>
      <c r="J6" s="91" t="s">
        <v>179</v>
      </c>
      <c r="K6" s="91">
        <v>10.5326</v>
      </c>
      <c r="L6" s="91">
        <v>210.65</v>
      </c>
    </row>
    <row r="7" spans="1:12">
      <c r="A7" s="102">
        <v>40749</v>
      </c>
      <c r="B7" s="105">
        <v>3300148</v>
      </c>
      <c r="C7" s="91" t="s">
        <v>30</v>
      </c>
      <c r="D7" s="105" t="s">
        <v>288</v>
      </c>
      <c r="E7" s="91"/>
      <c r="F7" s="91" t="s">
        <v>16</v>
      </c>
      <c r="G7" s="91" t="s">
        <v>17</v>
      </c>
      <c r="H7" s="91" t="s">
        <v>289</v>
      </c>
      <c r="I7" s="91">
        <v>40</v>
      </c>
      <c r="J7" s="91" t="s">
        <v>33</v>
      </c>
      <c r="K7" s="91">
        <v>0.92959999999999998</v>
      </c>
      <c r="L7" s="91">
        <v>37.18</v>
      </c>
    </row>
    <row r="8" spans="1:12">
      <c r="A8" s="102">
        <v>40749</v>
      </c>
      <c r="B8" s="105">
        <v>3800809</v>
      </c>
      <c r="C8" s="91" t="s">
        <v>180</v>
      </c>
      <c r="D8" s="105" t="s">
        <v>181</v>
      </c>
      <c r="E8" s="91"/>
      <c r="F8" s="91" t="s">
        <v>16</v>
      </c>
      <c r="G8" s="91" t="s">
        <v>17</v>
      </c>
      <c r="H8" s="91" t="s">
        <v>182</v>
      </c>
      <c r="I8" s="91">
        <v>1000</v>
      </c>
      <c r="J8" s="91" t="s">
        <v>33</v>
      </c>
      <c r="K8" s="91">
        <v>2.7199999999999998E-2</v>
      </c>
      <c r="L8" s="91">
        <v>27.2</v>
      </c>
    </row>
    <row r="9" spans="1:12">
      <c r="A9" s="102">
        <v>40750</v>
      </c>
      <c r="B9" s="105">
        <v>9600627</v>
      </c>
      <c r="C9" s="91" t="s">
        <v>67</v>
      </c>
      <c r="D9" s="105" t="s">
        <v>183</v>
      </c>
      <c r="E9" s="91"/>
      <c r="F9" s="91" t="s">
        <v>16</v>
      </c>
      <c r="G9" s="91" t="s">
        <v>17</v>
      </c>
      <c r="H9" s="91" t="s">
        <v>184</v>
      </c>
      <c r="I9" s="91">
        <v>600</v>
      </c>
      <c r="J9" s="91" t="s">
        <v>33</v>
      </c>
      <c r="K9" s="91">
        <v>0.6512</v>
      </c>
      <c r="L9" s="91">
        <v>390.72</v>
      </c>
    </row>
    <row r="10" spans="1:12">
      <c r="A10" s="102">
        <v>40755</v>
      </c>
      <c r="B10" s="105">
        <v>9780116</v>
      </c>
      <c r="C10" s="91" t="s">
        <v>14</v>
      </c>
      <c r="D10" s="105" t="s">
        <v>220</v>
      </c>
      <c r="E10" s="91"/>
      <c r="F10" s="91" t="s">
        <v>16</v>
      </c>
      <c r="G10" s="91" t="s">
        <v>17</v>
      </c>
      <c r="H10" s="91" t="s">
        <v>221</v>
      </c>
      <c r="I10" s="91">
        <v>5</v>
      </c>
      <c r="J10" s="91" t="s">
        <v>19</v>
      </c>
      <c r="K10" s="91">
        <v>3.8E-3</v>
      </c>
      <c r="L10" s="91">
        <v>0.02</v>
      </c>
    </row>
    <row r="11" spans="1:12">
      <c r="A11" s="102">
        <v>40756</v>
      </c>
      <c r="B11" s="105">
        <v>707656</v>
      </c>
      <c r="C11" s="91" t="s">
        <v>58</v>
      </c>
      <c r="D11" s="105" t="s">
        <v>208</v>
      </c>
      <c r="E11" s="91"/>
      <c r="F11" s="91" t="s">
        <v>16</v>
      </c>
      <c r="G11" s="91" t="s">
        <v>17</v>
      </c>
      <c r="H11" s="91" t="s">
        <v>222</v>
      </c>
      <c r="I11" s="91">
        <v>4</v>
      </c>
      <c r="J11" s="91" t="s">
        <v>33</v>
      </c>
      <c r="K11" s="91">
        <v>160.3261</v>
      </c>
      <c r="L11" s="91">
        <v>641.29999999999995</v>
      </c>
    </row>
    <row r="12" spans="1:12">
      <c r="A12" s="102">
        <v>40756</v>
      </c>
      <c r="B12" s="105">
        <v>707656</v>
      </c>
      <c r="C12" s="91" t="s">
        <v>58</v>
      </c>
      <c r="D12" s="105" t="s">
        <v>210</v>
      </c>
      <c r="E12" s="91"/>
      <c r="F12" s="91" t="s">
        <v>16</v>
      </c>
      <c r="G12" s="91" t="s">
        <v>17</v>
      </c>
      <c r="H12" s="91" t="s">
        <v>211</v>
      </c>
      <c r="I12" s="91">
        <v>1</v>
      </c>
      <c r="J12" s="91" t="s">
        <v>33</v>
      </c>
      <c r="K12" s="91">
        <v>160.3261</v>
      </c>
      <c r="L12" s="91">
        <v>160.33000000000001</v>
      </c>
    </row>
    <row r="13" spans="1:12">
      <c r="A13" s="102">
        <v>40772</v>
      </c>
      <c r="B13" s="105">
        <v>3800015</v>
      </c>
      <c r="C13" s="91" t="s">
        <v>38</v>
      </c>
      <c r="D13" s="105" t="s">
        <v>350</v>
      </c>
      <c r="E13" s="91"/>
      <c r="F13" s="91" t="s">
        <v>16</v>
      </c>
      <c r="G13" s="91" t="s">
        <v>17</v>
      </c>
      <c r="H13" s="91" t="s">
        <v>351</v>
      </c>
      <c r="I13" s="91">
        <v>36</v>
      </c>
      <c r="J13" s="91" t="s">
        <v>33</v>
      </c>
      <c r="K13" s="91">
        <v>1.9254</v>
      </c>
      <c r="L13" s="91">
        <v>69.31</v>
      </c>
    </row>
    <row r="14" spans="1:12">
      <c r="A14" s="102">
        <v>40786</v>
      </c>
      <c r="B14" s="105">
        <v>200511</v>
      </c>
      <c r="C14" s="91" t="s">
        <v>224</v>
      </c>
      <c r="D14" s="105" t="s">
        <v>225</v>
      </c>
      <c r="E14" s="91"/>
      <c r="F14" s="91" t="s">
        <v>16</v>
      </c>
      <c r="G14" s="91" t="s">
        <v>17</v>
      </c>
      <c r="H14" s="91" t="s">
        <v>226</v>
      </c>
      <c r="I14" s="91">
        <v>500</v>
      </c>
      <c r="J14" s="91" t="s">
        <v>33</v>
      </c>
      <c r="K14" s="91">
        <v>0.2354</v>
      </c>
      <c r="L14" s="91">
        <v>117.7</v>
      </c>
    </row>
    <row r="15" spans="1:12">
      <c r="A15" s="102">
        <v>40786</v>
      </c>
      <c r="B15" s="105">
        <v>200511</v>
      </c>
      <c r="C15" s="91" t="s">
        <v>224</v>
      </c>
      <c r="D15" s="105" t="s">
        <v>227</v>
      </c>
      <c r="E15" s="91"/>
      <c r="F15" s="91" t="s">
        <v>16</v>
      </c>
      <c r="G15" s="91" t="s">
        <v>17</v>
      </c>
      <c r="H15" s="91" t="s">
        <v>228</v>
      </c>
      <c r="I15" s="91">
        <v>500</v>
      </c>
      <c r="J15" s="91" t="s">
        <v>33</v>
      </c>
      <c r="K15" s="91">
        <v>0.2354</v>
      </c>
      <c r="L15" s="91">
        <v>117.7</v>
      </c>
    </row>
    <row r="16" spans="1:12">
      <c r="A16" s="102">
        <v>40786</v>
      </c>
      <c r="B16" s="105">
        <v>3000090</v>
      </c>
      <c r="C16" s="91" t="s">
        <v>229</v>
      </c>
      <c r="D16" s="105" t="s">
        <v>230</v>
      </c>
      <c r="E16" s="91"/>
      <c r="F16" s="91" t="s">
        <v>16</v>
      </c>
      <c r="G16" s="91" t="s">
        <v>17</v>
      </c>
      <c r="H16" s="91" t="s">
        <v>46</v>
      </c>
      <c r="I16" s="91">
        <v>6</v>
      </c>
      <c r="J16" s="91" t="s">
        <v>33</v>
      </c>
      <c r="K16" s="91">
        <v>103.6</v>
      </c>
      <c r="L16" s="91">
        <v>621.6</v>
      </c>
    </row>
    <row r="17" spans="1:12">
      <c r="A17" s="102">
        <v>40786</v>
      </c>
      <c r="B17" s="105">
        <v>9600796</v>
      </c>
      <c r="C17" s="91" t="s">
        <v>231</v>
      </c>
      <c r="D17" s="105" t="s">
        <v>232</v>
      </c>
      <c r="E17" s="91"/>
      <c r="F17" s="91" t="s">
        <v>16</v>
      </c>
      <c r="G17" s="91" t="s">
        <v>17</v>
      </c>
      <c r="H17" s="91" t="s">
        <v>233</v>
      </c>
      <c r="I17" s="91">
        <v>400</v>
      </c>
      <c r="J17" s="91" t="s">
        <v>33</v>
      </c>
      <c r="K17" s="91">
        <v>0.50719999999999998</v>
      </c>
      <c r="L17" s="91">
        <v>202.88</v>
      </c>
    </row>
    <row r="18" spans="1:12">
      <c r="A18" s="102">
        <v>40793</v>
      </c>
      <c r="B18" s="105">
        <v>200025</v>
      </c>
      <c r="C18" s="91" t="s">
        <v>20</v>
      </c>
      <c r="D18" s="105" t="s">
        <v>352</v>
      </c>
      <c r="E18" s="91"/>
      <c r="F18" s="91" t="s">
        <v>16</v>
      </c>
      <c r="G18" s="91" t="s">
        <v>17</v>
      </c>
      <c r="H18" s="91" t="s">
        <v>22</v>
      </c>
      <c r="I18" s="91">
        <v>15</v>
      </c>
      <c r="J18" s="91" t="s">
        <v>19</v>
      </c>
      <c r="K18" s="91">
        <v>2.08</v>
      </c>
      <c r="L18" s="91">
        <v>31.2</v>
      </c>
    </row>
    <row r="19" spans="1:12">
      <c r="A19" s="102">
        <v>40795</v>
      </c>
      <c r="B19" s="105">
        <v>200037</v>
      </c>
      <c r="C19" s="91" t="s">
        <v>241</v>
      </c>
      <c r="D19" s="105" t="s">
        <v>242</v>
      </c>
      <c r="E19" s="91" t="s">
        <v>203</v>
      </c>
      <c r="F19" s="91" t="s">
        <v>99</v>
      </c>
      <c r="G19" s="91" t="s">
        <v>17</v>
      </c>
      <c r="H19" s="91" t="s">
        <v>204</v>
      </c>
      <c r="I19" s="91">
        <v>5893</v>
      </c>
      <c r="J19" s="91" t="s">
        <v>243</v>
      </c>
      <c r="K19" s="91">
        <v>0.13769999999999999</v>
      </c>
      <c r="L19" s="91">
        <v>811.47</v>
      </c>
    </row>
    <row r="20" spans="1:12">
      <c r="A20" s="102">
        <v>40798</v>
      </c>
      <c r="B20" s="105">
        <v>3300128</v>
      </c>
      <c r="C20" s="91" t="s">
        <v>64</v>
      </c>
      <c r="D20" s="105" t="s">
        <v>246</v>
      </c>
      <c r="E20" s="91" t="s">
        <v>291</v>
      </c>
      <c r="F20" s="91" t="s">
        <v>16</v>
      </c>
      <c r="G20" s="91" t="s">
        <v>17</v>
      </c>
      <c r="H20" s="91" t="s">
        <v>66</v>
      </c>
      <c r="I20" s="91">
        <v>500</v>
      </c>
      <c r="J20" s="91" t="s">
        <v>33</v>
      </c>
      <c r="K20" s="91">
        <v>2.6766999999999999</v>
      </c>
      <c r="L20" s="91">
        <v>1338.35</v>
      </c>
    </row>
    <row r="21" spans="1:12">
      <c r="A21" s="102">
        <v>40799</v>
      </c>
      <c r="B21" s="105">
        <v>200167</v>
      </c>
      <c r="C21" s="91" t="s">
        <v>248</v>
      </c>
      <c r="D21" s="105" t="s">
        <v>249</v>
      </c>
      <c r="E21" s="91" t="s">
        <v>203</v>
      </c>
      <c r="F21" s="91" t="s">
        <v>99</v>
      </c>
      <c r="G21" s="91" t="s">
        <v>17</v>
      </c>
      <c r="H21" s="91" t="s">
        <v>106</v>
      </c>
      <c r="I21" s="91">
        <v>51575.08</v>
      </c>
      <c r="J21" s="91" t="s">
        <v>26</v>
      </c>
      <c r="K21" s="91">
        <v>4.2500000000000003E-2</v>
      </c>
      <c r="L21" s="91">
        <v>2191.94</v>
      </c>
    </row>
    <row r="22" spans="1:12">
      <c r="A22" s="102">
        <v>40802</v>
      </c>
      <c r="B22" s="105">
        <v>3300148</v>
      </c>
      <c r="C22" s="91" t="s">
        <v>30</v>
      </c>
      <c r="D22" s="105" t="s">
        <v>353</v>
      </c>
      <c r="E22" s="91"/>
      <c r="F22" s="91" t="s">
        <v>16</v>
      </c>
      <c r="G22" s="91" t="s">
        <v>17</v>
      </c>
      <c r="H22" s="91" t="s">
        <v>214</v>
      </c>
      <c r="I22" s="91">
        <v>500</v>
      </c>
      <c r="J22" s="91" t="s">
        <v>33</v>
      </c>
      <c r="K22" s="91">
        <v>0.92959999999999998</v>
      </c>
      <c r="L22" s="91">
        <v>464.8</v>
      </c>
    </row>
    <row r="23" spans="1:12">
      <c r="A23" s="102">
        <v>40802</v>
      </c>
      <c r="B23" s="105">
        <v>3800817</v>
      </c>
      <c r="C23" s="91" t="s">
        <v>250</v>
      </c>
      <c r="D23" s="105" t="s">
        <v>251</v>
      </c>
      <c r="E23" s="91"/>
      <c r="F23" s="91" t="s">
        <v>16</v>
      </c>
      <c r="G23" s="91" t="s">
        <v>17</v>
      </c>
      <c r="H23" s="91" t="s">
        <v>253</v>
      </c>
      <c r="I23" s="91">
        <v>15</v>
      </c>
      <c r="J23" s="91" t="s">
        <v>33</v>
      </c>
      <c r="K23" s="91">
        <v>27.536200000000001</v>
      </c>
      <c r="L23" s="91">
        <v>413.04</v>
      </c>
    </row>
    <row r="24" spans="1:12">
      <c r="A24" s="102">
        <v>40803</v>
      </c>
      <c r="B24" s="105">
        <v>3100119</v>
      </c>
      <c r="C24" s="91" t="s">
        <v>259</v>
      </c>
      <c r="D24" s="105" t="s">
        <v>260</v>
      </c>
      <c r="E24" s="91"/>
      <c r="F24" s="91" t="s">
        <v>16</v>
      </c>
      <c r="G24" s="91" t="s">
        <v>17</v>
      </c>
      <c r="H24" s="91" t="s">
        <v>106</v>
      </c>
      <c r="I24" s="91">
        <v>5</v>
      </c>
      <c r="J24" s="91" t="s">
        <v>33</v>
      </c>
      <c r="K24" s="91">
        <v>86.877899999999997</v>
      </c>
      <c r="L24" s="91">
        <v>434.39</v>
      </c>
    </row>
    <row r="25" spans="1:12">
      <c r="A25" s="102">
        <v>40816</v>
      </c>
      <c r="B25" s="105">
        <v>200201</v>
      </c>
      <c r="C25" s="91" t="s">
        <v>294</v>
      </c>
      <c r="D25" s="105" t="s">
        <v>295</v>
      </c>
      <c r="E25" s="91"/>
      <c r="F25" s="91" t="s">
        <v>16</v>
      </c>
      <c r="G25" s="91" t="s">
        <v>17</v>
      </c>
      <c r="H25" s="91" t="s">
        <v>296</v>
      </c>
      <c r="I25" s="91">
        <v>500</v>
      </c>
      <c r="J25" s="91" t="s">
        <v>33</v>
      </c>
      <c r="K25" s="91">
        <v>0.26869999999999999</v>
      </c>
      <c r="L25" s="91">
        <v>134.35</v>
      </c>
    </row>
    <row r="26" spans="1:12">
      <c r="A26" s="102">
        <v>40816</v>
      </c>
      <c r="B26" s="105">
        <v>3000090</v>
      </c>
      <c r="C26" s="91" t="s">
        <v>229</v>
      </c>
      <c r="D26" s="105" t="s">
        <v>297</v>
      </c>
      <c r="E26" s="91"/>
      <c r="F26" s="91" t="s">
        <v>16</v>
      </c>
      <c r="G26" s="91" t="s">
        <v>17</v>
      </c>
      <c r="H26" s="91" t="s">
        <v>298</v>
      </c>
      <c r="I26" s="91">
        <v>40</v>
      </c>
      <c r="J26" s="91" t="s">
        <v>33</v>
      </c>
      <c r="K26" s="91">
        <v>103.6</v>
      </c>
      <c r="L26" s="91">
        <v>4144</v>
      </c>
    </row>
    <row r="27" spans="1:12">
      <c r="A27" s="102">
        <v>40816</v>
      </c>
      <c r="B27" s="105">
        <v>3000090</v>
      </c>
      <c r="C27" s="91" t="s">
        <v>229</v>
      </c>
      <c r="D27" s="105" t="s">
        <v>297</v>
      </c>
      <c r="E27" s="91"/>
      <c r="F27" s="91" t="s">
        <v>16</v>
      </c>
      <c r="G27" s="91" t="s">
        <v>17</v>
      </c>
      <c r="H27" s="91" t="s">
        <v>106</v>
      </c>
      <c r="I27" s="91">
        <v>54</v>
      </c>
      <c r="J27" s="91" t="s">
        <v>33</v>
      </c>
      <c r="K27" s="91">
        <v>103.6</v>
      </c>
      <c r="L27" s="91">
        <v>5594.4</v>
      </c>
    </row>
    <row r="28" spans="1:12">
      <c r="A28" s="102">
        <v>40816</v>
      </c>
      <c r="B28" s="105">
        <v>3000090</v>
      </c>
      <c r="C28" s="91" t="s">
        <v>229</v>
      </c>
      <c r="D28" s="105" t="s">
        <v>297</v>
      </c>
      <c r="E28" s="91"/>
      <c r="F28" s="91" t="s">
        <v>16</v>
      </c>
      <c r="G28" s="91" t="s">
        <v>17</v>
      </c>
      <c r="H28" s="91" t="s">
        <v>299</v>
      </c>
      <c r="I28" s="91">
        <v>10</v>
      </c>
      <c r="J28" s="91" t="s">
        <v>33</v>
      </c>
      <c r="K28" s="91">
        <v>103.6</v>
      </c>
      <c r="L28" s="91">
        <v>1036</v>
      </c>
    </row>
    <row r="29" spans="1:12">
      <c r="A29" s="102">
        <v>40816</v>
      </c>
      <c r="B29" s="105">
        <v>3000090</v>
      </c>
      <c r="C29" s="91" t="s">
        <v>229</v>
      </c>
      <c r="D29" s="105" t="s">
        <v>297</v>
      </c>
      <c r="E29" s="91"/>
      <c r="F29" s="91" t="s">
        <v>16</v>
      </c>
      <c r="G29" s="91" t="s">
        <v>17</v>
      </c>
      <c r="H29" s="91" t="s">
        <v>300</v>
      </c>
      <c r="I29" s="91">
        <v>2</v>
      </c>
      <c r="J29" s="91" t="s">
        <v>33</v>
      </c>
      <c r="K29" s="91">
        <v>103.6</v>
      </c>
      <c r="L29" s="91">
        <v>207.2</v>
      </c>
    </row>
    <row r="30" spans="1:12">
      <c r="A30" s="102">
        <v>40816</v>
      </c>
      <c r="B30" s="105">
        <v>3100125</v>
      </c>
      <c r="C30" s="91" t="s">
        <v>301</v>
      </c>
      <c r="D30" s="105" t="s">
        <v>302</v>
      </c>
      <c r="E30" s="91"/>
      <c r="F30" s="91" t="s">
        <v>16</v>
      </c>
      <c r="G30" s="91" t="s">
        <v>17</v>
      </c>
      <c r="H30" s="91" t="s">
        <v>303</v>
      </c>
      <c r="I30" s="91">
        <v>1</v>
      </c>
      <c r="J30" s="91" t="s">
        <v>33</v>
      </c>
      <c r="K30" s="91">
        <v>810.14490000000001</v>
      </c>
      <c r="L30" s="91">
        <v>810.14</v>
      </c>
    </row>
    <row r="31" spans="1:12">
      <c r="A31" s="102">
        <v>40816</v>
      </c>
      <c r="B31" s="105">
        <v>3300359</v>
      </c>
      <c r="C31" s="91" t="s">
        <v>115</v>
      </c>
      <c r="D31" s="105" t="s">
        <v>304</v>
      </c>
      <c r="E31" s="91"/>
      <c r="F31" s="91" t="s">
        <v>16</v>
      </c>
      <c r="G31" s="91" t="s">
        <v>17</v>
      </c>
      <c r="H31" s="91" t="s">
        <v>354</v>
      </c>
      <c r="I31" s="91">
        <v>200</v>
      </c>
      <c r="J31" s="91" t="s">
        <v>33</v>
      </c>
      <c r="K31" s="91">
        <v>1.4043000000000001</v>
      </c>
      <c r="L31" s="91">
        <v>280.86</v>
      </c>
    </row>
    <row r="32" spans="1:12">
      <c r="A32" s="102">
        <v>40816</v>
      </c>
      <c r="B32" s="105">
        <v>3300359</v>
      </c>
      <c r="C32" s="91" t="s">
        <v>115</v>
      </c>
      <c r="D32" s="105" t="s">
        <v>304</v>
      </c>
      <c r="E32" s="91"/>
      <c r="F32" s="91" t="s">
        <v>16</v>
      </c>
      <c r="G32" s="91" t="s">
        <v>17</v>
      </c>
      <c r="H32" s="91" t="s">
        <v>306</v>
      </c>
      <c r="I32" s="91">
        <v>4800</v>
      </c>
      <c r="J32" s="91" t="s">
        <v>33</v>
      </c>
      <c r="K32" s="91">
        <v>1.4043000000000001</v>
      </c>
      <c r="L32" s="91">
        <v>6740.64</v>
      </c>
    </row>
    <row r="33" spans="1:12">
      <c r="A33" s="102">
        <v>40816</v>
      </c>
      <c r="B33" s="105">
        <v>3300359</v>
      </c>
      <c r="C33" s="91" t="s">
        <v>115</v>
      </c>
      <c r="D33" s="105" t="s">
        <v>304</v>
      </c>
      <c r="E33" s="91"/>
      <c r="F33" s="91" t="s">
        <v>16</v>
      </c>
      <c r="G33" s="91" t="s">
        <v>17</v>
      </c>
      <c r="H33" s="91" t="s">
        <v>307</v>
      </c>
      <c r="I33" s="91">
        <v>1600</v>
      </c>
      <c r="J33" s="91" t="s">
        <v>33</v>
      </c>
      <c r="K33" s="91">
        <v>1.4043000000000001</v>
      </c>
      <c r="L33" s="91">
        <v>2246.88</v>
      </c>
    </row>
    <row r="34" spans="1:12">
      <c r="A34" s="102">
        <v>40819</v>
      </c>
      <c r="B34" s="105">
        <v>9600810</v>
      </c>
      <c r="C34" s="91" t="s">
        <v>145</v>
      </c>
      <c r="D34" s="105" t="s">
        <v>308</v>
      </c>
      <c r="E34" s="91"/>
      <c r="F34" s="91" t="s">
        <v>16</v>
      </c>
      <c r="G34" s="91" t="s">
        <v>17</v>
      </c>
      <c r="H34" s="91" t="s">
        <v>309</v>
      </c>
      <c r="I34" s="91">
        <v>12</v>
      </c>
      <c r="J34" s="91" t="s">
        <v>131</v>
      </c>
      <c r="K34" s="91">
        <v>6.0869999999999997</v>
      </c>
      <c r="L34" s="91">
        <v>73.040000000000006</v>
      </c>
    </row>
    <row r="35" spans="1:12">
      <c r="A35" s="102">
        <v>40834</v>
      </c>
      <c r="B35" s="105">
        <v>9780116</v>
      </c>
      <c r="C35" s="91" t="s">
        <v>14</v>
      </c>
      <c r="D35" s="105" t="s">
        <v>355</v>
      </c>
      <c r="E35" s="91" t="s">
        <v>203</v>
      </c>
      <c r="F35" s="91" t="s">
        <v>99</v>
      </c>
      <c r="G35" s="91" t="s">
        <v>17</v>
      </c>
      <c r="H35" s="91" t="s">
        <v>18</v>
      </c>
      <c r="I35" s="91">
        <v>6</v>
      </c>
      <c r="J35" s="91" t="s">
        <v>19</v>
      </c>
      <c r="K35" s="91">
        <v>3.8E-3</v>
      </c>
      <c r="L35" s="91">
        <v>0.02</v>
      </c>
    </row>
    <row r="36" spans="1:12">
      <c r="A36" s="102">
        <v>40836</v>
      </c>
      <c r="B36" s="105">
        <v>3300551</v>
      </c>
      <c r="C36" s="91" t="s">
        <v>310</v>
      </c>
      <c r="D36" s="105" t="s">
        <v>311</v>
      </c>
      <c r="E36" s="91"/>
      <c r="F36" s="91" t="s">
        <v>16</v>
      </c>
      <c r="G36" s="91" t="s">
        <v>17</v>
      </c>
      <c r="H36" s="91" t="s">
        <v>25</v>
      </c>
      <c r="I36" s="91">
        <v>2</v>
      </c>
      <c r="J36" s="91" t="s">
        <v>33</v>
      </c>
      <c r="K36" s="91">
        <v>35.182600000000001</v>
      </c>
      <c r="L36" s="91">
        <v>70.37</v>
      </c>
    </row>
    <row r="37" spans="1:12">
      <c r="A37" s="102">
        <v>40837</v>
      </c>
      <c r="B37" s="105">
        <v>3300551</v>
      </c>
      <c r="C37" s="91" t="s">
        <v>310</v>
      </c>
      <c r="D37" s="105" t="s">
        <v>312</v>
      </c>
      <c r="E37" s="91"/>
      <c r="F37" s="91" t="s">
        <v>16</v>
      </c>
      <c r="G37" s="91" t="s">
        <v>17</v>
      </c>
      <c r="H37" s="91" t="s">
        <v>25</v>
      </c>
      <c r="I37" s="91">
        <v>1</v>
      </c>
      <c r="J37" s="91" t="s">
        <v>33</v>
      </c>
      <c r="K37" s="91">
        <v>35.182600000000001</v>
      </c>
      <c r="L37" s="91">
        <v>35.18</v>
      </c>
    </row>
    <row r="38" spans="1:12">
      <c r="A38" s="102">
        <v>40842</v>
      </c>
      <c r="B38" s="105">
        <v>9791202</v>
      </c>
      <c r="C38" s="91" t="s">
        <v>313</v>
      </c>
      <c r="D38" s="105" t="s">
        <v>314</v>
      </c>
      <c r="E38" s="91"/>
      <c r="F38" s="91" t="s">
        <v>16</v>
      </c>
      <c r="G38" s="91" t="s">
        <v>17</v>
      </c>
      <c r="H38" s="91" t="s">
        <v>315</v>
      </c>
      <c r="I38" s="91">
        <v>20</v>
      </c>
      <c r="J38" s="91" t="s">
        <v>179</v>
      </c>
      <c r="K38" s="91">
        <v>7.2952000000000004</v>
      </c>
      <c r="L38" s="91">
        <v>145.9</v>
      </c>
    </row>
    <row r="39" spans="1:12">
      <c r="A39" s="102">
        <v>40843</v>
      </c>
      <c r="B39" s="105">
        <v>9600729</v>
      </c>
      <c r="C39" s="91" t="s">
        <v>316</v>
      </c>
      <c r="D39" s="105" t="s">
        <v>317</v>
      </c>
      <c r="E39" s="91"/>
      <c r="F39" s="91" t="s">
        <v>16</v>
      </c>
      <c r="G39" s="91" t="s">
        <v>17</v>
      </c>
      <c r="H39" s="91" t="s">
        <v>318</v>
      </c>
      <c r="I39" s="91">
        <v>21000</v>
      </c>
      <c r="J39" s="91" t="s">
        <v>26</v>
      </c>
      <c r="K39" s="91">
        <v>3.5999999999999999E-3</v>
      </c>
      <c r="L39" s="91">
        <v>75.599999999999994</v>
      </c>
    </row>
    <row r="40" spans="1:12">
      <c r="A40" s="102">
        <v>40844</v>
      </c>
      <c r="B40" s="105">
        <v>3800011</v>
      </c>
      <c r="C40" s="91" t="s">
        <v>76</v>
      </c>
      <c r="D40" s="105" t="s">
        <v>356</v>
      </c>
      <c r="E40" s="91" t="s">
        <v>203</v>
      </c>
      <c r="F40" s="91" t="s">
        <v>99</v>
      </c>
      <c r="G40" s="91" t="s">
        <v>17</v>
      </c>
      <c r="H40" s="91" t="s">
        <v>357</v>
      </c>
      <c r="I40" s="91">
        <v>80</v>
      </c>
      <c r="J40" s="91" t="s">
        <v>33</v>
      </c>
      <c r="K40" s="91">
        <v>0.78839999999999999</v>
      </c>
      <c r="L40" s="91">
        <v>63.07</v>
      </c>
    </row>
    <row r="41" spans="1:12">
      <c r="A41" s="102">
        <v>40847</v>
      </c>
      <c r="B41" s="105">
        <v>200185</v>
      </c>
      <c r="C41" s="91" t="s">
        <v>320</v>
      </c>
      <c r="D41" s="105" t="s">
        <v>321</v>
      </c>
      <c r="E41" s="91"/>
      <c r="F41" s="91" t="s">
        <v>16</v>
      </c>
      <c r="G41" s="91" t="s">
        <v>17</v>
      </c>
      <c r="H41" s="91" t="s">
        <v>322</v>
      </c>
      <c r="I41" s="91">
        <v>887</v>
      </c>
      <c r="J41" s="91" t="s">
        <v>26</v>
      </c>
      <c r="K41" s="91">
        <v>0.1023</v>
      </c>
      <c r="L41" s="91">
        <v>90.74</v>
      </c>
    </row>
    <row r="42" spans="1:12">
      <c r="A42" s="102">
        <v>40847</v>
      </c>
      <c r="B42" s="105">
        <v>200185</v>
      </c>
      <c r="C42" s="91" t="s">
        <v>320</v>
      </c>
      <c r="D42" s="105" t="s">
        <v>321</v>
      </c>
      <c r="E42" s="91"/>
      <c r="F42" s="91" t="s">
        <v>16</v>
      </c>
      <c r="G42" s="91" t="s">
        <v>17</v>
      </c>
      <c r="H42" s="91" t="s">
        <v>25</v>
      </c>
      <c r="I42" s="91">
        <v>700.49</v>
      </c>
      <c r="J42" s="91" t="s">
        <v>26</v>
      </c>
      <c r="K42" s="91">
        <v>0.1023</v>
      </c>
      <c r="L42" s="91">
        <v>71.66</v>
      </c>
    </row>
    <row r="43" spans="1:12">
      <c r="A43" s="102">
        <v>40847</v>
      </c>
      <c r="B43" s="105">
        <v>200202</v>
      </c>
      <c r="C43" s="91" t="s">
        <v>128</v>
      </c>
      <c r="D43" s="105" t="s">
        <v>323</v>
      </c>
      <c r="E43" s="91"/>
      <c r="F43" s="91" t="s">
        <v>16</v>
      </c>
      <c r="G43" s="91" t="s">
        <v>17</v>
      </c>
      <c r="H43" s="91" t="s">
        <v>324</v>
      </c>
      <c r="I43" s="91">
        <v>44</v>
      </c>
      <c r="J43" s="91" t="s">
        <v>131</v>
      </c>
      <c r="K43" s="91">
        <v>8.1303999999999998</v>
      </c>
      <c r="L43" s="91">
        <v>357.74</v>
      </c>
    </row>
    <row r="44" spans="1:12">
      <c r="A44" s="102">
        <v>40852</v>
      </c>
      <c r="B44" s="105">
        <v>3301049</v>
      </c>
      <c r="C44" s="91" t="s">
        <v>330</v>
      </c>
      <c r="D44" s="105" t="s">
        <v>331</v>
      </c>
      <c r="E44" s="91"/>
      <c r="F44" s="91" t="s">
        <v>16</v>
      </c>
      <c r="G44" s="91" t="s">
        <v>17</v>
      </c>
      <c r="H44" s="91" t="s">
        <v>332</v>
      </c>
      <c r="I44" s="91">
        <v>50</v>
      </c>
      <c r="J44" s="91" t="s">
        <v>33</v>
      </c>
      <c r="K44" s="91">
        <v>1.9564999999999999</v>
      </c>
      <c r="L44" s="91">
        <v>97.83</v>
      </c>
    </row>
    <row r="45" spans="1:12">
      <c r="A45" s="102">
        <v>40872</v>
      </c>
      <c r="B45" s="105">
        <v>3300139</v>
      </c>
      <c r="C45" s="91" t="s">
        <v>110</v>
      </c>
      <c r="D45" s="105" t="s">
        <v>340</v>
      </c>
      <c r="E45" s="91"/>
      <c r="F45" s="91" t="s">
        <v>16</v>
      </c>
      <c r="G45" s="91" t="s">
        <v>17</v>
      </c>
      <c r="H45" s="91" t="s">
        <v>341</v>
      </c>
      <c r="I45" s="91">
        <v>240</v>
      </c>
      <c r="J45" s="91" t="s">
        <v>33</v>
      </c>
      <c r="K45" s="91">
        <v>1.4043000000000001</v>
      </c>
      <c r="L45" s="91">
        <v>337.03</v>
      </c>
    </row>
    <row r="46" spans="1:12">
      <c r="A46" s="102">
        <v>40872</v>
      </c>
      <c r="B46" s="105">
        <v>3300139</v>
      </c>
      <c r="C46" s="91" t="s">
        <v>110</v>
      </c>
      <c r="D46" s="105" t="s">
        <v>340</v>
      </c>
      <c r="E46" s="91"/>
      <c r="F46" s="91" t="s">
        <v>16</v>
      </c>
      <c r="G46" s="91" t="s">
        <v>17</v>
      </c>
      <c r="H46" s="91" t="s">
        <v>342</v>
      </c>
      <c r="I46" s="91">
        <v>720</v>
      </c>
      <c r="J46" s="91" t="s">
        <v>33</v>
      </c>
      <c r="K46" s="91">
        <v>1.4043000000000001</v>
      </c>
      <c r="L46" s="91">
        <v>1011.1</v>
      </c>
    </row>
    <row r="47" spans="1:12">
      <c r="A47" s="102">
        <v>40872</v>
      </c>
      <c r="B47" s="105">
        <v>3300139</v>
      </c>
      <c r="C47" s="91" t="s">
        <v>110</v>
      </c>
      <c r="D47" s="105" t="s">
        <v>340</v>
      </c>
      <c r="E47" s="91"/>
      <c r="F47" s="91" t="s">
        <v>16</v>
      </c>
      <c r="G47" s="91" t="s">
        <v>17</v>
      </c>
      <c r="H47" s="91" t="s">
        <v>343</v>
      </c>
      <c r="I47" s="91">
        <v>1800</v>
      </c>
      <c r="J47" s="91" t="s">
        <v>33</v>
      </c>
      <c r="K47" s="91">
        <v>1.4043000000000001</v>
      </c>
      <c r="L47" s="91">
        <v>2527.7399999999998</v>
      </c>
    </row>
    <row r="48" spans="1:12">
      <c r="A48" s="102">
        <v>40872</v>
      </c>
      <c r="B48" s="105">
        <v>3300139</v>
      </c>
      <c r="C48" s="91" t="s">
        <v>110</v>
      </c>
      <c r="D48" s="105" t="s">
        <v>340</v>
      </c>
      <c r="E48" s="91"/>
      <c r="F48" s="91" t="s">
        <v>16</v>
      </c>
      <c r="G48" s="91" t="s">
        <v>17</v>
      </c>
      <c r="H48" s="91" t="s">
        <v>344</v>
      </c>
      <c r="I48" s="91">
        <v>2880</v>
      </c>
      <c r="J48" s="91" t="s">
        <v>33</v>
      </c>
      <c r="K48" s="91">
        <v>1.4043000000000001</v>
      </c>
      <c r="L48" s="91">
        <v>4044.38</v>
      </c>
    </row>
    <row r="49" spans="1:12">
      <c r="A49" s="102">
        <v>40872</v>
      </c>
      <c r="B49" s="105">
        <v>3300139</v>
      </c>
      <c r="C49" s="91" t="s">
        <v>110</v>
      </c>
      <c r="D49" s="105" t="s">
        <v>340</v>
      </c>
      <c r="E49" s="91"/>
      <c r="F49" s="91" t="s">
        <v>16</v>
      </c>
      <c r="G49" s="91" t="s">
        <v>17</v>
      </c>
      <c r="H49" s="91" t="s">
        <v>345</v>
      </c>
      <c r="I49" s="91">
        <v>2880</v>
      </c>
      <c r="J49" s="91" t="s">
        <v>33</v>
      </c>
      <c r="K49" s="91">
        <v>1.4043000000000001</v>
      </c>
      <c r="L49" s="91">
        <v>4044.38</v>
      </c>
    </row>
    <row r="50" spans="1:12">
      <c r="A50" s="102">
        <v>40878</v>
      </c>
      <c r="B50" s="105">
        <v>707654</v>
      </c>
      <c r="C50" s="91" t="s">
        <v>358</v>
      </c>
      <c r="D50" s="105" t="s">
        <v>359</v>
      </c>
      <c r="E50" s="91"/>
      <c r="F50" s="91" t="s">
        <v>16</v>
      </c>
      <c r="G50" s="91" t="s">
        <v>17</v>
      </c>
      <c r="H50" s="91" t="s">
        <v>360</v>
      </c>
      <c r="I50" s="91">
        <v>2</v>
      </c>
      <c r="J50" s="91" t="s">
        <v>33</v>
      </c>
      <c r="K50" s="91">
        <v>16.032599999999999</v>
      </c>
      <c r="L50" s="91">
        <v>32.07</v>
      </c>
    </row>
    <row r="51" spans="1:12">
      <c r="A51" s="102">
        <v>40878</v>
      </c>
      <c r="B51" s="105">
        <v>707654</v>
      </c>
      <c r="C51" s="91" t="s">
        <v>358</v>
      </c>
      <c r="D51" s="105" t="s">
        <v>361</v>
      </c>
      <c r="E51" s="91"/>
      <c r="F51" s="91" t="s">
        <v>16</v>
      </c>
      <c r="G51" s="91" t="s">
        <v>17</v>
      </c>
      <c r="H51" s="91" t="s">
        <v>362</v>
      </c>
      <c r="I51" s="91">
        <v>4</v>
      </c>
      <c r="J51" s="91" t="s">
        <v>33</v>
      </c>
      <c r="K51" s="91">
        <v>16.032599999999999</v>
      </c>
      <c r="L51" s="91">
        <v>64.13</v>
      </c>
    </row>
    <row r="52" spans="1:12">
      <c r="A52" s="102">
        <v>40882</v>
      </c>
      <c r="B52" s="105">
        <v>3300551</v>
      </c>
      <c r="C52" s="91" t="s">
        <v>310</v>
      </c>
      <c r="D52" s="105" t="s">
        <v>363</v>
      </c>
      <c r="E52" s="91"/>
      <c r="F52" s="91" t="s">
        <v>16</v>
      </c>
      <c r="G52" s="91" t="s">
        <v>17</v>
      </c>
      <c r="H52" s="91" t="s">
        <v>25</v>
      </c>
      <c r="I52" s="91">
        <v>1</v>
      </c>
      <c r="J52" s="91" t="s">
        <v>33</v>
      </c>
      <c r="K52" s="91">
        <v>35.182600000000001</v>
      </c>
      <c r="L52" s="91">
        <v>35.18</v>
      </c>
    </row>
    <row r="53" spans="1:12">
      <c r="A53" s="102">
        <v>40887</v>
      </c>
      <c r="B53" s="105">
        <v>3000099</v>
      </c>
      <c r="C53" s="91" t="s">
        <v>364</v>
      </c>
      <c r="D53" s="105" t="s">
        <v>365</v>
      </c>
      <c r="E53" s="91"/>
      <c r="F53" s="91" t="s">
        <v>16</v>
      </c>
      <c r="G53" s="91" t="s">
        <v>17</v>
      </c>
      <c r="H53" s="91" t="s">
        <v>106</v>
      </c>
      <c r="I53" s="91">
        <v>5</v>
      </c>
      <c r="J53" s="91" t="s">
        <v>33</v>
      </c>
      <c r="K53" s="91">
        <v>3.6549999999999998</v>
      </c>
      <c r="L53" s="91">
        <v>18.28</v>
      </c>
    </row>
    <row r="54" spans="1:12">
      <c r="A54" s="102">
        <v>40887</v>
      </c>
      <c r="B54" s="105">
        <v>3000099</v>
      </c>
      <c r="C54" s="91" t="s">
        <v>364</v>
      </c>
      <c r="D54" s="105" t="s">
        <v>365</v>
      </c>
      <c r="E54" s="91"/>
      <c r="F54" s="91" t="s">
        <v>16</v>
      </c>
      <c r="G54" s="91" t="s">
        <v>17</v>
      </c>
      <c r="H54" s="91" t="s">
        <v>46</v>
      </c>
      <c r="I54" s="91">
        <v>2</v>
      </c>
      <c r="J54" s="91" t="s">
        <v>33</v>
      </c>
      <c r="K54" s="91">
        <v>3.6549999999999998</v>
      </c>
      <c r="L54" s="91">
        <v>7.31</v>
      </c>
    </row>
    <row r="55" spans="1:12">
      <c r="A55" s="102">
        <v>40894</v>
      </c>
      <c r="B55" s="105">
        <v>200190</v>
      </c>
      <c r="C55" s="91" t="s">
        <v>366</v>
      </c>
      <c r="D55" s="105" t="s">
        <v>367</v>
      </c>
      <c r="E55" s="91" t="s">
        <v>203</v>
      </c>
      <c r="F55" s="91" t="s">
        <v>99</v>
      </c>
      <c r="G55" s="91" t="s">
        <v>17</v>
      </c>
      <c r="H55" s="91" t="s">
        <v>204</v>
      </c>
      <c r="I55" s="91">
        <v>126</v>
      </c>
      <c r="J55" s="91" t="s">
        <v>243</v>
      </c>
      <c r="K55" s="91">
        <v>2.6086999999999998</v>
      </c>
      <c r="L55" s="91">
        <v>328.7</v>
      </c>
    </row>
    <row r="56" spans="1:12">
      <c r="A56" s="102">
        <v>40898</v>
      </c>
      <c r="B56" s="105">
        <v>9600922</v>
      </c>
      <c r="C56" s="91" t="s">
        <v>368</v>
      </c>
      <c r="D56" s="105" t="s">
        <v>369</v>
      </c>
      <c r="E56" s="91"/>
      <c r="F56" s="91" t="s">
        <v>16</v>
      </c>
      <c r="G56" s="91" t="s">
        <v>17</v>
      </c>
      <c r="H56" s="91" t="s">
        <v>370</v>
      </c>
      <c r="I56" s="91">
        <v>9000</v>
      </c>
      <c r="J56" s="91" t="s">
        <v>33</v>
      </c>
      <c r="K56" s="91">
        <v>9.4600000000000004E-2</v>
      </c>
      <c r="L56" s="91">
        <v>851.4</v>
      </c>
    </row>
    <row r="57" spans="1:12">
      <c r="A57" s="102">
        <v>40903</v>
      </c>
      <c r="B57" s="105">
        <v>9600688</v>
      </c>
      <c r="C57" s="91" t="s">
        <v>371</v>
      </c>
      <c r="D57" s="105" t="s">
        <v>372</v>
      </c>
      <c r="E57" s="91"/>
      <c r="F57" s="91" t="s">
        <v>16</v>
      </c>
      <c r="G57" s="91" t="s">
        <v>17</v>
      </c>
      <c r="H57" s="91" t="s">
        <v>373</v>
      </c>
      <c r="I57" s="91">
        <v>10</v>
      </c>
      <c r="J57" s="91" t="s">
        <v>33</v>
      </c>
      <c r="K57" s="91">
        <v>2.3035999999999999</v>
      </c>
      <c r="L57" s="91">
        <v>23.04</v>
      </c>
    </row>
    <row r="58" spans="1:12">
      <c r="A58" s="102">
        <v>40903</v>
      </c>
      <c r="B58" s="105">
        <v>9600689</v>
      </c>
      <c r="C58" s="91" t="s">
        <v>374</v>
      </c>
      <c r="D58" s="105" t="s">
        <v>375</v>
      </c>
      <c r="E58" s="91"/>
      <c r="F58" s="91" t="s">
        <v>16</v>
      </c>
      <c r="G58" s="91" t="s">
        <v>17</v>
      </c>
      <c r="H58" s="91" t="s">
        <v>376</v>
      </c>
      <c r="I58" s="91">
        <v>10</v>
      </c>
      <c r="J58" s="91" t="s">
        <v>33</v>
      </c>
      <c r="K58" s="91">
        <v>7.2674000000000003</v>
      </c>
      <c r="L58" s="91">
        <v>72.67</v>
      </c>
    </row>
    <row r="59" spans="1:12">
      <c r="A59" s="102">
        <v>40907</v>
      </c>
      <c r="B59" s="105">
        <v>200202</v>
      </c>
      <c r="C59" s="91" t="s">
        <v>128</v>
      </c>
      <c r="D59" s="105" t="s">
        <v>377</v>
      </c>
      <c r="E59" s="91"/>
      <c r="F59" s="91" t="s">
        <v>16</v>
      </c>
      <c r="G59" s="91" t="s">
        <v>17</v>
      </c>
      <c r="H59" s="91" t="s">
        <v>378</v>
      </c>
      <c r="I59" s="91">
        <v>34</v>
      </c>
      <c r="J59" s="91" t="s">
        <v>131</v>
      </c>
      <c r="K59" s="91">
        <v>8.1303999999999998</v>
      </c>
      <c r="L59" s="91">
        <v>276.43</v>
      </c>
    </row>
    <row r="60" spans="1:12">
      <c r="A60" s="103"/>
      <c r="K60" s="91"/>
      <c r="L60" s="91"/>
    </row>
    <row r="61" spans="1:12" s="86" customFormat="1">
      <c r="A61" s="104"/>
      <c r="B61" s="104"/>
      <c r="D61" s="104"/>
      <c r="K61" s="100" t="s">
        <v>212</v>
      </c>
      <c r="L61" s="100">
        <v>44270.17</v>
      </c>
    </row>
  </sheetData>
  <autoFilter ref="A3:T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M72"/>
  <sheetViews>
    <sheetView topLeftCell="A34" workbookViewId="0">
      <selection activeCell="C11" sqref="C11"/>
    </sheetView>
  </sheetViews>
  <sheetFormatPr baseColWidth="10" defaultRowHeight="12.75"/>
  <cols>
    <col min="1" max="1" width="14.140625" style="82" bestFit="1" customWidth="1"/>
    <col min="2" max="2" width="16.7109375" style="87" bestFit="1" customWidth="1"/>
    <col min="3" max="3" width="33.5703125" style="82" bestFit="1" customWidth="1"/>
    <col min="4" max="4" width="17" style="82" bestFit="1" customWidth="1"/>
    <col min="5" max="5" width="21.85546875" style="82" customWidth="1"/>
    <col min="6" max="6" width="20.28515625" style="82" bestFit="1" customWidth="1"/>
    <col min="7" max="7" width="12.85546875" style="82" bestFit="1" customWidth="1"/>
    <col min="8" max="8" width="14.28515625" style="82" bestFit="1" customWidth="1"/>
    <col min="9" max="9" width="11.42578125" style="82"/>
    <col min="10" max="10" width="7" style="82" customWidth="1"/>
    <col min="11" max="11" width="9" style="82" bestFit="1" customWidth="1"/>
    <col min="12" max="12" width="13.7109375" style="82" bestFit="1" customWidth="1"/>
    <col min="13" max="13" width="11.42578125" style="82" customWidth="1"/>
    <col min="14" max="16384" width="11.42578125" style="82"/>
  </cols>
  <sheetData>
    <row r="1" spans="1:13">
      <c r="A1" s="82" t="s">
        <v>1</v>
      </c>
      <c r="L1" s="83">
        <v>40746</v>
      </c>
      <c r="M1" s="88"/>
    </row>
    <row r="2" spans="1:13">
      <c r="A2" s="82" t="s">
        <v>3</v>
      </c>
      <c r="B2" s="87">
        <v>7</v>
      </c>
    </row>
    <row r="3" spans="1:13" s="95" customFormat="1" ht="25.5">
      <c r="A3" s="95" t="s">
        <v>4</v>
      </c>
      <c r="B3" s="96" t="s">
        <v>5</v>
      </c>
      <c r="C3" s="95" t="s">
        <v>6</v>
      </c>
      <c r="D3" s="95" t="s">
        <v>7</v>
      </c>
      <c r="E3" s="95" t="s">
        <v>200</v>
      </c>
      <c r="F3" s="95" t="s">
        <v>8</v>
      </c>
      <c r="G3" s="95" t="s">
        <v>9</v>
      </c>
      <c r="H3" s="95" t="s">
        <v>10</v>
      </c>
      <c r="I3" s="95" t="s">
        <v>79</v>
      </c>
      <c r="J3" s="95" t="s">
        <v>11</v>
      </c>
      <c r="K3" s="95" t="s">
        <v>12</v>
      </c>
      <c r="L3" s="95" t="s">
        <v>13</v>
      </c>
    </row>
    <row r="4" spans="1:13">
      <c r="A4" s="92">
        <v>40749</v>
      </c>
      <c r="B4" s="93">
        <v>3800809</v>
      </c>
      <c r="C4" s="94" t="s">
        <v>180</v>
      </c>
      <c r="D4" s="94" t="s">
        <v>181</v>
      </c>
      <c r="E4" s="94"/>
      <c r="F4" s="94" t="s">
        <v>16</v>
      </c>
      <c r="G4" s="94" t="s">
        <v>17</v>
      </c>
      <c r="H4" s="94" t="s">
        <v>182</v>
      </c>
      <c r="I4" s="94">
        <v>1000</v>
      </c>
      <c r="J4" s="94" t="s">
        <v>33</v>
      </c>
      <c r="K4" s="94">
        <v>2.7199999999999998E-2</v>
      </c>
      <c r="L4" s="94">
        <v>27.2</v>
      </c>
    </row>
    <row r="5" spans="1:13">
      <c r="A5" s="89">
        <v>40750</v>
      </c>
      <c r="B5" s="90">
        <v>9600627</v>
      </c>
      <c r="C5" s="91" t="s">
        <v>67</v>
      </c>
      <c r="D5" s="91" t="s">
        <v>183</v>
      </c>
      <c r="E5" s="91"/>
      <c r="F5" s="91" t="s">
        <v>16</v>
      </c>
      <c r="G5" s="91" t="s">
        <v>17</v>
      </c>
      <c r="H5" s="91" t="s">
        <v>184</v>
      </c>
      <c r="I5" s="91">
        <v>600</v>
      </c>
      <c r="J5" s="91" t="s">
        <v>33</v>
      </c>
      <c r="K5" s="91">
        <v>0.6512</v>
      </c>
      <c r="L5" s="91">
        <v>390.72</v>
      </c>
    </row>
    <row r="6" spans="1:13">
      <c r="A6" s="89">
        <v>40755</v>
      </c>
      <c r="B6" s="90">
        <v>9780116</v>
      </c>
      <c r="C6" s="91" t="s">
        <v>14</v>
      </c>
      <c r="D6" s="91" t="s">
        <v>220</v>
      </c>
      <c r="E6" s="91"/>
      <c r="F6" s="91" t="s">
        <v>16</v>
      </c>
      <c r="G6" s="91" t="s">
        <v>17</v>
      </c>
      <c r="H6" s="91" t="s">
        <v>221</v>
      </c>
      <c r="I6" s="91">
        <v>5</v>
      </c>
      <c r="J6" s="91" t="s">
        <v>19</v>
      </c>
      <c r="K6" s="91">
        <v>3.8E-3</v>
      </c>
      <c r="L6" s="91">
        <v>0.02</v>
      </c>
    </row>
    <row r="7" spans="1:13">
      <c r="A7" s="89">
        <v>40756</v>
      </c>
      <c r="B7" s="90" t="s">
        <v>97</v>
      </c>
      <c r="C7" s="91" t="s">
        <v>58</v>
      </c>
      <c r="D7" s="91" t="s">
        <v>208</v>
      </c>
      <c r="E7" s="91"/>
      <c r="F7" s="91" t="s">
        <v>16</v>
      </c>
      <c r="G7" s="91" t="s">
        <v>17</v>
      </c>
      <c r="H7" s="91" t="s">
        <v>222</v>
      </c>
      <c r="I7" s="91">
        <v>4</v>
      </c>
      <c r="J7" s="91" t="s">
        <v>33</v>
      </c>
      <c r="K7" s="91">
        <v>160.3261</v>
      </c>
      <c r="L7" s="91">
        <v>641.29999999999995</v>
      </c>
    </row>
    <row r="8" spans="1:13">
      <c r="A8" s="89">
        <v>40756</v>
      </c>
      <c r="B8" s="90" t="s">
        <v>97</v>
      </c>
      <c r="C8" s="91" t="s">
        <v>58</v>
      </c>
      <c r="D8" s="91" t="s">
        <v>210</v>
      </c>
      <c r="E8" s="91"/>
      <c r="F8" s="91" t="s">
        <v>16</v>
      </c>
      <c r="G8" s="91" t="s">
        <v>17</v>
      </c>
      <c r="H8" s="91" t="s">
        <v>211</v>
      </c>
      <c r="I8" s="91">
        <v>1</v>
      </c>
      <c r="J8" s="91" t="s">
        <v>33</v>
      </c>
      <c r="K8" s="91">
        <v>160.3261</v>
      </c>
      <c r="L8" s="91">
        <v>160.33000000000001</v>
      </c>
    </row>
    <row r="9" spans="1:13">
      <c r="A9" s="89">
        <v>40786</v>
      </c>
      <c r="B9" s="90" t="s">
        <v>223</v>
      </c>
      <c r="C9" s="91" t="s">
        <v>224</v>
      </c>
      <c r="D9" s="91" t="s">
        <v>225</v>
      </c>
      <c r="E9" s="91"/>
      <c r="F9" s="91" t="s">
        <v>16</v>
      </c>
      <c r="G9" s="91" t="s">
        <v>17</v>
      </c>
      <c r="H9" s="91" t="s">
        <v>226</v>
      </c>
      <c r="I9" s="91">
        <v>500</v>
      </c>
      <c r="J9" s="91" t="s">
        <v>33</v>
      </c>
      <c r="K9" s="91">
        <v>0.2354</v>
      </c>
      <c r="L9" s="91">
        <v>117.7</v>
      </c>
    </row>
    <row r="10" spans="1:13">
      <c r="A10" s="89">
        <v>40786</v>
      </c>
      <c r="B10" s="90" t="s">
        <v>223</v>
      </c>
      <c r="C10" s="91" t="s">
        <v>224</v>
      </c>
      <c r="D10" s="91" t="s">
        <v>227</v>
      </c>
      <c r="E10" s="91"/>
      <c r="F10" s="91" t="s">
        <v>16</v>
      </c>
      <c r="G10" s="91" t="s">
        <v>17</v>
      </c>
      <c r="H10" s="91" t="s">
        <v>228</v>
      </c>
      <c r="I10" s="91">
        <v>500</v>
      </c>
      <c r="J10" s="91" t="s">
        <v>33</v>
      </c>
      <c r="K10" s="91">
        <v>0.2354</v>
      </c>
      <c r="L10" s="91">
        <v>117.7</v>
      </c>
    </row>
    <row r="11" spans="1:13">
      <c r="A11" s="89">
        <v>40786</v>
      </c>
      <c r="B11" s="90">
        <v>3000090</v>
      </c>
      <c r="C11" s="91" t="s">
        <v>229</v>
      </c>
      <c r="D11" s="91" t="s">
        <v>230</v>
      </c>
      <c r="E11" s="91"/>
      <c r="F11" s="91" t="s">
        <v>16</v>
      </c>
      <c r="G11" s="91" t="s">
        <v>17</v>
      </c>
      <c r="H11" s="91" t="s">
        <v>46</v>
      </c>
      <c r="I11" s="91">
        <v>6</v>
      </c>
      <c r="J11" s="91" t="s">
        <v>33</v>
      </c>
      <c r="K11" s="91">
        <v>103.6</v>
      </c>
      <c r="L11" s="91">
        <v>621.6</v>
      </c>
    </row>
    <row r="12" spans="1:13">
      <c r="A12" s="89">
        <v>40786</v>
      </c>
      <c r="B12" s="90">
        <v>9600796</v>
      </c>
      <c r="C12" s="91" t="s">
        <v>231</v>
      </c>
      <c r="D12" s="91" t="s">
        <v>232</v>
      </c>
      <c r="E12" s="91"/>
      <c r="F12" s="91" t="s">
        <v>16</v>
      </c>
      <c r="G12" s="91" t="s">
        <v>17</v>
      </c>
      <c r="H12" s="91" t="s">
        <v>233</v>
      </c>
      <c r="I12" s="91">
        <v>400</v>
      </c>
      <c r="J12" s="91" t="s">
        <v>33</v>
      </c>
      <c r="K12" s="91">
        <v>0.50719999999999998</v>
      </c>
      <c r="L12" s="91">
        <v>202.88</v>
      </c>
    </row>
    <row r="13" spans="1:13">
      <c r="A13" s="89">
        <v>40793</v>
      </c>
      <c r="B13" s="90" t="s">
        <v>93</v>
      </c>
      <c r="C13" s="91" t="s">
        <v>20</v>
      </c>
      <c r="D13" s="91" t="s">
        <v>352</v>
      </c>
      <c r="E13" s="91"/>
      <c r="F13" s="91" t="s">
        <v>16</v>
      </c>
      <c r="G13" s="91" t="s">
        <v>17</v>
      </c>
      <c r="H13" s="91" t="s">
        <v>22</v>
      </c>
      <c r="I13" s="91">
        <v>15</v>
      </c>
      <c r="J13" s="91" t="s">
        <v>19</v>
      </c>
      <c r="K13" s="91">
        <v>2.08</v>
      </c>
      <c r="L13" s="91">
        <v>31.2</v>
      </c>
    </row>
    <row r="14" spans="1:13">
      <c r="A14" s="89">
        <v>40795</v>
      </c>
      <c r="B14" s="90" t="s">
        <v>240</v>
      </c>
      <c r="C14" s="91" t="s">
        <v>241</v>
      </c>
      <c r="D14" s="91" t="s">
        <v>242</v>
      </c>
      <c r="E14" s="91" t="s">
        <v>203</v>
      </c>
      <c r="F14" s="91" t="s">
        <v>99</v>
      </c>
      <c r="G14" s="91" t="s">
        <v>17</v>
      </c>
      <c r="H14" s="91" t="s">
        <v>204</v>
      </c>
      <c r="I14" s="91">
        <v>5893</v>
      </c>
      <c r="J14" s="91" t="s">
        <v>243</v>
      </c>
      <c r="K14" s="91">
        <v>0.13769999999999999</v>
      </c>
      <c r="L14" s="91">
        <v>811.47</v>
      </c>
    </row>
    <row r="15" spans="1:13">
      <c r="A15" s="89">
        <v>40798</v>
      </c>
      <c r="B15" s="90">
        <v>3300128</v>
      </c>
      <c r="C15" s="91" t="s">
        <v>64</v>
      </c>
      <c r="D15" s="91" t="s">
        <v>246</v>
      </c>
      <c r="E15" s="91" t="s">
        <v>291</v>
      </c>
      <c r="F15" s="91" t="s">
        <v>16</v>
      </c>
      <c r="G15" s="91" t="s">
        <v>17</v>
      </c>
      <c r="H15" s="91" t="s">
        <v>66</v>
      </c>
      <c r="I15" s="91">
        <v>434</v>
      </c>
      <c r="J15" s="91" t="s">
        <v>33</v>
      </c>
      <c r="K15" s="91">
        <v>2.6766999999999999</v>
      </c>
      <c r="L15" s="91">
        <v>1161.69</v>
      </c>
    </row>
    <row r="16" spans="1:13">
      <c r="A16" s="89">
        <v>40799</v>
      </c>
      <c r="B16" s="90" t="s">
        <v>247</v>
      </c>
      <c r="C16" s="91" t="s">
        <v>248</v>
      </c>
      <c r="D16" s="91" t="s">
        <v>249</v>
      </c>
      <c r="E16" s="91" t="s">
        <v>203</v>
      </c>
      <c r="F16" s="91" t="s">
        <v>99</v>
      </c>
      <c r="G16" s="91" t="s">
        <v>17</v>
      </c>
      <c r="H16" s="91" t="s">
        <v>106</v>
      </c>
      <c r="I16" s="91">
        <v>51575.08</v>
      </c>
      <c r="J16" s="91" t="s">
        <v>26</v>
      </c>
      <c r="K16" s="91">
        <v>4.2500000000000003E-2</v>
      </c>
      <c r="L16" s="91">
        <v>2191.94</v>
      </c>
    </row>
    <row r="17" spans="1:12">
      <c r="A17" s="89">
        <v>40802</v>
      </c>
      <c r="B17" s="90">
        <v>3300148</v>
      </c>
      <c r="C17" s="91" t="s">
        <v>30</v>
      </c>
      <c r="D17" s="91" t="s">
        <v>353</v>
      </c>
      <c r="E17" s="91"/>
      <c r="F17" s="91" t="s">
        <v>16</v>
      </c>
      <c r="G17" s="91" t="s">
        <v>17</v>
      </c>
      <c r="H17" s="91" t="s">
        <v>214</v>
      </c>
      <c r="I17" s="91">
        <v>340</v>
      </c>
      <c r="J17" s="91" t="s">
        <v>33</v>
      </c>
      <c r="K17" s="91">
        <v>0.92959999999999998</v>
      </c>
      <c r="L17" s="91">
        <v>316.06</v>
      </c>
    </row>
    <row r="18" spans="1:12">
      <c r="A18" s="89">
        <v>40802</v>
      </c>
      <c r="B18" s="90">
        <v>3800817</v>
      </c>
      <c r="C18" s="91" t="s">
        <v>250</v>
      </c>
      <c r="D18" s="91" t="s">
        <v>251</v>
      </c>
      <c r="E18" s="91"/>
      <c r="F18" s="91" t="s">
        <v>16</v>
      </c>
      <c r="G18" s="91" t="s">
        <v>17</v>
      </c>
      <c r="H18" s="91" t="s">
        <v>253</v>
      </c>
      <c r="I18" s="91">
        <v>15</v>
      </c>
      <c r="J18" s="91" t="s">
        <v>33</v>
      </c>
      <c r="K18" s="91">
        <v>27.536200000000001</v>
      </c>
      <c r="L18" s="91">
        <v>413.04</v>
      </c>
    </row>
    <row r="19" spans="1:12">
      <c r="A19" s="89">
        <v>40803</v>
      </c>
      <c r="B19" s="90">
        <v>3100119</v>
      </c>
      <c r="C19" s="91" t="s">
        <v>259</v>
      </c>
      <c r="D19" s="91" t="s">
        <v>260</v>
      </c>
      <c r="E19" s="91"/>
      <c r="F19" s="91" t="s">
        <v>16</v>
      </c>
      <c r="G19" s="91" t="s">
        <v>17</v>
      </c>
      <c r="H19" s="91" t="s">
        <v>106</v>
      </c>
      <c r="I19" s="91">
        <v>5</v>
      </c>
      <c r="J19" s="91" t="s">
        <v>33</v>
      </c>
      <c r="K19" s="91">
        <v>86.877899999999997</v>
      </c>
      <c r="L19" s="91">
        <v>434.39</v>
      </c>
    </row>
    <row r="20" spans="1:12">
      <c r="A20" s="89">
        <v>40813</v>
      </c>
      <c r="B20" s="90">
        <v>3800015</v>
      </c>
      <c r="C20" s="91" t="s">
        <v>38</v>
      </c>
      <c r="D20" s="91" t="s">
        <v>379</v>
      </c>
      <c r="E20" s="91" t="s">
        <v>203</v>
      </c>
      <c r="F20" s="91" t="s">
        <v>99</v>
      </c>
      <c r="G20" s="91" t="s">
        <v>17</v>
      </c>
      <c r="H20" s="91" t="s">
        <v>217</v>
      </c>
      <c r="I20" s="91">
        <v>42</v>
      </c>
      <c r="J20" s="91" t="s">
        <v>33</v>
      </c>
      <c r="K20" s="91">
        <v>1.9254</v>
      </c>
      <c r="L20" s="91">
        <v>80.87</v>
      </c>
    </row>
    <row r="21" spans="1:12">
      <c r="A21" s="89">
        <v>40816</v>
      </c>
      <c r="B21" s="90" t="s">
        <v>293</v>
      </c>
      <c r="C21" s="91" t="s">
        <v>294</v>
      </c>
      <c r="D21" s="91" t="s">
        <v>295</v>
      </c>
      <c r="E21" s="91"/>
      <c r="F21" s="91" t="s">
        <v>16</v>
      </c>
      <c r="G21" s="91" t="s">
        <v>17</v>
      </c>
      <c r="H21" s="91" t="s">
        <v>296</v>
      </c>
      <c r="I21" s="91">
        <v>500</v>
      </c>
      <c r="J21" s="91" t="s">
        <v>33</v>
      </c>
      <c r="K21" s="91">
        <v>0.26869999999999999</v>
      </c>
      <c r="L21" s="91">
        <v>134.35</v>
      </c>
    </row>
    <row r="22" spans="1:12">
      <c r="A22" s="89">
        <v>40816</v>
      </c>
      <c r="B22" s="90">
        <v>3000090</v>
      </c>
      <c r="C22" s="91" t="s">
        <v>229</v>
      </c>
      <c r="D22" s="91" t="s">
        <v>297</v>
      </c>
      <c r="E22" s="91"/>
      <c r="F22" s="91" t="s">
        <v>16</v>
      </c>
      <c r="G22" s="91" t="s">
        <v>17</v>
      </c>
      <c r="H22" s="91" t="s">
        <v>298</v>
      </c>
      <c r="I22" s="91">
        <v>40</v>
      </c>
      <c r="J22" s="91" t="s">
        <v>33</v>
      </c>
      <c r="K22" s="91">
        <v>103.6</v>
      </c>
      <c r="L22" s="91">
        <v>4144</v>
      </c>
    </row>
    <row r="23" spans="1:12">
      <c r="A23" s="89">
        <v>40816</v>
      </c>
      <c r="B23" s="90">
        <v>3000090</v>
      </c>
      <c r="C23" s="91" t="s">
        <v>229</v>
      </c>
      <c r="D23" s="91" t="s">
        <v>297</v>
      </c>
      <c r="E23" s="91"/>
      <c r="F23" s="91" t="s">
        <v>16</v>
      </c>
      <c r="G23" s="91" t="s">
        <v>17</v>
      </c>
      <c r="H23" s="91" t="s">
        <v>106</v>
      </c>
      <c r="I23" s="91">
        <v>48</v>
      </c>
      <c r="J23" s="91" t="s">
        <v>33</v>
      </c>
      <c r="K23" s="91">
        <v>103.6</v>
      </c>
      <c r="L23" s="91">
        <v>4972.8</v>
      </c>
    </row>
    <row r="24" spans="1:12">
      <c r="A24" s="89">
        <v>40816</v>
      </c>
      <c r="B24" s="90">
        <v>3000090</v>
      </c>
      <c r="C24" s="91" t="s">
        <v>229</v>
      </c>
      <c r="D24" s="91" t="s">
        <v>297</v>
      </c>
      <c r="E24" s="91"/>
      <c r="F24" s="91" t="s">
        <v>16</v>
      </c>
      <c r="G24" s="91" t="s">
        <v>17</v>
      </c>
      <c r="H24" s="91" t="s">
        <v>299</v>
      </c>
      <c r="I24" s="91">
        <v>10</v>
      </c>
      <c r="J24" s="91" t="s">
        <v>33</v>
      </c>
      <c r="K24" s="91">
        <v>103.6</v>
      </c>
      <c r="L24" s="91">
        <v>1036</v>
      </c>
    </row>
    <row r="25" spans="1:12">
      <c r="A25" s="89">
        <v>40816</v>
      </c>
      <c r="B25" s="90">
        <v>3000090</v>
      </c>
      <c r="C25" s="91" t="s">
        <v>229</v>
      </c>
      <c r="D25" s="91" t="s">
        <v>297</v>
      </c>
      <c r="E25" s="91"/>
      <c r="F25" s="91" t="s">
        <v>16</v>
      </c>
      <c r="G25" s="91" t="s">
        <v>17</v>
      </c>
      <c r="H25" s="91" t="s">
        <v>300</v>
      </c>
      <c r="I25" s="91">
        <v>2</v>
      </c>
      <c r="J25" s="91" t="s">
        <v>33</v>
      </c>
      <c r="K25" s="91">
        <v>103.6</v>
      </c>
      <c r="L25" s="91">
        <v>207.2</v>
      </c>
    </row>
    <row r="26" spans="1:12">
      <c r="A26" s="89">
        <v>40816</v>
      </c>
      <c r="B26" s="90">
        <v>3100125</v>
      </c>
      <c r="C26" s="91" t="s">
        <v>301</v>
      </c>
      <c r="D26" s="91" t="s">
        <v>302</v>
      </c>
      <c r="E26" s="91"/>
      <c r="F26" s="91" t="s">
        <v>16</v>
      </c>
      <c r="G26" s="91" t="s">
        <v>17</v>
      </c>
      <c r="H26" s="91" t="s">
        <v>303</v>
      </c>
      <c r="I26" s="91">
        <v>1</v>
      </c>
      <c r="J26" s="91" t="s">
        <v>33</v>
      </c>
      <c r="K26" s="91">
        <v>810.14490000000001</v>
      </c>
      <c r="L26" s="91">
        <v>810.14</v>
      </c>
    </row>
    <row r="27" spans="1:12">
      <c r="A27" s="89">
        <v>40816</v>
      </c>
      <c r="B27" s="90">
        <v>3300359</v>
      </c>
      <c r="C27" s="91" t="s">
        <v>115</v>
      </c>
      <c r="D27" s="91" t="s">
        <v>304</v>
      </c>
      <c r="E27" s="91"/>
      <c r="F27" s="91" t="s">
        <v>16</v>
      </c>
      <c r="G27" s="91" t="s">
        <v>17</v>
      </c>
      <c r="H27" s="91" t="s">
        <v>354</v>
      </c>
      <c r="I27" s="91">
        <v>200</v>
      </c>
      <c r="J27" s="91" t="s">
        <v>33</v>
      </c>
      <c r="K27" s="91">
        <v>1.4043000000000001</v>
      </c>
      <c r="L27" s="91">
        <v>280.86</v>
      </c>
    </row>
    <row r="28" spans="1:12">
      <c r="A28" s="89">
        <v>40816</v>
      </c>
      <c r="B28" s="90">
        <v>3300359</v>
      </c>
      <c r="C28" s="91" t="s">
        <v>115</v>
      </c>
      <c r="D28" s="91" t="s">
        <v>304</v>
      </c>
      <c r="E28" s="91"/>
      <c r="F28" s="91" t="s">
        <v>16</v>
      </c>
      <c r="G28" s="91" t="s">
        <v>17</v>
      </c>
      <c r="H28" s="91" t="s">
        <v>306</v>
      </c>
      <c r="I28" s="91">
        <v>4800</v>
      </c>
      <c r="J28" s="91" t="s">
        <v>33</v>
      </c>
      <c r="K28" s="91">
        <v>1.4043000000000001</v>
      </c>
      <c r="L28" s="91">
        <v>6740.64</v>
      </c>
    </row>
    <row r="29" spans="1:12">
      <c r="A29" s="89">
        <v>40819</v>
      </c>
      <c r="B29" s="90">
        <v>9600810</v>
      </c>
      <c r="C29" s="91" t="s">
        <v>145</v>
      </c>
      <c r="D29" s="91" t="s">
        <v>308</v>
      </c>
      <c r="E29" s="91"/>
      <c r="F29" s="91" t="s">
        <v>16</v>
      </c>
      <c r="G29" s="91" t="s">
        <v>17</v>
      </c>
      <c r="H29" s="91" t="s">
        <v>309</v>
      </c>
      <c r="I29" s="91">
        <v>12</v>
      </c>
      <c r="J29" s="91" t="s">
        <v>131</v>
      </c>
      <c r="K29" s="91">
        <v>6.0869999999999997</v>
      </c>
      <c r="L29" s="91">
        <v>73.040000000000006</v>
      </c>
    </row>
    <row r="30" spans="1:12">
      <c r="A30" s="89">
        <v>40834</v>
      </c>
      <c r="B30" s="90">
        <v>9780116</v>
      </c>
      <c r="C30" s="91" t="s">
        <v>14</v>
      </c>
      <c r="D30" s="91" t="s">
        <v>355</v>
      </c>
      <c r="E30" s="91" t="s">
        <v>203</v>
      </c>
      <c r="F30" s="91" t="s">
        <v>99</v>
      </c>
      <c r="G30" s="91" t="s">
        <v>17</v>
      </c>
      <c r="H30" s="91" t="s">
        <v>18</v>
      </c>
      <c r="I30" s="91">
        <v>6</v>
      </c>
      <c r="J30" s="91" t="s">
        <v>19</v>
      </c>
      <c r="K30" s="91">
        <v>3.8E-3</v>
      </c>
      <c r="L30" s="91">
        <v>0.02</v>
      </c>
    </row>
    <row r="31" spans="1:12">
      <c r="A31" s="89">
        <v>40836</v>
      </c>
      <c r="B31" s="90">
        <v>3300551</v>
      </c>
      <c r="C31" s="91" t="s">
        <v>310</v>
      </c>
      <c r="D31" s="91" t="s">
        <v>311</v>
      </c>
      <c r="E31" s="91"/>
      <c r="F31" s="91" t="s">
        <v>16</v>
      </c>
      <c r="G31" s="91" t="s">
        <v>17</v>
      </c>
      <c r="H31" s="91" t="s">
        <v>25</v>
      </c>
      <c r="I31" s="91">
        <v>2</v>
      </c>
      <c r="J31" s="91" t="s">
        <v>33</v>
      </c>
      <c r="K31" s="91">
        <v>35.182600000000001</v>
      </c>
      <c r="L31" s="91">
        <v>70.37</v>
      </c>
    </row>
    <row r="32" spans="1:12">
      <c r="A32" s="89">
        <v>40837</v>
      </c>
      <c r="B32" s="90">
        <v>3300551</v>
      </c>
      <c r="C32" s="91" t="s">
        <v>310</v>
      </c>
      <c r="D32" s="91" t="s">
        <v>312</v>
      </c>
      <c r="E32" s="91"/>
      <c r="F32" s="91" t="s">
        <v>16</v>
      </c>
      <c r="G32" s="91" t="s">
        <v>17</v>
      </c>
      <c r="H32" s="91" t="s">
        <v>25</v>
      </c>
      <c r="I32" s="91">
        <v>1</v>
      </c>
      <c r="J32" s="91" t="s">
        <v>33</v>
      </c>
      <c r="K32" s="91">
        <v>35.182600000000001</v>
      </c>
      <c r="L32" s="91">
        <v>35.18</v>
      </c>
    </row>
    <row r="33" spans="1:12">
      <c r="A33" s="89">
        <v>40842</v>
      </c>
      <c r="B33" s="90">
        <v>9791202</v>
      </c>
      <c r="C33" s="91" t="s">
        <v>313</v>
      </c>
      <c r="D33" s="91" t="s">
        <v>314</v>
      </c>
      <c r="E33" s="91"/>
      <c r="F33" s="91" t="s">
        <v>16</v>
      </c>
      <c r="G33" s="91" t="s">
        <v>17</v>
      </c>
      <c r="H33" s="91" t="s">
        <v>315</v>
      </c>
      <c r="I33" s="91">
        <v>20</v>
      </c>
      <c r="J33" s="91" t="s">
        <v>179</v>
      </c>
      <c r="K33" s="91">
        <v>7.2952000000000004</v>
      </c>
      <c r="L33" s="91">
        <v>145.9</v>
      </c>
    </row>
    <row r="34" spans="1:12">
      <c r="A34" s="89">
        <v>40844</v>
      </c>
      <c r="B34" s="90">
        <v>3800011</v>
      </c>
      <c r="C34" s="91" t="s">
        <v>76</v>
      </c>
      <c r="D34" s="91" t="s">
        <v>356</v>
      </c>
      <c r="E34" s="91"/>
      <c r="F34" s="91" t="s">
        <v>16</v>
      </c>
      <c r="G34" s="91" t="s">
        <v>17</v>
      </c>
      <c r="H34" s="91" t="s">
        <v>380</v>
      </c>
      <c r="I34" s="91">
        <v>60</v>
      </c>
      <c r="J34" s="91" t="s">
        <v>33</v>
      </c>
      <c r="K34" s="91">
        <v>0.78839999999999999</v>
      </c>
      <c r="L34" s="91">
        <v>47.3</v>
      </c>
    </row>
    <row r="35" spans="1:12">
      <c r="A35" s="89">
        <v>40847</v>
      </c>
      <c r="B35" s="90" t="s">
        <v>319</v>
      </c>
      <c r="C35" s="91" t="s">
        <v>320</v>
      </c>
      <c r="D35" s="91" t="s">
        <v>321</v>
      </c>
      <c r="E35" s="91"/>
      <c r="F35" s="91" t="s">
        <v>16</v>
      </c>
      <c r="G35" s="91" t="s">
        <v>17</v>
      </c>
      <c r="H35" s="91" t="s">
        <v>322</v>
      </c>
      <c r="I35" s="91">
        <v>887</v>
      </c>
      <c r="J35" s="91" t="s">
        <v>26</v>
      </c>
      <c r="K35" s="91">
        <v>0.1023</v>
      </c>
      <c r="L35" s="91">
        <v>90.74</v>
      </c>
    </row>
    <row r="36" spans="1:12">
      <c r="A36" s="89">
        <v>40847</v>
      </c>
      <c r="B36" s="90" t="s">
        <v>319</v>
      </c>
      <c r="C36" s="91" t="s">
        <v>320</v>
      </c>
      <c r="D36" s="91" t="s">
        <v>321</v>
      </c>
      <c r="E36" s="91"/>
      <c r="F36" s="91" t="s">
        <v>16</v>
      </c>
      <c r="G36" s="91" t="s">
        <v>17</v>
      </c>
      <c r="H36" s="91" t="s">
        <v>25</v>
      </c>
      <c r="I36" s="91">
        <v>655.49</v>
      </c>
      <c r="J36" s="91" t="s">
        <v>26</v>
      </c>
      <c r="K36" s="91">
        <v>0.1023</v>
      </c>
      <c r="L36" s="91">
        <v>67.06</v>
      </c>
    </row>
    <row r="37" spans="1:12">
      <c r="A37" s="89">
        <v>40847</v>
      </c>
      <c r="B37" s="90" t="s">
        <v>127</v>
      </c>
      <c r="C37" s="91" t="s">
        <v>128</v>
      </c>
      <c r="D37" s="91" t="s">
        <v>323</v>
      </c>
      <c r="E37" s="91"/>
      <c r="F37" s="91" t="s">
        <v>16</v>
      </c>
      <c r="G37" s="91" t="s">
        <v>17</v>
      </c>
      <c r="H37" s="91" t="s">
        <v>324</v>
      </c>
      <c r="I37" s="91">
        <v>38</v>
      </c>
      <c r="J37" s="91" t="s">
        <v>131</v>
      </c>
      <c r="K37" s="91">
        <v>8.1303999999999998</v>
      </c>
      <c r="L37" s="91">
        <v>308.95999999999998</v>
      </c>
    </row>
    <row r="38" spans="1:12">
      <c r="A38" s="89">
        <v>40852</v>
      </c>
      <c r="B38" s="90">
        <v>3301049</v>
      </c>
      <c r="C38" s="91" t="s">
        <v>330</v>
      </c>
      <c r="D38" s="91" t="s">
        <v>331</v>
      </c>
      <c r="E38" s="91"/>
      <c r="F38" s="91" t="s">
        <v>16</v>
      </c>
      <c r="G38" s="91" t="s">
        <v>17</v>
      </c>
      <c r="H38" s="91" t="s">
        <v>332</v>
      </c>
      <c r="I38" s="91">
        <v>50</v>
      </c>
      <c r="J38" s="91" t="s">
        <v>33</v>
      </c>
      <c r="K38" s="91">
        <v>1.9564999999999999</v>
      </c>
      <c r="L38" s="91">
        <v>97.83</v>
      </c>
    </row>
    <row r="39" spans="1:12">
      <c r="A39" s="89">
        <v>40872</v>
      </c>
      <c r="B39" s="90">
        <v>3300139</v>
      </c>
      <c r="C39" s="91" t="s">
        <v>110</v>
      </c>
      <c r="D39" s="91" t="s">
        <v>340</v>
      </c>
      <c r="E39" s="91"/>
      <c r="F39" s="91" t="s">
        <v>16</v>
      </c>
      <c r="G39" s="91" t="s">
        <v>17</v>
      </c>
      <c r="H39" s="91" t="s">
        <v>341</v>
      </c>
      <c r="I39" s="91">
        <v>240</v>
      </c>
      <c r="J39" s="91" t="s">
        <v>33</v>
      </c>
      <c r="K39" s="91">
        <v>1.4043000000000001</v>
      </c>
      <c r="L39" s="91">
        <v>337.03</v>
      </c>
    </row>
    <row r="40" spans="1:12">
      <c r="A40" s="89">
        <v>40872</v>
      </c>
      <c r="B40" s="90">
        <v>3300139</v>
      </c>
      <c r="C40" s="91" t="s">
        <v>110</v>
      </c>
      <c r="D40" s="91" t="s">
        <v>340</v>
      </c>
      <c r="E40" s="91"/>
      <c r="F40" s="91" t="s">
        <v>16</v>
      </c>
      <c r="G40" s="91" t="s">
        <v>17</v>
      </c>
      <c r="H40" s="91" t="s">
        <v>342</v>
      </c>
      <c r="I40" s="91">
        <v>720</v>
      </c>
      <c r="J40" s="91" t="s">
        <v>33</v>
      </c>
      <c r="K40" s="91">
        <v>1.4043000000000001</v>
      </c>
      <c r="L40" s="91">
        <v>1011.1</v>
      </c>
    </row>
    <row r="41" spans="1:12">
      <c r="A41" s="89">
        <v>40872</v>
      </c>
      <c r="B41" s="90">
        <v>3300139</v>
      </c>
      <c r="C41" s="91" t="s">
        <v>110</v>
      </c>
      <c r="D41" s="91" t="s">
        <v>340</v>
      </c>
      <c r="E41" s="91"/>
      <c r="F41" s="91" t="s">
        <v>16</v>
      </c>
      <c r="G41" s="91" t="s">
        <v>17</v>
      </c>
      <c r="H41" s="91" t="s">
        <v>343</v>
      </c>
      <c r="I41" s="91">
        <v>720</v>
      </c>
      <c r="J41" s="91" t="s">
        <v>33</v>
      </c>
      <c r="K41" s="91">
        <v>1.4043000000000001</v>
      </c>
      <c r="L41" s="91">
        <v>1011.1</v>
      </c>
    </row>
    <row r="42" spans="1:12">
      <c r="A42" s="89">
        <v>40872</v>
      </c>
      <c r="B42" s="90">
        <v>3300139</v>
      </c>
      <c r="C42" s="91" t="s">
        <v>110</v>
      </c>
      <c r="D42" s="91" t="s">
        <v>340</v>
      </c>
      <c r="E42" s="91"/>
      <c r="F42" s="91" t="s">
        <v>16</v>
      </c>
      <c r="G42" s="91" t="s">
        <v>17</v>
      </c>
      <c r="H42" s="91" t="s">
        <v>344</v>
      </c>
      <c r="I42" s="91">
        <v>2880</v>
      </c>
      <c r="J42" s="91" t="s">
        <v>33</v>
      </c>
      <c r="K42" s="91">
        <v>1.4043000000000001</v>
      </c>
      <c r="L42" s="91">
        <v>4044.38</v>
      </c>
    </row>
    <row r="43" spans="1:12">
      <c r="A43" s="89">
        <v>40872</v>
      </c>
      <c r="B43" s="90">
        <v>3300139</v>
      </c>
      <c r="C43" s="91" t="s">
        <v>110</v>
      </c>
      <c r="D43" s="91" t="s">
        <v>340</v>
      </c>
      <c r="E43" s="91"/>
      <c r="F43" s="91" t="s">
        <v>16</v>
      </c>
      <c r="G43" s="91" t="s">
        <v>17</v>
      </c>
      <c r="H43" s="91" t="s">
        <v>345</v>
      </c>
      <c r="I43" s="91">
        <v>2880</v>
      </c>
      <c r="J43" s="91" t="s">
        <v>33</v>
      </c>
      <c r="K43" s="91">
        <v>1.4043000000000001</v>
      </c>
      <c r="L43" s="91">
        <v>4044.38</v>
      </c>
    </row>
    <row r="44" spans="1:12">
      <c r="A44" s="89">
        <v>40878</v>
      </c>
      <c r="B44" s="90" t="s">
        <v>381</v>
      </c>
      <c r="C44" s="91" t="s">
        <v>358</v>
      </c>
      <c r="D44" s="91" t="s">
        <v>359</v>
      </c>
      <c r="E44" s="91"/>
      <c r="F44" s="91" t="s">
        <v>16</v>
      </c>
      <c r="G44" s="91" t="s">
        <v>17</v>
      </c>
      <c r="H44" s="91" t="s">
        <v>360</v>
      </c>
      <c r="I44" s="91">
        <v>2</v>
      </c>
      <c r="J44" s="91" t="s">
        <v>33</v>
      </c>
      <c r="K44" s="91">
        <v>16.032599999999999</v>
      </c>
      <c r="L44" s="91">
        <v>32.07</v>
      </c>
    </row>
    <row r="45" spans="1:12">
      <c r="A45" s="89">
        <v>40878</v>
      </c>
      <c r="B45" s="90" t="s">
        <v>381</v>
      </c>
      <c r="C45" s="91" t="s">
        <v>358</v>
      </c>
      <c r="D45" s="91" t="s">
        <v>361</v>
      </c>
      <c r="E45" s="91"/>
      <c r="F45" s="91" t="s">
        <v>16</v>
      </c>
      <c r="G45" s="91" t="s">
        <v>17</v>
      </c>
      <c r="H45" s="91" t="s">
        <v>362</v>
      </c>
      <c r="I45" s="91">
        <v>4</v>
      </c>
      <c r="J45" s="91" t="s">
        <v>33</v>
      </c>
      <c r="K45" s="91">
        <v>16.032599999999999</v>
      </c>
      <c r="L45" s="91">
        <v>64.13</v>
      </c>
    </row>
    <row r="46" spans="1:12">
      <c r="A46" s="89">
        <v>40882</v>
      </c>
      <c r="B46" s="90">
        <v>3300551</v>
      </c>
      <c r="C46" s="91" t="s">
        <v>310</v>
      </c>
      <c r="D46" s="91" t="s">
        <v>363</v>
      </c>
      <c r="E46" s="91"/>
      <c r="F46" s="91" t="s">
        <v>16</v>
      </c>
      <c r="G46" s="91" t="s">
        <v>17</v>
      </c>
      <c r="H46" s="91" t="s">
        <v>25</v>
      </c>
      <c r="I46" s="91">
        <v>1</v>
      </c>
      <c r="J46" s="91" t="s">
        <v>33</v>
      </c>
      <c r="K46" s="91">
        <v>35.182600000000001</v>
      </c>
      <c r="L46" s="91">
        <v>35.18</v>
      </c>
    </row>
    <row r="47" spans="1:12">
      <c r="A47" s="89">
        <v>40887</v>
      </c>
      <c r="B47" s="90">
        <v>3000099</v>
      </c>
      <c r="C47" s="91" t="s">
        <v>364</v>
      </c>
      <c r="D47" s="91" t="s">
        <v>365</v>
      </c>
      <c r="E47" s="91"/>
      <c r="F47" s="91" t="s">
        <v>16</v>
      </c>
      <c r="G47" s="91" t="s">
        <v>17</v>
      </c>
      <c r="H47" s="91" t="s">
        <v>106</v>
      </c>
      <c r="I47" s="91">
        <v>5</v>
      </c>
      <c r="J47" s="91" t="s">
        <v>33</v>
      </c>
      <c r="K47" s="91">
        <v>3.6549999999999998</v>
      </c>
      <c r="L47" s="91">
        <v>18.28</v>
      </c>
    </row>
    <row r="48" spans="1:12">
      <c r="A48" s="89">
        <v>40894</v>
      </c>
      <c r="B48" s="90" t="s">
        <v>382</v>
      </c>
      <c r="C48" s="91" t="s">
        <v>366</v>
      </c>
      <c r="D48" s="91" t="s">
        <v>367</v>
      </c>
      <c r="E48" s="91" t="s">
        <v>203</v>
      </c>
      <c r="F48" s="91" t="s">
        <v>99</v>
      </c>
      <c r="G48" s="91" t="s">
        <v>17</v>
      </c>
      <c r="H48" s="91" t="s">
        <v>204</v>
      </c>
      <c r="I48" s="91">
        <v>126</v>
      </c>
      <c r="J48" s="91" t="s">
        <v>243</v>
      </c>
      <c r="K48" s="91">
        <v>2.6086999999999998</v>
      </c>
      <c r="L48" s="91">
        <v>328.7</v>
      </c>
    </row>
    <row r="49" spans="1:12">
      <c r="A49" s="89">
        <v>40898</v>
      </c>
      <c r="B49" s="90">
        <v>9600922</v>
      </c>
      <c r="C49" s="91" t="s">
        <v>368</v>
      </c>
      <c r="D49" s="91" t="s">
        <v>369</v>
      </c>
      <c r="E49" s="91"/>
      <c r="F49" s="91" t="s">
        <v>16</v>
      </c>
      <c r="G49" s="91" t="s">
        <v>17</v>
      </c>
      <c r="H49" s="91" t="s">
        <v>370</v>
      </c>
      <c r="I49" s="91">
        <v>9000</v>
      </c>
      <c r="J49" s="91" t="s">
        <v>33</v>
      </c>
      <c r="K49" s="91">
        <v>9.4600000000000004E-2</v>
      </c>
      <c r="L49" s="91">
        <v>851.4</v>
      </c>
    </row>
    <row r="50" spans="1:12">
      <c r="A50" s="89">
        <v>40903</v>
      </c>
      <c r="B50" s="90">
        <v>9600688</v>
      </c>
      <c r="C50" s="91" t="s">
        <v>371</v>
      </c>
      <c r="D50" s="91" t="s">
        <v>372</v>
      </c>
      <c r="E50" s="91"/>
      <c r="F50" s="91" t="s">
        <v>16</v>
      </c>
      <c r="G50" s="91" t="s">
        <v>17</v>
      </c>
      <c r="H50" s="91" t="s">
        <v>373</v>
      </c>
      <c r="I50" s="91">
        <v>10</v>
      </c>
      <c r="J50" s="91" t="s">
        <v>33</v>
      </c>
      <c r="K50" s="91">
        <v>2.3035999999999999</v>
      </c>
      <c r="L50" s="91">
        <v>23.04</v>
      </c>
    </row>
    <row r="51" spans="1:12">
      <c r="A51" s="89">
        <v>40903</v>
      </c>
      <c r="B51" s="90">
        <v>9600689</v>
      </c>
      <c r="C51" s="91" t="s">
        <v>374</v>
      </c>
      <c r="D51" s="91" t="s">
        <v>375</v>
      </c>
      <c r="E51" s="91"/>
      <c r="F51" s="91" t="s">
        <v>16</v>
      </c>
      <c r="G51" s="91" t="s">
        <v>17</v>
      </c>
      <c r="H51" s="91" t="s">
        <v>376</v>
      </c>
      <c r="I51" s="91">
        <v>10</v>
      </c>
      <c r="J51" s="91" t="s">
        <v>33</v>
      </c>
      <c r="K51" s="91">
        <v>7.2674000000000003</v>
      </c>
      <c r="L51" s="91">
        <v>72.67</v>
      </c>
    </row>
    <row r="52" spans="1:12">
      <c r="A52" s="89">
        <v>40907</v>
      </c>
      <c r="B52" s="90" t="s">
        <v>127</v>
      </c>
      <c r="C52" s="91" t="s">
        <v>128</v>
      </c>
      <c r="D52" s="91" t="s">
        <v>377</v>
      </c>
      <c r="E52" s="91"/>
      <c r="F52" s="91" t="s">
        <v>16</v>
      </c>
      <c r="G52" s="91" t="s">
        <v>17</v>
      </c>
      <c r="H52" s="91" t="s">
        <v>378</v>
      </c>
      <c r="I52" s="91">
        <v>34</v>
      </c>
      <c r="J52" s="91" t="s">
        <v>131</v>
      </c>
      <c r="K52" s="91">
        <v>8.1303999999999998</v>
      </c>
      <c r="L52" s="91">
        <v>276.43</v>
      </c>
    </row>
    <row r="53" spans="1:12">
      <c r="A53" s="89">
        <v>40908</v>
      </c>
      <c r="B53" s="90">
        <v>3000100</v>
      </c>
      <c r="C53" s="91" t="s">
        <v>383</v>
      </c>
      <c r="D53" s="91" t="s">
        <v>384</v>
      </c>
      <c r="E53" s="91"/>
      <c r="F53" s="91" t="s">
        <v>16</v>
      </c>
      <c r="G53" s="91" t="s">
        <v>17</v>
      </c>
      <c r="H53" s="91" t="s">
        <v>46</v>
      </c>
      <c r="I53" s="91">
        <v>4</v>
      </c>
      <c r="J53" s="91" t="s">
        <v>33</v>
      </c>
      <c r="K53" s="91">
        <v>231.08099999999999</v>
      </c>
      <c r="L53" s="91">
        <v>924.32</v>
      </c>
    </row>
    <row r="54" spans="1:12">
      <c r="A54" s="89">
        <v>40908</v>
      </c>
      <c r="B54" s="90">
        <v>3000102</v>
      </c>
      <c r="C54" s="91" t="s">
        <v>385</v>
      </c>
      <c r="D54" s="91" t="s">
        <v>386</v>
      </c>
      <c r="E54" s="91"/>
      <c r="F54" s="91" t="s">
        <v>16</v>
      </c>
      <c r="G54" s="91" t="s">
        <v>17</v>
      </c>
      <c r="H54" s="91" t="s">
        <v>46</v>
      </c>
      <c r="I54" s="91">
        <v>5</v>
      </c>
      <c r="J54" s="91" t="s">
        <v>33</v>
      </c>
      <c r="K54" s="91">
        <v>165.24</v>
      </c>
      <c r="L54" s="91">
        <v>826.2</v>
      </c>
    </row>
    <row r="55" spans="1:12">
      <c r="A55" s="89">
        <v>40908</v>
      </c>
      <c r="B55" s="90">
        <v>3000102</v>
      </c>
      <c r="C55" s="91" t="s">
        <v>385</v>
      </c>
      <c r="D55" s="91" t="s">
        <v>387</v>
      </c>
      <c r="E55" s="91"/>
      <c r="F55" s="91" t="s">
        <v>16</v>
      </c>
      <c r="G55" s="91" t="s">
        <v>17</v>
      </c>
      <c r="H55" s="91" t="s">
        <v>46</v>
      </c>
      <c r="I55" s="91">
        <v>4</v>
      </c>
      <c r="J55" s="91" t="s">
        <v>33</v>
      </c>
      <c r="K55" s="91">
        <v>165.24</v>
      </c>
      <c r="L55" s="91">
        <v>660.96</v>
      </c>
    </row>
    <row r="56" spans="1:12">
      <c r="A56" s="89">
        <v>40908</v>
      </c>
      <c r="B56" s="90">
        <v>3200207</v>
      </c>
      <c r="C56" s="91" t="s">
        <v>261</v>
      </c>
      <c r="D56" s="91" t="s">
        <v>388</v>
      </c>
      <c r="E56" s="91"/>
      <c r="F56" s="91" t="s">
        <v>16</v>
      </c>
      <c r="G56" s="91" t="s">
        <v>17</v>
      </c>
      <c r="H56" s="91" t="s">
        <v>25</v>
      </c>
      <c r="I56" s="91">
        <v>145</v>
      </c>
      <c r="J56" s="91" t="s">
        <v>33</v>
      </c>
      <c r="K56" s="91">
        <v>4.9362000000000004</v>
      </c>
      <c r="L56" s="91">
        <v>715.75</v>
      </c>
    </row>
    <row r="57" spans="1:12">
      <c r="A57" s="89">
        <v>40908</v>
      </c>
      <c r="B57" s="90">
        <v>3800862</v>
      </c>
      <c r="C57" s="91" t="s">
        <v>389</v>
      </c>
      <c r="D57" s="91" t="s">
        <v>390</v>
      </c>
      <c r="E57" s="91"/>
      <c r="F57" s="91" t="s">
        <v>16</v>
      </c>
      <c r="G57" s="91" t="s">
        <v>17</v>
      </c>
      <c r="H57" s="91" t="s">
        <v>391</v>
      </c>
      <c r="I57" s="91">
        <v>1</v>
      </c>
      <c r="J57" s="91" t="s">
        <v>171</v>
      </c>
      <c r="K57" s="91">
        <v>528.47829999999999</v>
      </c>
      <c r="L57" s="91">
        <v>528.48</v>
      </c>
    </row>
    <row r="58" spans="1:12">
      <c r="A58" s="89">
        <v>40908</v>
      </c>
      <c r="B58" s="90">
        <v>9600797</v>
      </c>
      <c r="C58" s="91" t="s">
        <v>392</v>
      </c>
      <c r="D58" s="91" t="s">
        <v>393</v>
      </c>
      <c r="E58" s="91"/>
      <c r="F58" s="91" t="s">
        <v>16</v>
      </c>
      <c r="G58" s="91" t="s">
        <v>17</v>
      </c>
      <c r="H58" s="91" t="s">
        <v>394</v>
      </c>
      <c r="I58" s="91">
        <v>1000</v>
      </c>
      <c r="J58" s="91" t="s">
        <v>33</v>
      </c>
      <c r="K58" s="91">
        <v>0.50719999999999998</v>
      </c>
      <c r="L58" s="91">
        <v>507.2</v>
      </c>
    </row>
    <row r="59" spans="1:12">
      <c r="A59" s="89">
        <v>40908</v>
      </c>
      <c r="B59" s="90">
        <v>9780117</v>
      </c>
      <c r="C59" s="91" t="s">
        <v>395</v>
      </c>
      <c r="D59" s="91" t="s">
        <v>396</v>
      </c>
      <c r="E59" s="91"/>
      <c r="F59" s="91" t="s">
        <v>16</v>
      </c>
      <c r="G59" s="91" t="s">
        <v>17</v>
      </c>
      <c r="H59" s="91" t="s">
        <v>397</v>
      </c>
      <c r="I59" s="91">
        <v>5000</v>
      </c>
      <c r="J59" s="91" t="s">
        <v>26</v>
      </c>
      <c r="K59" s="91">
        <v>3.5400000000000001E-2</v>
      </c>
      <c r="L59" s="91">
        <v>177</v>
      </c>
    </row>
    <row r="60" spans="1:12">
      <c r="A60" s="89">
        <v>40909</v>
      </c>
      <c r="B60" s="90">
        <v>3800864</v>
      </c>
      <c r="C60" s="91" t="s">
        <v>398</v>
      </c>
      <c r="D60" s="91" t="s">
        <v>399</v>
      </c>
      <c r="E60" s="91"/>
      <c r="F60" s="91" t="s">
        <v>16</v>
      </c>
      <c r="G60" s="91" t="s">
        <v>17</v>
      </c>
      <c r="H60" s="91" t="s">
        <v>400</v>
      </c>
      <c r="I60" s="91">
        <v>6</v>
      </c>
      <c r="J60" s="91" t="s">
        <v>33</v>
      </c>
      <c r="K60" s="91">
        <v>15.3696</v>
      </c>
      <c r="L60" s="91">
        <v>92.22</v>
      </c>
    </row>
    <row r="61" spans="1:12">
      <c r="A61" s="89">
        <v>40911</v>
      </c>
      <c r="B61" s="90" t="s">
        <v>333</v>
      </c>
      <c r="C61" s="91" t="s">
        <v>334</v>
      </c>
      <c r="D61" s="91" t="s">
        <v>401</v>
      </c>
      <c r="E61" s="91"/>
      <c r="F61" s="91" t="s">
        <v>16</v>
      </c>
      <c r="G61" s="91" t="s">
        <v>17</v>
      </c>
      <c r="H61" s="91" t="s">
        <v>282</v>
      </c>
      <c r="I61" s="91">
        <v>13</v>
      </c>
      <c r="J61" s="91" t="s">
        <v>33</v>
      </c>
      <c r="K61" s="91">
        <v>94.598299999999995</v>
      </c>
      <c r="L61" s="91">
        <v>1229.78</v>
      </c>
    </row>
    <row r="62" spans="1:12">
      <c r="A62" s="89">
        <v>40926</v>
      </c>
      <c r="B62" s="90">
        <v>3800818</v>
      </c>
      <c r="C62" s="91" t="s">
        <v>237</v>
      </c>
      <c r="D62" s="91" t="s">
        <v>402</v>
      </c>
      <c r="E62" s="91"/>
      <c r="F62" s="91" t="s">
        <v>16</v>
      </c>
      <c r="G62" s="91" t="s">
        <v>17</v>
      </c>
      <c r="H62" s="91" t="s">
        <v>403</v>
      </c>
      <c r="I62" s="91">
        <v>1056</v>
      </c>
      <c r="J62" s="91" t="s">
        <v>33</v>
      </c>
      <c r="K62" s="91">
        <v>2.3814000000000002</v>
      </c>
      <c r="L62" s="91">
        <v>2514.7600000000002</v>
      </c>
    </row>
    <row r="63" spans="1:12">
      <c r="A63" s="89">
        <v>40926</v>
      </c>
      <c r="B63" s="90">
        <v>9602275</v>
      </c>
      <c r="C63" s="91" t="s">
        <v>404</v>
      </c>
      <c r="D63" s="91" t="s">
        <v>405</v>
      </c>
      <c r="E63" s="91"/>
      <c r="F63" s="91" t="s">
        <v>16</v>
      </c>
      <c r="G63" s="91" t="s">
        <v>17</v>
      </c>
      <c r="H63" s="91" t="s">
        <v>126</v>
      </c>
      <c r="I63" s="91">
        <v>13200</v>
      </c>
      <c r="J63" s="91" t="s">
        <v>33</v>
      </c>
      <c r="K63" s="91">
        <v>4.2200000000000001E-2</v>
      </c>
      <c r="L63" s="91">
        <v>557.04</v>
      </c>
    </row>
    <row r="64" spans="1:12">
      <c r="A64" s="89">
        <v>40927</v>
      </c>
      <c r="B64" s="90">
        <v>3300128</v>
      </c>
      <c r="C64" s="91" t="s">
        <v>64</v>
      </c>
      <c r="D64" s="91" t="s">
        <v>406</v>
      </c>
      <c r="E64" s="91" t="s">
        <v>407</v>
      </c>
      <c r="F64" s="91" t="s">
        <v>408</v>
      </c>
      <c r="G64" s="91" t="s">
        <v>17</v>
      </c>
      <c r="H64" s="91" t="s">
        <v>245</v>
      </c>
      <c r="I64" s="91">
        <v>1000</v>
      </c>
      <c r="J64" s="91" t="s">
        <v>33</v>
      </c>
      <c r="K64" s="91">
        <v>2.6766999999999999</v>
      </c>
      <c r="L64" s="91">
        <v>2676.7</v>
      </c>
    </row>
    <row r="65" spans="1:12">
      <c r="A65" s="89">
        <v>40927</v>
      </c>
      <c r="B65" s="90">
        <v>9600641</v>
      </c>
      <c r="C65" s="91" t="s">
        <v>73</v>
      </c>
      <c r="D65" s="91" t="s">
        <v>409</v>
      </c>
      <c r="E65" s="91"/>
      <c r="F65" s="91" t="s">
        <v>16</v>
      </c>
      <c r="G65" s="91" t="s">
        <v>17</v>
      </c>
      <c r="H65" s="91" t="s">
        <v>410</v>
      </c>
      <c r="I65" s="91">
        <v>20</v>
      </c>
      <c r="J65" s="91" t="s">
        <v>37</v>
      </c>
      <c r="K65" s="91">
        <v>6.8680000000000003</v>
      </c>
      <c r="L65" s="91">
        <v>137.36000000000001</v>
      </c>
    </row>
    <row r="66" spans="1:12">
      <c r="A66" s="89">
        <v>40933</v>
      </c>
      <c r="B66" s="90">
        <v>9600740</v>
      </c>
      <c r="C66" s="91" t="s">
        <v>411</v>
      </c>
      <c r="D66" s="91" t="s">
        <v>412</v>
      </c>
      <c r="E66" s="91"/>
      <c r="F66" s="91" t="s">
        <v>16</v>
      </c>
      <c r="G66" s="91" t="s">
        <v>17</v>
      </c>
      <c r="H66" s="91" t="s">
        <v>413</v>
      </c>
      <c r="I66" s="91">
        <v>3</v>
      </c>
      <c r="J66" s="91" t="s">
        <v>33</v>
      </c>
      <c r="K66" s="91">
        <v>63.405799999999999</v>
      </c>
      <c r="L66" s="91">
        <v>190.22</v>
      </c>
    </row>
    <row r="67" spans="1:12">
      <c r="A67" s="89">
        <v>40935</v>
      </c>
      <c r="B67" s="90">
        <v>9780114</v>
      </c>
      <c r="C67" s="91" t="s">
        <v>414</v>
      </c>
      <c r="D67" s="91" t="s">
        <v>415</v>
      </c>
      <c r="E67" s="91"/>
      <c r="F67" s="91" t="s">
        <v>16</v>
      </c>
      <c r="G67" s="91" t="s">
        <v>17</v>
      </c>
      <c r="H67" s="91" t="s">
        <v>416</v>
      </c>
      <c r="I67" s="91">
        <v>50000</v>
      </c>
      <c r="J67" s="91" t="s">
        <v>26</v>
      </c>
      <c r="K67" s="91">
        <v>3.2000000000000002E-3</v>
      </c>
      <c r="L67" s="91">
        <v>160</v>
      </c>
    </row>
    <row r="68" spans="1:12">
      <c r="A68" s="89">
        <v>40936</v>
      </c>
      <c r="B68" s="90">
        <v>3100151</v>
      </c>
      <c r="C68" s="91" t="s">
        <v>417</v>
      </c>
      <c r="D68" s="91" t="s">
        <v>418</v>
      </c>
      <c r="E68" s="91"/>
      <c r="F68" s="91" t="s">
        <v>16</v>
      </c>
      <c r="G68" s="91" t="s">
        <v>17</v>
      </c>
      <c r="H68" s="91" t="s">
        <v>419</v>
      </c>
      <c r="I68" s="91">
        <v>4</v>
      </c>
      <c r="J68" s="91" t="s">
        <v>33</v>
      </c>
      <c r="K68" s="91">
        <v>109.8342</v>
      </c>
      <c r="L68" s="91">
        <v>439.34</v>
      </c>
    </row>
    <row r="69" spans="1:12">
      <c r="A69" s="89">
        <v>40936</v>
      </c>
      <c r="B69" s="90">
        <v>3100151</v>
      </c>
      <c r="C69" s="91" t="s">
        <v>417</v>
      </c>
      <c r="D69" s="91" t="s">
        <v>418</v>
      </c>
      <c r="E69" s="91"/>
      <c r="F69" s="91" t="s">
        <v>16</v>
      </c>
      <c r="G69" s="91" t="s">
        <v>17</v>
      </c>
      <c r="H69" s="91" t="s">
        <v>25</v>
      </c>
      <c r="I69" s="91">
        <v>8</v>
      </c>
      <c r="J69" s="91" t="s">
        <v>33</v>
      </c>
      <c r="K69" s="91">
        <v>109.8342</v>
      </c>
      <c r="L69" s="91">
        <v>878.67</v>
      </c>
    </row>
    <row r="72" spans="1:12">
      <c r="J72" s="86" t="s">
        <v>212</v>
      </c>
      <c r="L72" s="86">
        <v>52348.38</v>
      </c>
    </row>
  </sheetData>
  <autoFilter ref="A3:T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L68"/>
  <sheetViews>
    <sheetView topLeftCell="A52" workbookViewId="0">
      <selection activeCell="C22" sqref="C22"/>
    </sheetView>
  </sheetViews>
  <sheetFormatPr baseColWidth="10" defaultRowHeight="12.75"/>
  <cols>
    <col min="1" max="1" width="12.5703125" style="101" customWidth="1"/>
    <col min="2" max="2" width="13.42578125" style="101" customWidth="1"/>
    <col min="3" max="3" width="34.28515625" style="82" customWidth="1"/>
    <col min="4" max="4" width="11.140625" style="101" customWidth="1"/>
    <col min="5" max="5" width="15.85546875" style="82" customWidth="1"/>
    <col min="6" max="6" width="13.5703125" style="82" customWidth="1"/>
    <col min="7" max="7" width="10.28515625" style="82" customWidth="1"/>
    <col min="8" max="8" width="14.28515625" style="82" bestFit="1" customWidth="1"/>
    <col min="9" max="9" width="11.42578125" style="97"/>
    <col min="10" max="10" width="5" style="82" customWidth="1"/>
    <col min="11" max="11" width="9" style="82" bestFit="1" customWidth="1"/>
    <col min="12" max="12" width="10" style="82" customWidth="1"/>
    <col min="13" max="16384" width="11.42578125" style="82"/>
  </cols>
  <sheetData>
    <row r="1" spans="1:12">
      <c r="F1" s="82" t="s">
        <v>0</v>
      </c>
      <c r="L1" s="83">
        <v>40777</v>
      </c>
    </row>
    <row r="2" spans="1:12">
      <c r="L2" s="88">
        <v>0.44347222222222199</v>
      </c>
    </row>
    <row r="3" spans="1:12" s="85" customFormat="1" ht="25.5">
      <c r="A3" s="95" t="s">
        <v>4</v>
      </c>
      <c r="B3" s="95" t="s">
        <v>5</v>
      </c>
      <c r="C3" s="95" t="s">
        <v>6</v>
      </c>
      <c r="D3" s="95" t="s">
        <v>7</v>
      </c>
      <c r="E3" s="95" t="s">
        <v>200</v>
      </c>
      <c r="F3" s="95" t="s">
        <v>8</v>
      </c>
      <c r="G3" s="95" t="s">
        <v>9</v>
      </c>
      <c r="H3" s="95" t="s">
        <v>10</v>
      </c>
      <c r="I3" s="98" t="s">
        <v>79</v>
      </c>
      <c r="J3" s="95" t="s">
        <v>11</v>
      </c>
      <c r="K3" s="95" t="s">
        <v>12</v>
      </c>
      <c r="L3" s="95" t="s">
        <v>13</v>
      </c>
    </row>
    <row r="4" spans="1:12">
      <c r="A4" s="102">
        <v>40786</v>
      </c>
      <c r="B4" s="105">
        <v>200511</v>
      </c>
      <c r="C4" s="91" t="s">
        <v>224</v>
      </c>
      <c r="D4" s="105" t="s">
        <v>225</v>
      </c>
      <c r="E4" s="91"/>
      <c r="F4" s="91" t="s">
        <v>16</v>
      </c>
      <c r="G4" s="91" t="s">
        <v>17</v>
      </c>
      <c r="H4" s="91" t="s">
        <v>226</v>
      </c>
      <c r="I4" s="99">
        <v>500</v>
      </c>
      <c r="J4" s="91" t="s">
        <v>33</v>
      </c>
      <c r="K4" s="91">
        <v>0.2354</v>
      </c>
      <c r="L4" s="91">
        <v>117.7</v>
      </c>
    </row>
    <row r="5" spans="1:12">
      <c r="A5" s="102">
        <v>40786</v>
      </c>
      <c r="B5" s="105">
        <v>200511</v>
      </c>
      <c r="C5" s="91" t="s">
        <v>224</v>
      </c>
      <c r="D5" s="105" t="s">
        <v>227</v>
      </c>
      <c r="E5" s="91"/>
      <c r="F5" s="91" t="s">
        <v>16</v>
      </c>
      <c r="G5" s="91" t="s">
        <v>17</v>
      </c>
      <c r="H5" s="91" t="s">
        <v>228</v>
      </c>
      <c r="I5" s="99">
        <v>500</v>
      </c>
      <c r="J5" s="91" t="s">
        <v>33</v>
      </c>
      <c r="K5" s="91">
        <v>0.2354</v>
      </c>
      <c r="L5" s="91">
        <v>117.7</v>
      </c>
    </row>
    <row r="6" spans="1:12" s="115" customFormat="1">
      <c r="A6" s="111">
        <v>40786</v>
      </c>
      <c r="B6" s="112">
        <v>3000090</v>
      </c>
      <c r="C6" s="113" t="s">
        <v>229</v>
      </c>
      <c r="D6" s="112" t="s">
        <v>230</v>
      </c>
      <c r="E6" s="113"/>
      <c r="F6" s="113" t="s">
        <v>16</v>
      </c>
      <c r="G6" s="113" t="s">
        <v>17</v>
      </c>
      <c r="H6" s="113" t="s">
        <v>46</v>
      </c>
      <c r="I6" s="114">
        <v>6</v>
      </c>
      <c r="J6" s="113" t="s">
        <v>33</v>
      </c>
      <c r="K6" s="113">
        <v>103.6</v>
      </c>
      <c r="L6" s="113">
        <v>621.6</v>
      </c>
    </row>
    <row r="7" spans="1:12">
      <c r="A7" s="102">
        <v>40786</v>
      </c>
      <c r="B7" s="105">
        <v>9600796</v>
      </c>
      <c r="C7" s="91" t="s">
        <v>231</v>
      </c>
      <c r="D7" s="105" t="s">
        <v>232</v>
      </c>
      <c r="E7" s="91"/>
      <c r="F7" s="91" t="s">
        <v>16</v>
      </c>
      <c r="G7" s="91" t="s">
        <v>17</v>
      </c>
      <c r="H7" s="91" t="s">
        <v>233</v>
      </c>
      <c r="I7" s="99">
        <v>400</v>
      </c>
      <c r="J7" s="91" t="s">
        <v>33</v>
      </c>
      <c r="K7" s="91">
        <v>0.50719999999999998</v>
      </c>
      <c r="L7" s="91">
        <v>202.88</v>
      </c>
    </row>
    <row r="8" spans="1:12">
      <c r="A8" s="102">
        <v>40795</v>
      </c>
      <c r="B8" s="105">
        <v>200037</v>
      </c>
      <c r="C8" s="91" t="s">
        <v>241</v>
      </c>
      <c r="D8" s="105" t="s">
        <v>242</v>
      </c>
      <c r="E8" s="91" t="s">
        <v>203</v>
      </c>
      <c r="F8" s="91" t="s">
        <v>99</v>
      </c>
      <c r="G8" s="91" t="s">
        <v>17</v>
      </c>
      <c r="H8" s="91" t="s">
        <v>204</v>
      </c>
      <c r="I8" s="99">
        <v>5893</v>
      </c>
      <c r="J8" s="91" t="s">
        <v>243</v>
      </c>
      <c r="K8" s="91">
        <v>0.13769999999999999</v>
      </c>
      <c r="L8" s="91">
        <v>811.47</v>
      </c>
    </row>
    <row r="9" spans="1:12" s="115" customFormat="1">
      <c r="A9" s="111">
        <v>40799</v>
      </c>
      <c r="B9" s="112">
        <v>200167</v>
      </c>
      <c r="C9" s="113" t="s">
        <v>248</v>
      </c>
      <c r="D9" s="112" t="s">
        <v>249</v>
      </c>
      <c r="E9" s="113" t="s">
        <v>203</v>
      </c>
      <c r="F9" s="113" t="s">
        <v>99</v>
      </c>
      <c r="G9" s="113" t="s">
        <v>17</v>
      </c>
      <c r="H9" s="113" t="s">
        <v>106</v>
      </c>
      <c r="I9" s="114">
        <v>51575.08</v>
      </c>
      <c r="J9" s="113" t="s">
        <v>26</v>
      </c>
      <c r="K9" s="113">
        <v>4.2500000000000003E-2</v>
      </c>
      <c r="L9" s="113">
        <v>2191.94</v>
      </c>
    </row>
    <row r="10" spans="1:12" s="110" customFormat="1">
      <c r="A10" s="106">
        <v>40803</v>
      </c>
      <c r="B10" s="107">
        <v>3100119</v>
      </c>
      <c r="C10" s="108" t="s">
        <v>259</v>
      </c>
      <c r="D10" s="107" t="s">
        <v>260</v>
      </c>
      <c r="E10" s="108"/>
      <c r="F10" s="108" t="s">
        <v>16</v>
      </c>
      <c r="G10" s="108" t="s">
        <v>17</v>
      </c>
      <c r="H10" s="108" t="s">
        <v>106</v>
      </c>
      <c r="I10" s="109">
        <v>5</v>
      </c>
      <c r="J10" s="108" t="s">
        <v>33</v>
      </c>
      <c r="K10" s="108">
        <v>86.877899999999997</v>
      </c>
      <c r="L10" s="108">
        <v>434.39</v>
      </c>
    </row>
    <row r="11" spans="1:12">
      <c r="A11" s="102">
        <v>40813</v>
      </c>
      <c r="B11" s="105">
        <v>3800015</v>
      </c>
      <c r="C11" s="91" t="s">
        <v>38</v>
      </c>
      <c r="D11" s="105" t="s">
        <v>379</v>
      </c>
      <c r="E11" s="91"/>
      <c r="F11" s="91" t="s">
        <v>16</v>
      </c>
      <c r="G11" s="91" t="s">
        <v>17</v>
      </c>
      <c r="H11" s="91" t="s">
        <v>420</v>
      </c>
      <c r="I11" s="99">
        <v>42</v>
      </c>
      <c r="J11" s="91" t="s">
        <v>33</v>
      </c>
      <c r="K11" s="91">
        <v>1.9254</v>
      </c>
      <c r="L11" s="91">
        <v>80.87</v>
      </c>
    </row>
    <row r="12" spans="1:12" s="110" customFormat="1">
      <c r="A12" s="106">
        <v>40816</v>
      </c>
      <c r="B12" s="107">
        <v>200201</v>
      </c>
      <c r="C12" s="108" t="s">
        <v>294</v>
      </c>
      <c r="D12" s="107" t="s">
        <v>295</v>
      </c>
      <c r="E12" s="108"/>
      <c r="F12" s="108" t="s">
        <v>16</v>
      </c>
      <c r="G12" s="108" t="s">
        <v>17</v>
      </c>
      <c r="H12" s="108" t="s">
        <v>296</v>
      </c>
      <c r="I12" s="109">
        <v>500</v>
      </c>
      <c r="J12" s="108" t="s">
        <v>33</v>
      </c>
      <c r="K12" s="108">
        <v>0.26869999999999999</v>
      </c>
      <c r="L12" s="108">
        <v>134.35</v>
      </c>
    </row>
    <row r="13" spans="1:12">
      <c r="A13" s="102">
        <v>40816</v>
      </c>
      <c r="B13" s="105">
        <v>3000090</v>
      </c>
      <c r="C13" s="91" t="s">
        <v>229</v>
      </c>
      <c r="D13" s="105" t="s">
        <v>297</v>
      </c>
      <c r="E13" s="91"/>
      <c r="F13" s="91" t="s">
        <v>16</v>
      </c>
      <c r="G13" s="91" t="s">
        <v>17</v>
      </c>
      <c r="H13" s="91" t="s">
        <v>298</v>
      </c>
      <c r="I13" s="99">
        <v>40</v>
      </c>
      <c r="J13" s="91" t="s">
        <v>33</v>
      </c>
      <c r="K13" s="91">
        <v>103.6</v>
      </c>
      <c r="L13" s="91">
        <v>4144</v>
      </c>
    </row>
    <row r="14" spans="1:12" s="110" customFormat="1">
      <c r="A14" s="106">
        <v>40816</v>
      </c>
      <c r="B14" s="107">
        <v>3000090</v>
      </c>
      <c r="C14" s="108" t="s">
        <v>229</v>
      </c>
      <c r="D14" s="107" t="s">
        <v>297</v>
      </c>
      <c r="E14" s="108"/>
      <c r="F14" s="108" t="s">
        <v>16</v>
      </c>
      <c r="G14" s="108" t="s">
        <v>17</v>
      </c>
      <c r="H14" s="108" t="s">
        <v>106</v>
      </c>
      <c r="I14" s="109">
        <v>41</v>
      </c>
      <c r="J14" s="108" t="s">
        <v>33</v>
      </c>
      <c r="K14" s="108">
        <v>103.6</v>
      </c>
      <c r="L14" s="108">
        <v>4247.6000000000004</v>
      </c>
    </row>
    <row r="15" spans="1:12">
      <c r="A15" s="102">
        <v>40816</v>
      </c>
      <c r="B15" s="105">
        <v>3000090</v>
      </c>
      <c r="C15" s="91" t="s">
        <v>229</v>
      </c>
      <c r="D15" s="105" t="s">
        <v>297</v>
      </c>
      <c r="E15" s="91"/>
      <c r="F15" s="91" t="s">
        <v>16</v>
      </c>
      <c r="G15" s="91" t="s">
        <v>17</v>
      </c>
      <c r="H15" s="91" t="s">
        <v>299</v>
      </c>
      <c r="I15" s="99">
        <v>10</v>
      </c>
      <c r="J15" s="91" t="s">
        <v>33</v>
      </c>
      <c r="K15" s="91">
        <v>103.6</v>
      </c>
      <c r="L15" s="91">
        <v>1036</v>
      </c>
    </row>
    <row r="16" spans="1:12">
      <c r="A16" s="102">
        <v>40816</v>
      </c>
      <c r="B16" s="105">
        <v>3000090</v>
      </c>
      <c r="C16" s="91" t="s">
        <v>229</v>
      </c>
      <c r="D16" s="105" t="s">
        <v>297</v>
      </c>
      <c r="E16" s="91"/>
      <c r="F16" s="91" t="s">
        <v>16</v>
      </c>
      <c r="G16" s="91" t="s">
        <v>17</v>
      </c>
      <c r="H16" s="91" t="s">
        <v>300</v>
      </c>
      <c r="I16" s="99">
        <v>2</v>
      </c>
      <c r="J16" s="91" t="s">
        <v>33</v>
      </c>
      <c r="K16" s="91">
        <v>103.6</v>
      </c>
      <c r="L16" s="91">
        <v>207.2</v>
      </c>
    </row>
    <row r="17" spans="1:12">
      <c r="A17" s="102">
        <v>40816</v>
      </c>
      <c r="B17" s="105">
        <v>3100125</v>
      </c>
      <c r="C17" s="91" t="s">
        <v>301</v>
      </c>
      <c r="D17" s="105" t="s">
        <v>302</v>
      </c>
      <c r="E17" s="91"/>
      <c r="F17" s="91" t="s">
        <v>16</v>
      </c>
      <c r="G17" s="91" t="s">
        <v>17</v>
      </c>
      <c r="H17" s="91" t="s">
        <v>303</v>
      </c>
      <c r="I17" s="99">
        <v>1</v>
      </c>
      <c r="J17" s="91" t="s">
        <v>33</v>
      </c>
      <c r="K17" s="91">
        <v>810.14490000000001</v>
      </c>
      <c r="L17" s="91">
        <v>810.14</v>
      </c>
    </row>
    <row r="18" spans="1:12">
      <c r="A18" s="102">
        <v>40816</v>
      </c>
      <c r="B18" s="105">
        <v>3300359</v>
      </c>
      <c r="C18" s="91" t="s">
        <v>115</v>
      </c>
      <c r="D18" s="105" t="s">
        <v>304</v>
      </c>
      <c r="E18" s="91"/>
      <c r="F18" s="91" t="s">
        <v>16</v>
      </c>
      <c r="G18" s="91" t="s">
        <v>17</v>
      </c>
      <c r="H18" s="91" t="s">
        <v>354</v>
      </c>
      <c r="I18" s="99">
        <v>200</v>
      </c>
      <c r="J18" s="91" t="s">
        <v>33</v>
      </c>
      <c r="K18" s="91">
        <v>1.4043000000000001</v>
      </c>
      <c r="L18" s="91">
        <v>280.86</v>
      </c>
    </row>
    <row r="19" spans="1:12">
      <c r="A19" s="102">
        <v>40816</v>
      </c>
      <c r="B19" s="105">
        <v>3300359</v>
      </c>
      <c r="C19" s="91" t="s">
        <v>115</v>
      </c>
      <c r="D19" s="105" t="s">
        <v>304</v>
      </c>
      <c r="E19" s="91"/>
      <c r="F19" s="91" t="s">
        <v>16</v>
      </c>
      <c r="G19" s="91" t="s">
        <v>17</v>
      </c>
      <c r="H19" s="91" t="s">
        <v>306</v>
      </c>
      <c r="I19" s="99">
        <v>3200</v>
      </c>
      <c r="J19" s="91" t="s">
        <v>33</v>
      </c>
      <c r="K19" s="91">
        <v>1.4043000000000001</v>
      </c>
      <c r="L19" s="91">
        <v>4493.76</v>
      </c>
    </row>
    <row r="20" spans="1:12">
      <c r="A20" s="102">
        <v>40819</v>
      </c>
      <c r="B20" s="105">
        <v>9600810</v>
      </c>
      <c r="C20" s="91" t="s">
        <v>145</v>
      </c>
      <c r="D20" s="105" t="s">
        <v>308</v>
      </c>
      <c r="E20" s="91"/>
      <c r="F20" s="91" t="s">
        <v>16</v>
      </c>
      <c r="G20" s="91" t="s">
        <v>17</v>
      </c>
      <c r="H20" s="91" t="s">
        <v>309</v>
      </c>
      <c r="I20" s="99">
        <v>12</v>
      </c>
      <c r="J20" s="91" t="s">
        <v>131</v>
      </c>
      <c r="K20" s="91">
        <v>6.0869999999999997</v>
      </c>
      <c r="L20" s="91">
        <v>73.040000000000006</v>
      </c>
    </row>
    <row r="21" spans="1:12">
      <c r="A21" s="102">
        <v>40836</v>
      </c>
      <c r="B21" s="105">
        <v>3300551</v>
      </c>
      <c r="C21" s="91" t="s">
        <v>310</v>
      </c>
      <c r="D21" s="105" t="s">
        <v>311</v>
      </c>
      <c r="E21" s="91"/>
      <c r="F21" s="91" t="s">
        <v>16</v>
      </c>
      <c r="G21" s="91" t="s">
        <v>17</v>
      </c>
      <c r="H21" s="91" t="s">
        <v>25</v>
      </c>
      <c r="I21" s="99">
        <v>2</v>
      </c>
      <c r="J21" s="91" t="s">
        <v>33</v>
      </c>
      <c r="K21" s="91">
        <v>35.182600000000001</v>
      </c>
      <c r="L21" s="91">
        <v>70.37</v>
      </c>
    </row>
    <row r="22" spans="1:12">
      <c r="A22" s="102">
        <v>40837</v>
      </c>
      <c r="B22" s="105">
        <v>3300551</v>
      </c>
      <c r="C22" s="91" t="s">
        <v>310</v>
      </c>
      <c r="D22" s="105" t="s">
        <v>312</v>
      </c>
      <c r="E22" s="91"/>
      <c r="F22" s="91" t="s">
        <v>16</v>
      </c>
      <c r="G22" s="91" t="s">
        <v>17</v>
      </c>
      <c r="H22" s="91" t="s">
        <v>25</v>
      </c>
      <c r="I22" s="99">
        <v>1</v>
      </c>
      <c r="J22" s="91" t="s">
        <v>33</v>
      </c>
      <c r="K22" s="91">
        <v>35.182600000000001</v>
      </c>
      <c r="L22" s="91">
        <v>35.18</v>
      </c>
    </row>
    <row r="23" spans="1:12">
      <c r="A23" s="102">
        <v>40842</v>
      </c>
      <c r="B23" s="105">
        <v>9791202</v>
      </c>
      <c r="C23" s="91" t="s">
        <v>313</v>
      </c>
      <c r="D23" s="105" t="s">
        <v>314</v>
      </c>
      <c r="E23" s="91"/>
      <c r="F23" s="91" t="s">
        <v>16</v>
      </c>
      <c r="G23" s="91" t="s">
        <v>17</v>
      </c>
      <c r="H23" s="91" t="s">
        <v>315</v>
      </c>
      <c r="I23" s="99">
        <v>20</v>
      </c>
      <c r="J23" s="91" t="s">
        <v>179</v>
      </c>
      <c r="K23" s="91">
        <v>7.2952000000000004</v>
      </c>
      <c r="L23" s="91">
        <v>145.9</v>
      </c>
    </row>
    <row r="24" spans="1:12">
      <c r="A24" s="102">
        <v>40843</v>
      </c>
      <c r="B24" s="105">
        <v>3300148</v>
      </c>
      <c r="C24" s="91" t="s">
        <v>30</v>
      </c>
      <c r="D24" s="105" t="s">
        <v>421</v>
      </c>
      <c r="E24" s="91"/>
      <c r="F24" s="91" t="s">
        <v>16</v>
      </c>
      <c r="G24" s="91" t="s">
        <v>17</v>
      </c>
      <c r="H24" s="91" t="s">
        <v>289</v>
      </c>
      <c r="I24" s="99">
        <v>500</v>
      </c>
      <c r="J24" s="91" t="s">
        <v>33</v>
      </c>
      <c r="K24" s="91">
        <v>0.92959999999999998</v>
      </c>
      <c r="L24" s="91">
        <v>464.8</v>
      </c>
    </row>
    <row r="25" spans="1:12">
      <c r="A25" s="102">
        <v>40844</v>
      </c>
      <c r="B25" s="105">
        <v>3800011</v>
      </c>
      <c r="C25" s="91" t="s">
        <v>76</v>
      </c>
      <c r="D25" s="105" t="s">
        <v>356</v>
      </c>
      <c r="E25" s="91"/>
      <c r="F25" s="91" t="s">
        <v>16</v>
      </c>
      <c r="G25" s="91" t="s">
        <v>17</v>
      </c>
      <c r="H25" s="91" t="s">
        <v>380</v>
      </c>
      <c r="I25" s="99">
        <v>60</v>
      </c>
      <c r="J25" s="91" t="s">
        <v>33</v>
      </c>
      <c r="K25" s="91">
        <v>0.78839999999999999</v>
      </c>
      <c r="L25" s="91">
        <v>47.3</v>
      </c>
    </row>
    <row r="26" spans="1:12">
      <c r="A26" s="102">
        <v>40847</v>
      </c>
      <c r="B26" s="105">
        <v>200185</v>
      </c>
      <c r="C26" s="91" t="s">
        <v>320</v>
      </c>
      <c r="D26" s="105" t="s">
        <v>321</v>
      </c>
      <c r="E26" s="91"/>
      <c r="F26" s="91" t="s">
        <v>16</v>
      </c>
      <c r="G26" s="91" t="s">
        <v>17</v>
      </c>
      <c r="H26" s="91" t="s">
        <v>322</v>
      </c>
      <c r="I26" s="99">
        <v>887</v>
      </c>
      <c r="J26" s="91" t="s">
        <v>26</v>
      </c>
      <c r="K26" s="91">
        <v>0.1023</v>
      </c>
      <c r="L26" s="91">
        <v>90.74</v>
      </c>
    </row>
    <row r="27" spans="1:12">
      <c r="A27" s="102">
        <v>40847</v>
      </c>
      <c r="B27" s="105">
        <v>200185</v>
      </c>
      <c r="C27" s="91" t="s">
        <v>320</v>
      </c>
      <c r="D27" s="105" t="s">
        <v>321</v>
      </c>
      <c r="E27" s="91"/>
      <c r="F27" s="91" t="s">
        <v>16</v>
      </c>
      <c r="G27" s="91" t="s">
        <v>17</v>
      </c>
      <c r="H27" s="91" t="s">
        <v>25</v>
      </c>
      <c r="I27" s="99">
        <v>505.5</v>
      </c>
      <c r="J27" s="91" t="s">
        <v>26</v>
      </c>
      <c r="K27" s="91">
        <v>0.1023</v>
      </c>
      <c r="L27" s="91">
        <v>51.71</v>
      </c>
    </row>
    <row r="28" spans="1:12">
      <c r="A28" s="102">
        <v>40847</v>
      </c>
      <c r="B28" s="105">
        <v>200202</v>
      </c>
      <c r="C28" s="91" t="s">
        <v>128</v>
      </c>
      <c r="D28" s="105" t="s">
        <v>323</v>
      </c>
      <c r="E28" s="91"/>
      <c r="F28" s="91" t="s">
        <v>16</v>
      </c>
      <c r="G28" s="91" t="s">
        <v>17</v>
      </c>
      <c r="H28" s="91" t="s">
        <v>324</v>
      </c>
      <c r="I28" s="99">
        <v>29</v>
      </c>
      <c r="J28" s="91" t="s">
        <v>131</v>
      </c>
      <c r="K28" s="91">
        <v>8.1303999999999998</v>
      </c>
      <c r="L28" s="91">
        <v>235.78</v>
      </c>
    </row>
    <row r="29" spans="1:12">
      <c r="A29" s="102">
        <v>40850</v>
      </c>
      <c r="B29" s="105">
        <v>200025</v>
      </c>
      <c r="C29" s="91" t="s">
        <v>20</v>
      </c>
      <c r="D29" s="105" t="s">
        <v>422</v>
      </c>
      <c r="E29" s="91"/>
      <c r="F29" s="91" t="s">
        <v>16</v>
      </c>
      <c r="G29" s="91" t="s">
        <v>17</v>
      </c>
      <c r="H29" s="91" t="s">
        <v>282</v>
      </c>
      <c r="I29" s="99">
        <v>30</v>
      </c>
      <c r="J29" s="91" t="s">
        <v>19</v>
      </c>
      <c r="K29" s="91">
        <v>2.08</v>
      </c>
      <c r="L29" s="91">
        <v>62.4</v>
      </c>
    </row>
    <row r="30" spans="1:12">
      <c r="A30" s="102">
        <v>40852</v>
      </c>
      <c r="B30" s="105">
        <v>3301049</v>
      </c>
      <c r="C30" s="91" t="s">
        <v>330</v>
      </c>
      <c r="D30" s="105" t="s">
        <v>331</v>
      </c>
      <c r="E30" s="91"/>
      <c r="F30" s="91" t="s">
        <v>16</v>
      </c>
      <c r="G30" s="91" t="s">
        <v>17</v>
      </c>
      <c r="H30" s="91" t="s">
        <v>332</v>
      </c>
      <c r="I30" s="99">
        <v>50</v>
      </c>
      <c r="J30" s="91" t="s">
        <v>33</v>
      </c>
      <c r="K30" s="91">
        <v>1.9564999999999999</v>
      </c>
      <c r="L30" s="91">
        <v>97.83</v>
      </c>
    </row>
    <row r="31" spans="1:12">
      <c r="A31" s="102">
        <v>40872</v>
      </c>
      <c r="B31" s="105">
        <v>3300139</v>
      </c>
      <c r="C31" s="91" t="s">
        <v>110</v>
      </c>
      <c r="D31" s="105" t="s">
        <v>340</v>
      </c>
      <c r="E31" s="91"/>
      <c r="F31" s="91" t="s">
        <v>16</v>
      </c>
      <c r="G31" s="91" t="s">
        <v>17</v>
      </c>
      <c r="H31" s="91" t="s">
        <v>341</v>
      </c>
      <c r="I31" s="99">
        <v>240</v>
      </c>
      <c r="J31" s="91" t="s">
        <v>33</v>
      </c>
      <c r="K31" s="91">
        <v>1.4043000000000001</v>
      </c>
      <c r="L31" s="91">
        <v>337.03</v>
      </c>
    </row>
    <row r="32" spans="1:12">
      <c r="A32" s="102">
        <v>40872</v>
      </c>
      <c r="B32" s="105">
        <v>3300139</v>
      </c>
      <c r="C32" s="91" t="s">
        <v>110</v>
      </c>
      <c r="D32" s="105" t="s">
        <v>340</v>
      </c>
      <c r="E32" s="91"/>
      <c r="F32" s="91" t="s">
        <v>16</v>
      </c>
      <c r="G32" s="91" t="s">
        <v>17</v>
      </c>
      <c r="H32" s="91" t="s">
        <v>342</v>
      </c>
      <c r="I32" s="99">
        <v>720</v>
      </c>
      <c r="J32" s="91" t="s">
        <v>33</v>
      </c>
      <c r="K32" s="91">
        <v>1.4043000000000001</v>
      </c>
      <c r="L32" s="91">
        <v>1011.1</v>
      </c>
    </row>
    <row r="33" spans="1:12">
      <c r="A33" s="102">
        <v>40872</v>
      </c>
      <c r="B33" s="105">
        <v>3300139</v>
      </c>
      <c r="C33" s="91" t="s">
        <v>110</v>
      </c>
      <c r="D33" s="105" t="s">
        <v>340</v>
      </c>
      <c r="E33" s="91"/>
      <c r="F33" s="91" t="s">
        <v>16</v>
      </c>
      <c r="G33" s="91" t="s">
        <v>17</v>
      </c>
      <c r="H33" s="91" t="s">
        <v>343</v>
      </c>
      <c r="I33" s="99">
        <v>720</v>
      </c>
      <c r="J33" s="91" t="s">
        <v>33</v>
      </c>
      <c r="K33" s="91">
        <v>1.4043000000000001</v>
      </c>
      <c r="L33" s="91">
        <v>1011.1</v>
      </c>
    </row>
    <row r="34" spans="1:12">
      <c r="A34" s="102">
        <v>40872</v>
      </c>
      <c r="B34" s="105">
        <v>3300139</v>
      </c>
      <c r="C34" s="91" t="s">
        <v>110</v>
      </c>
      <c r="D34" s="105" t="s">
        <v>340</v>
      </c>
      <c r="E34" s="91"/>
      <c r="F34" s="91" t="s">
        <v>16</v>
      </c>
      <c r="G34" s="91" t="s">
        <v>17</v>
      </c>
      <c r="H34" s="91" t="s">
        <v>344</v>
      </c>
      <c r="I34" s="99">
        <v>1800</v>
      </c>
      <c r="J34" s="91" t="s">
        <v>33</v>
      </c>
      <c r="K34" s="91">
        <v>1.4043000000000001</v>
      </c>
      <c r="L34" s="91">
        <v>2527.7399999999998</v>
      </c>
    </row>
    <row r="35" spans="1:12">
      <c r="A35" s="102">
        <v>40872</v>
      </c>
      <c r="B35" s="105">
        <v>3300139</v>
      </c>
      <c r="C35" s="91" t="s">
        <v>110</v>
      </c>
      <c r="D35" s="105" t="s">
        <v>340</v>
      </c>
      <c r="E35" s="91"/>
      <c r="F35" s="91" t="s">
        <v>16</v>
      </c>
      <c r="G35" s="91" t="s">
        <v>17</v>
      </c>
      <c r="H35" s="91" t="s">
        <v>345</v>
      </c>
      <c r="I35" s="99">
        <v>2880</v>
      </c>
      <c r="J35" s="91" t="s">
        <v>33</v>
      </c>
      <c r="K35" s="91">
        <v>1.4043000000000001</v>
      </c>
      <c r="L35" s="91">
        <v>4044.38</v>
      </c>
    </row>
    <row r="36" spans="1:12">
      <c r="A36" s="102">
        <v>40878</v>
      </c>
      <c r="B36" s="105">
        <v>707654</v>
      </c>
      <c r="C36" s="91" t="s">
        <v>358</v>
      </c>
      <c r="D36" s="105" t="s">
        <v>359</v>
      </c>
      <c r="E36" s="91"/>
      <c r="F36" s="91" t="s">
        <v>16</v>
      </c>
      <c r="G36" s="91" t="s">
        <v>17</v>
      </c>
      <c r="H36" s="91" t="s">
        <v>360</v>
      </c>
      <c r="I36" s="99">
        <v>2</v>
      </c>
      <c r="J36" s="91" t="s">
        <v>33</v>
      </c>
      <c r="K36" s="91">
        <v>16.032599999999999</v>
      </c>
      <c r="L36" s="91">
        <v>32.07</v>
      </c>
    </row>
    <row r="37" spans="1:12">
      <c r="A37" s="102">
        <v>40878</v>
      </c>
      <c r="B37" s="105">
        <v>707654</v>
      </c>
      <c r="C37" s="91" t="s">
        <v>358</v>
      </c>
      <c r="D37" s="105" t="s">
        <v>361</v>
      </c>
      <c r="E37" s="91"/>
      <c r="F37" s="91" t="s">
        <v>16</v>
      </c>
      <c r="G37" s="91" t="s">
        <v>17</v>
      </c>
      <c r="H37" s="91" t="s">
        <v>362</v>
      </c>
      <c r="I37" s="99">
        <v>4</v>
      </c>
      <c r="J37" s="91" t="s">
        <v>33</v>
      </c>
      <c r="K37" s="91">
        <v>16.032599999999999</v>
      </c>
      <c r="L37" s="91">
        <v>64.13</v>
      </c>
    </row>
    <row r="38" spans="1:12">
      <c r="A38" s="102">
        <v>40882</v>
      </c>
      <c r="B38" s="105">
        <v>3300551</v>
      </c>
      <c r="C38" s="91" t="s">
        <v>310</v>
      </c>
      <c r="D38" s="105" t="s">
        <v>363</v>
      </c>
      <c r="E38" s="91"/>
      <c r="F38" s="91" t="s">
        <v>16</v>
      </c>
      <c r="G38" s="91" t="s">
        <v>17</v>
      </c>
      <c r="H38" s="91" t="s">
        <v>25</v>
      </c>
      <c r="I38" s="99">
        <v>1</v>
      </c>
      <c r="J38" s="91" t="s">
        <v>33</v>
      </c>
      <c r="K38" s="91">
        <v>35.182600000000001</v>
      </c>
      <c r="L38" s="91">
        <v>35.18</v>
      </c>
    </row>
    <row r="39" spans="1:12">
      <c r="A39" s="102">
        <v>40887</v>
      </c>
      <c r="B39" s="105">
        <v>3000099</v>
      </c>
      <c r="C39" s="91" t="s">
        <v>364</v>
      </c>
      <c r="D39" s="105" t="s">
        <v>365</v>
      </c>
      <c r="E39" s="91"/>
      <c r="F39" s="91" t="s">
        <v>16</v>
      </c>
      <c r="G39" s="91" t="s">
        <v>17</v>
      </c>
      <c r="H39" s="91" t="s">
        <v>106</v>
      </c>
      <c r="I39" s="99">
        <v>4</v>
      </c>
      <c r="J39" s="91" t="s">
        <v>33</v>
      </c>
      <c r="K39" s="91">
        <v>3.6549999999999998</v>
      </c>
      <c r="L39" s="91">
        <v>14.62</v>
      </c>
    </row>
    <row r="40" spans="1:12">
      <c r="A40" s="102">
        <v>40894</v>
      </c>
      <c r="B40" s="105">
        <v>200190</v>
      </c>
      <c r="C40" s="91" t="s">
        <v>366</v>
      </c>
      <c r="D40" s="105" t="s">
        <v>367</v>
      </c>
      <c r="E40" s="91" t="s">
        <v>203</v>
      </c>
      <c r="F40" s="91" t="s">
        <v>99</v>
      </c>
      <c r="G40" s="91" t="s">
        <v>17</v>
      </c>
      <c r="H40" s="91" t="s">
        <v>204</v>
      </c>
      <c r="I40" s="99">
        <v>126</v>
      </c>
      <c r="J40" s="91" t="s">
        <v>243</v>
      </c>
      <c r="K40" s="91">
        <v>2.6086999999999998</v>
      </c>
      <c r="L40" s="91">
        <v>328.7</v>
      </c>
    </row>
    <row r="41" spans="1:12">
      <c r="A41" s="102">
        <v>40898</v>
      </c>
      <c r="B41" s="105">
        <v>9600922</v>
      </c>
      <c r="C41" s="91" t="s">
        <v>368</v>
      </c>
      <c r="D41" s="105" t="s">
        <v>369</v>
      </c>
      <c r="E41" s="91"/>
      <c r="F41" s="91" t="s">
        <v>16</v>
      </c>
      <c r="G41" s="91" t="s">
        <v>17</v>
      </c>
      <c r="H41" s="91" t="s">
        <v>370</v>
      </c>
      <c r="I41" s="99">
        <v>9000</v>
      </c>
      <c r="J41" s="91" t="s">
        <v>33</v>
      </c>
      <c r="K41" s="91">
        <v>9.4600000000000004E-2</v>
      </c>
      <c r="L41" s="91">
        <v>851.4</v>
      </c>
    </row>
    <row r="42" spans="1:12">
      <c r="A42" s="102">
        <v>40903</v>
      </c>
      <c r="B42" s="105">
        <v>9600688</v>
      </c>
      <c r="C42" s="91" t="s">
        <v>371</v>
      </c>
      <c r="D42" s="105" t="s">
        <v>372</v>
      </c>
      <c r="E42" s="91"/>
      <c r="F42" s="91" t="s">
        <v>16</v>
      </c>
      <c r="G42" s="91" t="s">
        <v>17</v>
      </c>
      <c r="H42" s="91" t="s">
        <v>373</v>
      </c>
      <c r="I42" s="99">
        <v>10</v>
      </c>
      <c r="J42" s="91" t="s">
        <v>33</v>
      </c>
      <c r="K42" s="91">
        <v>2.3035999999999999</v>
      </c>
      <c r="L42" s="91">
        <v>23.04</v>
      </c>
    </row>
    <row r="43" spans="1:12">
      <c r="A43" s="102">
        <v>40903</v>
      </c>
      <c r="B43" s="105">
        <v>9600689</v>
      </c>
      <c r="C43" s="91" t="s">
        <v>374</v>
      </c>
      <c r="D43" s="105" t="s">
        <v>375</v>
      </c>
      <c r="E43" s="91"/>
      <c r="F43" s="91" t="s">
        <v>16</v>
      </c>
      <c r="G43" s="91" t="s">
        <v>17</v>
      </c>
      <c r="H43" s="91" t="s">
        <v>376</v>
      </c>
      <c r="I43" s="99">
        <v>10</v>
      </c>
      <c r="J43" s="91" t="s">
        <v>33</v>
      </c>
      <c r="K43" s="91">
        <v>7.2674000000000003</v>
      </c>
      <c r="L43" s="91">
        <v>72.67</v>
      </c>
    </row>
    <row r="44" spans="1:12">
      <c r="A44" s="102">
        <v>40907</v>
      </c>
      <c r="B44" s="105">
        <v>200202</v>
      </c>
      <c r="C44" s="91" t="s">
        <v>128</v>
      </c>
      <c r="D44" s="105" t="s">
        <v>377</v>
      </c>
      <c r="E44" s="91"/>
      <c r="F44" s="91" t="s">
        <v>16</v>
      </c>
      <c r="G44" s="91" t="s">
        <v>17</v>
      </c>
      <c r="H44" s="91" t="s">
        <v>378</v>
      </c>
      <c r="I44" s="99">
        <v>34</v>
      </c>
      <c r="J44" s="91" t="s">
        <v>131</v>
      </c>
      <c r="K44" s="91">
        <v>8.1303999999999998</v>
      </c>
      <c r="L44" s="91">
        <v>276.43</v>
      </c>
    </row>
    <row r="45" spans="1:12">
      <c r="A45" s="102">
        <v>40908</v>
      </c>
      <c r="B45" s="105">
        <v>3000102</v>
      </c>
      <c r="C45" s="91" t="s">
        <v>385</v>
      </c>
      <c r="D45" s="105" t="s">
        <v>387</v>
      </c>
      <c r="E45" s="91"/>
      <c r="F45" s="91" t="s">
        <v>16</v>
      </c>
      <c r="G45" s="91" t="s">
        <v>17</v>
      </c>
      <c r="H45" s="91" t="s">
        <v>46</v>
      </c>
      <c r="I45" s="99">
        <v>4</v>
      </c>
      <c r="J45" s="91" t="s">
        <v>33</v>
      </c>
      <c r="K45" s="91">
        <v>165.24</v>
      </c>
      <c r="L45" s="91">
        <v>660.96</v>
      </c>
    </row>
    <row r="46" spans="1:12">
      <c r="A46" s="102">
        <v>40908</v>
      </c>
      <c r="B46" s="105">
        <v>3800862</v>
      </c>
      <c r="C46" s="91" t="s">
        <v>389</v>
      </c>
      <c r="D46" s="105" t="s">
        <v>390</v>
      </c>
      <c r="E46" s="91"/>
      <c r="F46" s="91" t="s">
        <v>16</v>
      </c>
      <c r="G46" s="91" t="s">
        <v>17</v>
      </c>
      <c r="H46" s="91" t="s">
        <v>391</v>
      </c>
      <c r="I46" s="99">
        <v>1</v>
      </c>
      <c r="J46" s="91" t="s">
        <v>171</v>
      </c>
      <c r="K46" s="91">
        <v>528.47829999999999</v>
      </c>
      <c r="L46" s="91">
        <v>528.48</v>
      </c>
    </row>
    <row r="47" spans="1:12">
      <c r="A47" s="102">
        <v>40908</v>
      </c>
      <c r="B47" s="105">
        <v>9600797</v>
      </c>
      <c r="C47" s="91" t="s">
        <v>392</v>
      </c>
      <c r="D47" s="105" t="s">
        <v>393</v>
      </c>
      <c r="E47" s="91"/>
      <c r="F47" s="91" t="s">
        <v>16</v>
      </c>
      <c r="G47" s="91" t="s">
        <v>17</v>
      </c>
      <c r="H47" s="91" t="s">
        <v>394</v>
      </c>
      <c r="I47" s="99">
        <v>1000</v>
      </c>
      <c r="J47" s="91" t="s">
        <v>33</v>
      </c>
      <c r="K47" s="91">
        <v>0.50719999999999998</v>
      </c>
      <c r="L47" s="91">
        <v>507.2</v>
      </c>
    </row>
    <row r="48" spans="1:12">
      <c r="A48" s="102">
        <v>40908</v>
      </c>
      <c r="B48" s="105">
        <v>9780117</v>
      </c>
      <c r="C48" s="91" t="s">
        <v>395</v>
      </c>
      <c r="D48" s="105" t="s">
        <v>396</v>
      </c>
      <c r="E48" s="91"/>
      <c r="F48" s="91" t="s">
        <v>16</v>
      </c>
      <c r="G48" s="91" t="s">
        <v>17</v>
      </c>
      <c r="H48" s="91" t="s">
        <v>397</v>
      </c>
      <c r="I48" s="99">
        <v>5000</v>
      </c>
      <c r="J48" s="91" t="s">
        <v>26</v>
      </c>
      <c r="K48" s="91">
        <v>3.5400000000000001E-2</v>
      </c>
      <c r="L48" s="91">
        <v>177</v>
      </c>
    </row>
    <row r="49" spans="1:12">
      <c r="A49" s="102">
        <v>40909</v>
      </c>
      <c r="B49" s="105">
        <v>3800864</v>
      </c>
      <c r="C49" s="91" t="s">
        <v>398</v>
      </c>
      <c r="D49" s="105" t="s">
        <v>399</v>
      </c>
      <c r="E49" s="91"/>
      <c r="F49" s="91" t="s">
        <v>16</v>
      </c>
      <c r="G49" s="91" t="s">
        <v>17</v>
      </c>
      <c r="H49" s="91" t="s">
        <v>400</v>
      </c>
      <c r="I49" s="99">
        <v>6</v>
      </c>
      <c r="J49" s="91" t="s">
        <v>33</v>
      </c>
      <c r="K49" s="91">
        <v>15.3696</v>
      </c>
      <c r="L49" s="91">
        <v>92.22</v>
      </c>
    </row>
    <row r="50" spans="1:12">
      <c r="A50" s="102">
        <v>40926</v>
      </c>
      <c r="B50" s="105">
        <v>3800818</v>
      </c>
      <c r="C50" s="91" t="s">
        <v>237</v>
      </c>
      <c r="D50" s="105" t="s">
        <v>402</v>
      </c>
      <c r="E50" s="91"/>
      <c r="F50" s="91" t="s">
        <v>16</v>
      </c>
      <c r="G50" s="91" t="s">
        <v>17</v>
      </c>
      <c r="H50" s="91" t="s">
        <v>403</v>
      </c>
      <c r="I50" s="99">
        <v>720</v>
      </c>
      <c r="J50" s="91" t="s">
        <v>33</v>
      </c>
      <c r="K50" s="91">
        <v>2.3814000000000002</v>
      </c>
      <c r="L50" s="91">
        <v>1714.61</v>
      </c>
    </row>
    <row r="51" spans="1:12">
      <c r="A51" s="102">
        <v>40926</v>
      </c>
      <c r="B51" s="105">
        <v>9602275</v>
      </c>
      <c r="C51" s="91" t="s">
        <v>404</v>
      </c>
      <c r="D51" s="105" t="s">
        <v>405</v>
      </c>
      <c r="E51" s="91"/>
      <c r="F51" s="91" t="s">
        <v>16</v>
      </c>
      <c r="G51" s="91" t="s">
        <v>17</v>
      </c>
      <c r="H51" s="91" t="s">
        <v>126</v>
      </c>
      <c r="I51" s="99">
        <v>13200</v>
      </c>
      <c r="J51" s="91" t="s">
        <v>33</v>
      </c>
      <c r="K51" s="91">
        <v>4.2200000000000001E-2</v>
      </c>
      <c r="L51" s="91">
        <v>557.04</v>
      </c>
    </row>
    <row r="52" spans="1:12">
      <c r="A52" s="102">
        <v>40927</v>
      </c>
      <c r="B52" s="105">
        <v>3300128</v>
      </c>
      <c r="C52" s="91" t="s">
        <v>64</v>
      </c>
      <c r="D52" s="105" t="s">
        <v>406</v>
      </c>
      <c r="E52" s="91" t="s">
        <v>407</v>
      </c>
      <c r="F52" s="91" t="s">
        <v>443</v>
      </c>
      <c r="G52" s="91" t="s">
        <v>17</v>
      </c>
      <c r="H52" s="91" t="s">
        <v>245</v>
      </c>
      <c r="I52" s="99">
        <v>1000</v>
      </c>
      <c r="J52" s="91" t="s">
        <v>33</v>
      </c>
      <c r="K52" s="91">
        <v>2.6766999999999999</v>
      </c>
      <c r="L52" s="91">
        <v>2676.7</v>
      </c>
    </row>
    <row r="53" spans="1:12">
      <c r="A53" s="102">
        <v>40927</v>
      </c>
      <c r="B53" s="105">
        <v>9600641</v>
      </c>
      <c r="C53" s="91" t="s">
        <v>73</v>
      </c>
      <c r="D53" s="105" t="s">
        <v>409</v>
      </c>
      <c r="E53" s="91"/>
      <c r="F53" s="91" t="s">
        <v>16</v>
      </c>
      <c r="G53" s="91" t="s">
        <v>17</v>
      </c>
      <c r="H53" s="91" t="s">
        <v>410</v>
      </c>
      <c r="I53" s="99">
        <v>20</v>
      </c>
      <c r="J53" s="91" t="s">
        <v>37</v>
      </c>
      <c r="K53" s="91">
        <v>6.8680000000000003</v>
      </c>
      <c r="L53" s="91">
        <v>137.36000000000001</v>
      </c>
    </row>
    <row r="54" spans="1:12">
      <c r="A54" s="102">
        <v>40933</v>
      </c>
      <c r="B54" s="105">
        <v>9600740</v>
      </c>
      <c r="C54" s="91" t="s">
        <v>411</v>
      </c>
      <c r="D54" s="105" t="s">
        <v>412</v>
      </c>
      <c r="E54" s="91"/>
      <c r="F54" s="91" t="s">
        <v>16</v>
      </c>
      <c r="G54" s="91" t="s">
        <v>17</v>
      </c>
      <c r="H54" s="91" t="s">
        <v>413</v>
      </c>
      <c r="I54" s="99">
        <v>3</v>
      </c>
      <c r="J54" s="91" t="s">
        <v>33</v>
      </c>
      <c r="K54" s="91">
        <v>63.405799999999999</v>
      </c>
      <c r="L54" s="91">
        <v>190.22</v>
      </c>
    </row>
    <row r="55" spans="1:12">
      <c r="A55" s="102">
        <v>40935</v>
      </c>
      <c r="B55" s="105">
        <v>9780114</v>
      </c>
      <c r="C55" s="91" t="s">
        <v>414</v>
      </c>
      <c r="D55" s="105" t="s">
        <v>415</v>
      </c>
      <c r="E55" s="91"/>
      <c r="F55" s="91" t="s">
        <v>16</v>
      </c>
      <c r="G55" s="91" t="s">
        <v>17</v>
      </c>
      <c r="H55" s="91" t="s">
        <v>416</v>
      </c>
      <c r="I55" s="99">
        <v>50000</v>
      </c>
      <c r="J55" s="91" t="s">
        <v>26</v>
      </c>
      <c r="K55" s="91">
        <v>3.2000000000000002E-3</v>
      </c>
      <c r="L55" s="91">
        <v>160</v>
      </c>
    </row>
    <row r="56" spans="1:12">
      <c r="A56" s="102">
        <v>40936</v>
      </c>
      <c r="B56" s="105">
        <v>3100151</v>
      </c>
      <c r="C56" s="91" t="s">
        <v>417</v>
      </c>
      <c r="D56" s="105" t="s">
        <v>418</v>
      </c>
      <c r="E56" s="91"/>
      <c r="F56" s="91" t="s">
        <v>16</v>
      </c>
      <c r="G56" s="91" t="s">
        <v>17</v>
      </c>
      <c r="H56" s="91" t="s">
        <v>419</v>
      </c>
      <c r="I56" s="99">
        <v>4</v>
      </c>
      <c r="J56" s="91" t="s">
        <v>33</v>
      </c>
      <c r="K56" s="91">
        <v>109.8342</v>
      </c>
      <c r="L56" s="91">
        <v>439.34</v>
      </c>
    </row>
    <row r="57" spans="1:12">
      <c r="A57" s="102">
        <v>40936</v>
      </c>
      <c r="B57" s="105">
        <v>3100151</v>
      </c>
      <c r="C57" s="91" t="s">
        <v>417</v>
      </c>
      <c r="D57" s="105" t="s">
        <v>418</v>
      </c>
      <c r="E57" s="91"/>
      <c r="F57" s="91" t="s">
        <v>16</v>
      </c>
      <c r="G57" s="91" t="s">
        <v>17</v>
      </c>
      <c r="H57" s="91" t="s">
        <v>25</v>
      </c>
      <c r="I57" s="99">
        <v>8</v>
      </c>
      <c r="J57" s="91" t="s">
        <v>33</v>
      </c>
      <c r="K57" s="91">
        <v>109.8342</v>
      </c>
      <c r="L57" s="91">
        <v>878.67</v>
      </c>
    </row>
    <row r="58" spans="1:12">
      <c r="A58" s="102">
        <v>40939</v>
      </c>
      <c r="B58" s="105">
        <v>200211</v>
      </c>
      <c r="C58" s="91" t="s">
        <v>423</v>
      </c>
      <c r="D58" s="105" t="s">
        <v>424</v>
      </c>
      <c r="E58" s="91"/>
      <c r="F58" s="91" t="s">
        <v>16</v>
      </c>
      <c r="G58" s="91" t="s">
        <v>17</v>
      </c>
      <c r="H58" s="91" t="s">
        <v>425</v>
      </c>
      <c r="I58" s="99">
        <v>1</v>
      </c>
      <c r="J58" s="91" t="s">
        <v>19</v>
      </c>
      <c r="K58" s="91">
        <v>23.873899999999999</v>
      </c>
      <c r="L58" s="91">
        <v>23.87</v>
      </c>
    </row>
    <row r="59" spans="1:12">
      <c r="A59" s="102">
        <v>40939</v>
      </c>
      <c r="B59" s="105">
        <v>200211</v>
      </c>
      <c r="C59" s="91" t="s">
        <v>423</v>
      </c>
      <c r="D59" s="105" t="s">
        <v>426</v>
      </c>
      <c r="E59" s="91"/>
      <c r="F59" s="91" t="s">
        <v>16</v>
      </c>
      <c r="G59" s="91" t="s">
        <v>17</v>
      </c>
      <c r="H59" s="91" t="s">
        <v>425</v>
      </c>
      <c r="I59" s="99">
        <v>5</v>
      </c>
      <c r="J59" s="91" t="s">
        <v>19</v>
      </c>
      <c r="K59" s="91">
        <v>23.873899999999999</v>
      </c>
      <c r="L59" s="91">
        <v>119.37</v>
      </c>
    </row>
    <row r="60" spans="1:12">
      <c r="A60" s="102">
        <v>40939</v>
      </c>
      <c r="B60" s="105">
        <v>3800010</v>
      </c>
      <c r="C60" s="91" t="s">
        <v>234</v>
      </c>
      <c r="D60" s="105" t="s">
        <v>427</v>
      </c>
      <c r="E60" s="91"/>
      <c r="F60" s="91" t="s">
        <v>16</v>
      </c>
      <c r="G60" s="91" t="s">
        <v>17</v>
      </c>
      <c r="H60" s="91" t="s">
        <v>428</v>
      </c>
      <c r="I60" s="99">
        <v>1536</v>
      </c>
      <c r="J60" s="91" t="s">
        <v>33</v>
      </c>
      <c r="K60" s="91">
        <v>2.4336000000000002</v>
      </c>
      <c r="L60" s="91">
        <v>3738.01</v>
      </c>
    </row>
    <row r="61" spans="1:12">
      <c r="A61" s="102">
        <v>40940</v>
      </c>
      <c r="B61" s="105">
        <v>3800864</v>
      </c>
      <c r="C61" s="91" t="s">
        <v>398</v>
      </c>
      <c r="D61" s="105" t="s">
        <v>429</v>
      </c>
      <c r="E61" s="91"/>
      <c r="F61" s="91" t="s">
        <v>16</v>
      </c>
      <c r="G61" s="91" t="s">
        <v>17</v>
      </c>
      <c r="H61" s="91" t="s">
        <v>430</v>
      </c>
      <c r="I61" s="99">
        <v>24</v>
      </c>
      <c r="J61" s="91" t="s">
        <v>33</v>
      </c>
      <c r="K61" s="91">
        <v>15.3696</v>
      </c>
      <c r="L61" s="91">
        <v>368.87</v>
      </c>
    </row>
    <row r="62" spans="1:12">
      <c r="A62" s="102">
        <v>40940</v>
      </c>
      <c r="B62" s="105">
        <v>9780118</v>
      </c>
      <c r="C62" s="91" t="s">
        <v>431</v>
      </c>
      <c r="D62" s="105" t="s">
        <v>432</v>
      </c>
      <c r="E62" s="91"/>
      <c r="F62" s="91" t="s">
        <v>16</v>
      </c>
      <c r="G62" s="91" t="s">
        <v>17</v>
      </c>
      <c r="H62" s="91" t="s">
        <v>433</v>
      </c>
      <c r="I62" s="99">
        <v>10000</v>
      </c>
      <c r="J62" s="91" t="s">
        <v>57</v>
      </c>
      <c r="K62" s="91">
        <v>2.75E-2</v>
      </c>
      <c r="L62" s="91">
        <v>275</v>
      </c>
    </row>
    <row r="63" spans="1:12">
      <c r="A63" s="102">
        <v>40944</v>
      </c>
      <c r="B63" s="105">
        <v>9600895</v>
      </c>
      <c r="C63" s="91" t="s">
        <v>434</v>
      </c>
      <c r="D63" s="105" t="s">
        <v>435</v>
      </c>
      <c r="E63" s="91" t="s">
        <v>203</v>
      </c>
      <c r="F63" s="91" t="s">
        <v>99</v>
      </c>
      <c r="G63" s="91" t="s">
        <v>17</v>
      </c>
      <c r="H63" s="91" t="s">
        <v>204</v>
      </c>
      <c r="I63" s="99">
        <v>15</v>
      </c>
      <c r="J63" s="91" t="s">
        <v>33</v>
      </c>
      <c r="K63" s="91">
        <v>1202.58</v>
      </c>
      <c r="L63" s="91">
        <v>18038.7</v>
      </c>
    </row>
    <row r="64" spans="1:12">
      <c r="A64" s="102">
        <v>40965</v>
      </c>
      <c r="B64" s="105">
        <v>9600628</v>
      </c>
      <c r="C64" s="91" t="s">
        <v>436</v>
      </c>
      <c r="D64" s="105" t="s">
        <v>437</v>
      </c>
      <c r="E64" s="91"/>
      <c r="F64" s="91" t="s">
        <v>16</v>
      </c>
      <c r="G64" s="91" t="s">
        <v>17</v>
      </c>
      <c r="H64" s="91" t="s">
        <v>438</v>
      </c>
      <c r="I64" s="99">
        <v>6</v>
      </c>
      <c r="J64" s="91" t="s">
        <v>33</v>
      </c>
      <c r="K64" s="91">
        <v>13.7478</v>
      </c>
      <c r="L64" s="91">
        <v>82.49</v>
      </c>
    </row>
    <row r="65" spans="1:12">
      <c r="A65" s="102">
        <v>40967</v>
      </c>
      <c r="B65" s="105">
        <v>3000100</v>
      </c>
      <c r="C65" s="91" t="s">
        <v>383</v>
      </c>
      <c r="D65" s="105" t="s">
        <v>439</v>
      </c>
      <c r="E65" s="91" t="s">
        <v>440</v>
      </c>
      <c r="F65" s="91" t="s">
        <v>16</v>
      </c>
      <c r="G65" s="91" t="s">
        <v>17</v>
      </c>
      <c r="H65" s="91" t="s">
        <v>46</v>
      </c>
      <c r="I65" s="99">
        <v>2</v>
      </c>
      <c r="J65" s="91" t="s">
        <v>33</v>
      </c>
      <c r="K65" s="91">
        <v>231.08099999999999</v>
      </c>
      <c r="L65" s="91">
        <v>462.16</v>
      </c>
    </row>
    <row r="66" spans="1:12">
      <c r="A66" s="102">
        <v>40967</v>
      </c>
      <c r="B66" s="105">
        <v>9780117</v>
      </c>
      <c r="C66" s="91" t="s">
        <v>395</v>
      </c>
      <c r="D66" s="105" t="s">
        <v>441</v>
      </c>
      <c r="E66" s="91"/>
      <c r="F66" s="91" t="s">
        <v>16</v>
      </c>
      <c r="G66" s="91" t="s">
        <v>17</v>
      </c>
      <c r="H66" s="91" t="s">
        <v>442</v>
      </c>
      <c r="I66" s="99">
        <v>5000</v>
      </c>
      <c r="J66" s="91" t="s">
        <v>26</v>
      </c>
      <c r="K66" s="91">
        <v>3.5400000000000001E-2</v>
      </c>
      <c r="L66" s="91">
        <v>177</v>
      </c>
    </row>
    <row r="67" spans="1:12">
      <c r="K67" s="91"/>
      <c r="L67" s="91"/>
    </row>
    <row r="68" spans="1:12">
      <c r="K68" s="100" t="s">
        <v>347</v>
      </c>
      <c r="L68" s="100">
        <v>63942.37</v>
      </c>
    </row>
  </sheetData>
  <autoFilter ref="A3:T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L75"/>
  <sheetViews>
    <sheetView workbookViewId="0">
      <selection activeCell="B10" sqref="B10"/>
    </sheetView>
  </sheetViews>
  <sheetFormatPr baseColWidth="10" defaultRowHeight="12.75"/>
  <cols>
    <col min="1" max="1" width="14.140625" style="101" bestFit="1" customWidth="1"/>
    <col min="2" max="2" width="16.7109375" style="118" bestFit="1" customWidth="1"/>
    <col min="3" max="3" width="31" style="82" customWidth="1"/>
    <col min="4" max="4" width="17" style="101" bestFit="1" customWidth="1"/>
    <col min="5" max="5" width="19.42578125" style="82" customWidth="1"/>
    <col min="6" max="6" width="14.5703125" style="82" customWidth="1"/>
    <col min="7" max="7" width="12.85546875" style="82" bestFit="1" customWidth="1"/>
    <col min="8" max="8" width="15.5703125" style="82" customWidth="1"/>
    <col min="9" max="9" width="13.5703125" style="82" customWidth="1"/>
    <col min="10" max="10" width="4.7109375" style="82" customWidth="1"/>
    <col min="11" max="11" width="10.42578125" style="82" customWidth="1"/>
    <col min="12" max="12" width="13.85546875" style="82" bestFit="1" customWidth="1"/>
    <col min="13" max="13" width="8.140625" style="82" bestFit="1" customWidth="1"/>
    <col min="14" max="16384" width="11.42578125" style="82"/>
  </cols>
  <sheetData>
    <row r="1" spans="1:12">
      <c r="L1" s="83">
        <v>40813</v>
      </c>
    </row>
    <row r="2" spans="1:12">
      <c r="L2" s="88">
        <v>0.48614583333333333</v>
      </c>
    </row>
    <row r="3" spans="1:12" s="85" customFormat="1" ht="25.5">
      <c r="A3" s="95" t="s">
        <v>4</v>
      </c>
      <c r="B3" s="96" t="s">
        <v>5</v>
      </c>
      <c r="C3" s="95" t="s">
        <v>6</v>
      </c>
      <c r="D3" s="95" t="s">
        <v>7</v>
      </c>
      <c r="E3" s="95" t="s">
        <v>200</v>
      </c>
      <c r="F3" s="95" t="s">
        <v>8</v>
      </c>
      <c r="G3" s="95" t="s">
        <v>9</v>
      </c>
      <c r="H3" s="95" t="s">
        <v>10</v>
      </c>
      <c r="I3" s="95" t="s">
        <v>79</v>
      </c>
      <c r="J3" s="95" t="s">
        <v>11</v>
      </c>
      <c r="K3" s="95" t="s">
        <v>12</v>
      </c>
      <c r="L3" s="95" t="s">
        <v>13</v>
      </c>
    </row>
    <row r="4" spans="1:12">
      <c r="A4" s="102">
        <v>40786</v>
      </c>
      <c r="B4" s="119">
        <v>9600796</v>
      </c>
      <c r="C4" s="91" t="s">
        <v>231</v>
      </c>
      <c r="D4" s="105" t="s">
        <v>232</v>
      </c>
      <c r="E4" s="91"/>
      <c r="F4" s="91" t="s">
        <v>16</v>
      </c>
      <c r="G4" s="91" t="s">
        <v>17</v>
      </c>
      <c r="H4" s="91" t="s">
        <v>233</v>
      </c>
      <c r="I4" s="116">
        <v>200</v>
      </c>
      <c r="J4" s="91" t="s">
        <v>33</v>
      </c>
      <c r="K4" s="99">
        <v>0.50719999999999998</v>
      </c>
      <c r="L4" s="117">
        <v>101.44</v>
      </c>
    </row>
    <row r="5" spans="1:12">
      <c r="A5" s="102">
        <v>40816</v>
      </c>
      <c r="B5" s="119" t="s">
        <v>293</v>
      </c>
      <c r="C5" s="91" t="s">
        <v>294</v>
      </c>
      <c r="D5" s="105" t="s">
        <v>295</v>
      </c>
      <c r="E5" s="91"/>
      <c r="F5" s="91" t="s">
        <v>16</v>
      </c>
      <c r="G5" s="91" t="s">
        <v>17</v>
      </c>
      <c r="H5" s="91" t="s">
        <v>296</v>
      </c>
      <c r="I5" s="116">
        <v>500</v>
      </c>
      <c r="J5" s="91" t="s">
        <v>33</v>
      </c>
      <c r="K5" s="99">
        <v>0.26869999999999999</v>
      </c>
      <c r="L5" s="117">
        <v>134.35</v>
      </c>
    </row>
    <row r="6" spans="1:12">
      <c r="A6" s="102">
        <v>40816</v>
      </c>
      <c r="B6" s="119">
        <v>3000090</v>
      </c>
      <c r="C6" s="91" t="s">
        <v>229</v>
      </c>
      <c r="D6" s="105" t="s">
        <v>297</v>
      </c>
      <c r="E6" s="91"/>
      <c r="F6" s="91" t="s">
        <v>16</v>
      </c>
      <c r="G6" s="91" t="s">
        <v>17</v>
      </c>
      <c r="H6" s="91" t="s">
        <v>298</v>
      </c>
      <c r="I6" s="116">
        <v>40</v>
      </c>
      <c r="J6" s="91" t="s">
        <v>33</v>
      </c>
      <c r="K6" s="99">
        <v>103.6</v>
      </c>
      <c r="L6" s="117">
        <v>4144</v>
      </c>
    </row>
    <row r="7" spans="1:12">
      <c r="A7" s="102">
        <v>40816</v>
      </c>
      <c r="B7" s="119">
        <v>3000090</v>
      </c>
      <c r="C7" s="91" t="s">
        <v>229</v>
      </c>
      <c r="D7" s="105" t="s">
        <v>297</v>
      </c>
      <c r="E7" s="91"/>
      <c r="F7" s="91" t="s">
        <v>16</v>
      </c>
      <c r="G7" s="91" t="s">
        <v>17</v>
      </c>
      <c r="H7" s="91" t="s">
        <v>106</v>
      </c>
      <c r="I7" s="116">
        <v>33</v>
      </c>
      <c r="J7" s="91" t="s">
        <v>33</v>
      </c>
      <c r="K7" s="99">
        <v>103.6</v>
      </c>
      <c r="L7" s="117">
        <v>3418.8</v>
      </c>
    </row>
    <row r="8" spans="1:12">
      <c r="A8" s="102">
        <v>40816</v>
      </c>
      <c r="B8" s="119">
        <v>3000090</v>
      </c>
      <c r="C8" s="91" t="s">
        <v>229</v>
      </c>
      <c r="D8" s="105" t="s">
        <v>297</v>
      </c>
      <c r="E8" s="91"/>
      <c r="F8" s="91" t="s">
        <v>16</v>
      </c>
      <c r="G8" s="91" t="s">
        <v>17</v>
      </c>
      <c r="H8" s="91" t="s">
        <v>299</v>
      </c>
      <c r="I8" s="116">
        <v>10</v>
      </c>
      <c r="J8" s="91" t="s">
        <v>33</v>
      </c>
      <c r="K8" s="99">
        <v>103.6</v>
      </c>
      <c r="L8" s="117">
        <v>1036</v>
      </c>
    </row>
    <row r="9" spans="1:12">
      <c r="A9" s="102">
        <v>40816</v>
      </c>
      <c r="B9" s="119">
        <v>3000090</v>
      </c>
      <c r="C9" s="91" t="s">
        <v>229</v>
      </c>
      <c r="D9" s="105" t="s">
        <v>297</v>
      </c>
      <c r="E9" s="91"/>
      <c r="F9" s="91" t="s">
        <v>16</v>
      </c>
      <c r="G9" s="91" t="s">
        <v>17</v>
      </c>
      <c r="H9" s="91" t="s">
        <v>300</v>
      </c>
      <c r="I9" s="116">
        <v>2</v>
      </c>
      <c r="J9" s="91" t="s">
        <v>33</v>
      </c>
      <c r="K9" s="99">
        <v>103.6</v>
      </c>
      <c r="L9" s="117">
        <v>207.2</v>
      </c>
    </row>
    <row r="10" spans="1:12">
      <c r="A10" s="102">
        <v>40816</v>
      </c>
      <c r="B10" s="119">
        <v>3100125</v>
      </c>
      <c r="C10" s="91" t="s">
        <v>301</v>
      </c>
      <c r="D10" s="105" t="s">
        <v>302</v>
      </c>
      <c r="E10" s="91"/>
      <c r="F10" s="91" t="s">
        <v>16</v>
      </c>
      <c r="G10" s="91" t="s">
        <v>17</v>
      </c>
      <c r="H10" s="91" t="s">
        <v>303</v>
      </c>
      <c r="I10" s="116">
        <v>1</v>
      </c>
      <c r="J10" s="91" t="s">
        <v>33</v>
      </c>
      <c r="K10" s="99">
        <v>810.14490000000001</v>
      </c>
      <c r="L10" s="117">
        <v>810.14</v>
      </c>
    </row>
    <row r="11" spans="1:12">
      <c r="A11" s="102">
        <v>40819</v>
      </c>
      <c r="B11" s="119">
        <v>9600810</v>
      </c>
      <c r="C11" s="91" t="s">
        <v>145</v>
      </c>
      <c r="D11" s="105" t="s">
        <v>308</v>
      </c>
      <c r="E11" s="91"/>
      <c r="F11" s="91" t="s">
        <v>16</v>
      </c>
      <c r="G11" s="91" t="s">
        <v>17</v>
      </c>
      <c r="H11" s="91" t="s">
        <v>309</v>
      </c>
      <c r="I11" s="116">
        <v>12</v>
      </c>
      <c r="J11" s="91" t="s">
        <v>131</v>
      </c>
      <c r="K11" s="99">
        <v>6.0869999999999997</v>
      </c>
      <c r="L11" s="117">
        <v>73.040000000000006</v>
      </c>
    </row>
    <row r="12" spans="1:12">
      <c r="A12" s="102">
        <v>40836</v>
      </c>
      <c r="B12" s="119">
        <v>3300551</v>
      </c>
      <c r="C12" s="91" t="s">
        <v>310</v>
      </c>
      <c r="D12" s="105" t="s">
        <v>311</v>
      </c>
      <c r="E12" s="91"/>
      <c r="F12" s="91" t="s">
        <v>16</v>
      </c>
      <c r="G12" s="91" t="s">
        <v>17</v>
      </c>
      <c r="H12" s="91" t="s">
        <v>25</v>
      </c>
      <c r="I12" s="116">
        <v>2</v>
      </c>
      <c r="J12" s="91" t="s">
        <v>33</v>
      </c>
      <c r="K12" s="99">
        <v>35.182600000000001</v>
      </c>
      <c r="L12" s="117">
        <v>70.37</v>
      </c>
    </row>
    <row r="13" spans="1:12">
      <c r="A13" s="102">
        <v>40837</v>
      </c>
      <c r="B13" s="119">
        <v>3300551</v>
      </c>
      <c r="C13" s="91" t="s">
        <v>310</v>
      </c>
      <c r="D13" s="105" t="s">
        <v>312</v>
      </c>
      <c r="E13" s="91"/>
      <c r="F13" s="91" t="s">
        <v>16</v>
      </c>
      <c r="G13" s="91" t="s">
        <v>17</v>
      </c>
      <c r="H13" s="91" t="s">
        <v>25</v>
      </c>
      <c r="I13" s="116">
        <v>1</v>
      </c>
      <c r="J13" s="91" t="s">
        <v>33</v>
      </c>
      <c r="K13" s="99">
        <v>35.182600000000001</v>
      </c>
      <c r="L13" s="117">
        <v>35.18</v>
      </c>
    </row>
    <row r="14" spans="1:12">
      <c r="A14" s="102">
        <v>40842</v>
      </c>
      <c r="B14" s="119">
        <v>9791202</v>
      </c>
      <c r="C14" s="91" t="s">
        <v>313</v>
      </c>
      <c r="D14" s="105" t="s">
        <v>314</v>
      </c>
      <c r="E14" s="91"/>
      <c r="F14" s="91" t="s">
        <v>16</v>
      </c>
      <c r="G14" s="91" t="s">
        <v>17</v>
      </c>
      <c r="H14" s="91" t="s">
        <v>378</v>
      </c>
      <c r="I14" s="116">
        <v>20</v>
      </c>
      <c r="J14" s="91" t="s">
        <v>179</v>
      </c>
      <c r="K14" s="99">
        <v>7.2952000000000004</v>
      </c>
      <c r="L14" s="117">
        <v>145.9</v>
      </c>
    </row>
    <row r="15" spans="1:12">
      <c r="A15" s="102">
        <v>40843</v>
      </c>
      <c r="B15" s="119">
        <v>3300148</v>
      </c>
      <c r="C15" s="91" t="s">
        <v>30</v>
      </c>
      <c r="D15" s="105" t="s">
        <v>421</v>
      </c>
      <c r="E15" s="91"/>
      <c r="F15" s="91" t="s">
        <v>16</v>
      </c>
      <c r="G15" s="91" t="s">
        <v>17</v>
      </c>
      <c r="H15" s="91" t="s">
        <v>289</v>
      </c>
      <c r="I15" s="116">
        <v>100</v>
      </c>
      <c r="J15" s="91" t="s">
        <v>33</v>
      </c>
      <c r="K15" s="99">
        <v>0.92959999999999998</v>
      </c>
      <c r="L15" s="117">
        <v>92.96</v>
      </c>
    </row>
    <row r="16" spans="1:12">
      <c r="A16" s="102">
        <v>40844</v>
      </c>
      <c r="B16" s="119">
        <v>3800011</v>
      </c>
      <c r="C16" s="91" t="s">
        <v>76</v>
      </c>
      <c r="D16" s="105" t="s">
        <v>356</v>
      </c>
      <c r="E16" s="91"/>
      <c r="F16" s="91" t="s">
        <v>16</v>
      </c>
      <c r="G16" s="91" t="s">
        <v>17</v>
      </c>
      <c r="H16" s="91" t="s">
        <v>380</v>
      </c>
      <c r="I16" s="116">
        <v>60</v>
      </c>
      <c r="J16" s="91" t="s">
        <v>33</v>
      </c>
      <c r="K16" s="99">
        <v>0.78839999999999999</v>
      </c>
      <c r="L16" s="117">
        <v>47.3</v>
      </c>
    </row>
    <row r="17" spans="1:12">
      <c r="A17" s="102">
        <v>40847</v>
      </c>
      <c r="B17" s="119" t="s">
        <v>319</v>
      </c>
      <c r="C17" s="91" t="s">
        <v>320</v>
      </c>
      <c r="D17" s="105" t="s">
        <v>321</v>
      </c>
      <c r="E17" s="91"/>
      <c r="F17" s="91" t="s">
        <v>16</v>
      </c>
      <c r="G17" s="91" t="s">
        <v>17</v>
      </c>
      <c r="H17" s="91" t="s">
        <v>25</v>
      </c>
      <c r="I17" s="116">
        <v>1212.49</v>
      </c>
      <c r="J17" s="91" t="s">
        <v>26</v>
      </c>
      <c r="K17" s="99">
        <v>0.1023</v>
      </c>
      <c r="L17" s="117">
        <v>124.04</v>
      </c>
    </row>
    <row r="18" spans="1:12">
      <c r="A18" s="102">
        <v>40847</v>
      </c>
      <c r="B18" s="119" t="s">
        <v>127</v>
      </c>
      <c r="C18" s="91" t="s">
        <v>128</v>
      </c>
      <c r="D18" s="105" t="s">
        <v>323</v>
      </c>
      <c r="E18" s="91"/>
      <c r="F18" s="91" t="s">
        <v>16</v>
      </c>
      <c r="G18" s="91" t="s">
        <v>17</v>
      </c>
      <c r="H18" s="91" t="s">
        <v>444</v>
      </c>
      <c r="I18" s="116">
        <v>15</v>
      </c>
      <c r="J18" s="91" t="s">
        <v>131</v>
      </c>
      <c r="K18" s="99">
        <v>8.1303999999999998</v>
      </c>
      <c r="L18" s="117">
        <v>121.96</v>
      </c>
    </row>
    <row r="19" spans="1:12">
      <c r="A19" s="102">
        <v>40848</v>
      </c>
      <c r="B19" s="119">
        <v>3800015</v>
      </c>
      <c r="C19" s="91" t="s">
        <v>38</v>
      </c>
      <c r="D19" s="105" t="s">
        <v>445</v>
      </c>
      <c r="E19" s="91"/>
      <c r="F19" s="91" t="s">
        <v>16</v>
      </c>
      <c r="G19" s="91" t="s">
        <v>17</v>
      </c>
      <c r="H19" s="91" t="s">
        <v>280</v>
      </c>
      <c r="I19" s="116">
        <v>144</v>
      </c>
      <c r="J19" s="91" t="s">
        <v>33</v>
      </c>
      <c r="K19" s="99">
        <v>1.9254</v>
      </c>
      <c r="L19" s="117">
        <v>277.26</v>
      </c>
    </row>
    <row r="20" spans="1:12">
      <c r="A20" s="102">
        <v>40852</v>
      </c>
      <c r="B20" s="119">
        <v>3301049</v>
      </c>
      <c r="C20" s="91" t="s">
        <v>330</v>
      </c>
      <c r="D20" s="105" t="s">
        <v>331</v>
      </c>
      <c r="E20" s="91"/>
      <c r="F20" s="91" t="s">
        <v>16</v>
      </c>
      <c r="G20" s="91" t="s">
        <v>17</v>
      </c>
      <c r="H20" s="91" t="s">
        <v>332</v>
      </c>
      <c r="I20" s="116">
        <v>50</v>
      </c>
      <c r="J20" s="91" t="s">
        <v>33</v>
      </c>
      <c r="K20" s="99">
        <v>1.9564999999999999</v>
      </c>
      <c r="L20" s="117">
        <v>97.83</v>
      </c>
    </row>
    <row r="21" spans="1:12">
      <c r="A21" s="102">
        <v>40872</v>
      </c>
      <c r="B21" s="119">
        <v>3300139</v>
      </c>
      <c r="C21" s="91" t="s">
        <v>110</v>
      </c>
      <c r="D21" s="105" t="s">
        <v>340</v>
      </c>
      <c r="E21" s="91"/>
      <c r="F21" s="91" t="s">
        <v>16</v>
      </c>
      <c r="G21" s="91" t="s">
        <v>17</v>
      </c>
      <c r="H21" s="91" t="s">
        <v>446</v>
      </c>
      <c r="I21" s="116">
        <v>240</v>
      </c>
      <c r="J21" s="91" t="s">
        <v>33</v>
      </c>
      <c r="K21" s="99">
        <v>1.4043000000000001</v>
      </c>
      <c r="L21" s="117">
        <v>337.03</v>
      </c>
    </row>
    <row r="22" spans="1:12">
      <c r="A22" s="102">
        <v>40872</v>
      </c>
      <c r="B22" s="119">
        <v>3300139</v>
      </c>
      <c r="C22" s="91" t="s">
        <v>110</v>
      </c>
      <c r="D22" s="105" t="s">
        <v>340</v>
      </c>
      <c r="E22" s="91"/>
      <c r="F22" s="91" t="s">
        <v>16</v>
      </c>
      <c r="G22" s="91" t="s">
        <v>17</v>
      </c>
      <c r="H22" s="91" t="s">
        <v>345</v>
      </c>
      <c r="I22" s="116">
        <v>1800</v>
      </c>
      <c r="J22" s="91" t="s">
        <v>33</v>
      </c>
      <c r="K22" s="99">
        <v>1.4043000000000001</v>
      </c>
      <c r="L22" s="117">
        <v>2527.7399999999998</v>
      </c>
    </row>
    <row r="23" spans="1:12">
      <c r="A23" s="102">
        <v>40878</v>
      </c>
      <c r="B23" s="119" t="s">
        <v>381</v>
      </c>
      <c r="C23" s="91" t="s">
        <v>358</v>
      </c>
      <c r="D23" s="105" t="s">
        <v>359</v>
      </c>
      <c r="E23" s="91"/>
      <c r="F23" s="91" t="s">
        <v>16</v>
      </c>
      <c r="G23" s="91" t="s">
        <v>17</v>
      </c>
      <c r="H23" s="91" t="s">
        <v>360</v>
      </c>
      <c r="I23" s="116">
        <v>2</v>
      </c>
      <c r="J23" s="91" t="s">
        <v>33</v>
      </c>
      <c r="K23" s="99">
        <v>16.032599999999999</v>
      </c>
      <c r="L23" s="117">
        <v>32.07</v>
      </c>
    </row>
    <row r="24" spans="1:12">
      <c r="A24" s="102">
        <v>40878</v>
      </c>
      <c r="B24" s="119" t="s">
        <v>381</v>
      </c>
      <c r="C24" s="91" t="s">
        <v>358</v>
      </c>
      <c r="D24" s="105" t="s">
        <v>361</v>
      </c>
      <c r="E24" s="91"/>
      <c r="F24" s="91" t="s">
        <v>16</v>
      </c>
      <c r="G24" s="91" t="s">
        <v>17</v>
      </c>
      <c r="H24" s="91" t="s">
        <v>362</v>
      </c>
      <c r="I24" s="116">
        <v>4</v>
      </c>
      <c r="J24" s="91" t="s">
        <v>33</v>
      </c>
      <c r="K24" s="99">
        <v>16.032599999999999</v>
      </c>
      <c r="L24" s="117">
        <v>64.13</v>
      </c>
    </row>
    <row r="25" spans="1:12">
      <c r="A25" s="102">
        <v>40882</v>
      </c>
      <c r="B25" s="119">
        <v>3300551</v>
      </c>
      <c r="C25" s="91" t="s">
        <v>310</v>
      </c>
      <c r="D25" s="105" t="s">
        <v>363</v>
      </c>
      <c r="E25" s="91"/>
      <c r="F25" s="91" t="s">
        <v>16</v>
      </c>
      <c r="G25" s="91" t="s">
        <v>17</v>
      </c>
      <c r="H25" s="91" t="s">
        <v>25</v>
      </c>
      <c r="I25" s="116">
        <v>1</v>
      </c>
      <c r="J25" s="91" t="s">
        <v>33</v>
      </c>
      <c r="K25" s="99">
        <v>35.182600000000001</v>
      </c>
      <c r="L25" s="117">
        <v>35.18</v>
      </c>
    </row>
    <row r="26" spans="1:12">
      <c r="A26" s="102">
        <v>40887</v>
      </c>
      <c r="B26" s="119">
        <v>3000099</v>
      </c>
      <c r="C26" s="91" t="s">
        <v>364</v>
      </c>
      <c r="D26" s="105" t="s">
        <v>365</v>
      </c>
      <c r="E26" s="91"/>
      <c r="F26" s="91" t="s">
        <v>16</v>
      </c>
      <c r="G26" s="91" t="s">
        <v>17</v>
      </c>
      <c r="H26" s="91" t="s">
        <v>106</v>
      </c>
      <c r="I26" s="116">
        <v>4</v>
      </c>
      <c r="J26" s="91" t="s">
        <v>33</v>
      </c>
      <c r="K26" s="99">
        <v>3.6549999999999998</v>
      </c>
      <c r="L26" s="117">
        <v>14.62</v>
      </c>
    </row>
    <row r="27" spans="1:12">
      <c r="A27" s="102">
        <v>40894</v>
      </c>
      <c r="B27" s="119" t="s">
        <v>382</v>
      </c>
      <c r="C27" s="91" t="s">
        <v>366</v>
      </c>
      <c r="D27" s="105" t="s">
        <v>367</v>
      </c>
      <c r="E27" s="91" t="s">
        <v>203</v>
      </c>
      <c r="F27" s="91" t="s">
        <v>99</v>
      </c>
      <c r="G27" s="91" t="s">
        <v>17</v>
      </c>
      <c r="H27" s="91" t="s">
        <v>204</v>
      </c>
      <c r="I27" s="116">
        <v>126</v>
      </c>
      <c r="J27" s="91" t="s">
        <v>243</v>
      </c>
      <c r="K27" s="99">
        <v>2.6086999999999998</v>
      </c>
      <c r="L27" s="117">
        <v>328.7</v>
      </c>
    </row>
    <row r="28" spans="1:12">
      <c r="A28" s="102">
        <v>40898</v>
      </c>
      <c r="B28" s="119">
        <v>9600922</v>
      </c>
      <c r="C28" s="91" t="s">
        <v>368</v>
      </c>
      <c r="D28" s="105" t="s">
        <v>369</v>
      </c>
      <c r="E28" s="91"/>
      <c r="F28" s="91" t="s">
        <v>16</v>
      </c>
      <c r="G28" s="91" t="s">
        <v>17</v>
      </c>
      <c r="H28" s="91" t="s">
        <v>370</v>
      </c>
      <c r="I28" s="116">
        <v>9000</v>
      </c>
      <c r="J28" s="91" t="s">
        <v>33</v>
      </c>
      <c r="K28" s="99">
        <v>9.4600000000000004E-2</v>
      </c>
      <c r="L28" s="117">
        <v>851.4</v>
      </c>
    </row>
    <row r="29" spans="1:12">
      <c r="A29" s="102">
        <v>40903</v>
      </c>
      <c r="B29" s="119">
        <v>9600688</v>
      </c>
      <c r="C29" s="91" t="s">
        <v>371</v>
      </c>
      <c r="D29" s="105" t="s">
        <v>372</v>
      </c>
      <c r="E29" s="91"/>
      <c r="F29" s="91" t="s">
        <v>16</v>
      </c>
      <c r="G29" s="91" t="s">
        <v>17</v>
      </c>
      <c r="H29" s="91" t="s">
        <v>373</v>
      </c>
      <c r="I29" s="116">
        <v>10</v>
      </c>
      <c r="J29" s="91" t="s">
        <v>33</v>
      </c>
      <c r="K29" s="99">
        <v>2.3035999999999999</v>
      </c>
      <c r="L29" s="117">
        <v>23.04</v>
      </c>
    </row>
    <row r="30" spans="1:12">
      <c r="A30" s="102">
        <v>40903</v>
      </c>
      <c r="B30" s="119">
        <v>9600689</v>
      </c>
      <c r="C30" s="91" t="s">
        <v>374</v>
      </c>
      <c r="D30" s="105" t="s">
        <v>375</v>
      </c>
      <c r="E30" s="91"/>
      <c r="F30" s="91" t="s">
        <v>16</v>
      </c>
      <c r="G30" s="91" t="s">
        <v>17</v>
      </c>
      <c r="H30" s="91" t="s">
        <v>376</v>
      </c>
      <c r="I30" s="116">
        <v>10</v>
      </c>
      <c r="J30" s="91" t="s">
        <v>33</v>
      </c>
      <c r="K30" s="99">
        <v>7.2674000000000003</v>
      </c>
      <c r="L30" s="117">
        <v>72.67</v>
      </c>
    </row>
    <row r="31" spans="1:12">
      <c r="A31" s="102">
        <v>40907</v>
      </c>
      <c r="B31" s="119" t="s">
        <v>127</v>
      </c>
      <c r="C31" s="91" t="s">
        <v>128</v>
      </c>
      <c r="D31" s="105" t="s">
        <v>377</v>
      </c>
      <c r="E31" s="91"/>
      <c r="F31" s="91" t="s">
        <v>16</v>
      </c>
      <c r="G31" s="91" t="s">
        <v>17</v>
      </c>
      <c r="H31" s="91" t="s">
        <v>444</v>
      </c>
      <c r="I31" s="116">
        <v>34</v>
      </c>
      <c r="J31" s="91" t="s">
        <v>131</v>
      </c>
      <c r="K31" s="99">
        <v>8.1303999999999998</v>
      </c>
      <c r="L31" s="117">
        <v>276.43</v>
      </c>
    </row>
    <row r="32" spans="1:12">
      <c r="A32" s="102">
        <v>40908</v>
      </c>
      <c r="B32" s="119">
        <v>3000102</v>
      </c>
      <c r="C32" s="91" t="s">
        <v>385</v>
      </c>
      <c r="D32" s="105" t="s">
        <v>387</v>
      </c>
      <c r="E32" s="91"/>
      <c r="F32" s="91" t="s">
        <v>16</v>
      </c>
      <c r="G32" s="91" t="s">
        <v>17</v>
      </c>
      <c r="H32" s="91" t="s">
        <v>46</v>
      </c>
      <c r="I32" s="116">
        <v>4</v>
      </c>
      <c r="J32" s="91" t="s">
        <v>33</v>
      </c>
      <c r="K32" s="99">
        <v>165.24</v>
      </c>
      <c r="L32" s="117">
        <v>660.96</v>
      </c>
    </row>
    <row r="33" spans="1:12">
      <c r="A33" s="102">
        <v>40908</v>
      </c>
      <c r="B33" s="119">
        <v>3800862</v>
      </c>
      <c r="C33" s="91" t="s">
        <v>389</v>
      </c>
      <c r="D33" s="105" t="s">
        <v>390</v>
      </c>
      <c r="E33" s="91"/>
      <c r="F33" s="91" t="s">
        <v>16</v>
      </c>
      <c r="G33" s="91" t="s">
        <v>17</v>
      </c>
      <c r="H33" s="91" t="s">
        <v>391</v>
      </c>
      <c r="I33" s="116">
        <v>1</v>
      </c>
      <c r="J33" s="91" t="s">
        <v>171</v>
      </c>
      <c r="K33" s="99">
        <v>528.47829999999999</v>
      </c>
      <c r="L33" s="117">
        <v>528.48</v>
      </c>
    </row>
    <row r="34" spans="1:12">
      <c r="A34" s="102">
        <v>40908</v>
      </c>
      <c r="B34" s="119">
        <v>9600797</v>
      </c>
      <c r="C34" s="91" t="s">
        <v>392</v>
      </c>
      <c r="D34" s="105" t="s">
        <v>393</v>
      </c>
      <c r="E34" s="91"/>
      <c r="F34" s="91" t="s">
        <v>16</v>
      </c>
      <c r="G34" s="91" t="s">
        <v>17</v>
      </c>
      <c r="H34" s="91" t="s">
        <v>394</v>
      </c>
      <c r="I34" s="116">
        <v>1000</v>
      </c>
      <c r="J34" s="91" t="s">
        <v>33</v>
      </c>
      <c r="K34" s="99">
        <v>0.50719999999999998</v>
      </c>
      <c r="L34" s="117">
        <v>507.2</v>
      </c>
    </row>
    <row r="35" spans="1:12">
      <c r="A35" s="102">
        <v>40908</v>
      </c>
      <c r="B35" s="119">
        <v>9780117</v>
      </c>
      <c r="C35" s="91" t="s">
        <v>395</v>
      </c>
      <c r="D35" s="105" t="s">
        <v>396</v>
      </c>
      <c r="E35" s="91"/>
      <c r="F35" s="91" t="s">
        <v>16</v>
      </c>
      <c r="G35" s="91" t="s">
        <v>17</v>
      </c>
      <c r="H35" s="91" t="s">
        <v>397</v>
      </c>
      <c r="I35" s="116">
        <v>5000</v>
      </c>
      <c r="J35" s="91" t="s">
        <v>26</v>
      </c>
      <c r="K35" s="99">
        <v>3.5400000000000001E-2</v>
      </c>
      <c r="L35" s="117">
        <v>177</v>
      </c>
    </row>
    <row r="36" spans="1:12">
      <c r="A36" s="102">
        <v>40909</v>
      </c>
      <c r="B36" s="119">
        <v>3800864</v>
      </c>
      <c r="C36" s="91" t="s">
        <v>398</v>
      </c>
      <c r="D36" s="105" t="s">
        <v>399</v>
      </c>
      <c r="E36" s="91"/>
      <c r="F36" s="91" t="s">
        <v>16</v>
      </c>
      <c r="G36" s="91" t="s">
        <v>17</v>
      </c>
      <c r="H36" s="91" t="s">
        <v>400</v>
      </c>
      <c r="I36" s="116">
        <v>6</v>
      </c>
      <c r="J36" s="91" t="s">
        <v>33</v>
      </c>
      <c r="K36" s="99">
        <v>15.3696</v>
      </c>
      <c r="L36" s="117">
        <v>92.22</v>
      </c>
    </row>
    <row r="37" spans="1:12">
      <c r="A37" s="102">
        <v>40917</v>
      </c>
      <c r="B37" s="119">
        <v>3800011</v>
      </c>
      <c r="C37" s="91" t="s">
        <v>76</v>
      </c>
      <c r="D37" s="105" t="s">
        <v>447</v>
      </c>
      <c r="E37" s="91" t="s">
        <v>203</v>
      </c>
      <c r="F37" s="91" t="s">
        <v>99</v>
      </c>
      <c r="G37" s="91" t="s">
        <v>17</v>
      </c>
      <c r="H37" s="91" t="s">
        <v>206</v>
      </c>
      <c r="I37" s="116">
        <v>70</v>
      </c>
      <c r="J37" s="91" t="s">
        <v>33</v>
      </c>
      <c r="K37" s="99">
        <v>0.78839999999999999</v>
      </c>
      <c r="L37" s="117">
        <v>55.19</v>
      </c>
    </row>
    <row r="38" spans="1:12">
      <c r="A38" s="102">
        <v>40926</v>
      </c>
      <c r="B38" s="119">
        <v>3800818</v>
      </c>
      <c r="C38" s="91" t="s">
        <v>237</v>
      </c>
      <c r="D38" s="105" t="s">
        <v>402</v>
      </c>
      <c r="E38" s="91"/>
      <c r="F38" s="91" t="s">
        <v>16</v>
      </c>
      <c r="G38" s="91" t="s">
        <v>17</v>
      </c>
      <c r="H38" s="91" t="s">
        <v>403</v>
      </c>
      <c r="I38" s="116">
        <v>384</v>
      </c>
      <c r="J38" s="91" t="s">
        <v>33</v>
      </c>
      <c r="K38" s="99">
        <v>2.3814000000000002</v>
      </c>
      <c r="L38" s="117">
        <v>914.46</v>
      </c>
    </row>
    <row r="39" spans="1:12">
      <c r="A39" s="102">
        <v>40926</v>
      </c>
      <c r="B39" s="119">
        <v>9602275</v>
      </c>
      <c r="C39" s="91" t="s">
        <v>404</v>
      </c>
      <c r="D39" s="105" t="s">
        <v>405</v>
      </c>
      <c r="E39" s="91"/>
      <c r="F39" s="91" t="s">
        <v>16</v>
      </c>
      <c r="G39" s="91" t="s">
        <v>17</v>
      </c>
      <c r="H39" s="91" t="s">
        <v>126</v>
      </c>
      <c r="I39" s="116">
        <v>13200</v>
      </c>
      <c r="J39" s="91" t="s">
        <v>33</v>
      </c>
      <c r="K39" s="99">
        <v>4.2200000000000001E-2</v>
      </c>
      <c r="L39" s="117">
        <v>557.04</v>
      </c>
    </row>
    <row r="40" spans="1:12">
      <c r="A40" s="102">
        <v>40927</v>
      </c>
      <c r="B40" s="119">
        <v>3300128</v>
      </c>
      <c r="C40" s="91" t="s">
        <v>64</v>
      </c>
      <c r="D40" s="105" t="s">
        <v>406</v>
      </c>
      <c r="E40" s="91" t="s">
        <v>485</v>
      </c>
      <c r="F40" s="91" t="s">
        <v>486</v>
      </c>
      <c r="G40" s="91" t="s">
        <v>17</v>
      </c>
      <c r="H40" s="91" t="s">
        <v>245</v>
      </c>
      <c r="I40" s="116">
        <v>1000</v>
      </c>
      <c r="J40" s="91" t="s">
        <v>33</v>
      </c>
      <c r="K40" s="99">
        <v>2.6766999999999999</v>
      </c>
      <c r="L40" s="117">
        <v>2676.7</v>
      </c>
    </row>
    <row r="41" spans="1:12">
      <c r="A41" s="102">
        <v>40927</v>
      </c>
      <c r="B41" s="119">
        <v>9600641</v>
      </c>
      <c r="C41" s="91" t="s">
        <v>73</v>
      </c>
      <c r="D41" s="105" t="s">
        <v>409</v>
      </c>
      <c r="E41" s="91"/>
      <c r="F41" s="91" t="s">
        <v>16</v>
      </c>
      <c r="G41" s="91" t="s">
        <v>17</v>
      </c>
      <c r="H41" s="91" t="s">
        <v>410</v>
      </c>
      <c r="I41" s="116">
        <v>16</v>
      </c>
      <c r="J41" s="91" t="s">
        <v>37</v>
      </c>
      <c r="K41" s="99">
        <v>6.8680000000000003</v>
      </c>
      <c r="L41" s="117">
        <v>109.89</v>
      </c>
    </row>
    <row r="42" spans="1:12">
      <c r="A42" s="102">
        <v>40933</v>
      </c>
      <c r="B42" s="119">
        <v>9600740</v>
      </c>
      <c r="C42" s="91" t="s">
        <v>411</v>
      </c>
      <c r="D42" s="105" t="s">
        <v>412</v>
      </c>
      <c r="E42" s="91"/>
      <c r="F42" s="91" t="s">
        <v>16</v>
      </c>
      <c r="G42" s="91" t="s">
        <v>17</v>
      </c>
      <c r="H42" s="91" t="s">
        <v>413</v>
      </c>
      <c r="I42" s="116">
        <v>3</v>
      </c>
      <c r="J42" s="91" t="s">
        <v>33</v>
      </c>
      <c r="K42" s="99">
        <v>63.405799999999999</v>
      </c>
      <c r="L42" s="117">
        <v>190.22</v>
      </c>
    </row>
    <row r="43" spans="1:12">
      <c r="A43" s="102">
        <v>40935</v>
      </c>
      <c r="B43" s="119">
        <v>9780114</v>
      </c>
      <c r="C43" s="91" t="s">
        <v>414</v>
      </c>
      <c r="D43" s="105" t="s">
        <v>415</v>
      </c>
      <c r="E43" s="91"/>
      <c r="F43" s="91" t="s">
        <v>16</v>
      </c>
      <c r="G43" s="91" t="s">
        <v>17</v>
      </c>
      <c r="H43" s="91" t="s">
        <v>416</v>
      </c>
      <c r="I43" s="116">
        <v>50000</v>
      </c>
      <c r="J43" s="91" t="s">
        <v>26</v>
      </c>
      <c r="K43" s="99">
        <v>3.2000000000000002E-3</v>
      </c>
      <c r="L43" s="117">
        <v>160</v>
      </c>
    </row>
    <row r="44" spans="1:12">
      <c r="A44" s="102">
        <v>40936</v>
      </c>
      <c r="B44" s="119">
        <v>3100151</v>
      </c>
      <c r="C44" s="91" t="s">
        <v>417</v>
      </c>
      <c r="D44" s="105" t="s">
        <v>418</v>
      </c>
      <c r="E44" s="91"/>
      <c r="F44" s="91" t="s">
        <v>16</v>
      </c>
      <c r="G44" s="91" t="s">
        <v>17</v>
      </c>
      <c r="H44" s="91" t="s">
        <v>419</v>
      </c>
      <c r="I44" s="116">
        <v>4</v>
      </c>
      <c r="J44" s="91" t="s">
        <v>33</v>
      </c>
      <c r="K44" s="99">
        <v>109.8342</v>
      </c>
      <c r="L44" s="117">
        <v>439.34</v>
      </c>
    </row>
    <row r="45" spans="1:12">
      <c r="A45" s="102">
        <v>40936</v>
      </c>
      <c r="B45" s="119">
        <v>3100151</v>
      </c>
      <c r="C45" s="91" t="s">
        <v>417</v>
      </c>
      <c r="D45" s="105" t="s">
        <v>418</v>
      </c>
      <c r="E45" s="91"/>
      <c r="F45" s="91" t="s">
        <v>16</v>
      </c>
      <c r="G45" s="91" t="s">
        <v>17</v>
      </c>
      <c r="H45" s="91" t="s">
        <v>25</v>
      </c>
      <c r="I45" s="116">
        <v>7</v>
      </c>
      <c r="J45" s="91" t="s">
        <v>33</v>
      </c>
      <c r="K45" s="99">
        <v>109.8342</v>
      </c>
      <c r="L45" s="117">
        <v>768.84</v>
      </c>
    </row>
    <row r="46" spans="1:12">
      <c r="A46" s="102">
        <v>40939</v>
      </c>
      <c r="B46" s="119" t="s">
        <v>448</v>
      </c>
      <c r="C46" s="91" t="s">
        <v>423</v>
      </c>
      <c r="D46" s="105" t="s">
        <v>424</v>
      </c>
      <c r="E46" s="91"/>
      <c r="F46" s="91" t="s">
        <v>16</v>
      </c>
      <c r="G46" s="91" t="s">
        <v>17</v>
      </c>
      <c r="H46" s="91" t="s">
        <v>425</v>
      </c>
      <c r="I46" s="116">
        <v>1</v>
      </c>
      <c r="J46" s="91" t="s">
        <v>19</v>
      </c>
      <c r="K46" s="99">
        <v>23.873899999999999</v>
      </c>
      <c r="L46" s="117">
        <v>23.87</v>
      </c>
    </row>
    <row r="47" spans="1:12">
      <c r="A47" s="102">
        <v>40939</v>
      </c>
      <c r="B47" s="119" t="s">
        <v>448</v>
      </c>
      <c r="C47" s="91" t="s">
        <v>423</v>
      </c>
      <c r="D47" s="105" t="s">
        <v>426</v>
      </c>
      <c r="E47" s="91"/>
      <c r="F47" s="91" t="s">
        <v>16</v>
      </c>
      <c r="G47" s="91" t="s">
        <v>17</v>
      </c>
      <c r="H47" s="91" t="s">
        <v>425</v>
      </c>
      <c r="I47" s="116">
        <v>5</v>
      </c>
      <c r="J47" s="91" t="s">
        <v>19</v>
      </c>
      <c r="K47" s="99">
        <v>23.873899999999999</v>
      </c>
      <c r="L47" s="117">
        <v>119.37</v>
      </c>
    </row>
    <row r="48" spans="1:12">
      <c r="A48" s="102">
        <v>40939</v>
      </c>
      <c r="B48" s="119">
        <v>3800010</v>
      </c>
      <c r="C48" s="91" t="s">
        <v>234</v>
      </c>
      <c r="D48" s="105" t="s">
        <v>427</v>
      </c>
      <c r="E48" s="91"/>
      <c r="F48" s="91" t="s">
        <v>16</v>
      </c>
      <c r="G48" s="91" t="s">
        <v>17</v>
      </c>
      <c r="H48" s="91" t="s">
        <v>428</v>
      </c>
      <c r="I48" s="116">
        <v>864</v>
      </c>
      <c r="J48" s="91" t="s">
        <v>33</v>
      </c>
      <c r="K48" s="99">
        <v>2.4336000000000002</v>
      </c>
      <c r="L48" s="117">
        <v>2102.63</v>
      </c>
    </row>
    <row r="49" spans="1:12">
      <c r="A49" s="102">
        <v>40940</v>
      </c>
      <c r="B49" s="119">
        <v>3800864</v>
      </c>
      <c r="C49" s="91" t="s">
        <v>398</v>
      </c>
      <c r="D49" s="105" t="s">
        <v>429</v>
      </c>
      <c r="E49" s="91"/>
      <c r="F49" s="91" t="s">
        <v>16</v>
      </c>
      <c r="G49" s="91" t="s">
        <v>17</v>
      </c>
      <c r="H49" s="91" t="s">
        <v>430</v>
      </c>
      <c r="I49" s="116">
        <v>24</v>
      </c>
      <c r="J49" s="91" t="s">
        <v>33</v>
      </c>
      <c r="K49" s="99">
        <v>15.3696</v>
      </c>
      <c r="L49" s="117">
        <v>368.87</v>
      </c>
    </row>
    <row r="50" spans="1:12">
      <c r="A50" s="102">
        <v>40940</v>
      </c>
      <c r="B50" s="119">
        <v>9780118</v>
      </c>
      <c r="C50" s="91" t="s">
        <v>431</v>
      </c>
      <c r="D50" s="105" t="s">
        <v>432</v>
      </c>
      <c r="E50" s="91"/>
      <c r="F50" s="91" t="s">
        <v>16</v>
      </c>
      <c r="G50" s="91" t="s">
        <v>17</v>
      </c>
      <c r="H50" s="91" t="s">
        <v>433</v>
      </c>
      <c r="I50" s="116">
        <v>10000</v>
      </c>
      <c r="J50" s="91" t="s">
        <v>57</v>
      </c>
      <c r="K50" s="99">
        <v>2.75E-2</v>
      </c>
      <c r="L50" s="117">
        <v>275</v>
      </c>
    </row>
    <row r="51" spans="1:12">
      <c r="A51" s="102">
        <v>40965</v>
      </c>
      <c r="B51" s="119">
        <v>9600628</v>
      </c>
      <c r="C51" s="91" t="s">
        <v>436</v>
      </c>
      <c r="D51" s="105" t="s">
        <v>437</v>
      </c>
      <c r="E51" s="91"/>
      <c r="F51" s="91" t="s">
        <v>16</v>
      </c>
      <c r="G51" s="91" t="s">
        <v>17</v>
      </c>
      <c r="H51" s="91" t="s">
        <v>438</v>
      </c>
      <c r="I51" s="116">
        <v>5</v>
      </c>
      <c r="J51" s="91" t="s">
        <v>33</v>
      </c>
      <c r="K51" s="99">
        <v>13.7478</v>
      </c>
      <c r="L51" s="117">
        <v>68.739999999999995</v>
      </c>
    </row>
    <row r="52" spans="1:12">
      <c r="A52" s="102">
        <v>40965</v>
      </c>
      <c r="B52" s="119">
        <v>9600628</v>
      </c>
      <c r="C52" s="91" t="s">
        <v>436</v>
      </c>
      <c r="D52" s="105" t="s">
        <v>437</v>
      </c>
      <c r="E52" s="91"/>
      <c r="F52" s="91" t="s">
        <v>16</v>
      </c>
      <c r="G52" s="91" t="s">
        <v>17</v>
      </c>
      <c r="H52" s="91" t="s">
        <v>449</v>
      </c>
      <c r="I52" s="116">
        <v>1</v>
      </c>
      <c r="J52" s="91" t="s">
        <v>33</v>
      </c>
      <c r="K52" s="99">
        <v>13.7478</v>
      </c>
      <c r="L52" s="117">
        <v>13.75</v>
      </c>
    </row>
    <row r="53" spans="1:12">
      <c r="A53" s="102">
        <v>40967</v>
      </c>
      <c r="B53" s="119">
        <v>3000100</v>
      </c>
      <c r="C53" s="91" t="s">
        <v>383</v>
      </c>
      <c r="D53" s="105" t="s">
        <v>439</v>
      </c>
      <c r="E53" s="91" t="s">
        <v>487</v>
      </c>
      <c r="F53" s="91" t="s">
        <v>488</v>
      </c>
      <c r="G53" s="91" t="s">
        <v>17</v>
      </c>
      <c r="H53" s="91" t="s">
        <v>46</v>
      </c>
      <c r="I53" s="116">
        <v>2</v>
      </c>
      <c r="J53" s="91" t="s">
        <v>33</v>
      </c>
      <c r="K53" s="99">
        <v>231.08099999999999</v>
      </c>
      <c r="L53" s="117">
        <v>462.16</v>
      </c>
    </row>
    <row r="54" spans="1:12">
      <c r="A54" s="102">
        <v>40967</v>
      </c>
      <c r="B54" s="119">
        <v>9780117</v>
      </c>
      <c r="C54" s="91" t="s">
        <v>395</v>
      </c>
      <c r="D54" s="105" t="s">
        <v>441</v>
      </c>
      <c r="E54" s="91"/>
      <c r="F54" s="91" t="s">
        <v>16</v>
      </c>
      <c r="G54" s="91" t="s">
        <v>17</v>
      </c>
      <c r="H54" s="91" t="s">
        <v>442</v>
      </c>
      <c r="I54" s="116">
        <v>5000</v>
      </c>
      <c r="J54" s="91" t="s">
        <v>26</v>
      </c>
      <c r="K54" s="99">
        <v>3.5400000000000001E-2</v>
      </c>
      <c r="L54" s="117">
        <v>177</v>
      </c>
    </row>
    <row r="55" spans="1:12" ht="15">
      <c r="A55" s="102">
        <v>40968</v>
      </c>
      <c r="B55" s="119" t="s">
        <v>483</v>
      </c>
      <c r="C55" s="91" t="s">
        <v>450</v>
      </c>
      <c r="D55" s="105" t="s">
        <v>451</v>
      </c>
      <c r="E55" s="7"/>
      <c r="F55" s="91" t="s">
        <v>16</v>
      </c>
      <c r="G55" s="91" t="s">
        <v>17</v>
      </c>
      <c r="H55" s="91" t="s">
        <v>106</v>
      </c>
      <c r="I55" s="26">
        <v>146600.79999999999</v>
      </c>
      <c r="J55" s="91" t="s">
        <v>105</v>
      </c>
      <c r="K55" s="99">
        <v>2.0000000000000001E-4</v>
      </c>
      <c r="L55" s="117">
        <v>29.32</v>
      </c>
    </row>
    <row r="56" spans="1:12" ht="15">
      <c r="A56" s="102">
        <v>40968</v>
      </c>
      <c r="B56" s="119" t="s">
        <v>483</v>
      </c>
      <c r="C56" s="91" t="s">
        <v>450</v>
      </c>
      <c r="D56" s="105" t="s">
        <v>451</v>
      </c>
      <c r="E56" s="7"/>
      <c r="F56" s="91" t="s">
        <v>16</v>
      </c>
      <c r="G56" s="91" t="s">
        <v>17</v>
      </c>
      <c r="H56" s="91" t="s">
        <v>452</v>
      </c>
      <c r="I56" s="26">
        <v>1612556.4</v>
      </c>
      <c r="J56" s="91" t="s">
        <v>105</v>
      </c>
      <c r="K56" s="99">
        <v>2.0000000000000001E-4</v>
      </c>
      <c r="L56" s="117">
        <v>322.51</v>
      </c>
    </row>
    <row r="57" spans="1:12" ht="15">
      <c r="A57" s="102">
        <v>40968</v>
      </c>
      <c r="B57" s="119">
        <v>3000096</v>
      </c>
      <c r="C57" s="91" t="s">
        <v>453</v>
      </c>
      <c r="D57" s="105" t="s">
        <v>454</v>
      </c>
      <c r="E57" s="91" t="s">
        <v>455</v>
      </c>
      <c r="F57" s="91" t="s">
        <v>16</v>
      </c>
      <c r="G57" s="91" t="s">
        <v>17</v>
      </c>
      <c r="H57" s="91" t="s">
        <v>106</v>
      </c>
      <c r="I57" s="26">
        <v>5</v>
      </c>
      <c r="J57" s="91" t="s">
        <v>33</v>
      </c>
      <c r="K57" s="99">
        <v>48.3</v>
      </c>
      <c r="L57" s="117">
        <v>241.5</v>
      </c>
    </row>
    <row r="58" spans="1:12" ht="15">
      <c r="A58" s="102">
        <v>40968</v>
      </c>
      <c r="B58" s="119">
        <v>3400078</v>
      </c>
      <c r="C58" s="91" t="s">
        <v>456</v>
      </c>
      <c r="D58" s="105" t="s">
        <v>457</v>
      </c>
      <c r="E58" s="7"/>
      <c r="F58" s="91" t="s">
        <v>16</v>
      </c>
      <c r="G58" s="91" t="s">
        <v>17</v>
      </c>
      <c r="H58" s="91" t="s">
        <v>46</v>
      </c>
      <c r="I58" s="26">
        <v>60</v>
      </c>
      <c r="J58" s="91" t="s">
        <v>33</v>
      </c>
      <c r="K58" s="99">
        <v>0.28000000000000003</v>
      </c>
      <c r="L58" s="117">
        <v>16.8</v>
      </c>
    </row>
    <row r="59" spans="1:12" ht="15">
      <c r="A59" s="102">
        <v>40968</v>
      </c>
      <c r="B59" s="119">
        <v>3400078</v>
      </c>
      <c r="C59" s="91" t="s">
        <v>456</v>
      </c>
      <c r="D59" s="105" t="s">
        <v>458</v>
      </c>
      <c r="E59" s="7"/>
      <c r="F59" s="91" t="s">
        <v>16</v>
      </c>
      <c r="G59" s="91" t="s">
        <v>17</v>
      </c>
      <c r="H59" s="91" t="s">
        <v>106</v>
      </c>
      <c r="I59" s="26">
        <v>86</v>
      </c>
      <c r="J59" s="91" t="s">
        <v>33</v>
      </c>
      <c r="K59" s="99">
        <v>0.28000000000000003</v>
      </c>
      <c r="L59" s="117">
        <v>24.08</v>
      </c>
    </row>
    <row r="60" spans="1:12" ht="15">
      <c r="A60" s="102">
        <v>40968</v>
      </c>
      <c r="B60" s="119">
        <v>3400078</v>
      </c>
      <c r="C60" s="91" t="s">
        <v>456</v>
      </c>
      <c r="D60" s="105" t="s">
        <v>458</v>
      </c>
      <c r="E60" s="7"/>
      <c r="F60" s="91" t="s">
        <v>16</v>
      </c>
      <c r="G60" s="91" t="s">
        <v>17</v>
      </c>
      <c r="H60" s="91" t="s">
        <v>46</v>
      </c>
      <c r="I60" s="26">
        <v>78</v>
      </c>
      <c r="J60" s="91" t="s">
        <v>33</v>
      </c>
      <c r="K60" s="99">
        <v>0.28000000000000003</v>
      </c>
      <c r="L60" s="117">
        <v>21.84</v>
      </c>
    </row>
    <row r="61" spans="1:12" ht="15">
      <c r="A61" s="102">
        <v>40970</v>
      </c>
      <c r="B61" s="119">
        <v>9602132</v>
      </c>
      <c r="C61" s="91" t="s">
        <v>41</v>
      </c>
      <c r="D61" s="105" t="s">
        <v>459</v>
      </c>
      <c r="E61" s="7"/>
      <c r="F61" s="91" t="s">
        <v>16</v>
      </c>
      <c r="G61" s="91" t="s">
        <v>17</v>
      </c>
      <c r="H61" s="91" t="s">
        <v>460</v>
      </c>
      <c r="I61" s="26">
        <v>23</v>
      </c>
      <c r="J61" s="91" t="s">
        <v>33</v>
      </c>
      <c r="K61" s="99">
        <v>17.6812</v>
      </c>
      <c r="L61" s="117">
        <v>406.67</v>
      </c>
    </row>
    <row r="62" spans="1:12" ht="15">
      <c r="A62" s="102">
        <v>40985</v>
      </c>
      <c r="B62" s="119">
        <v>3800016</v>
      </c>
      <c r="C62" s="91" t="s">
        <v>124</v>
      </c>
      <c r="D62" s="105" t="s">
        <v>461</v>
      </c>
      <c r="E62" s="7"/>
      <c r="F62" s="91" t="s">
        <v>16</v>
      </c>
      <c r="G62" s="91" t="s">
        <v>17</v>
      </c>
      <c r="H62" s="91" t="s">
        <v>462</v>
      </c>
      <c r="I62" s="26">
        <v>10</v>
      </c>
      <c r="J62" s="91" t="s">
        <v>33</v>
      </c>
      <c r="K62" s="99">
        <v>2.9380000000000002</v>
      </c>
      <c r="L62" s="117">
        <v>29.38</v>
      </c>
    </row>
    <row r="63" spans="1:12" ht="15">
      <c r="A63" s="102">
        <v>40986</v>
      </c>
      <c r="B63" s="119">
        <v>3100119</v>
      </c>
      <c r="C63" s="91" t="s">
        <v>259</v>
      </c>
      <c r="D63" s="105" t="s">
        <v>463</v>
      </c>
      <c r="E63" s="7"/>
      <c r="F63" s="91" t="s">
        <v>16</v>
      </c>
      <c r="G63" s="91" t="s">
        <v>17</v>
      </c>
      <c r="H63" s="91" t="s">
        <v>464</v>
      </c>
      <c r="I63" s="26">
        <v>78</v>
      </c>
      <c r="J63" s="91" t="s">
        <v>33</v>
      </c>
      <c r="K63" s="99">
        <v>86.877899999999997</v>
      </c>
      <c r="L63" s="117">
        <v>6776.48</v>
      </c>
    </row>
    <row r="64" spans="1:12" ht="15">
      <c r="A64" s="102">
        <v>40986</v>
      </c>
      <c r="B64" s="119">
        <v>3100119</v>
      </c>
      <c r="C64" s="91" t="s">
        <v>259</v>
      </c>
      <c r="D64" s="105" t="s">
        <v>463</v>
      </c>
      <c r="E64" s="7"/>
      <c r="F64" s="91" t="s">
        <v>16</v>
      </c>
      <c r="G64" s="91" t="s">
        <v>17</v>
      </c>
      <c r="H64" s="91" t="s">
        <v>106</v>
      </c>
      <c r="I64" s="26">
        <v>30</v>
      </c>
      <c r="J64" s="91" t="s">
        <v>33</v>
      </c>
      <c r="K64" s="99">
        <v>86.877899999999997</v>
      </c>
      <c r="L64" s="117">
        <v>2606.34</v>
      </c>
    </row>
    <row r="65" spans="1:12" ht="15">
      <c r="A65" s="102">
        <v>40990</v>
      </c>
      <c r="B65" s="119" t="s">
        <v>484</v>
      </c>
      <c r="C65" s="91" t="s">
        <v>465</v>
      </c>
      <c r="D65" s="105" t="s">
        <v>466</v>
      </c>
      <c r="E65" s="7"/>
      <c r="F65" s="91" t="s">
        <v>16</v>
      </c>
      <c r="G65" s="91" t="s">
        <v>17</v>
      </c>
      <c r="H65" s="91" t="s">
        <v>106</v>
      </c>
      <c r="I65" s="26">
        <v>287.60000000000002</v>
      </c>
      <c r="J65" s="91" t="s">
        <v>26</v>
      </c>
      <c r="K65" s="99">
        <v>8.5000000000000006E-2</v>
      </c>
      <c r="L65" s="117">
        <v>24.45</v>
      </c>
    </row>
    <row r="66" spans="1:12" ht="15">
      <c r="A66" s="102">
        <v>40991</v>
      </c>
      <c r="B66" s="119">
        <v>3300359</v>
      </c>
      <c r="C66" s="91" t="s">
        <v>115</v>
      </c>
      <c r="D66" s="105" t="s">
        <v>467</v>
      </c>
      <c r="E66" s="7"/>
      <c r="F66" s="91" t="s">
        <v>16</v>
      </c>
      <c r="G66" s="91" t="s">
        <v>17</v>
      </c>
      <c r="H66" s="91" t="s">
        <v>468</v>
      </c>
      <c r="I66" s="26">
        <v>2580</v>
      </c>
      <c r="J66" s="91" t="s">
        <v>33</v>
      </c>
      <c r="K66" s="99">
        <v>1.4043000000000001</v>
      </c>
      <c r="L66" s="117">
        <v>3623.09</v>
      </c>
    </row>
    <row r="67" spans="1:12" ht="15">
      <c r="A67" s="102">
        <v>40991</v>
      </c>
      <c r="B67" s="119">
        <v>3300359</v>
      </c>
      <c r="C67" s="91" t="s">
        <v>115</v>
      </c>
      <c r="D67" s="105" t="s">
        <v>467</v>
      </c>
      <c r="E67" s="7"/>
      <c r="F67" s="91" t="s">
        <v>16</v>
      </c>
      <c r="G67" s="91" t="s">
        <v>17</v>
      </c>
      <c r="H67" s="91" t="s">
        <v>469</v>
      </c>
      <c r="I67" s="26">
        <v>4800</v>
      </c>
      <c r="J67" s="91" t="s">
        <v>33</v>
      </c>
      <c r="K67" s="99">
        <v>1.4043000000000001</v>
      </c>
      <c r="L67" s="117">
        <v>6740.64</v>
      </c>
    </row>
    <row r="68" spans="1:12" ht="15">
      <c r="A68" s="102">
        <v>40991</v>
      </c>
      <c r="B68" s="119">
        <v>3300359</v>
      </c>
      <c r="C68" s="91" t="s">
        <v>115</v>
      </c>
      <c r="D68" s="105" t="s">
        <v>467</v>
      </c>
      <c r="E68" s="7"/>
      <c r="F68" s="91" t="s">
        <v>16</v>
      </c>
      <c r="G68" s="91" t="s">
        <v>17</v>
      </c>
      <c r="H68" s="91" t="s">
        <v>470</v>
      </c>
      <c r="I68" s="26">
        <v>4800</v>
      </c>
      <c r="J68" s="91" t="s">
        <v>33</v>
      </c>
      <c r="K68" s="99">
        <v>1.4043000000000001</v>
      </c>
      <c r="L68" s="117">
        <v>6740.64</v>
      </c>
    </row>
    <row r="69" spans="1:12" ht="15">
      <c r="A69" s="102">
        <v>40991</v>
      </c>
      <c r="B69" s="119">
        <v>3300359</v>
      </c>
      <c r="C69" s="91" t="s">
        <v>115</v>
      </c>
      <c r="D69" s="105" t="s">
        <v>467</v>
      </c>
      <c r="E69" s="7"/>
      <c r="F69" s="91" t="s">
        <v>16</v>
      </c>
      <c r="G69" s="91" t="s">
        <v>17</v>
      </c>
      <c r="H69" s="91" t="s">
        <v>471</v>
      </c>
      <c r="I69" s="26">
        <v>4800</v>
      </c>
      <c r="J69" s="91" t="s">
        <v>33</v>
      </c>
      <c r="K69" s="99">
        <v>1.4043000000000001</v>
      </c>
      <c r="L69" s="117">
        <v>6740.64</v>
      </c>
    </row>
    <row r="70" spans="1:12" ht="15">
      <c r="A70" s="102">
        <v>40994</v>
      </c>
      <c r="B70" s="119">
        <v>9740434</v>
      </c>
      <c r="C70" s="91" t="s">
        <v>176</v>
      </c>
      <c r="D70" s="105" t="s">
        <v>472</v>
      </c>
      <c r="E70" s="7"/>
      <c r="F70" s="91" t="s">
        <v>16</v>
      </c>
      <c r="G70" s="91" t="s">
        <v>17</v>
      </c>
      <c r="H70" s="91" t="s">
        <v>473</v>
      </c>
      <c r="I70" s="26">
        <v>40</v>
      </c>
      <c r="J70" s="91" t="s">
        <v>179</v>
      </c>
      <c r="K70" s="99">
        <v>10.5326</v>
      </c>
      <c r="L70" s="117">
        <v>421.3</v>
      </c>
    </row>
    <row r="71" spans="1:12" ht="15">
      <c r="A71" s="102">
        <v>40995</v>
      </c>
      <c r="B71" s="119">
        <v>9600694</v>
      </c>
      <c r="C71" s="91" t="s">
        <v>474</v>
      </c>
      <c r="D71" s="105" t="s">
        <v>475</v>
      </c>
      <c r="E71" s="7"/>
      <c r="F71" s="91" t="s">
        <v>16</v>
      </c>
      <c r="G71" s="91" t="s">
        <v>17</v>
      </c>
      <c r="H71" s="91" t="s">
        <v>476</v>
      </c>
      <c r="I71" s="26">
        <v>10</v>
      </c>
      <c r="J71" s="91" t="s">
        <v>33</v>
      </c>
      <c r="K71" s="99">
        <v>0.3695</v>
      </c>
      <c r="L71" s="117">
        <v>3.7</v>
      </c>
    </row>
    <row r="72" spans="1:12" ht="15">
      <c r="A72" s="102">
        <v>40996</v>
      </c>
      <c r="B72" s="119">
        <v>3301049</v>
      </c>
      <c r="C72" s="91" t="s">
        <v>330</v>
      </c>
      <c r="D72" s="105" t="s">
        <v>477</v>
      </c>
      <c r="E72" s="7"/>
      <c r="F72" s="91" t="s">
        <v>16</v>
      </c>
      <c r="G72" s="91" t="s">
        <v>17</v>
      </c>
      <c r="H72" s="91" t="s">
        <v>478</v>
      </c>
      <c r="I72" s="26">
        <v>100</v>
      </c>
      <c r="J72" s="91" t="s">
        <v>33</v>
      </c>
      <c r="K72" s="99">
        <v>1.9564999999999999</v>
      </c>
      <c r="L72" s="117">
        <v>195.65</v>
      </c>
    </row>
    <row r="73" spans="1:12" ht="15">
      <c r="A73" s="102">
        <v>40997</v>
      </c>
      <c r="B73" s="119">
        <v>3800863</v>
      </c>
      <c r="C73" s="91" t="s">
        <v>479</v>
      </c>
      <c r="D73" s="105" t="s">
        <v>480</v>
      </c>
      <c r="E73" s="91" t="s">
        <v>481</v>
      </c>
      <c r="F73" s="91" t="s">
        <v>16</v>
      </c>
      <c r="G73" s="91" t="s">
        <v>17</v>
      </c>
      <c r="H73" s="91" t="s">
        <v>482</v>
      </c>
      <c r="I73" s="26">
        <v>1</v>
      </c>
      <c r="J73" s="91" t="s">
        <v>33</v>
      </c>
      <c r="K73" s="99">
        <v>294.2174</v>
      </c>
      <c r="L73" s="117">
        <v>294.22000000000003</v>
      </c>
    </row>
    <row r="74" spans="1:12">
      <c r="K74" s="91"/>
      <c r="L74" s="91"/>
    </row>
    <row r="75" spans="1:12" ht="15">
      <c r="A75" s="122"/>
      <c r="B75" s="122"/>
      <c r="C75" s="120"/>
      <c r="D75" s="122"/>
      <c r="E75" s="120"/>
      <c r="F75" s="120"/>
      <c r="G75" s="120"/>
      <c r="H75" s="120"/>
      <c r="I75" s="120"/>
      <c r="J75" s="121"/>
      <c r="K75" s="23" t="s">
        <v>212</v>
      </c>
      <c r="L75" s="123">
        <v>62208.94</v>
      </c>
    </row>
  </sheetData>
  <autoFilter ref="A3:L3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L56"/>
  <sheetViews>
    <sheetView workbookViewId="0">
      <selection activeCell="L38" sqref="L38"/>
    </sheetView>
  </sheetViews>
  <sheetFormatPr baseColWidth="10" defaultRowHeight="12.75"/>
  <cols>
    <col min="1" max="1" width="12.7109375" style="101" customWidth="1"/>
    <col min="2" max="2" width="14.28515625" style="118" customWidth="1"/>
    <col min="3" max="3" width="33.5703125" style="121" bestFit="1" customWidth="1"/>
    <col min="4" max="4" width="12.28515625" style="101" customWidth="1"/>
    <col min="5" max="5" width="13.140625" style="124" customWidth="1"/>
    <col min="6" max="6" width="16.42578125" style="121" customWidth="1"/>
    <col min="7" max="7" width="9.42578125" style="121" customWidth="1"/>
    <col min="8" max="8" width="11" style="121" customWidth="1"/>
    <col min="9" max="9" width="12.28515625" style="97" customWidth="1"/>
    <col min="10" max="10" width="4" style="121" bestFit="1" customWidth="1"/>
    <col min="11" max="11" width="11.42578125" style="121" customWidth="1"/>
    <col min="12" max="12" width="13.7109375" style="121" bestFit="1" customWidth="1"/>
    <col min="13" max="16384" width="11.42578125" style="121"/>
  </cols>
  <sheetData>
    <row r="1" spans="1:12">
      <c r="L1" s="83">
        <v>40841</v>
      </c>
    </row>
    <row r="2" spans="1:12">
      <c r="L2" s="84" t="s">
        <v>489</v>
      </c>
    </row>
    <row r="3" spans="1:12" s="85" customFormat="1" ht="25.5">
      <c r="A3" s="95" t="s">
        <v>4</v>
      </c>
      <c r="B3" s="96" t="s">
        <v>5</v>
      </c>
      <c r="C3" s="95" t="s">
        <v>6</v>
      </c>
      <c r="D3" s="95" t="s">
        <v>7</v>
      </c>
      <c r="E3" s="125" t="s">
        <v>200</v>
      </c>
      <c r="F3" s="95" t="s">
        <v>8</v>
      </c>
      <c r="G3" s="95" t="s">
        <v>9</v>
      </c>
      <c r="H3" s="95" t="s">
        <v>10</v>
      </c>
      <c r="I3" s="98" t="s">
        <v>79</v>
      </c>
      <c r="J3" s="95" t="s">
        <v>11</v>
      </c>
      <c r="K3" s="95" t="s">
        <v>12</v>
      </c>
      <c r="L3" s="95" t="s">
        <v>13</v>
      </c>
    </row>
    <row r="4" spans="1:12">
      <c r="A4" s="102">
        <v>40847</v>
      </c>
      <c r="B4" s="119" t="s">
        <v>319</v>
      </c>
      <c r="C4" s="91" t="s">
        <v>320</v>
      </c>
      <c r="D4" s="105" t="s">
        <v>321</v>
      </c>
      <c r="E4" s="126"/>
      <c r="F4" s="91" t="s">
        <v>16</v>
      </c>
      <c r="G4" s="91" t="s">
        <v>17</v>
      </c>
      <c r="H4" s="91" t="s">
        <v>25</v>
      </c>
      <c r="I4" s="99">
        <v>1077.48</v>
      </c>
      <c r="J4" s="91" t="s">
        <v>26</v>
      </c>
      <c r="K4" s="99">
        <v>0.1023</v>
      </c>
      <c r="L4" s="91">
        <v>110.23</v>
      </c>
    </row>
    <row r="5" spans="1:12">
      <c r="A5" s="102">
        <v>40847</v>
      </c>
      <c r="B5" s="119" t="s">
        <v>127</v>
      </c>
      <c r="C5" s="91" t="s">
        <v>128</v>
      </c>
      <c r="D5" s="105" t="s">
        <v>323</v>
      </c>
      <c r="E5" s="126"/>
      <c r="F5" s="91" t="s">
        <v>16</v>
      </c>
      <c r="G5" s="91" t="s">
        <v>17</v>
      </c>
      <c r="H5" s="91" t="s">
        <v>490</v>
      </c>
      <c r="I5" s="99">
        <v>3</v>
      </c>
      <c r="J5" s="91" t="s">
        <v>131</v>
      </c>
      <c r="K5" s="99">
        <v>8.1303999999999998</v>
      </c>
      <c r="L5" s="91">
        <v>24.39</v>
      </c>
    </row>
    <row r="6" spans="1:12">
      <c r="A6" s="102">
        <v>40852</v>
      </c>
      <c r="B6" s="119">
        <v>3301049</v>
      </c>
      <c r="C6" s="91" t="s">
        <v>330</v>
      </c>
      <c r="D6" s="105" t="s">
        <v>331</v>
      </c>
      <c r="E6" s="126"/>
      <c r="F6" s="91" t="s">
        <v>16</v>
      </c>
      <c r="G6" s="91" t="s">
        <v>17</v>
      </c>
      <c r="H6" s="91" t="s">
        <v>332</v>
      </c>
      <c r="I6" s="99">
        <v>50</v>
      </c>
      <c r="J6" s="91" t="s">
        <v>33</v>
      </c>
      <c r="K6" s="99">
        <v>1.9564999999999999</v>
      </c>
      <c r="L6" s="91">
        <v>97.83</v>
      </c>
    </row>
    <row r="7" spans="1:12">
      <c r="A7" s="102">
        <v>40878</v>
      </c>
      <c r="B7" s="119" t="s">
        <v>381</v>
      </c>
      <c r="C7" s="91" t="s">
        <v>358</v>
      </c>
      <c r="D7" s="105" t="s">
        <v>359</v>
      </c>
      <c r="E7" s="126"/>
      <c r="F7" s="91" t="s">
        <v>16</v>
      </c>
      <c r="G7" s="91" t="s">
        <v>17</v>
      </c>
      <c r="H7" s="91" t="s">
        <v>491</v>
      </c>
      <c r="I7" s="99">
        <v>2</v>
      </c>
      <c r="J7" s="91" t="s">
        <v>33</v>
      </c>
      <c r="K7" s="99">
        <v>16.032599999999999</v>
      </c>
      <c r="L7" s="91">
        <v>32.07</v>
      </c>
    </row>
    <row r="8" spans="1:12">
      <c r="A8" s="102">
        <v>40878</v>
      </c>
      <c r="B8" s="119" t="s">
        <v>381</v>
      </c>
      <c r="C8" s="91" t="s">
        <v>358</v>
      </c>
      <c r="D8" s="105" t="s">
        <v>361</v>
      </c>
      <c r="E8" s="126"/>
      <c r="F8" s="91" t="s">
        <v>16</v>
      </c>
      <c r="G8" s="91" t="s">
        <v>17</v>
      </c>
      <c r="H8" s="91" t="s">
        <v>491</v>
      </c>
      <c r="I8" s="99">
        <v>4</v>
      </c>
      <c r="J8" s="91" t="s">
        <v>33</v>
      </c>
      <c r="K8" s="99">
        <v>16.032599999999999</v>
      </c>
      <c r="L8" s="91">
        <v>64.13</v>
      </c>
    </row>
    <row r="9" spans="1:12">
      <c r="A9" s="102">
        <v>40882</v>
      </c>
      <c r="B9" s="119">
        <v>3300148</v>
      </c>
      <c r="C9" s="91" t="s">
        <v>30</v>
      </c>
      <c r="D9" s="105" t="s">
        <v>492</v>
      </c>
      <c r="E9" s="126"/>
      <c r="F9" s="91" t="s">
        <v>16</v>
      </c>
      <c r="G9" s="91" t="s">
        <v>17</v>
      </c>
      <c r="H9" s="91" t="s">
        <v>357</v>
      </c>
      <c r="I9" s="99">
        <v>500</v>
      </c>
      <c r="J9" s="91" t="s">
        <v>33</v>
      </c>
      <c r="K9" s="99">
        <v>0.92959999999999998</v>
      </c>
      <c r="L9" s="91">
        <v>464.8</v>
      </c>
    </row>
    <row r="10" spans="1:12">
      <c r="A10" s="102">
        <v>40887</v>
      </c>
      <c r="B10" s="119">
        <v>3000099</v>
      </c>
      <c r="C10" s="91" t="s">
        <v>364</v>
      </c>
      <c r="D10" s="105" t="s">
        <v>365</v>
      </c>
      <c r="E10" s="126"/>
      <c r="F10" s="91" t="s">
        <v>16</v>
      </c>
      <c r="G10" s="91" t="s">
        <v>17</v>
      </c>
      <c r="H10" s="91" t="s">
        <v>46</v>
      </c>
      <c r="I10" s="99">
        <v>4</v>
      </c>
      <c r="J10" s="91" t="s">
        <v>33</v>
      </c>
      <c r="K10" s="99">
        <v>3.6549999999999998</v>
      </c>
      <c r="L10" s="91">
        <v>14.62</v>
      </c>
    </row>
    <row r="11" spans="1:12">
      <c r="A11" s="102">
        <v>40894</v>
      </c>
      <c r="B11" s="119" t="s">
        <v>382</v>
      </c>
      <c r="C11" s="91" t="s">
        <v>366</v>
      </c>
      <c r="D11" s="105" t="s">
        <v>367</v>
      </c>
      <c r="E11" s="126" t="s">
        <v>203</v>
      </c>
      <c r="F11" s="91" t="s">
        <v>99</v>
      </c>
      <c r="G11" s="91" t="s">
        <v>17</v>
      </c>
      <c r="H11" s="91" t="s">
        <v>204</v>
      </c>
      <c r="I11" s="99">
        <v>126</v>
      </c>
      <c r="J11" s="91" t="s">
        <v>243</v>
      </c>
      <c r="K11" s="99">
        <v>2.6086999999999998</v>
      </c>
      <c r="L11" s="91">
        <v>328.7</v>
      </c>
    </row>
    <row r="12" spans="1:12">
      <c r="A12" s="102">
        <v>40897</v>
      </c>
      <c r="B12" s="119">
        <v>3800015</v>
      </c>
      <c r="C12" s="91" t="s">
        <v>38</v>
      </c>
      <c r="D12" s="105" t="s">
        <v>493</v>
      </c>
      <c r="E12" s="126" t="s">
        <v>203</v>
      </c>
      <c r="F12" s="91" t="s">
        <v>99</v>
      </c>
      <c r="G12" s="91" t="s">
        <v>17</v>
      </c>
      <c r="H12" s="91" t="s">
        <v>217</v>
      </c>
      <c r="I12" s="99">
        <v>84</v>
      </c>
      <c r="J12" s="91" t="s">
        <v>33</v>
      </c>
      <c r="K12" s="99">
        <v>1.9254</v>
      </c>
      <c r="L12" s="91">
        <v>161.72999999999999</v>
      </c>
    </row>
    <row r="13" spans="1:12">
      <c r="A13" s="102">
        <v>40899</v>
      </c>
      <c r="B13" s="119" t="s">
        <v>93</v>
      </c>
      <c r="C13" s="91" t="s">
        <v>20</v>
      </c>
      <c r="D13" s="105" t="s">
        <v>494</v>
      </c>
      <c r="E13" s="126"/>
      <c r="F13" s="91" t="s">
        <v>16</v>
      </c>
      <c r="G13" s="91" t="s">
        <v>17</v>
      </c>
      <c r="H13" s="91" t="s">
        <v>495</v>
      </c>
      <c r="I13" s="99">
        <v>20</v>
      </c>
      <c r="J13" s="91" t="s">
        <v>19</v>
      </c>
      <c r="K13" s="99">
        <v>2.08</v>
      </c>
      <c r="L13" s="91">
        <v>41.6</v>
      </c>
    </row>
    <row r="14" spans="1:12">
      <c r="A14" s="102">
        <v>40899</v>
      </c>
      <c r="B14" s="119" t="s">
        <v>93</v>
      </c>
      <c r="C14" s="91" t="s">
        <v>20</v>
      </c>
      <c r="D14" s="105" t="s">
        <v>496</v>
      </c>
      <c r="E14" s="126"/>
      <c r="F14" s="91" t="s">
        <v>16</v>
      </c>
      <c r="G14" s="91" t="s">
        <v>17</v>
      </c>
      <c r="H14" s="91" t="s">
        <v>497</v>
      </c>
      <c r="I14" s="99">
        <v>30</v>
      </c>
      <c r="J14" s="91" t="s">
        <v>19</v>
      </c>
      <c r="K14" s="99">
        <v>2.08</v>
      </c>
      <c r="L14" s="91">
        <v>62.4</v>
      </c>
    </row>
    <row r="15" spans="1:12">
      <c r="A15" s="102">
        <v>40903</v>
      </c>
      <c r="B15" s="119">
        <v>9600688</v>
      </c>
      <c r="C15" s="91" t="s">
        <v>371</v>
      </c>
      <c r="D15" s="105" t="s">
        <v>372</v>
      </c>
      <c r="E15" s="126"/>
      <c r="F15" s="91" t="s">
        <v>16</v>
      </c>
      <c r="G15" s="91" t="s">
        <v>17</v>
      </c>
      <c r="H15" s="91" t="s">
        <v>373</v>
      </c>
      <c r="I15" s="99">
        <v>10</v>
      </c>
      <c r="J15" s="91" t="s">
        <v>33</v>
      </c>
      <c r="K15" s="99">
        <v>2.3035999999999999</v>
      </c>
      <c r="L15" s="91">
        <v>23.04</v>
      </c>
    </row>
    <row r="16" spans="1:12">
      <c r="A16" s="102">
        <v>40903</v>
      </c>
      <c r="B16" s="119">
        <v>9600689</v>
      </c>
      <c r="C16" s="91" t="s">
        <v>374</v>
      </c>
      <c r="D16" s="105" t="s">
        <v>375</v>
      </c>
      <c r="E16" s="126"/>
      <c r="F16" s="91" t="s">
        <v>16</v>
      </c>
      <c r="G16" s="91" t="s">
        <v>17</v>
      </c>
      <c r="H16" s="91" t="s">
        <v>376</v>
      </c>
      <c r="I16" s="99">
        <v>10</v>
      </c>
      <c r="J16" s="91" t="s">
        <v>33</v>
      </c>
      <c r="K16" s="99">
        <v>7.2674000000000003</v>
      </c>
      <c r="L16" s="91">
        <v>72.67</v>
      </c>
    </row>
    <row r="17" spans="1:12">
      <c r="A17" s="102">
        <v>40907</v>
      </c>
      <c r="B17" s="119" t="s">
        <v>127</v>
      </c>
      <c r="C17" s="91" t="s">
        <v>128</v>
      </c>
      <c r="D17" s="105" t="s">
        <v>377</v>
      </c>
      <c r="E17" s="126"/>
      <c r="F17" s="91" t="s">
        <v>16</v>
      </c>
      <c r="G17" s="91" t="s">
        <v>17</v>
      </c>
      <c r="H17" s="91" t="s">
        <v>490</v>
      </c>
      <c r="I17" s="99">
        <v>32</v>
      </c>
      <c r="J17" s="91" t="s">
        <v>131</v>
      </c>
      <c r="K17" s="99">
        <v>8.1303999999999998</v>
      </c>
      <c r="L17" s="91">
        <v>260.17</v>
      </c>
    </row>
    <row r="18" spans="1:12">
      <c r="A18" s="102">
        <v>40908</v>
      </c>
      <c r="B18" s="119">
        <v>3800862</v>
      </c>
      <c r="C18" s="91" t="s">
        <v>389</v>
      </c>
      <c r="D18" s="105" t="s">
        <v>390</v>
      </c>
      <c r="E18" s="126"/>
      <c r="F18" s="91" t="s">
        <v>16</v>
      </c>
      <c r="G18" s="91" t="s">
        <v>17</v>
      </c>
      <c r="H18" s="91" t="s">
        <v>391</v>
      </c>
      <c r="I18" s="99">
        <v>1</v>
      </c>
      <c r="J18" s="91" t="s">
        <v>171</v>
      </c>
      <c r="K18" s="99">
        <v>528.47829999999999</v>
      </c>
      <c r="L18" s="91">
        <v>528.48</v>
      </c>
    </row>
    <row r="19" spans="1:12">
      <c r="A19" s="102">
        <v>40908</v>
      </c>
      <c r="B19" s="119">
        <v>9600797</v>
      </c>
      <c r="C19" s="91" t="s">
        <v>392</v>
      </c>
      <c r="D19" s="105" t="s">
        <v>393</v>
      </c>
      <c r="E19" s="126"/>
      <c r="F19" s="91" t="s">
        <v>16</v>
      </c>
      <c r="G19" s="91" t="s">
        <v>17</v>
      </c>
      <c r="H19" s="91" t="s">
        <v>394</v>
      </c>
      <c r="I19" s="99">
        <v>1000</v>
      </c>
      <c r="J19" s="91" t="s">
        <v>33</v>
      </c>
      <c r="K19" s="99">
        <v>0.50719999999999998</v>
      </c>
      <c r="L19" s="91">
        <v>507.2</v>
      </c>
    </row>
    <row r="20" spans="1:12">
      <c r="A20" s="102">
        <v>40908</v>
      </c>
      <c r="B20" s="119">
        <v>9780117</v>
      </c>
      <c r="C20" s="91" t="s">
        <v>395</v>
      </c>
      <c r="D20" s="105" t="s">
        <v>396</v>
      </c>
      <c r="E20" s="126"/>
      <c r="F20" s="91" t="s">
        <v>16</v>
      </c>
      <c r="G20" s="91" t="s">
        <v>17</v>
      </c>
      <c r="H20" s="91" t="s">
        <v>397</v>
      </c>
      <c r="I20" s="99">
        <v>5000</v>
      </c>
      <c r="J20" s="91" t="s">
        <v>26</v>
      </c>
      <c r="K20" s="99">
        <v>3.5400000000000001E-2</v>
      </c>
      <c r="L20" s="91">
        <v>177</v>
      </c>
    </row>
    <row r="21" spans="1:12">
      <c r="A21" s="102">
        <v>40917</v>
      </c>
      <c r="B21" s="119">
        <v>3800011</v>
      </c>
      <c r="C21" s="91" t="s">
        <v>76</v>
      </c>
      <c r="D21" s="105" t="s">
        <v>447</v>
      </c>
      <c r="E21" s="126"/>
      <c r="F21" s="91" t="s">
        <v>16</v>
      </c>
      <c r="G21" s="91" t="s">
        <v>17</v>
      </c>
      <c r="H21" s="91" t="s">
        <v>380</v>
      </c>
      <c r="I21" s="99">
        <v>70</v>
      </c>
      <c r="J21" s="91" t="s">
        <v>33</v>
      </c>
      <c r="K21" s="99">
        <v>0.78839999999999999</v>
      </c>
      <c r="L21" s="91">
        <v>55.19</v>
      </c>
    </row>
    <row r="22" spans="1:12">
      <c r="A22" s="102">
        <v>40926</v>
      </c>
      <c r="B22" s="119">
        <v>3800818</v>
      </c>
      <c r="C22" s="91" t="s">
        <v>237</v>
      </c>
      <c r="D22" s="105" t="s">
        <v>402</v>
      </c>
      <c r="E22" s="126"/>
      <c r="F22" s="91" t="s">
        <v>16</v>
      </c>
      <c r="G22" s="91" t="s">
        <v>17</v>
      </c>
      <c r="H22" s="91" t="s">
        <v>403</v>
      </c>
      <c r="I22" s="99">
        <v>48</v>
      </c>
      <c r="J22" s="91" t="s">
        <v>33</v>
      </c>
      <c r="K22" s="99">
        <v>2.3814000000000002</v>
      </c>
      <c r="L22" s="91">
        <v>114.31</v>
      </c>
    </row>
    <row r="23" spans="1:12">
      <c r="A23" s="102">
        <v>40926</v>
      </c>
      <c r="B23" s="119">
        <v>9602275</v>
      </c>
      <c r="C23" s="91" t="s">
        <v>404</v>
      </c>
      <c r="D23" s="105" t="s">
        <v>405</v>
      </c>
      <c r="E23" s="126"/>
      <c r="F23" s="91" t="s">
        <v>16</v>
      </c>
      <c r="G23" s="91" t="s">
        <v>17</v>
      </c>
      <c r="H23" s="91" t="s">
        <v>126</v>
      </c>
      <c r="I23" s="99">
        <v>13200</v>
      </c>
      <c r="J23" s="91" t="s">
        <v>33</v>
      </c>
      <c r="K23" s="99">
        <v>4.2200000000000001E-2</v>
      </c>
      <c r="L23" s="91">
        <v>557.04</v>
      </c>
    </row>
    <row r="24" spans="1:12">
      <c r="A24" s="102">
        <v>40927</v>
      </c>
      <c r="B24" s="119">
        <v>3300128</v>
      </c>
      <c r="C24" s="91" t="s">
        <v>64</v>
      </c>
      <c r="D24" s="105" t="s">
        <v>406</v>
      </c>
      <c r="E24" s="126" t="s">
        <v>407</v>
      </c>
      <c r="F24" s="91" t="s">
        <v>486</v>
      </c>
      <c r="G24" s="91" t="s">
        <v>17</v>
      </c>
      <c r="H24" s="91" t="s">
        <v>245</v>
      </c>
      <c r="I24" s="99">
        <v>1000</v>
      </c>
      <c r="J24" s="91" t="s">
        <v>33</v>
      </c>
      <c r="K24" s="99">
        <v>2.6766999999999999</v>
      </c>
      <c r="L24" s="91">
        <v>2676.7</v>
      </c>
    </row>
    <row r="25" spans="1:12">
      <c r="A25" s="102">
        <v>40927</v>
      </c>
      <c r="B25" s="119">
        <v>9600641</v>
      </c>
      <c r="C25" s="91" t="s">
        <v>73</v>
      </c>
      <c r="D25" s="105" t="s">
        <v>409</v>
      </c>
      <c r="E25" s="126"/>
      <c r="F25" s="91" t="s">
        <v>16</v>
      </c>
      <c r="G25" s="91" t="s">
        <v>17</v>
      </c>
      <c r="H25" s="91" t="s">
        <v>410</v>
      </c>
      <c r="I25" s="99">
        <v>16</v>
      </c>
      <c r="J25" s="91" t="s">
        <v>37</v>
      </c>
      <c r="K25" s="99">
        <v>6.8680000000000003</v>
      </c>
      <c r="L25" s="91">
        <v>109.89</v>
      </c>
    </row>
    <row r="26" spans="1:12">
      <c r="A26" s="102">
        <v>40933</v>
      </c>
      <c r="B26" s="119">
        <v>9600740</v>
      </c>
      <c r="C26" s="91" t="s">
        <v>411</v>
      </c>
      <c r="D26" s="105" t="s">
        <v>412</v>
      </c>
      <c r="E26" s="126"/>
      <c r="F26" s="91" t="s">
        <v>16</v>
      </c>
      <c r="G26" s="91" t="s">
        <v>17</v>
      </c>
      <c r="H26" s="91" t="s">
        <v>413</v>
      </c>
      <c r="I26" s="99">
        <v>1</v>
      </c>
      <c r="J26" s="91" t="s">
        <v>33</v>
      </c>
      <c r="K26" s="99">
        <v>63.405799999999999</v>
      </c>
      <c r="L26" s="91">
        <v>63.41</v>
      </c>
    </row>
    <row r="27" spans="1:12">
      <c r="A27" s="102">
        <v>40935</v>
      </c>
      <c r="B27" s="119">
        <v>9780114</v>
      </c>
      <c r="C27" s="91" t="s">
        <v>414</v>
      </c>
      <c r="D27" s="105" t="s">
        <v>415</v>
      </c>
      <c r="E27" s="126"/>
      <c r="F27" s="91" t="s">
        <v>16</v>
      </c>
      <c r="G27" s="91" t="s">
        <v>17</v>
      </c>
      <c r="H27" s="91" t="s">
        <v>416</v>
      </c>
      <c r="I27" s="99">
        <v>50000</v>
      </c>
      <c r="J27" s="91" t="s">
        <v>26</v>
      </c>
      <c r="K27" s="99">
        <v>3.2000000000000002E-3</v>
      </c>
      <c r="L27" s="91">
        <v>160</v>
      </c>
    </row>
    <row r="28" spans="1:12">
      <c r="A28" s="102">
        <v>40936</v>
      </c>
      <c r="B28" s="119">
        <v>3100151</v>
      </c>
      <c r="C28" s="91" t="s">
        <v>417</v>
      </c>
      <c r="D28" s="105" t="s">
        <v>418</v>
      </c>
      <c r="E28" s="126"/>
      <c r="F28" s="91" t="s">
        <v>16</v>
      </c>
      <c r="G28" s="91" t="s">
        <v>17</v>
      </c>
      <c r="H28" s="91" t="s">
        <v>419</v>
      </c>
      <c r="I28" s="99">
        <v>4</v>
      </c>
      <c r="J28" s="91" t="s">
        <v>33</v>
      </c>
      <c r="K28" s="99">
        <v>109.8342</v>
      </c>
      <c r="L28" s="91">
        <v>439.34</v>
      </c>
    </row>
    <row r="29" spans="1:12">
      <c r="A29" s="102">
        <v>40936</v>
      </c>
      <c r="B29" s="119">
        <v>3100151</v>
      </c>
      <c r="C29" s="91" t="s">
        <v>417</v>
      </c>
      <c r="D29" s="105" t="s">
        <v>418</v>
      </c>
      <c r="E29" s="126"/>
      <c r="F29" s="91" t="s">
        <v>16</v>
      </c>
      <c r="G29" s="91" t="s">
        <v>17</v>
      </c>
      <c r="H29" s="91" t="s">
        <v>25</v>
      </c>
      <c r="I29" s="99">
        <v>7</v>
      </c>
      <c r="J29" s="91" t="s">
        <v>33</v>
      </c>
      <c r="K29" s="99">
        <v>109.8342</v>
      </c>
      <c r="L29" s="91">
        <v>768.84</v>
      </c>
    </row>
    <row r="30" spans="1:12">
      <c r="A30" s="102">
        <v>40939</v>
      </c>
      <c r="B30" s="119" t="s">
        <v>448</v>
      </c>
      <c r="C30" s="91" t="s">
        <v>423</v>
      </c>
      <c r="D30" s="105" t="s">
        <v>424</v>
      </c>
      <c r="E30" s="126"/>
      <c r="F30" s="91" t="s">
        <v>16</v>
      </c>
      <c r="G30" s="91" t="s">
        <v>17</v>
      </c>
      <c r="H30" s="91" t="s">
        <v>425</v>
      </c>
      <c r="I30" s="99">
        <v>1</v>
      </c>
      <c r="J30" s="91" t="s">
        <v>19</v>
      </c>
      <c r="K30" s="99">
        <v>23.873899999999999</v>
      </c>
      <c r="L30" s="91">
        <v>23.87</v>
      </c>
    </row>
    <row r="31" spans="1:12">
      <c r="A31" s="102">
        <v>40939</v>
      </c>
      <c r="B31" s="119" t="s">
        <v>448</v>
      </c>
      <c r="C31" s="91" t="s">
        <v>423</v>
      </c>
      <c r="D31" s="105" t="s">
        <v>426</v>
      </c>
      <c r="E31" s="126"/>
      <c r="F31" s="91" t="s">
        <v>16</v>
      </c>
      <c r="G31" s="91" t="s">
        <v>17</v>
      </c>
      <c r="H31" s="91" t="s">
        <v>425</v>
      </c>
      <c r="I31" s="99">
        <v>5</v>
      </c>
      <c r="J31" s="91" t="s">
        <v>19</v>
      </c>
      <c r="K31" s="99">
        <v>23.873899999999999</v>
      </c>
      <c r="L31" s="91">
        <v>119.37</v>
      </c>
    </row>
    <row r="32" spans="1:12">
      <c r="A32" s="102">
        <v>40939</v>
      </c>
      <c r="B32" s="119">
        <v>3800010</v>
      </c>
      <c r="C32" s="91" t="s">
        <v>234</v>
      </c>
      <c r="D32" s="105" t="s">
        <v>427</v>
      </c>
      <c r="E32" s="126"/>
      <c r="F32" s="91" t="s">
        <v>16</v>
      </c>
      <c r="G32" s="91" t="s">
        <v>17</v>
      </c>
      <c r="H32" s="91" t="s">
        <v>428</v>
      </c>
      <c r="I32" s="99">
        <v>192</v>
      </c>
      <c r="J32" s="91" t="s">
        <v>33</v>
      </c>
      <c r="K32" s="99">
        <v>2.4336000000000002</v>
      </c>
      <c r="L32" s="91">
        <v>467.25</v>
      </c>
    </row>
    <row r="33" spans="1:12">
      <c r="A33" s="102">
        <v>40940</v>
      </c>
      <c r="B33" s="119">
        <v>3800864</v>
      </c>
      <c r="C33" s="91" t="s">
        <v>398</v>
      </c>
      <c r="D33" s="105" t="s">
        <v>429</v>
      </c>
      <c r="E33" s="126"/>
      <c r="F33" s="91" t="s">
        <v>16</v>
      </c>
      <c r="G33" s="91" t="s">
        <v>17</v>
      </c>
      <c r="H33" s="91" t="s">
        <v>430</v>
      </c>
      <c r="I33" s="99">
        <v>12</v>
      </c>
      <c r="J33" s="91" t="s">
        <v>33</v>
      </c>
      <c r="K33" s="99">
        <v>15.3696</v>
      </c>
      <c r="L33" s="91">
        <v>184.44</v>
      </c>
    </row>
    <row r="34" spans="1:12">
      <c r="A34" s="102">
        <v>40940</v>
      </c>
      <c r="B34" s="119">
        <v>9780118</v>
      </c>
      <c r="C34" s="91" t="s">
        <v>431</v>
      </c>
      <c r="D34" s="105" t="s">
        <v>432</v>
      </c>
      <c r="E34" s="126"/>
      <c r="F34" s="91" t="s">
        <v>16</v>
      </c>
      <c r="G34" s="91" t="s">
        <v>17</v>
      </c>
      <c r="H34" s="91" t="s">
        <v>433</v>
      </c>
      <c r="I34" s="99">
        <v>10000</v>
      </c>
      <c r="J34" s="91" t="s">
        <v>57</v>
      </c>
      <c r="K34" s="99">
        <v>2.75E-2</v>
      </c>
      <c r="L34" s="91">
        <v>275</v>
      </c>
    </row>
    <row r="35" spans="1:12">
      <c r="A35" s="102">
        <v>40965</v>
      </c>
      <c r="B35" s="119">
        <v>9600628</v>
      </c>
      <c r="C35" s="91" t="s">
        <v>436</v>
      </c>
      <c r="D35" s="105" t="s">
        <v>437</v>
      </c>
      <c r="E35" s="126"/>
      <c r="F35" s="91" t="s">
        <v>16</v>
      </c>
      <c r="G35" s="91" t="s">
        <v>17</v>
      </c>
      <c r="H35" s="91" t="s">
        <v>438</v>
      </c>
      <c r="I35" s="99">
        <v>5</v>
      </c>
      <c r="J35" s="91" t="s">
        <v>33</v>
      </c>
      <c r="K35" s="99">
        <v>13.7478</v>
      </c>
      <c r="L35" s="91">
        <v>68.739999999999995</v>
      </c>
    </row>
    <row r="36" spans="1:12">
      <c r="A36" s="102">
        <v>40965</v>
      </c>
      <c r="B36" s="119">
        <v>9600628</v>
      </c>
      <c r="C36" s="91" t="s">
        <v>436</v>
      </c>
      <c r="D36" s="105" t="s">
        <v>437</v>
      </c>
      <c r="E36" s="126"/>
      <c r="F36" s="91" t="s">
        <v>16</v>
      </c>
      <c r="G36" s="91" t="s">
        <v>17</v>
      </c>
      <c r="H36" s="91" t="s">
        <v>449</v>
      </c>
      <c r="I36" s="99">
        <v>1</v>
      </c>
      <c r="J36" s="91" t="s">
        <v>33</v>
      </c>
      <c r="K36" s="99">
        <v>13.7478</v>
      </c>
      <c r="L36" s="91">
        <v>13.75</v>
      </c>
    </row>
    <row r="37" spans="1:12">
      <c r="A37" s="102">
        <v>40967</v>
      </c>
      <c r="B37" s="119">
        <v>9780117</v>
      </c>
      <c r="C37" s="91" t="s">
        <v>395</v>
      </c>
      <c r="D37" s="105" t="s">
        <v>441</v>
      </c>
      <c r="E37" s="126"/>
      <c r="F37" s="91" t="s">
        <v>16</v>
      </c>
      <c r="G37" s="91" t="s">
        <v>17</v>
      </c>
      <c r="H37" s="91" t="s">
        <v>442</v>
      </c>
      <c r="I37" s="99">
        <v>5000</v>
      </c>
      <c r="J37" s="91" t="s">
        <v>26</v>
      </c>
      <c r="K37" s="99">
        <v>3.5400000000000001E-2</v>
      </c>
      <c r="L37" s="91">
        <v>177</v>
      </c>
    </row>
    <row r="38" spans="1:12">
      <c r="A38" s="102">
        <v>40968</v>
      </c>
      <c r="B38" s="119" t="s">
        <v>483</v>
      </c>
      <c r="C38" s="91" t="s">
        <v>450</v>
      </c>
      <c r="D38" s="105" t="s">
        <v>451</v>
      </c>
      <c r="E38" s="126"/>
      <c r="F38" s="91" t="s">
        <v>16</v>
      </c>
      <c r="G38" s="91" t="s">
        <v>17</v>
      </c>
      <c r="H38" s="91" t="s">
        <v>106</v>
      </c>
      <c r="I38" s="99">
        <v>151891.6</v>
      </c>
      <c r="J38" s="91" t="s">
        <v>105</v>
      </c>
      <c r="K38" s="99">
        <v>2.0000000000000001E-4</v>
      </c>
      <c r="L38" s="91">
        <v>30.38</v>
      </c>
    </row>
    <row r="39" spans="1:12">
      <c r="A39" s="102">
        <v>40968</v>
      </c>
      <c r="B39" s="119" t="s">
        <v>483</v>
      </c>
      <c r="C39" s="91" t="s">
        <v>450</v>
      </c>
      <c r="D39" s="105" t="s">
        <v>451</v>
      </c>
      <c r="E39" s="126"/>
      <c r="F39" s="91" t="s">
        <v>16</v>
      </c>
      <c r="G39" s="91" t="s">
        <v>17</v>
      </c>
      <c r="H39" s="91" t="s">
        <v>452</v>
      </c>
      <c r="I39" s="99">
        <v>1309046.3999999999</v>
      </c>
      <c r="J39" s="91" t="s">
        <v>105</v>
      </c>
      <c r="K39" s="99">
        <v>2.0000000000000001E-4</v>
      </c>
      <c r="L39" s="91">
        <v>261.81</v>
      </c>
    </row>
    <row r="40" spans="1:12">
      <c r="A40" s="102">
        <v>40968</v>
      </c>
      <c r="B40" s="119">
        <v>3400078</v>
      </c>
      <c r="C40" s="91" t="s">
        <v>456</v>
      </c>
      <c r="D40" s="105" t="s">
        <v>458</v>
      </c>
      <c r="E40" s="126"/>
      <c r="F40" s="91" t="s">
        <v>16</v>
      </c>
      <c r="G40" s="91" t="s">
        <v>17</v>
      </c>
      <c r="H40" s="91" t="s">
        <v>46</v>
      </c>
      <c r="I40" s="99">
        <v>86</v>
      </c>
      <c r="J40" s="91" t="s">
        <v>33</v>
      </c>
      <c r="K40" s="99">
        <v>0.28000000000000003</v>
      </c>
      <c r="L40" s="91">
        <v>24.08</v>
      </c>
    </row>
    <row r="41" spans="1:12">
      <c r="A41" s="102">
        <v>40970</v>
      </c>
      <c r="B41" s="119">
        <v>9602132</v>
      </c>
      <c r="C41" s="91" t="s">
        <v>41</v>
      </c>
      <c r="D41" s="105" t="s">
        <v>459</v>
      </c>
      <c r="E41" s="126"/>
      <c r="F41" s="91" t="s">
        <v>16</v>
      </c>
      <c r="G41" s="91" t="s">
        <v>17</v>
      </c>
      <c r="H41" s="91" t="s">
        <v>460</v>
      </c>
      <c r="I41" s="99">
        <v>20</v>
      </c>
      <c r="J41" s="91" t="s">
        <v>33</v>
      </c>
      <c r="K41" s="99">
        <v>17.6812</v>
      </c>
      <c r="L41" s="91">
        <v>353.62</v>
      </c>
    </row>
    <row r="42" spans="1:12">
      <c r="A42" s="102">
        <v>40986</v>
      </c>
      <c r="B42" s="119">
        <v>3100119</v>
      </c>
      <c r="C42" s="91" t="s">
        <v>259</v>
      </c>
      <c r="D42" s="105" t="s">
        <v>463</v>
      </c>
      <c r="E42" s="126"/>
      <c r="F42" s="91" t="s">
        <v>16</v>
      </c>
      <c r="G42" s="91" t="s">
        <v>17</v>
      </c>
      <c r="H42" s="91" t="s">
        <v>464</v>
      </c>
      <c r="I42" s="99">
        <v>53</v>
      </c>
      <c r="J42" s="91" t="s">
        <v>33</v>
      </c>
      <c r="K42" s="99">
        <v>86.877899999999997</v>
      </c>
      <c r="L42" s="91">
        <v>4604.53</v>
      </c>
    </row>
    <row r="43" spans="1:12">
      <c r="A43" s="102">
        <v>40986</v>
      </c>
      <c r="B43" s="119">
        <v>3100119</v>
      </c>
      <c r="C43" s="91" t="s">
        <v>259</v>
      </c>
      <c r="D43" s="105" t="s">
        <v>463</v>
      </c>
      <c r="E43" s="126"/>
      <c r="F43" s="91" t="s">
        <v>16</v>
      </c>
      <c r="G43" s="91" t="s">
        <v>17</v>
      </c>
      <c r="H43" s="91" t="s">
        <v>106</v>
      </c>
      <c r="I43" s="99">
        <v>26</v>
      </c>
      <c r="J43" s="91" t="s">
        <v>33</v>
      </c>
      <c r="K43" s="99">
        <v>86.877899999999997</v>
      </c>
      <c r="L43" s="91">
        <v>2258.83</v>
      </c>
    </row>
    <row r="44" spans="1:12">
      <c r="A44" s="102">
        <v>40986</v>
      </c>
      <c r="B44" s="119">
        <v>3100119</v>
      </c>
      <c r="C44" s="91" t="s">
        <v>259</v>
      </c>
      <c r="D44" s="105" t="s">
        <v>463</v>
      </c>
      <c r="E44" s="126"/>
      <c r="F44" s="91" t="s">
        <v>16</v>
      </c>
      <c r="G44" s="91" t="s">
        <v>17</v>
      </c>
      <c r="H44" s="91" t="s">
        <v>46</v>
      </c>
      <c r="I44" s="99">
        <v>3</v>
      </c>
      <c r="J44" s="91" t="s">
        <v>33</v>
      </c>
      <c r="K44" s="99">
        <v>86.877899999999997</v>
      </c>
      <c r="L44" s="91">
        <v>260.63</v>
      </c>
    </row>
    <row r="45" spans="1:12">
      <c r="A45" s="102">
        <v>40991</v>
      </c>
      <c r="B45" s="119">
        <v>3300359</v>
      </c>
      <c r="C45" s="91" t="s">
        <v>115</v>
      </c>
      <c r="D45" s="105" t="s">
        <v>467</v>
      </c>
      <c r="E45" s="126"/>
      <c r="F45" s="91" t="s">
        <v>16</v>
      </c>
      <c r="G45" s="91" t="s">
        <v>17</v>
      </c>
      <c r="H45" s="91" t="s">
        <v>469</v>
      </c>
      <c r="I45" s="99">
        <v>980</v>
      </c>
      <c r="J45" s="91" t="s">
        <v>33</v>
      </c>
      <c r="K45" s="99">
        <v>1.4043000000000001</v>
      </c>
      <c r="L45" s="91">
        <v>1376.21</v>
      </c>
    </row>
    <row r="46" spans="1:12">
      <c r="A46" s="102">
        <v>40991</v>
      </c>
      <c r="B46" s="119">
        <v>3300359</v>
      </c>
      <c r="C46" s="91" t="s">
        <v>115</v>
      </c>
      <c r="D46" s="105" t="s">
        <v>467</v>
      </c>
      <c r="E46" s="126"/>
      <c r="F46" s="91" t="s">
        <v>16</v>
      </c>
      <c r="G46" s="91" t="s">
        <v>17</v>
      </c>
      <c r="H46" s="91" t="s">
        <v>470</v>
      </c>
      <c r="I46" s="99">
        <v>4800</v>
      </c>
      <c r="J46" s="91" t="s">
        <v>33</v>
      </c>
      <c r="K46" s="99">
        <v>1.4043000000000001</v>
      </c>
      <c r="L46" s="91">
        <v>6740.64</v>
      </c>
    </row>
    <row r="47" spans="1:12">
      <c r="A47" s="102">
        <v>40991</v>
      </c>
      <c r="B47" s="119">
        <v>3300359</v>
      </c>
      <c r="C47" s="91" t="s">
        <v>115</v>
      </c>
      <c r="D47" s="105" t="s">
        <v>467</v>
      </c>
      <c r="E47" s="126"/>
      <c r="F47" s="91" t="s">
        <v>16</v>
      </c>
      <c r="G47" s="91" t="s">
        <v>17</v>
      </c>
      <c r="H47" s="91" t="s">
        <v>471</v>
      </c>
      <c r="I47" s="99">
        <v>4800</v>
      </c>
      <c r="J47" s="91" t="s">
        <v>33</v>
      </c>
      <c r="K47" s="99">
        <v>1.4043000000000001</v>
      </c>
      <c r="L47" s="91">
        <v>6740.64</v>
      </c>
    </row>
    <row r="48" spans="1:12">
      <c r="A48" s="102">
        <v>40994</v>
      </c>
      <c r="B48" s="119">
        <v>9740434</v>
      </c>
      <c r="C48" s="91" t="s">
        <v>176</v>
      </c>
      <c r="D48" s="105" t="s">
        <v>472</v>
      </c>
      <c r="E48" s="126"/>
      <c r="F48" s="91" t="s">
        <v>16</v>
      </c>
      <c r="G48" s="91" t="s">
        <v>17</v>
      </c>
      <c r="H48" s="91" t="s">
        <v>473</v>
      </c>
      <c r="I48" s="99">
        <v>20</v>
      </c>
      <c r="J48" s="91" t="s">
        <v>179</v>
      </c>
      <c r="K48" s="99">
        <v>10.5326</v>
      </c>
      <c r="L48" s="91">
        <v>210.65</v>
      </c>
    </row>
    <row r="49" spans="1:12">
      <c r="A49" s="102">
        <v>40995</v>
      </c>
      <c r="B49" s="119">
        <v>9600694</v>
      </c>
      <c r="C49" s="91" t="s">
        <v>474</v>
      </c>
      <c r="D49" s="105" t="s">
        <v>475</v>
      </c>
      <c r="E49" s="126"/>
      <c r="F49" s="91" t="s">
        <v>16</v>
      </c>
      <c r="G49" s="91" t="s">
        <v>17</v>
      </c>
      <c r="H49" s="91" t="s">
        <v>476</v>
      </c>
      <c r="I49" s="99">
        <v>10</v>
      </c>
      <c r="J49" s="91" t="s">
        <v>33</v>
      </c>
      <c r="K49" s="99">
        <v>0.3695</v>
      </c>
      <c r="L49" s="91">
        <v>3.7</v>
      </c>
    </row>
    <row r="50" spans="1:12">
      <c r="A50" s="102">
        <v>40996</v>
      </c>
      <c r="B50" s="119">
        <v>3301049</v>
      </c>
      <c r="C50" s="91" t="s">
        <v>330</v>
      </c>
      <c r="D50" s="105" t="s">
        <v>477</v>
      </c>
      <c r="E50" s="126"/>
      <c r="F50" s="91" t="s">
        <v>16</v>
      </c>
      <c r="G50" s="91" t="s">
        <v>17</v>
      </c>
      <c r="H50" s="91" t="s">
        <v>478</v>
      </c>
      <c r="I50" s="99">
        <v>100</v>
      </c>
      <c r="J50" s="91" t="s">
        <v>33</v>
      </c>
      <c r="K50" s="99">
        <v>1.9564999999999999</v>
      </c>
      <c r="L50" s="91">
        <v>195.65</v>
      </c>
    </row>
    <row r="51" spans="1:12">
      <c r="A51" s="102">
        <v>40997</v>
      </c>
      <c r="B51" s="119">
        <v>3800863</v>
      </c>
      <c r="C51" s="91" t="s">
        <v>479</v>
      </c>
      <c r="D51" s="105" t="s">
        <v>480</v>
      </c>
      <c r="E51" s="126" t="s">
        <v>498</v>
      </c>
      <c r="F51" s="91" t="s">
        <v>16</v>
      </c>
      <c r="G51" s="91" t="s">
        <v>17</v>
      </c>
      <c r="H51" s="91" t="s">
        <v>482</v>
      </c>
      <c r="I51" s="99">
        <v>1</v>
      </c>
      <c r="J51" s="91" t="s">
        <v>33</v>
      </c>
      <c r="K51" s="99">
        <v>294.2174</v>
      </c>
      <c r="L51" s="91">
        <v>294.22000000000003</v>
      </c>
    </row>
    <row r="52" spans="1:12">
      <c r="A52" s="102">
        <v>41024</v>
      </c>
      <c r="B52" s="119">
        <v>9600810</v>
      </c>
      <c r="C52" s="91" t="s">
        <v>145</v>
      </c>
      <c r="D52" s="105" t="s">
        <v>499</v>
      </c>
      <c r="E52" s="126"/>
      <c r="F52" s="91" t="s">
        <v>16</v>
      </c>
      <c r="G52" s="91" t="s">
        <v>17</v>
      </c>
      <c r="H52" s="91" t="s">
        <v>500</v>
      </c>
      <c r="I52" s="99">
        <v>24</v>
      </c>
      <c r="J52" s="91" t="s">
        <v>131</v>
      </c>
      <c r="K52" s="99">
        <v>6.0869999999999997</v>
      </c>
      <c r="L52" s="91">
        <v>146.09</v>
      </c>
    </row>
    <row r="53" spans="1:12">
      <c r="A53" s="102">
        <v>41026</v>
      </c>
      <c r="B53" s="119">
        <v>3301049</v>
      </c>
      <c r="C53" s="91" t="s">
        <v>330</v>
      </c>
      <c r="D53" s="105" t="s">
        <v>501</v>
      </c>
      <c r="E53" s="126"/>
      <c r="F53" s="91" t="s">
        <v>16</v>
      </c>
      <c r="G53" s="91" t="s">
        <v>17</v>
      </c>
      <c r="H53" s="91" t="s">
        <v>502</v>
      </c>
      <c r="I53" s="99">
        <v>150</v>
      </c>
      <c r="J53" s="91" t="s">
        <v>33</v>
      </c>
      <c r="K53" s="99">
        <v>1.9564999999999999</v>
      </c>
      <c r="L53" s="91">
        <v>293.48</v>
      </c>
    </row>
    <row r="54" spans="1:12">
      <c r="A54" s="102">
        <v>41028</v>
      </c>
      <c r="B54" s="119">
        <v>3100151</v>
      </c>
      <c r="C54" s="91" t="s">
        <v>417</v>
      </c>
      <c r="D54" s="105" t="s">
        <v>503</v>
      </c>
      <c r="E54" s="126"/>
      <c r="F54" s="91" t="s">
        <v>16</v>
      </c>
      <c r="G54" s="91" t="s">
        <v>17</v>
      </c>
      <c r="H54" s="91" t="s">
        <v>504</v>
      </c>
      <c r="I54" s="99">
        <v>40</v>
      </c>
      <c r="J54" s="91" t="s">
        <v>33</v>
      </c>
      <c r="K54" s="99">
        <v>109.8342</v>
      </c>
      <c r="L54" s="91">
        <v>4393.37</v>
      </c>
    </row>
    <row r="55" spans="1:12">
      <c r="K55" s="91"/>
      <c r="L55" s="91"/>
    </row>
    <row r="56" spans="1:12">
      <c r="K56" s="100" t="s">
        <v>212</v>
      </c>
      <c r="L56" s="100">
        <v>37433.69</v>
      </c>
    </row>
  </sheetData>
  <autoFilter ref="A3:L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W70"/>
  <sheetViews>
    <sheetView zoomScale="80" zoomScaleNormal="80" workbookViewId="0">
      <pane xSplit="4" ySplit="4" topLeftCell="L17" activePane="bottomRight" state="frozen"/>
      <selection pane="topRight" activeCell="E1" sqref="E1"/>
      <selection pane="bottomLeft" activeCell="A4" sqref="A4"/>
      <selection pane="bottomRight" activeCell="V8" sqref="V8"/>
    </sheetView>
  </sheetViews>
  <sheetFormatPr baseColWidth="10" defaultRowHeight="12.75"/>
  <cols>
    <col min="1" max="1" width="12.7109375" style="127" customWidth="1"/>
    <col min="2" max="2" width="16.7109375" style="127" bestFit="1" customWidth="1"/>
    <col min="3" max="3" width="33.5703125" style="128" bestFit="1" customWidth="1"/>
    <col min="4" max="4" width="17" style="127" bestFit="1" customWidth="1"/>
    <col min="5" max="5" width="18.140625" style="128" customWidth="1"/>
    <col min="6" max="6" width="12.7109375" style="128" customWidth="1"/>
    <col min="7" max="7" width="10.28515625" style="128" customWidth="1"/>
    <col min="8" max="8" width="14.140625" style="128" customWidth="1"/>
    <col min="9" max="9" width="11.42578125" style="128"/>
    <col min="10" max="10" width="4.28515625" style="127" customWidth="1"/>
    <col min="11" max="11" width="9" style="128" bestFit="1" customWidth="1"/>
    <col min="12" max="12" width="13.7109375" style="128" bestFit="1" customWidth="1"/>
    <col min="13" max="13" width="30.28515625" style="164" customWidth="1"/>
    <col min="14" max="14" width="12.5703125" style="127" bestFit="1" customWidth="1"/>
    <col min="15" max="19" width="11.42578125" style="128"/>
    <col min="20" max="20" width="12.42578125" style="128" customWidth="1"/>
    <col min="21" max="21" width="11.42578125" style="128"/>
    <col min="22" max="22" width="21.28515625" style="128" customWidth="1"/>
    <col min="23" max="23" width="14.5703125" style="128" bestFit="1" customWidth="1"/>
    <col min="24" max="16384" width="11.42578125" style="128"/>
  </cols>
  <sheetData>
    <row r="1" spans="1:23">
      <c r="L1" s="129">
        <v>40878</v>
      </c>
      <c r="M1" s="157"/>
    </row>
    <row r="2" spans="1:23">
      <c r="L2" s="129"/>
      <c r="M2" s="157"/>
      <c r="N2" s="299" t="s">
        <v>552</v>
      </c>
      <c r="O2" s="299"/>
      <c r="P2" s="299"/>
      <c r="Q2" s="304" t="s">
        <v>553</v>
      </c>
      <c r="R2" s="305"/>
      <c r="S2" s="299" t="s">
        <v>554</v>
      </c>
      <c r="T2" s="299"/>
      <c r="U2" s="299"/>
      <c r="V2" s="299"/>
      <c r="W2" s="299"/>
    </row>
    <row r="3" spans="1:23" ht="51">
      <c r="L3" s="130" t="s">
        <v>505</v>
      </c>
      <c r="M3" s="158"/>
      <c r="N3" s="155" t="s">
        <v>80</v>
      </c>
      <c r="O3" s="303" t="s">
        <v>86</v>
      </c>
      <c r="P3" s="303"/>
      <c r="Q3" s="303" t="s">
        <v>83</v>
      </c>
      <c r="R3" s="303"/>
      <c r="S3" s="300" t="s">
        <v>555</v>
      </c>
      <c r="T3" s="302"/>
      <c r="U3" s="300" t="s">
        <v>557</v>
      </c>
      <c r="V3" s="301"/>
      <c r="W3" s="302"/>
    </row>
    <row r="4" spans="1:23" s="132" customFormat="1" ht="25.5">
      <c r="A4" s="131" t="s">
        <v>4</v>
      </c>
      <c r="B4" s="131" t="s">
        <v>5</v>
      </c>
      <c r="C4" s="131" t="s">
        <v>6</v>
      </c>
      <c r="D4" s="131" t="s">
        <v>7</v>
      </c>
      <c r="E4" s="131" t="s">
        <v>200</v>
      </c>
      <c r="F4" s="131" t="s">
        <v>8</v>
      </c>
      <c r="G4" s="131" t="s">
        <v>9</v>
      </c>
      <c r="H4" s="131" t="s">
        <v>10</v>
      </c>
      <c r="I4" s="131"/>
      <c r="J4" s="131" t="s">
        <v>11</v>
      </c>
      <c r="K4" s="131" t="s">
        <v>12</v>
      </c>
      <c r="L4" s="131" t="s">
        <v>13</v>
      </c>
      <c r="M4" s="131" t="s">
        <v>559</v>
      </c>
      <c r="N4" s="155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156" t="s">
        <v>85</v>
      </c>
    </row>
    <row r="5" spans="1:23">
      <c r="A5" s="133">
        <v>40986</v>
      </c>
      <c r="B5" s="134">
        <v>3100119</v>
      </c>
      <c r="C5" s="135" t="s">
        <v>259</v>
      </c>
      <c r="D5" s="136" t="s">
        <v>463</v>
      </c>
      <c r="E5" s="135"/>
      <c r="F5" s="135" t="s">
        <v>16</v>
      </c>
      <c r="G5" s="135" t="s">
        <v>17</v>
      </c>
      <c r="H5" s="135" t="s">
        <v>106</v>
      </c>
      <c r="I5" s="135">
        <v>19</v>
      </c>
      <c r="J5" s="136" t="s">
        <v>33</v>
      </c>
      <c r="K5" s="137">
        <v>86.877899999999997</v>
      </c>
      <c r="L5" s="138">
        <v>1650.68</v>
      </c>
      <c r="M5" s="159"/>
      <c r="N5" s="136"/>
      <c r="O5" s="135"/>
      <c r="P5" s="135"/>
      <c r="Q5" s="135"/>
      <c r="R5" s="135"/>
      <c r="S5" s="135"/>
      <c r="T5" s="135"/>
      <c r="U5" s="135"/>
      <c r="V5" s="135"/>
      <c r="W5" s="135"/>
    </row>
    <row r="6" spans="1:23">
      <c r="A6" s="133">
        <v>40986</v>
      </c>
      <c r="B6" s="134">
        <v>3100119</v>
      </c>
      <c r="C6" s="135" t="s">
        <v>259</v>
      </c>
      <c r="D6" s="224" t="s">
        <v>463</v>
      </c>
      <c r="E6" s="135"/>
      <c r="F6" s="135" t="s">
        <v>16</v>
      </c>
      <c r="G6" s="135" t="s">
        <v>17</v>
      </c>
      <c r="H6" s="135" t="s">
        <v>46</v>
      </c>
      <c r="I6" s="135">
        <v>1</v>
      </c>
      <c r="J6" s="224" t="s">
        <v>33</v>
      </c>
      <c r="K6" s="137">
        <v>86.877899999999997</v>
      </c>
      <c r="L6" s="138">
        <v>86.88</v>
      </c>
      <c r="M6" s="159"/>
      <c r="N6" s="136"/>
      <c r="O6" s="135"/>
      <c r="P6" s="135"/>
      <c r="Q6" s="135"/>
      <c r="R6" s="135"/>
      <c r="S6" s="135"/>
      <c r="T6" s="135"/>
      <c r="U6" s="135"/>
      <c r="V6" s="135"/>
      <c r="W6" s="135"/>
    </row>
    <row r="7" spans="1:23">
      <c r="A7" s="133">
        <v>40986</v>
      </c>
      <c r="B7" s="134">
        <v>3100119</v>
      </c>
      <c r="C7" s="135" t="s">
        <v>259</v>
      </c>
      <c r="D7" s="136" t="s">
        <v>463</v>
      </c>
      <c r="E7" s="135"/>
      <c r="F7" s="135" t="s">
        <v>16</v>
      </c>
      <c r="G7" s="135" t="s">
        <v>17</v>
      </c>
      <c r="H7" s="135" t="s">
        <v>515</v>
      </c>
      <c r="I7" s="135">
        <v>28</v>
      </c>
      <c r="J7" s="136" t="s">
        <v>33</v>
      </c>
      <c r="K7" s="137">
        <v>86.877899999999997</v>
      </c>
      <c r="L7" s="138">
        <v>2432.58</v>
      </c>
      <c r="M7" s="159"/>
      <c r="N7" s="136"/>
      <c r="O7" s="135"/>
      <c r="P7" s="135"/>
      <c r="Q7" s="135"/>
      <c r="R7" s="135"/>
      <c r="S7" s="135"/>
      <c r="T7" s="135"/>
      <c r="U7" s="135"/>
      <c r="V7" s="135"/>
      <c r="W7" s="135"/>
    </row>
    <row r="8" spans="1:23">
      <c r="A8" s="139">
        <v>40936</v>
      </c>
      <c r="B8" s="140">
        <v>3100151</v>
      </c>
      <c r="C8" s="141" t="s">
        <v>417</v>
      </c>
      <c r="D8" s="142" t="s">
        <v>418</v>
      </c>
      <c r="E8" s="141"/>
      <c r="F8" s="141" t="s">
        <v>16</v>
      </c>
      <c r="G8" s="141" t="s">
        <v>17</v>
      </c>
      <c r="H8" s="141" t="s">
        <v>419</v>
      </c>
      <c r="I8" s="141">
        <v>2</v>
      </c>
      <c r="J8" s="142" t="s">
        <v>33</v>
      </c>
      <c r="K8" s="143">
        <v>109.8342</v>
      </c>
      <c r="L8" s="144">
        <v>219.67</v>
      </c>
      <c r="M8" s="231"/>
      <c r="N8" s="136"/>
      <c r="O8" s="135"/>
      <c r="P8" s="135"/>
      <c r="Q8" s="135"/>
      <c r="R8" s="135"/>
      <c r="S8" s="135"/>
      <c r="T8" s="135"/>
      <c r="U8" s="135"/>
      <c r="V8" s="135"/>
      <c r="W8" s="135"/>
    </row>
    <row r="9" spans="1:23">
      <c r="A9" s="139">
        <v>40936</v>
      </c>
      <c r="B9" s="140">
        <v>3100151</v>
      </c>
      <c r="C9" s="141" t="s">
        <v>417</v>
      </c>
      <c r="D9" s="142" t="s">
        <v>418</v>
      </c>
      <c r="E9" s="141"/>
      <c r="F9" s="141" t="s">
        <v>16</v>
      </c>
      <c r="G9" s="141" t="s">
        <v>17</v>
      </c>
      <c r="H9" s="141" t="s">
        <v>25</v>
      </c>
      <c r="I9" s="141">
        <v>8</v>
      </c>
      <c r="J9" s="142" t="s">
        <v>33</v>
      </c>
      <c r="K9" s="143">
        <v>109.8342</v>
      </c>
      <c r="L9" s="144">
        <v>878.67</v>
      </c>
      <c r="M9" s="231"/>
      <c r="N9" s="136"/>
      <c r="O9" s="135"/>
      <c r="P9" s="135"/>
      <c r="Q9" s="135"/>
      <c r="R9" s="135"/>
      <c r="S9" s="135"/>
      <c r="T9" s="135"/>
      <c r="U9" s="135"/>
      <c r="V9" s="135"/>
      <c r="W9" s="135"/>
    </row>
    <row r="10" spans="1:23">
      <c r="A10" s="139">
        <v>41028</v>
      </c>
      <c r="B10" s="140">
        <v>3100151</v>
      </c>
      <c r="C10" s="141" t="s">
        <v>417</v>
      </c>
      <c r="D10" s="145" t="s">
        <v>503</v>
      </c>
      <c r="E10" s="141"/>
      <c r="F10" s="141" t="s">
        <v>16</v>
      </c>
      <c r="G10" s="141" t="s">
        <v>17</v>
      </c>
      <c r="H10" s="141" t="s">
        <v>504</v>
      </c>
      <c r="I10" s="141">
        <v>40</v>
      </c>
      <c r="J10" s="142" t="s">
        <v>33</v>
      </c>
      <c r="K10" s="143">
        <v>109.8342</v>
      </c>
      <c r="L10" s="144">
        <v>4393.37</v>
      </c>
      <c r="M10" s="160"/>
      <c r="N10" s="146"/>
      <c r="O10" s="147"/>
      <c r="P10" s="147"/>
      <c r="Q10" s="147"/>
      <c r="R10" s="147"/>
      <c r="S10" s="147"/>
      <c r="T10" s="147"/>
      <c r="U10" s="147"/>
      <c r="V10" s="147"/>
      <c r="W10" s="147"/>
    </row>
    <row r="11" spans="1:23">
      <c r="A11" s="133">
        <v>40927</v>
      </c>
      <c r="B11" s="134">
        <v>3300128</v>
      </c>
      <c r="C11" s="135" t="s">
        <v>64</v>
      </c>
      <c r="D11" s="136" t="s">
        <v>406</v>
      </c>
      <c r="E11" s="135" t="s">
        <v>485</v>
      </c>
      <c r="F11" s="135" t="s">
        <v>510</v>
      </c>
      <c r="G11" s="135" t="s">
        <v>17</v>
      </c>
      <c r="H11" s="135" t="s">
        <v>245</v>
      </c>
      <c r="I11" s="135">
        <v>1000</v>
      </c>
      <c r="J11" s="136" t="s">
        <v>33</v>
      </c>
      <c r="K11" s="137">
        <v>2.6766999999999999</v>
      </c>
      <c r="L11" s="138">
        <v>2676.7</v>
      </c>
      <c r="M11" s="159"/>
      <c r="N11" s="136"/>
      <c r="O11" s="135"/>
      <c r="P11" s="135"/>
      <c r="Q11" s="135"/>
      <c r="R11" s="135"/>
      <c r="S11" s="135"/>
      <c r="T11" s="135"/>
      <c r="U11" s="135"/>
      <c r="V11" s="135"/>
      <c r="W11" s="135"/>
    </row>
    <row r="12" spans="1:23">
      <c r="A12" s="133">
        <v>41049</v>
      </c>
      <c r="B12" s="134">
        <v>3300139</v>
      </c>
      <c r="C12" s="135" t="s">
        <v>110</v>
      </c>
      <c r="D12" s="224" t="s">
        <v>534</v>
      </c>
      <c r="E12" s="135"/>
      <c r="F12" s="135" t="s">
        <v>16</v>
      </c>
      <c r="G12" s="135" t="s">
        <v>17</v>
      </c>
      <c r="H12" s="135" t="s">
        <v>344</v>
      </c>
      <c r="I12" s="135">
        <v>1800</v>
      </c>
      <c r="J12" s="224" t="s">
        <v>33</v>
      </c>
      <c r="K12" s="137">
        <v>1.4043000000000001</v>
      </c>
      <c r="L12" s="138">
        <v>2527.7399999999998</v>
      </c>
      <c r="M12" s="159"/>
      <c r="N12" s="169"/>
      <c r="O12" s="135"/>
      <c r="P12" s="135"/>
      <c r="Q12" s="135"/>
      <c r="R12" s="135"/>
      <c r="S12" s="135"/>
      <c r="T12" s="135"/>
      <c r="U12" s="135"/>
      <c r="V12" s="135"/>
      <c r="W12" s="135"/>
    </row>
    <row r="13" spans="1:23">
      <c r="A13" s="133">
        <v>41049</v>
      </c>
      <c r="B13" s="134">
        <v>3300139</v>
      </c>
      <c r="C13" s="135" t="s">
        <v>110</v>
      </c>
      <c r="D13" s="224" t="s">
        <v>534</v>
      </c>
      <c r="E13" s="135"/>
      <c r="F13" s="135" t="s">
        <v>16</v>
      </c>
      <c r="G13" s="135" t="s">
        <v>17</v>
      </c>
      <c r="H13" s="135" t="s">
        <v>535</v>
      </c>
      <c r="I13" s="135">
        <v>2880</v>
      </c>
      <c r="J13" s="224" t="s">
        <v>33</v>
      </c>
      <c r="K13" s="137">
        <v>1.4043000000000001</v>
      </c>
      <c r="L13" s="138">
        <v>4044.38</v>
      </c>
      <c r="M13" s="159"/>
      <c r="N13" s="165"/>
      <c r="O13" s="135"/>
      <c r="P13" s="135"/>
      <c r="Q13" s="135"/>
      <c r="R13" s="135"/>
      <c r="S13" s="135"/>
      <c r="T13" s="135"/>
      <c r="U13" s="135"/>
      <c r="V13" s="135"/>
      <c r="W13" s="135"/>
    </row>
    <row r="14" spans="1:23">
      <c r="A14" s="133">
        <v>41049</v>
      </c>
      <c r="B14" s="134">
        <v>3300139</v>
      </c>
      <c r="C14" s="135" t="s">
        <v>110</v>
      </c>
      <c r="D14" s="136" t="s">
        <v>534</v>
      </c>
      <c r="E14" s="135"/>
      <c r="F14" s="135" t="s">
        <v>16</v>
      </c>
      <c r="G14" s="135" t="s">
        <v>17</v>
      </c>
      <c r="H14" s="135" t="s">
        <v>345</v>
      </c>
      <c r="I14" s="135">
        <v>2880</v>
      </c>
      <c r="J14" s="136" t="s">
        <v>33</v>
      </c>
      <c r="K14" s="137">
        <v>1.4043000000000001</v>
      </c>
      <c r="L14" s="138">
        <v>4044.38</v>
      </c>
      <c r="M14" s="159"/>
      <c r="N14" s="136"/>
      <c r="O14" s="135"/>
      <c r="P14" s="135"/>
      <c r="Q14" s="135"/>
      <c r="R14" s="135"/>
      <c r="S14" s="135"/>
      <c r="T14" s="135"/>
      <c r="U14" s="135"/>
      <c r="V14" s="135"/>
      <c r="W14" s="135"/>
    </row>
    <row r="15" spans="1:23">
      <c r="A15" s="133">
        <v>41049</v>
      </c>
      <c r="B15" s="134">
        <v>3300139</v>
      </c>
      <c r="C15" s="135" t="s">
        <v>110</v>
      </c>
      <c r="D15" s="136" t="s">
        <v>534</v>
      </c>
      <c r="E15" s="135"/>
      <c r="F15" s="135" t="s">
        <v>16</v>
      </c>
      <c r="G15" s="135" t="s">
        <v>17</v>
      </c>
      <c r="H15" s="135" t="s">
        <v>536</v>
      </c>
      <c r="I15" s="135">
        <v>220</v>
      </c>
      <c r="J15" s="136" t="s">
        <v>33</v>
      </c>
      <c r="K15" s="137">
        <v>1.4043000000000001</v>
      </c>
      <c r="L15" s="138">
        <v>308.95</v>
      </c>
      <c r="M15" s="159"/>
      <c r="N15" s="136"/>
      <c r="O15" s="135"/>
      <c r="P15" s="135"/>
      <c r="Q15" s="135"/>
      <c r="R15" s="135"/>
      <c r="S15" s="135"/>
      <c r="T15" s="135"/>
      <c r="U15" s="135"/>
      <c r="V15" s="135"/>
      <c r="W15" s="135"/>
    </row>
    <row r="16" spans="1:23">
      <c r="A16" s="133">
        <v>41049</v>
      </c>
      <c r="B16" s="134">
        <v>3300139</v>
      </c>
      <c r="C16" s="135" t="s">
        <v>110</v>
      </c>
      <c r="D16" s="136" t="s">
        <v>534</v>
      </c>
      <c r="E16" s="135"/>
      <c r="F16" s="135" t="s">
        <v>16</v>
      </c>
      <c r="G16" s="135" t="s">
        <v>17</v>
      </c>
      <c r="H16" s="135" t="s">
        <v>468</v>
      </c>
      <c r="I16" s="135">
        <v>2880</v>
      </c>
      <c r="J16" s="136" t="s">
        <v>33</v>
      </c>
      <c r="K16" s="137">
        <v>1.4043000000000001</v>
      </c>
      <c r="L16" s="138">
        <v>4044.38</v>
      </c>
      <c r="M16" s="159"/>
      <c r="N16" s="136"/>
      <c r="O16" s="135"/>
      <c r="P16" s="135"/>
      <c r="Q16" s="135"/>
      <c r="R16" s="135"/>
      <c r="S16" s="135"/>
      <c r="T16" s="135"/>
      <c r="U16" s="135"/>
      <c r="V16" s="135"/>
      <c r="W16" s="135"/>
    </row>
    <row r="17" spans="1:23">
      <c r="A17" s="133">
        <v>40911</v>
      </c>
      <c r="B17" s="134">
        <v>3300148</v>
      </c>
      <c r="C17" s="135" t="s">
        <v>30</v>
      </c>
      <c r="D17" s="224" t="s">
        <v>507</v>
      </c>
      <c r="E17" s="135"/>
      <c r="F17" s="135" t="s">
        <v>16</v>
      </c>
      <c r="G17" s="135" t="s">
        <v>17</v>
      </c>
      <c r="H17" s="135" t="s">
        <v>206</v>
      </c>
      <c r="I17" s="135">
        <v>320</v>
      </c>
      <c r="J17" s="224" t="s">
        <v>33</v>
      </c>
      <c r="K17" s="137">
        <v>0.92959999999999998</v>
      </c>
      <c r="L17" s="138">
        <v>297.47000000000003</v>
      </c>
      <c r="M17" s="233"/>
      <c r="N17" s="136"/>
      <c r="O17" s="135"/>
      <c r="P17" s="135"/>
      <c r="Q17" s="135"/>
      <c r="R17" s="135"/>
      <c r="S17" s="135"/>
      <c r="T17" s="135"/>
      <c r="U17" s="135"/>
      <c r="V17" s="135"/>
      <c r="W17" s="135"/>
    </row>
    <row r="18" spans="1:23">
      <c r="A18" s="133">
        <v>40991</v>
      </c>
      <c r="B18" s="134">
        <v>3300359</v>
      </c>
      <c r="C18" s="135" t="s">
        <v>115</v>
      </c>
      <c r="D18" s="136" t="s">
        <v>467</v>
      </c>
      <c r="E18" s="135"/>
      <c r="F18" s="135" t="s">
        <v>16</v>
      </c>
      <c r="G18" s="135" t="s">
        <v>17</v>
      </c>
      <c r="H18" s="135" t="s">
        <v>470</v>
      </c>
      <c r="I18" s="135">
        <v>1000</v>
      </c>
      <c r="J18" s="136" t="s">
        <v>33</v>
      </c>
      <c r="K18" s="137">
        <v>1.4043000000000001</v>
      </c>
      <c r="L18" s="138">
        <v>1404.3</v>
      </c>
      <c r="M18" s="159"/>
      <c r="N18" s="136"/>
      <c r="O18" s="135"/>
      <c r="P18" s="135"/>
      <c r="Q18" s="135"/>
      <c r="R18" s="135"/>
      <c r="S18" s="135"/>
      <c r="T18" s="135"/>
      <c r="U18" s="135"/>
      <c r="V18" s="135"/>
      <c r="W18" s="135"/>
    </row>
    <row r="19" spans="1:23">
      <c r="A19" s="133">
        <v>40991</v>
      </c>
      <c r="B19" s="134">
        <v>3300359</v>
      </c>
      <c r="C19" s="135" t="s">
        <v>115</v>
      </c>
      <c r="D19" s="224" t="s">
        <v>467</v>
      </c>
      <c r="E19" s="135"/>
      <c r="F19" s="135" t="s">
        <v>16</v>
      </c>
      <c r="G19" s="135" t="s">
        <v>17</v>
      </c>
      <c r="H19" s="135" t="s">
        <v>471</v>
      </c>
      <c r="I19" s="135">
        <v>3200</v>
      </c>
      <c r="J19" s="224" t="s">
        <v>33</v>
      </c>
      <c r="K19" s="137">
        <v>1.4043000000000001</v>
      </c>
      <c r="L19" s="138">
        <v>4493.76</v>
      </c>
      <c r="M19" s="159"/>
      <c r="N19" s="136"/>
      <c r="O19" s="135"/>
      <c r="P19" s="135"/>
      <c r="Q19" s="135"/>
      <c r="R19" s="135"/>
      <c r="S19" s="135"/>
      <c r="T19" s="135"/>
      <c r="U19" s="135"/>
      <c r="V19" s="135"/>
      <c r="W19" s="135"/>
    </row>
    <row r="20" spans="1:23">
      <c r="A20" s="139">
        <v>40996</v>
      </c>
      <c r="B20" s="140">
        <v>3301049</v>
      </c>
      <c r="C20" s="141" t="s">
        <v>330</v>
      </c>
      <c r="D20" s="145" t="s">
        <v>477</v>
      </c>
      <c r="E20" s="141"/>
      <c r="F20" s="141" t="s">
        <v>16</v>
      </c>
      <c r="G20" s="141" t="s">
        <v>17</v>
      </c>
      <c r="H20" s="141" t="s">
        <v>478</v>
      </c>
      <c r="I20" s="141">
        <v>100</v>
      </c>
      <c r="J20" s="142" t="s">
        <v>33</v>
      </c>
      <c r="K20" s="143">
        <v>1.9564999999999999</v>
      </c>
      <c r="L20" s="144">
        <v>195.65</v>
      </c>
      <c r="M20" s="160" t="s">
        <v>563</v>
      </c>
      <c r="N20" s="146"/>
      <c r="O20" s="147"/>
      <c r="P20" s="147"/>
      <c r="Q20" s="147"/>
      <c r="R20" s="147"/>
      <c r="S20" s="147"/>
      <c r="T20" s="147"/>
      <c r="U20" s="147"/>
      <c r="V20" s="147"/>
      <c r="W20" s="147"/>
    </row>
    <row r="21" spans="1:23" ht="89.25" customHeight="1">
      <c r="A21" s="139">
        <v>41026</v>
      </c>
      <c r="B21" s="140">
        <v>3301049</v>
      </c>
      <c r="C21" s="141" t="s">
        <v>330</v>
      </c>
      <c r="D21" s="145" t="s">
        <v>501</v>
      </c>
      <c r="E21" s="141" t="s">
        <v>518</v>
      </c>
      <c r="F21" s="141" t="s">
        <v>16</v>
      </c>
      <c r="G21" s="141" t="s">
        <v>17</v>
      </c>
      <c r="H21" s="141" t="s">
        <v>502</v>
      </c>
      <c r="I21" s="141">
        <v>150</v>
      </c>
      <c r="J21" s="142" t="s">
        <v>33</v>
      </c>
      <c r="K21" s="143">
        <v>1.9564999999999999</v>
      </c>
      <c r="L21" s="144">
        <v>293.48</v>
      </c>
      <c r="M21" s="160" t="s">
        <v>563</v>
      </c>
      <c r="N21" s="146"/>
      <c r="O21" s="147"/>
      <c r="P21" s="147"/>
      <c r="Q21" s="147"/>
      <c r="R21" s="147"/>
      <c r="S21" s="147"/>
      <c r="T21" s="147"/>
      <c r="U21" s="147"/>
      <c r="V21" s="147"/>
      <c r="W21" s="147"/>
    </row>
    <row r="22" spans="1:23">
      <c r="A22" s="133">
        <v>40968</v>
      </c>
      <c r="B22" s="134">
        <v>3400078</v>
      </c>
      <c r="C22" s="135" t="s">
        <v>456</v>
      </c>
      <c r="D22" s="224" t="s">
        <v>458</v>
      </c>
      <c r="E22" s="135"/>
      <c r="F22" s="135" t="s">
        <v>16</v>
      </c>
      <c r="G22" s="135" t="s">
        <v>17</v>
      </c>
      <c r="H22" s="135" t="s">
        <v>46</v>
      </c>
      <c r="I22" s="135">
        <v>58</v>
      </c>
      <c r="J22" s="224" t="s">
        <v>33</v>
      </c>
      <c r="K22" s="137">
        <v>0.28000000000000003</v>
      </c>
      <c r="L22" s="138">
        <v>16.239999999999998</v>
      </c>
      <c r="M22" s="159"/>
      <c r="N22" s="136"/>
      <c r="O22" s="135"/>
      <c r="P22" s="135"/>
      <c r="Q22" s="135"/>
      <c r="R22" s="135"/>
      <c r="S22" s="135"/>
      <c r="T22" s="135"/>
      <c r="U22" s="135"/>
      <c r="V22" s="135"/>
      <c r="W22" s="135"/>
    </row>
    <row r="23" spans="1:23">
      <c r="A23" s="133">
        <v>40917</v>
      </c>
      <c r="B23" s="134">
        <v>3800011</v>
      </c>
      <c r="C23" s="135" t="s">
        <v>76</v>
      </c>
      <c r="D23" s="224" t="s">
        <v>447</v>
      </c>
      <c r="E23" s="135"/>
      <c r="F23" s="135" t="s">
        <v>16</v>
      </c>
      <c r="G23" s="135" t="s">
        <v>17</v>
      </c>
      <c r="H23" s="135" t="s">
        <v>380</v>
      </c>
      <c r="I23" s="135">
        <v>30</v>
      </c>
      <c r="J23" s="224" t="s">
        <v>33</v>
      </c>
      <c r="K23" s="137">
        <v>0.78839999999999999</v>
      </c>
      <c r="L23" s="138">
        <v>23.65</v>
      </c>
      <c r="M23" s="159"/>
      <c r="N23" s="136"/>
      <c r="O23" s="135"/>
      <c r="P23" s="135"/>
      <c r="Q23" s="135"/>
      <c r="R23" s="135"/>
      <c r="S23" s="135"/>
      <c r="T23" s="135"/>
      <c r="U23" s="135"/>
      <c r="V23" s="135"/>
      <c r="W23" s="135"/>
    </row>
    <row r="24" spans="1:23">
      <c r="A24" s="149">
        <v>41009</v>
      </c>
      <c r="B24" s="150">
        <v>3800011</v>
      </c>
      <c r="C24" s="147" t="s">
        <v>76</v>
      </c>
      <c r="D24" s="146" t="s">
        <v>517</v>
      </c>
      <c r="E24" s="147" t="s">
        <v>203</v>
      </c>
      <c r="F24" s="147" t="s">
        <v>99</v>
      </c>
      <c r="G24" s="147" t="s">
        <v>17</v>
      </c>
      <c r="H24" s="147" t="s">
        <v>357</v>
      </c>
      <c r="I24" s="147">
        <v>80</v>
      </c>
      <c r="J24" s="146" t="s">
        <v>33</v>
      </c>
      <c r="K24" s="151">
        <v>0.78839999999999999</v>
      </c>
      <c r="L24" s="152">
        <v>63.07</v>
      </c>
      <c r="M24" s="161"/>
      <c r="N24" s="146"/>
      <c r="O24" s="147"/>
      <c r="P24" s="147"/>
      <c r="Q24" s="147"/>
      <c r="R24" s="147"/>
      <c r="S24" s="147"/>
      <c r="T24" s="147"/>
      <c r="U24" s="147"/>
      <c r="V24" s="147"/>
      <c r="W24" s="147"/>
    </row>
    <row r="25" spans="1:23">
      <c r="A25" s="133">
        <v>40897</v>
      </c>
      <c r="B25" s="134">
        <v>3800015</v>
      </c>
      <c r="C25" s="135" t="s">
        <v>38</v>
      </c>
      <c r="D25" s="224" t="s">
        <v>493</v>
      </c>
      <c r="E25" s="135"/>
      <c r="F25" s="135" t="s">
        <v>16</v>
      </c>
      <c r="G25" s="135" t="s">
        <v>17</v>
      </c>
      <c r="H25" s="135" t="s">
        <v>506</v>
      </c>
      <c r="I25" s="135">
        <v>48</v>
      </c>
      <c r="J25" s="224" t="s">
        <v>33</v>
      </c>
      <c r="K25" s="137">
        <v>1.9254</v>
      </c>
      <c r="L25" s="138">
        <v>92.42</v>
      </c>
      <c r="M25" s="159"/>
      <c r="N25" s="136"/>
      <c r="O25" s="135"/>
      <c r="P25" s="135"/>
      <c r="Q25" s="135"/>
      <c r="R25" s="135"/>
      <c r="S25" s="135"/>
      <c r="T25" s="135"/>
      <c r="U25" s="135"/>
      <c r="V25" s="135"/>
      <c r="W25" s="135"/>
    </row>
    <row r="26" spans="1:23">
      <c r="A26" s="133">
        <v>40924</v>
      </c>
      <c r="B26" s="134">
        <v>3800015</v>
      </c>
      <c r="C26" s="135" t="s">
        <v>38</v>
      </c>
      <c r="D26" s="136" t="s">
        <v>508</v>
      </c>
      <c r="E26" s="135" t="s">
        <v>203</v>
      </c>
      <c r="F26" s="135" t="s">
        <v>99</v>
      </c>
      <c r="G26" s="135" t="s">
        <v>17</v>
      </c>
      <c r="H26" s="135" t="s">
        <v>509</v>
      </c>
      <c r="I26" s="135">
        <v>54</v>
      </c>
      <c r="J26" s="136" t="s">
        <v>33</v>
      </c>
      <c r="K26" s="137">
        <v>1.9254</v>
      </c>
      <c r="L26" s="138">
        <v>103.97</v>
      </c>
      <c r="M26" s="159"/>
      <c r="N26" s="136"/>
      <c r="O26" s="135"/>
      <c r="P26" s="135"/>
      <c r="Q26" s="135"/>
      <c r="R26" s="135"/>
      <c r="S26" s="135"/>
      <c r="T26" s="135"/>
      <c r="U26" s="135"/>
      <c r="V26" s="135"/>
      <c r="W26" s="135"/>
    </row>
    <row r="27" spans="1:23">
      <c r="A27" s="133">
        <v>40908</v>
      </c>
      <c r="B27" s="134">
        <v>3800862</v>
      </c>
      <c r="C27" s="135" t="s">
        <v>389</v>
      </c>
      <c r="D27" s="136" t="s">
        <v>390</v>
      </c>
      <c r="E27" s="135"/>
      <c r="F27" s="135" t="s">
        <v>16</v>
      </c>
      <c r="G27" s="135" t="s">
        <v>17</v>
      </c>
      <c r="H27" s="135" t="s">
        <v>391</v>
      </c>
      <c r="I27" s="135">
        <v>1</v>
      </c>
      <c r="J27" s="136" t="s">
        <v>171</v>
      </c>
      <c r="K27" s="137">
        <v>528.47829999999999</v>
      </c>
      <c r="L27" s="138">
        <v>528.48</v>
      </c>
      <c r="M27" s="159"/>
      <c r="N27" s="136"/>
      <c r="O27" s="135"/>
      <c r="P27" s="135"/>
      <c r="Q27" s="135"/>
      <c r="R27" s="135"/>
      <c r="S27" s="135"/>
      <c r="T27" s="135"/>
      <c r="U27" s="135"/>
      <c r="V27" s="135"/>
      <c r="W27" s="135"/>
    </row>
    <row r="28" spans="1:23">
      <c r="A28" s="139">
        <v>40997</v>
      </c>
      <c r="B28" s="140">
        <v>3800863</v>
      </c>
      <c r="C28" s="141" t="s">
        <v>479</v>
      </c>
      <c r="D28" s="145" t="s">
        <v>480</v>
      </c>
      <c r="E28" s="141" t="s">
        <v>516</v>
      </c>
      <c r="F28" s="141" t="s">
        <v>16</v>
      </c>
      <c r="G28" s="141" t="s">
        <v>17</v>
      </c>
      <c r="H28" s="141" t="s">
        <v>482</v>
      </c>
      <c r="I28" s="141">
        <v>1</v>
      </c>
      <c r="J28" s="142" t="s">
        <v>33</v>
      </c>
      <c r="K28" s="143">
        <v>294.2174</v>
      </c>
      <c r="L28" s="144">
        <v>294.22000000000003</v>
      </c>
      <c r="M28" s="160"/>
      <c r="N28" s="146"/>
      <c r="O28" s="147"/>
      <c r="P28" s="147"/>
      <c r="Q28" s="147"/>
      <c r="R28" s="147"/>
      <c r="S28" s="147"/>
      <c r="T28" s="147"/>
      <c r="U28" s="147"/>
      <c r="V28" s="147"/>
      <c r="W28" s="147"/>
    </row>
    <row r="29" spans="1:23">
      <c r="A29" s="133">
        <v>40940</v>
      </c>
      <c r="B29" s="134">
        <v>3800864</v>
      </c>
      <c r="C29" s="135" t="s">
        <v>398</v>
      </c>
      <c r="D29" s="136" t="s">
        <v>429</v>
      </c>
      <c r="E29" s="135"/>
      <c r="F29" s="135" t="s">
        <v>16</v>
      </c>
      <c r="G29" s="135" t="s">
        <v>17</v>
      </c>
      <c r="H29" s="135" t="s">
        <v>430</v>
      </c>
      <c r="I29" s="135">
        <v>12</v>
      </c>
      <c r="J29" s="136" t="s">
        <v>33</v>
      </c>
      <c r="K29" s="137">
        <v>15.3696</v>
      </c>
      <c r="L29" s="138">
        <v>184.44</v>
      </c>
      <c r="M29" s="159"/>
      <c r="N29" s="136"/>
      <c r="O29" s="135"/>
      <c r="P29" s="135"/>
      <c r="Q29" s="135"/>
      <c r="R29" s="135"/>
      <c r="S29" s="135"/>
      <c r="T29" s="135"/>
      <c r="U29" s="135"/>
      <c r="V29" s="135"/>
      <c r="W29" s="135"/>
    </row>
    <row r="30" spans="1:23">
      <c r="A30" s="139">
        <v>40965</v>
      </c>
      <c r="B30" s="140">
        <v>9600628</v>
      </c>
      <c r="C30" s="141" t="s">
        <v>436</v>
      </c>
      <c r="D30" s="145" t="s">
        <v>437</v>
      </c>
      <c r="E30" s="141"/>
      <c r="F30" s="141" t="s">
        <v>16</v>
      </c>
      <c r="G30" s="141" t="s">
        <v>17</v>
      </c>
      <c r="H30" s="141" t="s">
        <v>449</v>
      </c>
      <c r="I30" s="141">
        <v>1</v>
      </c>
      <c r="J30" s="142" t="s">
        <v>33</v>
      </c>
      <c r="K30" s="143">
        <v>13.7478</v>
      </c>
      <c r="L30" s="144">
        <v>13.75</v>
      </c>
      <c r="M30" s="160" t="s">
        <v>561</v>
      </c>
      <c r="N30" s="136"/>
      <c r="O30" s="135"/>
      <c r="P30" s="135"/>
      <c r="Q30" s="135" t="s">
        <v>572</v>
      </c>
      <c r="R30" s="135" t="s">
        <v>572</v>
      </c>
      <c r="S30" s="135"/>
      <c r="T30" s="135"/>
      <c r="U30" s="135"/>
      <c r="V30" s="135" t="s">
        <v>583</v>
      </c>
      <c r="W30" s="135" t="s">
        <v>584</v>
      </c>
    </row>
    <row r="31" spans="1:23">
      <c r="A31" s="133">
        <v>41052</v>
      </c>
      <c r="B31" s="134">
        <v>9600631</v>
      </c>
      <c r="C31" s="135" t="s">
        <v>537</v>
      </c>
      <c r="D31" s="145" t="s">
        <v>538</v>
      </c>
      <c r="E31" s="135"/>
      <c r="F31" s="135" t="s">
        <v>16</v>
      </c>
      <c r="G31" s="135" t="s">
        <v>17</v>
      </c>
      <c r="H31" s="135" t="s">
        <v>539</v>
      </c>
      <c r="I31" s="135">
        <v>8</v>
      </c>
      <c r="J31" s="224" t="s">
        <v>33</v>
      </c>
      <c r="K31" s="137">
        <v>7.8348000000000004</v>
      </c>
      <c r="L31" s="138">
        <v>62.68</v>
      </c>
      <c r="M31" s="160" t="s">
        <v>561</v>
      </c>
      <c r="N31" s="136"/>
      <c r="O31" s="135"/>
      <c r="P31" s="135"/>
      <c r="Q31" s="135"/>
      <c r="R31" s="135"/>
      <c r="S31" s="135"/>
      <c r="T31" s="135"/>
      <c r="U31" s="135"/>
      <c r="V31" s="135"/>
      <c r="W31" s="135"/>
    </row>
    <row r="32" spans="1:23" ht="25.5">
      <c r="A32" s="139">
        <v>40927</v>
      </c>
      <c r="B32" s="140">
        <v>9600641</v>
      </c>
      <c r="C32" s="141" t="s">
        <v>73</v>
      </c>
      <c r="D32" s="142" t="s">
        <v>409</v>
      </c>
      <c r="E32" s="141"/>
      <c r="F32" s="141" t="s">
        <v>16</v>
      </c>
      <c r="G32" s="141" t="s">
        <v>17</v>
      </c>
      <c r="H32" s="141" t="s">
        <v>410</v>
      </c>
      <c r="I32" s="141">
        <v>16</v>
      </c>
      <c r="J32" s="142" t="s">
        <v>37</v>
      </c>
      <c r="K32" s="143">
        <v>6.8680000000000003</v>
      </c>
      <c r="L32" s="144">
        <v>109.89</v>
      </c>
      <c r="M32" s="160" t="s">
        <v>564</v>
      </c>
      <c r="N32" s="136"/>
      <c r="O32" s="135"/>
      <c r="P32" s="135"/>
      <c r="Q32" s="135"/>
      <c r="R32" s="135"/>
      <c r="S32" s="135"/>
      <c r="T32" s="135"/>
      <c r="U32" s="135"/>
      <c r="V32" s="135"/>
      <c r="W32" s="135"/>
    </row>
    <row r="33" spans="1:23">
      <c r="A33" s="133">
        <v>41035</v>
      </c>
      <c r="B33" s="134">
        <v>9600678</v>
      </c>
      <c r="C33" s="135" t="s">
        <v>138</v>
      </c>
      <c r="D33" s="145" t="s">
        <v>532</v>
      </c>
      <c r="E33" s="135"/>
      <c r="F33" s="135" t="s">
        <v>16</v>
      </c>
      <c r="G33" s="135" t="s">
        <v>17</v>
      </c>
      <c r="H33" s="135" t="s">
        <v>533</v>
      </c>
      <c r="I33" s="135">
        <v>20</v>
      </c>
      <c r="J33" s="136" t="s">
        <v>33</v>
      </c>
      <c r="K33" s="137">
        <v>2.7646000000000002</v>
      </c>
      <c r="L33" s="138">
        <v>55.29</v>
      </c>
      <c r="M33" s="159"/>
      <c r="N33" s="136"/>
      <c r="O33" s="135"/>
      <c r="P33" s="135"/>
      <c r="Q33" s="135"/>
      <c r="R33" s="135"/>
      <c r="S33" s="135"/>
      <c r="T33" s="135"/>
      <c r="U33" s="135"/>
      <c r="V33" s="135"/>
      <c r="W33" s="135"/>
    </row>
    <row r="34" spans="1:23">
      <c r="A34" s="139">
        <v>40903</v>
      </c>
      <c r="B34" s="140">
        <v>9600688</v>
      </c>
      <c r="C34" s="141" t="s">
        <v>371</v>
      </c>
      <c r="D34" s="145" t="s">
        <v>372</v>
      </c>
      <c r="E34" s="141"/>
      <c r="F34" s="141" t="s">
        <v>16</v>
      </c>
      <c r="G34" s="141" t="s">
        <v>17</v>
      </c>
      <c r="H34" s="141" t="s">
        <v>373</v>
      </c>
      <c r="I34" s="141">
        <v>10</v>
      </c>
      <c r="J34" s="142" t="s">
        <v>33</v>
      </c>
      <c r="K34" s="143">
        <v>2.3035999999999999</v>
      </c>
      <c r="L34" s="144">
        <v>23.04</v>
      </c>
      <c r="M34" s="232" t="s">
        <v>566</v>
      </c>
      <c r="N34" s="136"/>
      <c r="O34" s="135"/>
      <c r="P34" s="135"/>
      <c r="Q34" s="135"/>
      <c r="R34" s="135"/>
      <c r="S34" s="135" t="s">
        <v>567</v>
      </c>
      <c r="T34" s="135" t="s">
        <v>569</v>
      </c>
      <c r="U34" s="135"/>
      <c r="V34" s="135" t="s">
        <v>568</v>
      </c>
      <c r="W34" s="135" t="s">
        <v>570</v>
      </c>
    </row>
    <row r="35" spans="1:23">
      <c r="A35" s="139">
        <v>40903</v>
      </c>
      <c r="B35" s="140">
        <v>9600689</v>
      </c>
      <c r="C35" s="141" t="s">
        <v>374</v>
      </c>
      <c r="D35" s="145" t="s">
        <v>375</v>
      </c>
      <c r="E35" s="141"/>
      <c r="F35" s="141" t="s">
        <v>16</v>
      </c>
      <c r="G35" s="141" t="s">
        <v>17</v>
      </c>
      <c r="H35" s="141" t="s">
        <v>376</v>
      </c>
      <c r="I35" s="141">
        <v>10</v>
      </c>
      <c r="J35" s="142" t="s">
        <v>33</v>
      </c>
      <c r="K35" s="143">
        <v>7.2674000000000003</v>
      </c>
      <c r="L35" s="144">
        <v>72.67</v>
      </c>
      <c r="M35" s="232" t="s">
        <v>560</v>
      </c>
      <c r="N35" s="136"/>
      <c r="O35" s="135"/>
      <c r="P35" s="135"/>
      <c r="Q35" s="135"/>
      <c r="R35" s="135"/>
      <c r="S35" s="135" t="s">
        <v>567</v>
      </c>
      <c r="T35" s="135" t="s">
        <v>569</v>
      </c>
      <c r="U35" s="135"/>
      <c r="V35" s="135" t="s">
        <v>568</v>
      </c>
      <c r="W35" s="135" t="s">
        <v>570</v>
      </c>
    </row>
    <row r="36" spans="1:23">
      <c r="A36" s="139">
        <v>40995</v>
      </c>
      <c r="B36" s="140">
        <v>9600694</v>
      </c>
      <c r="C36" s="141" t="s">
        <v>474</v>
      </c>
      <c r="D36" s="145" t="s">
        <v>475</v>
      </c>
      <c r="E36" s="141"/>
      <c r="F36" s="141" t="s">
        <v>16</v>
      </c>
      <c r="G36" s="141" t="s">
        <v>17</v>
      </c>
      <c r="H36" s="141" t="s">
        <v>476</v>
      </c>
      <c r="I36" s="141">
        <v>10</v>
      </c>
      <c r="J36" s="142" t="s">
        <v>33</v>
      </c>
      <c r="K36" s="143">
        <v>0.3695</v>
      </c>
      <c r="L36" s="144">
        <v>3.7</v>
      </c>
      <c r="M36" s="235" t="s">
        <v>562</v>
      </c>
      <c r="N36" s="146"/>
      <c r="O36" s="147"/>
      <c r="P36" s="147"/>
      <c r="Q36" s="147"/>
      <c r="R36" s="147"/>
      <c r="S36" s="147"/>
      <c r="T36" s="147"/>
      <c r="U36" s="147"/>
      <c r="V36" s="147"/>
      <c r="W36" s="147"/>
    </row>
    <row r="37" spans="1:23">
      <c r="A37" s="139">
        <v>40933</v>
      </c>
      <c r="B37" s="140">
        <v>9600740</v>
      </c>
      <c r="C37" s="141" t="s">
        <v>411</v>
      </c>
      <c r="D37" s="142" t="s">
        <v>412</v>
      </c>
      <c r="E37" s="141"/>
      <c r="F37" s="141" t="s">
        <v>16</v>
      </c>
      <c r="G37" s="141" t="s">
        <v>17</v>
      </c>
      <c r="H37" s="141" t="s">
        <v>413</v>
      </c>
      <c r="I37" s="141">
        <v>1</v>
      </c>
      <c r="J37" s="142" t="s">
        <v>33</v>
      </c>
      <c r="K37" s="143">
        <v>63.405799999999999</v>
      </c>
      <c r="L37" s="144">
        <v>63.41</v>
      </c>
      <c r="M37" s="160"/>
      <c r="N37" s="136"/>
      <c r="O37" s="135"/>
      <c r="P37" s="135"/>
      <c r="Q37" s="135"/>
      <c r="R37" s="135"/>
      <c r="S37" s="135"/>
      <c r="T37" s="135"/>
      <c r="U37" s="135"/>
      <c r="V37" s="135"/>
      <c r="W37" s="135"/>
    </row>
    <row r="38" spans="1:23">
      <c r="A38" s="139">
        <v>40908</v>
      </c>
      <c r="B38" s="140">
        <v>9600797</v>
      </c>
      <c r="C38" s="141" t="s">
        <v>392</v>
      </c>
      <c r="D38" s="145" t="s">
        <v>393</v>
      </c>
      <c r="E38" s="141"/>
      <c r="F38" s="141" t="s">
        <v>16</v>
      </c>
      <c r="G38" s="141" t="s">
        <v>17</v>
      </c>
      <c r="H38" s="141" t="s">
        <v>394</v>
      </c>
      <c r="I38" s="141">
        <v>1000</v>
      </c>
      <c r="J38" s="142" t="s">
        <v>33</v>
      </c>
      <c r="K38" s="143">
        <v>0.50719999999999998</v>
      </c>
      <c r="L38" s="144">
        <v>507.2</v>
      </c>
      <c r="M38" s="160"/>
      <c r="N38" s="136"/>
      <c r="O38" s="135"/>
      <c r="P38" s="135"/>
      <c r="Q38" s="135" t="s">
        <v>572</v>
      </c>
      <c r="R38" s="135" t="s">
        <v>572</v>
      </c>
      <c r="S38" s="135" t="s">
        <v>611</v>
      </c>
      <c r="T38" s="135" t="s">
        <v>612</v>
      </c>
      <c r="U38" s="135" t="s">
        <v>613</v>
      </c>
      <c r="V38" s="135" t="s">
        <v>614</v>
      </c>
      <c r="W38" s="135" t="s">
        <v>615</v>
      </c>
    </row>
    <row r="39" spans="1:23">
      <c r="A39" s="149">
        <v>41024</v>
      </c>
      <c r="B39" s="150">
        <v>9600810</v>
      </c>
      <c r="C39" s="147" t="s">
        <v>145</v>
      </c>
      <c r="D39" s="146" t="s">
        <v>499</v>
      </c>
      <c r="E39" s="147"/>
      <c r="F39" s="147" t="s">
        <v>16</v>
      </c>
      <c r="G39" s="147" t="s">
        <v>17</v>
      </c>
      <c r="H39" s="147" t="s">
        <v>500</v>
      </c>
      <c r="I39" s="147">
        <v>24</v>
      </c>
      <c r="J39" s="146" t="s">
        <v>131</v>
      </c>
      <c r="K39" s="151">
        <v>6.0869999999999997</v>
      </c>
      <c r="L39" s="152">
        <v>146.09</v>
      </c>
      <c r="M39" s="161"/>
      <c r="N39" s="146"/>
      <c r="O39" s="147"/>
      <c r="P39" s="147"/>
      <c r="Q39" s="147"/>
      <c r="R39" s="147"/>
      <c r="S39" s="147"/>
      <c r="T39" s="147"/>
      <c r="U39" s="147"/>
      <c r="V39" s="147"/>
      <c r="W39" s="147"/>
    </row>
    <row r="40" spans="1:23">
      <c r="A40" s="133">
        <v>41057</v>
      </c>
      <c r="B40" s="134">
        <v>9600896</v>
      </c>
      <c r="C40" s="135" t="s">
        <v>540</v>
      </c>
      <c r="D40" s="136" t="s">
        <v>541</v>
      </c>
      <c r="E40" s="135"/>
      <c r="F40" s="135" t="s">
        <v>16</v>
      </c>
      <c r="G40" s="135" t="s">
        <v>17</v>
      </c>
      <c r="H40" s="135" t="s">
        <v>542</v>
      </c>
      <c r="I40" s="135">
        <v>3624</v>
      </c>
      <c r="J40" s="136" t="s">
        <v>26</v>
      </c>
      <c r="K40" s="137">
        <v>2.53E-2</v>
      </c>
      <c r="L40" s="138">
        <v>91.69</v>
      </c>
      <c r="M40" s="159"/>
      <c r="N40" s="136"/>
      <c r="O40" s="135"/>
      <c r="P40" s="135"/>
      <c r="Q40" s="135"/>
      <c r="R40" s="135"/>
      <c r="S40" s="135"/>
      <c r="T40" s="135"/>
      <c r="U40" s="135"/>
      <c r="V40" s="135"/>
      <c r="W40" s="135"/>
    </row>
    <row r="41" spans="1:23">
      <c r="A41" s="133">
        <v>41057</v>
      </c>
      <c r="B41" s="134">
        <v>9600910</v>
      </c>
      <c r="C41" s="135" t="s">
        <v>543</v>
      </c>
      <c r="D41" s="145" t="s">
        <v>544</v>
      </c>
      <c r="E41" s="135"/>
      <c r="F41" s="135" t="s">
        <v>16</v>
      </c>
      <c r="G41" s="135" t="s">
        <v>17</v>
      </c>
      <c r="H41" s="135" t="s">
        <v>545</v>
      </c>
      <c r="I41" s="135">
        <v>10</v>
      </c>
      <c r="J41" s="136" t="s">
        <v>33</v>
      </c>
      <c r="K41" s="137">
        <v>0.6159</v>
      </c>
      <c r="L41" s="138">
        <v>6.16</v>
      </c>
      <c r="M41" s="235" t="s">
        <v>561</v>
      </c>
      <c r="N41" s="136"/>
      <c r="O41" s="135"/>
      <c r="P41" s="135"/>
      <c r="Q41" s="135"/>
      <c r="R41" s="135"/>
      <c r="S41" s="135"/>
      <c r="T41" s="135"/>
      <c r="U41" s="135"/>
      <c r="V41" s="135"/>
      <c r="W41" s="135"/>
    </row>
    <row r="42" spans="1:23">
      <c r="A42" s="133">
        <v>40970</v>
      </c>
      <c r="B42" s="134">
        <v>9602132</v>
      </c>
      <c r="C42" s="135" t="s">
        <v>41</v>
      </c>
      <c r="D42" s="136" t="s">
        <v>459</v>
      </c>
      <c r="E42" s="135"/>
      <c r="F42" s="135" t="s">
        <v>16</v>
      </c>
      <c r="G42" s="135" t="s">
        <v>17</v>
      </c>
      <c r="H42" s="135" t="s">
        <v>460</v>
      </c>
      <c r="I42" s="135">
        <v>17</v>
      </c>
      <c r="J42" s="136" t="s">
        <v>33</v>
      </c>
      <c r="K42" s="137">
        <v>17.6812</v>
      </c>
      <c r="L42" s="138">
        <v>300.58</v>
      </c>
      <c r="M42" s="159"/>
      <c r="N42" s="136"/>
      <c r="O42" s="135"/>
      <c r="P42" s="135"/>
      <c r="Q42" s="135"/>
      <c r="R42" s="135"/>
      <c r="S42" s="135"/>
      <c r="T42" s="135"/>
      <c r="U42" s="135"/>
      <c r="V42" s="135"/>
      <c r="W42" s="135"/>
    </row>
    <row r="43" spans="1:23" ht="76.5">
      <c r="A43" s="139">
        <v>40926</v>
      </c>
      <c r="B43" s="140">
        <v>9602275</v>
      </c>
      <c r="C43" s="141" t="s">
        <v>404</v>
      </c>
      <c r="D43" s="142" t="s">
        <v>405</v>
      </c>
      <c r="E43" s="141"/>
      <c r="F43" s="141" t="s">
        <v>16</v>
      </c>
      <c r="G43" s="141" t="s">
        <v>17</v>
      </c>
      <c r="H43" s="141" t="s">
        <v>126</v>
      </c>
      <c r="I43" s="141">
        <v>13200</v>
      </c>
      <c r="J43" s="142" t="s">
        <v>33</v>
      </c>
      <c r="K43" s="143">
        <v>4.2200000000000001E-2</v>
      </c>
      <c r="L43" s="144">
        <v>557.04</v>
      </c>
      <c r="M43" s="234" t="s">
        <v>565</v>
      </c>
      <c r="N43" s="136"/>
      <c r="O43" s="135"/>
      <c r="P43" s="135"/>
      <c r="Q43" s="135"/>
      <c r="R43" s="135"/>
      <c r="S43" s="135"/>
      <c r="T43" s="135"/>
      <c r="U43" s="135"/>
      <c r="V43" s="135"/>
      <c r="W43" s="135"/>
    </row>
    <row r="44" spans="1:23" s="148" customFormat="1">
      <c r="A44" s="133">
        <v>40994</v>
      </c>
      <c r="B44" s="134">
        <v>9740434</v>
      </c>
      <c r="C44" s="135" t="s">
        <v>176</v>
      </c>
      <c r="D44" s="224" t="s">
        <v>472</v>
      </c>
      <c r="E44" s="135"/>
      <c r="F44" s="135" t="s">
        <v>16</v>
      </c>
      <c r="G44" s="135" t="s">
        <v>17</v>
      </c>
      <c r="H44" s="135" t="s">
        <v>473</v>
      </c>
      <c r="I44" s="135">
        <v>20</v>
      </c>
      <c r="J44" s="224" t="s">
        <v>179</v>
      </c>
      <c r="K44" s="137">
        <v>10.5326</v>
      </c>
      <c r="L44" s="138">
        <v>210.65</v>
      </c>
      <c r="M44" s="233"/>
      <c r="N44" s="224"/>
      <c r="O44" s="135"/>
      <c r="P44" s="135"/>
      <c r="Q44" s="135"/>
      <c r="R44" s="135"/>
      <c r="S44" s="135"/>
      <c r="T44" s="135"/>
      <c r="U44" s="135"/>
      <c r="V44" s="135"/>
      <c r="W44" s="135"/>
    </row>
    <row r="45" spans="1:23" s="148" customFormat="1" ht="63.75">
      <c r="A45" s="139">
        <v>40935</v>
      </c>
      <c r="B45" s="140">
        <v>9780114</v>
      </c>
      <c r="C45" s="141" t="s">
        <v>414</v>
      </c>
      <c r="D45" s="145" t="s">
        <v>415</v>
      </c>
      <c r="E45" s="141"/>
      <c r="F45" s="141" t="s">
        <v>16</v>
      </c>
      <c r="G45" s="141" t="s">
        <v>17</v>
      </c>
      <c r="H45" s="141" t="s">
        <v>416</v>
      </c>
      <c r="I45" s="141">
        <v>50000</v>
      </c>
      <c r="J45" s="142" t="s">
        <v>26</v>
      </c>
      <c r="K45" s="143">
        <v>3.2000000000000002E-3</v>
      </c>
      <c r="L45" s="144">
        <v>160</v>
      </c>
      <c r="M45" s="160" t="s">
        <v>577</v>
      </c>
      <c r="N45" s="224"/>
      <c r="O45" s="135"/>
      <c r="P45" s="135"/>
      <c r="Q45" s="135" t="s">
        <v>572</v>
      </c>
      <c r="R45" s="135" t="s">
        <v>572</v>
      </c>
      <c r="S45" s="135"/>
      <c r="T45" s="135"/>
      <c r="U45" s="156" t="s">
        <v>574</v>
      </c>
      <c r="V45" s="166" t="s">
        <v>578</v>
      </c>
      <c r="W45" s="135" t="s">
        <v>579</v>
      </c>
    </row>
    <row r="46" spans="1:23" s="148" customFormat="1" ht="51">
      <c r="A46" s="139">
        <v>40908</v>
      </c>
      <c r="B46" s="140">
        <v>9780117</v>
      </c>
      <c r="C46" s="141" t="s">
        <v>395</v>
      </c>
      <c r="D46" s="145" t="s">
        <v>396</v>
      </c>
      <c r="E46" s="141"/>
      <c r="F46" s="141" t="s">
        <v>16</v>
      </c>
      <c r="G46" s="141" t="s">
        <v>17</v>
      </c>
      <c r="H46" s="141" t="s">
        <v>397</v>
      </c>
      <c r="I46" s="141">
        <v>5000</v>
      </c>
      <c r="J46" s="142" t="s">
        <v>26</v>
      </c>
      <c r="K46" s="143">
        <v>3.5400000000000001E-2</v>
      </c>
      <c r="L46" s="144">
        <v>177</v>
      </c>
      <c r="M46" s="160" t="s">
        <v>577</v>
      </c>
      <c r="N46" s="224" t="s">
        <v>572</v>
      </c>
      <c r="O46" s="135"/>
      <c r="P46" s="135"/>
      <c r="Q46" s="135" t="s">
        <v>572</v>
      </c>
      <c r="R46" s="135" t="s">
        <v>572</v>
      </c>
      <c r="S46" s="135" t="s">
        <v>573</v>
      </c>
      <c r="T46" s="135" t="s">
        <v>569</v>
      </c>
      <c r="U46" s="156" t="s">
        <v>574</v>
      </c>
      <c r="V46" s="156" t="s">
        <v>575</v>
      </c>
      <c r="W46" s="135" t="s">
        <v>576</v>
      </c>
    </row>
    <row r="47" spans="1:23" s="148" customFormat="1">
      <c r="A47" s="133">
        <v>40967</v>
      </c>
      <c r="B47" s="134">
        <v>9780117</v>
      </c>
      <c r="C47" s="135" t="s">
        <v>395</v>
      </c>
      <c r="D47" s="224" t="s">
        <v>441</v>
      </c>
      <c r="E47" s="135"/>
      <c r="F47" s="135" t="s">
        <v>16</v>
      </c>
      <c r="G47" s="135" t="s">
        <v>17</v>
      </c>
      <c r="H47" s="135" t="s">
        <v>442</v>
      </c>
      <c r="I47" s="135">
        <v>5000</v>
      </c>
      <c r="J47" s="224" t="s">
        <v>26</v>
      </c>
      <c r="K47" s="137">
        <v>3.5400000000000001E-2</v>
      </c>
      <c r="L47" s="138">
        <v>177</v>
      </c>
      <c r="M47" s="159"/>
      <c r="N47" s="224"/>
      <c r="O47" s="135"/>
      <c r="P47" s="135"/>
      <c r="Q47" s="135"/>
      <c r="R47" s="135"/>
      <c r="S47" s="135"/>
      <c r="T47" s="135"/>
      <c r="U47" s="135"/>
      <c r="V47" s="135"/>
      <c r="W47" s="135"/>
    </row>
    <row r="48" spans="1:23" s="148" customFormat="1">
      <c r="A48" s="133">
        <v>40940</v>
      </c>
      <c r="B48" s="134">
        <v>9780118</v>
      </c>
      <c r="C48" s="135" t="s">
        <v>431</v>
      </c>
      <c r="D48" s="224" t="s">
        <v>432</v>
      </c>
      <c r="E48" s="135"/>
      <c r="F48" s="135" t="s">
        <v>16</v>
      </c>
      <c r="G48" s="135" t="s">
        <v>17</v>
      </c>
      <c r="H48" s="135" t="s">
        <v>511</v>
      </c>
      <c r="I48" s="135">
        <v>10000</v>
      </c>
      <c r="J48" s="224" t="s">
        <v>57</v>
      </c>
      <c r="K48" s="137">
        <v>2.75E-2</v>
      </c>
      <c r="L48" s="138">
        <v>275</v>
      </c>
      <c r="M48" s="159"/>
      <c r="N48" s="224"/>
      <c r="O48" s="135"/>
      <c r="P48" s="135"/>
      <c r="Q48" s="135"/>
      <c r="R48" s="135"/>
      <c r="S48" s="135"/>
      <c r="T48" s="135"/>
      <c r="U48" s="135"/>
      <c r="V48" s="135"/>
      <c r="W48" s="135"/>
    </row>
    <row r="49" spans="1:23" s="148" customFormat="1">
      <c r="A49" s="133">
        <v>40961</v>
      </c>
      <c r="B49" s="134">
        <v>9780126</v>
      </c>
      <c r="C49" s="135" t="s">
        <v>513</v>
      </c>
      <c r="D49" s="224" t="s">
        <v>514</v>
      </c>
      <c r="E49" s="135"/>
      <c r="F49" s="135" t="s">
        <v>16</v>
      </c>
      <c r="G49" s="135" t="s">
        <v>17</v>
      </c>
      <c r="H49" s="135" t="s">
        <v>204</v>
      </c>
      <c r="I49" s="135">
        <v>244000</v>
      </c>
      <c r="J49" s="224" t="s">
        <v>26</v>
      </c>
      <c r="K49" s="137">
        <v>2.5999999999999999E-3</v>
      </c>
      <c r="L49" s="138">
        <v>634.4</v>
      </c>
      <c r="M49" s="159"/>
      <c r="N49" s="224"/>
      <c r="O49" s="135"/>
      <c r="P49" s="135"/>
      <c r="Q49" s="135"/>
      <c r="R49" s="135"/>
      <c r="S49" s="135"/>
      <c r="T49" s="135"/>
      <c r="U49" s="135"/>
      <c r="V49" s="135"/>
      <c r="W49" s="135"/>
    </row>
    <row r="50" spans="1:23" s="148" customFormat="1">
      <c r="A50" s="133">
        <v>40953</v>
      </c>
      <c r="B50" s="134" t="s">
        <v>93</v>
      </c>
      <c r="C50" s="135" t="s">
        <v>20</v>
      </c>
      <c r="D50" s="224" t="s">
        <v>512</v>
      </c>
      <c r="E50" s="135"/>
      <c r="F50" s="135" t="s">
        <v>16</v>
      </c>
      <c r="G50" s="135" t="s">
        <v>17</v>
      </c>
      <c r="H50" s="135" t="s">
        <v>277</v>
      </c>
      <c r="I50" s="135">
        <v>10</v>
      </c>
      <c r="J50" s="224" t="s">
        <v>19</v>
      </c>
      <c r="K50" s="137">
        <v>2.08</v>
      </c>
      <c r="L50" s="138">
        <v>20.8</v>
      </c>
      <c r="M50" s="159"/>
      <c r="N50" s="224"/>
      <c r="O50" s="135"/>
      <c r="P50" s="135"/>
      <c r="Q50" s="135"/>
      <c r="R50" s="135"/>
      <c r="S50" s="135"/>
      <c r="T50" s="135"/>
      <c r="U50" s="135"/>
      <c r="V50" s="135"/>
      <c r="W50" s="135"/>
    </row>
    <row r="51" spans="1:23">
      <c r="A51" s="133">
        <v>40953</v>
      </c>
      <c r="B51" s="134" t="s">
        <v>93</v>
      </c>
      <c r="C51" s="135" t="s">
        <v>20</v>
      </c>
      <c r="D51" s="224" t="s">
        <v>512</v>
      </c>
      <c r="E51" s="135"/>
      <c r="F51" s="135" t="s">
        <v>16</v>
      </c>
      <c r="G51" s="135" t="s">
        <v>17</v>
      </c>
      <c r="H51" s="135" t="s">
        <v>213</v>
      </c>
      <c r="I51" s="135">
        <v>5</v>
      </c>
      <c r="J51" s="136" t="s">
        <v>19</v>
      </c>
      <c r="K51" s="137">
        <v>2.08</v>
      </c>
      <c r="L51" s="138">
        <v>10.4</v>
      </c>
      <c r="M51" s="159"/>
      <c r="N51" s="136"/>
      <c r="O51" s="135"/>
      <c r="P51" s="135"/>
      <c r="Q51" s="135"/>
      <c r="R51" s="135"/>
      <c r="S51" s="135"/>
      <c r="T51" s="135"/>
      <c r="U51" s="135"/>
      <c r="V51" s="135"/>
      <c r="W51" s="135"/>
    </row>
    <row r="52" spans="1:23">
      <c r="A52" s="133">
        <v>41030</v>
      </c>
      <c r="B52" s="134" t="s">
        <v>94</v>
      </c>
      <c r="C52" s="135" t="s">
        <v>23</v>
      </c>
      <c r="D52" s="224" t="s">
        <v>524</v>
      </c>
      <c r="E52" s="135"/>
      <c r="F52" s="135" t="s">
        <v>16</v>
      </c>
      <c r="G52" s="135" t="s">
        <v>17</v>
      </c>
      <c r="H52" s="135" t="s">
        <v>25</v>
      </c>
      <c r="I52" s="135">
        <v>365.33</v>
      </c>
      <c r="J52" s="136" t="s">
        <v>26</v>
      </c>
      <c r="K52" s="137">
        <v>8.9999999999999998E-4</v>
      </c>
      <c r="L52" s="138">
        <v>0.33</v>
      </c>
      <c r="M52" s="159"/>
      <c r="N52" s="136"/>
      <c r="O52" s="135"/>
      <c r="P52" s="135"/>
      <c r="Q52" s="135"/>
      <c r="R52" s="135"/>
      <c r="S52" s="135"/>
      <c r="T52" s="135"/>
      <c r="U52" s="135"/>
      <c r="V52" s="135"/>
      <c r="W52" s="135"/>
    </row>
    <row r="53" spans="1:23">
      <c r="A53" s="133">
        <v>41030</v>
      </c>
      <c r="B53" s="134" t="s">
        <v>94</v>
      </c>
      <c r="C53" s="135" t="s">
        <v>23</v>
      </c>
      <c r="D53" s="136" t="s">
        <v>525</v>
      </c>
      <c r="E53" s="135"/>
      <c r="F53" s="135" t="s">
        <v>16</v>
      </c>
      <c r="G53" s="135" t="s">
        <v>17</v>
      </c>
      <c r="H53" s="135" t="s">
        <v>106</v>
      </c>
      <c r="I53" s="135">
        <v>2925</v>
      </c>
      <c r="J53" s="136" t="s">
        <v>26</v>
      </c>
      <c r="K53" s="137">
        <v>8.9999999999999998E-4</v>
      </c>
      <c r="L53" s="138">
        <v>2.63</v>
      </c>
      <c r="M53" s="159"/>
      <c r="N53" s="136"/>
      <c r="O53" s="135"/>
      <c r="P53" s="135"/>
      <c r="Q53" s="135"/>
      <c r="R53" s="135"/>
      <c r="S53" s="135"/>
      <c r="T53" s="135"/>
      <c r="U53" s="135"/>
      <c r="V53" s="135"/>
      <c r="W53" s="135"/>
    </row>
    <row r="54" spans="1:23">
      <c r="A54" s="133">
        <v>41029</v>
      </c>
      <c r="B54" s="134" t="s">
        <v>519</v>
      </c>
      <c r="C54" s="135" t="s">
        <v>520</v>
      </c>
      <c r="D54" s="145" t="s">
        <v>521</v>
      </c>
      <c r="E54" s="153">
        <v>373608</v>
      </c>
      <c r="F54" s="135" t="s">
        <v>16</v>
      </c>
      <c r="G54" s="135" t="s">
        <v>17</v>
      </c>
      <c r="H54" s="135" t="s">
        <v>106</v>
      </c>
      <c r="I54" s="135">
        <v>134.28870000000001</v>
      </c>
      <c r="J54" s="136" t="s">
        <v>57</v>
      </c>
      <c r="K54" s="137">
        <v>5.7200000000000001E-2</v>
      </c>
      <c r="L54" s="138">
        <v>7.68</v>
      </c>
      <c r="M54" s="159"/>
      <c r="N54" s="136"/>
      <c r="O54" s="135"/>
      <c r="P54" s="135"/>
      <c r="Q54" s="135"/>
      <c r="R54" s="135"/>
      <c r="S54" s="135"/>
      <c r="T54" s="135"/>
      <c r="U54" s="135"/>
      <c r="V54" s="135"/>
      <c r="W54" s="135"/>
    </row>
    <row r="55" spans="1:23">
      <c r="A55" s="133">
        <v>41029</v>
      </c>
      <c r="B55" s="134" t="s">
        <v>519</v>
      </c>
      <c r="C55" s="135" t="s">
        <v>520</v>
      </c>
      <c r="D55" s="145" t="s">
        <v>521</v>
      </c>
      <c r="E55" s="153">
        <v>373608</v>
      </c>
      <c r="F55" s="135" t="s">
        <v>16</v>
      </c>
      <c r="G55" s="135" t="s">
        <v>17</v>
      </c>
      <c r="H55" s="135" t="s">
        <v>46</v>
      </c>
      <c r="I55" s="135">
        <v>2068.4101999999998</v>
      </c>
      <c r="J55" s="136" t="s">
        <v>57</v>
      </c>
      <c r="K55" s="137">
        <v>5.7200000000000001E-2</v>
      </c>
      <c r="L55" s="138">
        <v>118.31</v>
      </c>
      <c r="M55" s="159"/>
      <c r="N55" s="136"/>
      <c r="O55" s="135"/>
      <c r="P55" s="135"/>
      <c r="Q55" s="135"/>
      <c r="R55" s="135"/>
      <c r="S55" s="135"/>
      <c r="T55" s="135"/>
      <c r="U55" s="135"/>
      <c r="V55" s="135"/>
      <c r="W55" s="135"/>
    </row>
    <row r="56" spans="1:23">
      <c r="A56" s="133">
        <v>40847</v>
      </c>
      <c r="B56" s="134" t="s">
        <v>319</v>
      </c>
      <c r="C56" s="135" t="s">
        <v>320</v>
      </c>
      <c r="D56" s="136" t="s">
        <v>321</v>
      </c>
      <c r="E56" s="135"/>
      <c r="F56" s="135" t="s">
        <v>16</v>
      </c>
      <c r="G56" s="135" t="s">
        <v>17</v>
      </c>
      <c r="H56" s="135" t="s">
        <v>25</v>
      </c>
      <c r="I56" s="135">
        <v>0.02</v>
      </c>
      <c r="J56" s="136" t="s">
        <v>26</v>
      </c>
      <c r="K56" s="137">
        <v>0.1023</v>
      </c>
      <c r="L56" s="138"/>
      <c r="M56" s="159"/>
      <c r="N56" s="136"/>
      <c r="O56" s="135"/>
      <c r="P56" s="135"/>
      <c r="Q56" s="135"/>
      <c r="R56" s="135"/>
      <c r="S56" s="135"/>
      <c r="T56" s="135"/>
      <c r="U56" s="135"/>
      <c r="V56" s="135"/>
      <c r="W56" s="135"/>
    </row>
    <row r="57" spans="1:23" ht="25.5">
      <c r="A57" s="139">
        <v>40894</v>
      </c>
      <c r="B57" s="140" t="s">
        <v>382</v>
      </c>
      <c r="C57" s="141" t="s">
        <v>366</v>
      </c>
      <c r="D57" s="142" t="s">
        <v>367</v>
      </c>
      <c r="E57" s="141" t="s">
        <v>203</v>
      </c>
      <c r="F57" s="141" t="s">
        <v>99</v>
      </c>
      <c r="G57" s="141" t="s">
        <v>17</v>
      </c>
      <c r="H57" s="141" t="s">
        <v>204</v>
      </c>
      <c r="I57" s="141">
        <v>126</v>
      </c>
      <c r="J57" s="142" t="s">
        <v>243</v>
      </c>
      <c r="K57" s="143">
        <v>2.6086999999999998</v>
      </c>
      <c r="L57" s="144">
        <v>328.7</v>
      </c>
      <c r="M57" s="160" t="s">
        <v>571</v>
      </c>
      <c r="N57" s="136"/>
      <c r="O57" s="135"/>
      <c r="P57" s="135"/>
      <c r="Q57" s="135"/>
      <c r="R57" s="135"/>
      <c r="S57" s="135"/>
      <c r="T57" s="135"/>
      <c r="U57" s="135"/>
      <c r="V57" s="135"/>
      <c r="W57" s="135"/>
    </row>
    <row r="58" spans="1:23">
      <c r="A58" s="133">
        <v>41030</v>
      </c>
      <c r="B58" s="134" t="s">
        <v>526</v>
      </c>
      <c r="C58" s="135" t="s">
        <v>527</v>
      </c>
      <c r="D58" s="136" t="s">
        <v>528</v>
      </c>
      <c r="E58" s="135" t="s">
        <v>529</v>
      </c>
      <c r="F58" s="135" t="s">
        <v>16</v>
      </c>
      <c r="G58" s="135" t="s">
        <v>17</v>
      </c>
      <c r="H58" s="135" t="s">
        <v>106</v>
      </c>
      <c r="I58" s="135">
        <v>441783.3</v>
      </c>
      <c r="J58" s="136" t="s">
        <v>26</v>
      </c>
      <c r="K58" s="137">
        <v>2.9000000000000001E-2</v>
      </c>
      <c r="L58" s="138">
        <v>12811.72</v>
      </c>
      <c r="M58" s="159"/>
      <c r="N58" s="136" t="s">
        <v>551</v>
      </c>
      <c r="O58" s="135"/>
      <c r="P58" s="135"/>
      <c r="Q58" s="135"/>
      <c r="R58" s="135"/>
      <c r="S58" s="135"/>
      <c r="T58" s="135"/>
      <c r="U58" s="135"/>
      <c r="V58" s="135"/>
      <c r="W58" s="135"/>
    </row>
    <row r="59" spans="1:23">
      <c r="A59" s="133">
        <v>41030</v>
      </c>
      <c r="B59" s="134" t="s">
        <v>526</v>
      </c>
      <c r="C59" s="135" t="s">
        <v>527</v>
      </c>
      <c r="D59" s="224" t="s">
        <v>528</v>
      </c>
      <c r="E59" s="135" t="s">
        <v>529</v>
      </c>
      <c r="F59" s="135" t="s">
        <v>16</v>
      </c>
      <c r="G59" s="135" t="s">
        <v>17</v>
      </c>
      <c r="H59" s="135" t="s">
        <v>530</v>
      </c>
      <c r="I59" s="135">
        <v>526000</v>
      </c>
      <c r="J59" s="136" t="s">
        <v>26</v>
      </c>
      <c r="K59" s="137">
        <v>2.9000000000000001E-2</v>
      </c>
      <c r="L59" s="138">
        <v>15254</v>
      </c>
      <c r="M59" s="159"/>
      <c r="N59" s="136" t="s">
        <v>551</v>
      </c>
      <c r="O59" s="135"/>
      <c r="P59" s="135"/>
      <c r="Q59" s="135"/>
      <c r="R59" s="135"/>
      <c r="S59" s="135"/>
      <c r="T59" s="135"/>
      <c r="U59" s="135"/>
      <c r="V59" s="135"/>
      <c r="W59" s="135"/>
    </row>
    <row r="60" spans="1:23">
      <c r="A60" s="133">
        <v>41030</v>
      </c>
      <c r="B60" s="134" t="s">
        <v>526</v>
      </c>
      <c r="C60" s="135" t="s">
        <v>527</v>
      </c>
      <c r="D60" s="136" t="s">
        <v>528</v>
      </c>
      <c r="E60" s="135" t="s">
        <v>529</v>
      </c>
      <c r="F60" s="135" t="s">
        <v>16</v>
      </c>
      <c r="G60" s="135" t="s">
        <v>17</v>
      </c>
      <c r="H60" s="135" t="s">
        <v>531</v>
      </c>
      <c r="I60" s="135">
        <v>257400</v>
      </c>
      <c r="J60" s="136" t="s">
        <v>26</v>
      </c>
      <c r="K60" s="137">
        <v>2.9000000000000001E-2</v>
      </c>
      <c r="L60" s="138">
        <v>7464.6</v>
      </c>
      <c r="M60" s="159"/>
      <c r="N60" s="136" t="s">
        <v>551</v>
      </c>
      <c r="O60" s="135"/>
      <c r="P60" s="135"/>
      <c r="Q60" s="135"/>
      <c r="R60" s="135"/>
      <c r="S60" s="135"/>
      <c r="T60" s="135"/>
      <c r="U60" s="135"/>
      <c r="V60" s="135"/>
      <c r="W60" s="135"/>
    </row>
    <row r="61" spans="1:23">
      <c r="A61" s="133">
        <v>41029</v>
      </c>
      <c r="B61" s="134" t="s">
        <v>293</v>
      </c>
      <c r="C61" s="135" t="s">
        <v>294</v>
      </c>
      <c r="D61" s="136" t="s">
        <v>522</v>
      </c>
      <c r="E61" s="135"/>
      <c r="F61" s="135" t="s">
        <v>16</v>
      </c>
      <c r="G61" s="135" t="s">
        <v>17</v>
      </c>
      <c r="H61" s="135" t="s">
        <v>523</v>
      </c>
      <c r="I61" s="135">
        <v>500</v>
      </c>
      <c r="J61" s="136" t="s">
        <v>33</v>
      </c>
      <c r="K61" s="137">
        <v>0.26869999999999999</v>
      </c>
      <c r="L61" s="138">
        <v>134.35</v>
      </c>
      <c r="M61" s="159"/>
      <c r="N61" s="136"/>
      <c r="O61" s="135"/>
      <c r="P61" s="135"/>
      <c r="Q61" s="135"/>
      <c r="R61" s="135"/>
      <c r="S61" s="135"/>
      <c r="T61" s="135"/>
      <c r="U61" s="135"/>
      <c r="V61" s="135"/>
      <c r="W61" s="135"/>
    </row>
    <row r="62" spans="1:23">
      <c r="A62" s="133">
        <v>40907</v>
      </c>
      <c r="B62" s="134" t="s">
        <v>127</v>
      </c>
      <c r="C62" s="135" t="s">
        <v>128</v>
      </c>
      <c r="D62" s="136" t="s">
        <v>377</v>
      </c>
      <c r="E62" s="135"/>
      <c r="F62" s="135" t="s">
        <v>16</v>
      </c>
      <c r="G62" s="135" t="s">
        <v>17</v>
      </c>
      <c r="H62" s="135" t="s">
        <v>18</v>
      </c>
      <c r="I62" s="135">
        <v>6</v>
      </c>
      <c r="J62" s="136" t="s">
        <v>131</v>
      </c>
      <c r="K62" s="137">
        <v>8.1303999999999998</v>
      </c>
      <c r="L62" s="138">
        <v>48.78</v>
      </c>
      <c r="M62" s="159"/>
      <c r="N62" s="136"/>
      <c r="O62" s="135"/>
      <c r="P62" s="135"/>
      <c r="Q62" s="135"/>
      <c r="R62" s="135"/>
      <c r="S62" s="135"/>
      <c r="T62" s="135"/>
      <c r="U62" s="135"/>
      <c r="V62" s="135"/>
      <c r="W62" s="135"/>
    </row>
    <row r="63" spans="1:23" ht="38.25">
      <c r="A63" s="139">
        <v>40939</v>
      </c>
      <c r="B63" s="140" t="s">
        <v>448</v>
      </c>
      <c r="C63" s="141" t="s">
        <v>423</v>
      </c>
      <c r="D63" s="145" t="s">
        <v>424</v>
      </c>
      <c r="E63" s="141"/>
      <c r="F63" s="141" t="s">
        <v>16</v>
      </c>
      <c r="G63" s="141" t="s">
        <v>17</v>
      </c>
      <c r="H63" s="141" t="s">
        <v>425</v>
      </c>
      <c r="I63" s="141">
        <v>1</v>
      </c>
      <c r="J63" s="142" t="s">
        <v>19</v>
      </c>
      <c r="K63" s="143">
        <v>23.873899999999999</v>
      </c>
      <c r="L63" s="144">
        <v>23.87</v>
      </c>
      <c r="M63" s="160" t="s">
        <v>580</v>
      </c>
      <c r="N63" s="136"/>
      <c r="O63" s="135"/>
      <c r="P63" s="135"/>
      <c r="Q63" s="135" t="s">
        <v>572</v>
      </c>
      <c r="R63" s="135" t="s">
        <v>572</v>
      </c>
      <c r="S63" s="135"/>
      <c r="T63" s="135"/>
      <c r="U63" s="135"/>
      <c r="V63" s="156" t="s">
        <v>581</v>
      </c>
      <c r="W63" s="135" t="s">
        <v>264</v>
      </c>
    </row>
    <row r="64" spans="1:23" ht="38.25">
      <c r="A64" s="139">
        <v>40939</v>
      </c>
      <c r="B64" s="140" t="s">
        <v>448</v>
      </c>
      <c r="C64" s="141" t="s">
        <v>423</v>
      </c>
      <c r="D64" s="145" t="s">
        <v>426</v>
      </c>
      <c r="E64" s="141"/>
      <c r="F64" s="141" t="s">
        <v>16</v>
      </c>
      <c r="G64" s="141" t="s">
        <v>17</v>
      </c>
      <c r="H64" s="141" t="s">
        <v>425</v>
      </c>
      <c r="I64" s="141">
        <v>5</v>
      </c>
      <c r="J64" s="142" t="s">
        <v>19</v>
      </c>
      <c r="K64" s="143">
        <v>23.873899999999999</v>
      </c>
      <c r="L64" s="144">
        <v>119.37</v>
      </c>
      <c r="M64" s="160" t="s">
        <v>580</v>
      </c>
      <c r="N64" s="136"/>
      <c r="O64" s="135"/>
      <c r="P64" s="135"/>
      <c r="Q64" s="135" t="s">
        <v>572</v>
      </c>
      <c r="R64" s="135" t="s">
        <v>572</v>
      </c>
      <c r="S64" s="135"/>
      <c r="T64" s="135"/>
      <c r="U64" s="135"/>
      <c r="V64" s="156" t="s">
        <v>581</v>
      </c>
      <c r="W64" s="135" t="s">
        <v>264</v>
      </c>
    </row>
    <row r="65" spans="1:23" ht="25.5">
      <c r="A65" s="139">
        <v>40968</v>
      </c>
      <c r="B65" s="140" t="s">
        <v>483</v>
      </c>
      <c r="C65" s="141" t="s">
        <v>450</v>
      </c>
      <c r="D65" s="145" t="s">
        <v>451</v>
      </c>
      <c r="E65" s="141"/>
      <c r="F65" s="141" t="s">
        <v>16</v>
      </c>
      <c r="G65" s="141" t="s">
        <v>17</v>
      </c>
      <c r="H65" s="141" t="s">
        <v>106</v>
      </c>
      <c r="I65" s="141">
        <v>142451.9</v>
      </c>
      <c r="J65" s="142" t="s">
        <v>105</v>
      </c>
      <c r="K65" s="143">
        <v>2.0000000000000001E-4</v>
      </c>
      <c r="L65" s="144">
        <v>28.49</v>
      </c>
      <c r="M65" s="160" t="s">
        <v>585</v>
      </c>
      <c r="N65" s="136"/>
      <c r="O65" s="135"/>
      <c r="P65" s="135"/>
      <c r="Q65" s="135" t="s">
        <v>572</v>
      </c>
      <c r="R65" s="135" t="s">
        <v>572</v>
      </c>
      <c r="S65" s="135"/>
      <c r="T65" s="135"/>
      <c r="U65" s="135"/>
      <c r="V65" s="135" t="s">
        <v>583</v>
      </c>
      <c r="W65" s="135" t="s">
        <v>584</v>
      </c>
    </row>
    <row r="66" spans="1:23" ht="25.5">
      <c r="A66" s="139">
        <v>40968</v>
      </c>
      <c r="B66" s="140" t="s">
        <v>483</v>
      </c>
      <c r="C66" s="141" t="s">
        <v>450</v>
      </c>
      <c r="D66" s="145" t="s">
        <v>451</v>
      </c>
      <c r="E66" s="141"/>
      <c r="F66" s="141" t="s">
        <v>16</v>
      </c>
      <c r="G66" s="141" t="s">
        <v>17</v>
      </c>
      <c r="H66" s="141" t="s">
        <v>452</v>
      </c>
      <c r="I66" s="141">
        <v>904366.4</v>
      </c>
      <c r="J66" s="142" t="s">
        <v>105</v>
      </c>
      <c r="K66" s="143">
        <v>2.0000000000000001E-4</v>
      </c>
      <c r="L66" s="144">
        <v>180.87</v>
      </c>
      <c r="M66" s="160" t="s">
        <v>585</v>
      </c>
      <c r="N66" s="136"/>
      <c r="O66" s="135"/>
      <c r="P66" s="135"/>
      <c r="Q66" s="135" t="s">
        <v>572</v>
      </c>
      <c r="R66" s="135" t="s">
        <v>572</v>
      </c>
      <c r="S66" s="135"/>
      <c r="T66" s="135"/>
      <c r="U66" s="135"/>
      <c r="V66" s="135" t="s">
        <v>583</v>
      </c>
      <c r="W66" s="135" t="s">
        <v>584</v>
      </c>
    </row>
    <row r="67" spans="1:23">
      <c r="A67" s="139">
        <v>40965</v>
      </c>
      <c r="B67" s="140" t="s">
        <v>582</v>
      </c>
      <c r="C67" s="141" t="s">
        <v>436</v>
      </c>
      <c r="D67" s="145" t="s">
        <v>437</v>
      </c>
      <c r="E67" s="141"/>
      <c r="F67" s="141" t="s">
        <v>16</v>
      </c>
      <c r="G67" s="141" t="s">
        <v>17</v>
      </c>
      <c r="H67" s="141" t="s">
        <v>438</v>
      </c>
      <c r="I67" s="141">
        <v>5</v>
      </c>
      <c r="J67" s="142" t="s">
        <v>33</v>
      </c>
      <c r="K67" s="143">
        <v>13.7478</v>
      </c>
      <c r="L67" s="144">
        <v>68.739999999999995</v>
      </c>
      <c r="M67" s="231" t="s">
        <v>561</v>
      </c>
      <c r="N67" s="136"/>
      <c r="O67" s="135"/>
      <c r="P67" s="135"/>
      <c r="Q67" s="135" t="s">
        <v>572</v>
      </c>
      <c r="R67" s="135" t="s">
        <v>572</v>
      </c>
      <c r="S67" s="135"/>
      <c r="T67" s="135"/>
      <c r="U67" s="135"/>
      <c r="V67" s="135" t="s">
        <v>583</v>
      </c>
      <c r="W67" s="135" t="s">
        <v>584</v>
      </c>
    </row>
    <row r="68" spans="1:23">
      <c r="A68" s="133">
        <v>41058</v>
      </c>
      <c r="B68" s="134" t="s">
        <v>546</v>
      </c>
      <c r="C68" s="135" t="s">
        <v>547</v>
      </c>
      <c r="D68" s="145" t="s">
        <v>548</v>
      </c>
      <c r="E68" s="135"/>
      <c r="F68" s="135" t="s">
        <v>16</v>
      </c>
      <c r="G68" s="135" t="s">
        <v>17</v>
      </c>
      <c r="H68" s="135" t="s">
        <v>549</v>
      </c>
      <c r="I68" s="135">
        <v>9</v>
      </c>
      <c r="J68" s="136" t="s">
        <v>33</v>
      </c>
      <c r="K68" s="137">
        <v>10.1113</v>
      </c>
      <c r="L68" s="138">
        <v>91</v>
      </c>
      <c r="M68" s="159"/>
      <c r="N68" s="136"/>
      <c r="O68" s="135"/>
      <c r="P68" s="135"/>
      <c r="Q68" s="135"/>
      <c r="R68" s="135"/>
      <c r="S68" s="135"/>
      <c r="T68" s="135"/>
      <c r="U68" s="135"/>
      <c r="V68" s="135"/>
      <c r="W68" s="135"/>
    </row>
    <row r="69" spans="1:23">
      <c r="K69" s="135"/>
      <c r="L69" s="135"/>
      <c r="M69" s="162"/>
    </row>
    <row r="70" spans="1:23">
      <c r="K70" s="154" t="s">
        <v>550</v>
      </c>
      <c r="L70" s="154">
        <v>75661.399999999994</v>
      </c>
      <c r="M70" s="163"/>
    </row>
  </sheetData>
  <autoFilter ref="A4:W68">
    <filterColumn colId="1"/>
    <filterColumn colId="12"/>
    <sortState ref="A5:W68">
      <sortCondition ref="B4:B68"/>
    </sortState>
  </autoFilter>
  <mergeCells count="7">
    <mergeCell ref="S2:W2"/>
    <mergeCell ref="U3:W3"/>
    <mergeCell ref="O3:P3"/>
    <mergeCell ref="Q3:R3"/>
    <mergeCell ref="N2:P2"/>
    <mergeCell ref="Q2:R2"/>
    <mergeCell ref="S3:T3"/>
  </mergeCells>
  <printOptions horizontalCentered="1"/>
  <pageMargins left="0" right="0" top="0.55118110236220474" bottom="0.55118110236220474" header="0.31496062992125984" footer="0.31496062992125984"/>
  <pageSetup paperSize="9" scale="48" fitToHeight="0" orientation="landscape" r:id="rId1"/>
  <headerFooter>
    <oddFooter>&amp;C&amp;F / &amp;A&amp;R&amp;D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W58"/>
  <sheetViews>
    <sheetView zoomScale="85" zoomScaleNormal="85" workbookViewId="0">
      <selection activeCell="H32" sqref="H32"/>
    </sheetView>
  </sheetViews>
  <sheetFormatPr baseColWidth="10" defaultRowHeight="15"/>
  <cols>
    <col min="1" max="1" width="10.85546875" style="120" customWidth="1"/>
    <col min="2" max="2" width="11.28515625" style="120" customWidth="1"/>
    <col min="3" max="3" width="33.5703125" style="120" bestFit="1" customWidth="1"/>
    <col min="4" max="4" width="11.28515625" style="120" customWidth="1"/>
    <col min="5" max="5" width="23" style="120" customWidth="1"/>
    <col min="6" max="6" width="11.85546875" style="120" customWidth="1"/>
    <col min="7" max="7" width="8.7109375" style="120" customWidth="1"/>
    <col min="8" max="8" width="14" style="120" customWidth="1"/>
    <col min="9" max="9" width="11.5703125" style="120" bestFit="1" customWidth="1"/>
    <col min="10" max="10" width="4" style="120" bestFit="1" customWidth="1"/>
    <col min="11" max="11" width="10" style="120" bestFit="1" customWidth="1"/>
    <col min="12" max="12" width="13.7109375" style="120" bestFit="1" customWidth="1"/>
    <col min="13" max="13" width="37.42578125" style="120" customWidth="1"/>
    <col min="14" max="16384" width="11.42578125" style="120"/>
  </cols>
  <sheetData>
    <row r="1" spans="1:23">
      <c r="E1" s="167">
        <v>40909</v>
      </c>
    </row>
    <row r="2" spans="1:23" ht="64.5">
      <c r="L2" s="1"/>
      <c r="N2" s="228" t="s">
        <v>80</v>
      </c>
      <c r="O2" s="228" t="s">
        <v>86</v>
      </c>
      <c r="P2" s="228"/>
      <c r="Q2" s="228" t="s">
        <v>83</v>
      </c>
      <c r="R2" s="228"/>
      <c r="S2" s="225" t="s">
        <v>555</v>
      </c>
      <c r="T2" s="227"/>
      <c r="U2" s="225" t="s">
        <v>557</v>
      </c>
      <c r="V2" s="226"/>
      <c r="W2" s="227"/>
    </row>
    <row r="3" spans="1:23" ht="30">
      <c r="A3" s="32" t="s">
        <v>4</v>
      </c>
      <c r="B3" s="32" t="s">
        <v>5</v>
      </c>
      <c r="C3" s="32" t="s">
        <v>6</v>
      </c>
      <c r="D3" s="32" t="s">
        <v>7</v>
      </c>
      <c r="E3" s="32" t="s">
        <v>200</v>
      </c>
      <c r="F3" s="32" t="s">
        <v>8</v>
      </c>
      <c r="G3" s="32" t="s">
        <v>9</v>
      </c>
      <c r="H3" s="32" t="s">
        <v>10</v>
      </c>
      <c r="I3" s="32" t="s">
        <v>79</v>
      </c>
      <c r="J3" s="32" t="s">
        <v>11</v>
      </c>
      <c r="K3" s="32" t="s">
        <v>12</v>
      </c>
      <c r="L3" s="32" t="s">
        <v>13</v>
      </c>
      <c r="M3" s="174" t="s">
        <v>608</v>
      </c>
      <c r="N3" s="228" t="s">
        <v>89</v>
      </c>
      <c r="O3" s="156" t="s">
        <v>81</v>
      </c>
      <c r="P3" s="156" t="s">
        <v>82</v>
      </c>
      <c r="Q3" s="156" t="s">
        <v>87</v>
      </c>
      <c r="R3" s="156" t="s">
        <v>88</v>
      </c>
      <c r="S3" s="156" t="s">
        <v>556</v>
      </c>
      <c r="T3" s="156" t="s">
        <v>85</v>
      </c>
      <c r="U3" s="156" t="s">
        <v>91</v>
      </c>
      <c r="V3" s="156" t="s">
        <v>558</v>
      </c>
      <c r="W3" s="156" t="s">
        <v>85</v>
      </c>
    </row>
    <row r="4" spans="1:23">
      <c r="A4" s="6">
        <v>40986</v>
      </c>
      <c r="B4" s="168">
        <v>3100119</v>
      </c>
      <c r="C4" s="7" t="s">
        <v>259</v>
      </c>
      <c r="D4" s="7" t="s">
        <v>463</v>
      </c>
      <c r="E4" s="7"/>
      <c r="F4" s="7" t="s">
        <v>16</v>
      </c>
      <c r="G4" s="7" t="s">
        <v>17</v>
      </c>
      <c r="H4" s="7" t="s">
        <v>106</v>
      </c>
      <c r="I4" s="26">
        <v>19</v>
      </c>
      <c r="J4" s="7" t="s">
        <v>33</v>
      </c>
      <c r="K4" s="26">
        <v>86.458200000000005</v>
      </c>
      <c r="L4" s="7">
        <v>1642.71</v>
      </c>
      <c r="M4" s="7"/>
    </row>
    <row r="5" spans="1:23">
      <c r="A5" s="6">
        <v>40986</v>
      </c>
      <c r="B5" s="168">
        <v>3100119</v>
      </c>
      <c r="C5" s="7" t="s">
        <v>259</v>
      </c>
      <c r="D5" s="7" t="s">
        <v>463</v>
      </c>
      <c r="E5" s="7"/>
      <c r="F5" s="7" t="s">
        <v>16</v>
      </c>
      <c r="G5" s="7" t="s">
        <v>17</v>
      </c>
      <c r="H5" s="7" t="s">
        <v>46</v>
      </c>
      <c r="I5" s="26">
        <v>1</v>
      </c>
      <c r="J5" s="7" t="s">
        <v>33</v>
      </c>
      <c r="K5" s="26">
        <v>86.458200000000005</v>
      </c>
      <c r="L5" s="7">
        <v>86.46</v>
      </c>
      <c r="M5" s="7"/>
    </row>
    <row r="6" spans="1:23">
      <c r="A6" s="6">
        <v>41088</v>
      </c>
      <c r="B6" s="168">
        <v>3100142</v>
      </c>
      <c r="C6" s="7" t="s">
        <v>602</v>
      </c>
      <c r="D6" s="7" t="s">
        <v>603</v>
      </c>
      <c r="E6" s="7"/>
      <c r="F6" s="7" t="s">
        <v>16</v>
      </c>
      <c r="G6" s="7" t="s">
        <v>17</v>
      </c>
      <c r="H6" s="7" t="s">
        <v>604</v>
      </c>
      <c r="I6" s="26">
        <v>20</v>
      </c>
      <c r="J6" s="7" t="s">
        <v>33</v>
      </c>
      <c r="K6" s="26">
        <v>152.9</v>
      </c>
      <c r="L6" s="7">
        <v>3058</v>
      </c>
      <c r="M6" s="7"/>
    </row>
    <row r="7" spans="1:23">
      <c r="A7" s="6">
        <v>40936</v>
      </c>
      <c r="B7" s="168">
        <v>3100151</v>
      </c>
      <c r="C7" s="7" t="s">
        <v>417</v>
      </c>
      <c r="D7" s="7" t="s">
        <v>418</v>
      </c>
      <c r="E7" s="7"/>
      <c r="F7" s="7" t="s">
        <v>16</v>
      </c>
      <c r="G7" s="7" t="s">
        <v>17</v>
      </c>
      <c r="H7" s="7" t="s">
        <v>25</v>
      </c>
      <c r="I7" s="26">
        <v>6</v>
      </c>
      <c r="J7" s="7" t="s">
        <v>33</v>
      </c>
      <c r="K7" s="26">
        <v>112.58929999999999</v>
      </c>
      <c r="L7" s="7">
        <v>675.54</v>
      </c>
      <c r="M7" s="7"/>
    </row>
    <row r="8" spans="1:23">
      <c r="A8" s="6">
        <v>41028</v>
      </c>
      <c r="B8" s="168">
        <v>3100151</v>
      </c>
      <c r="C8" s="7" t="s">
        <v>417</v>
      </c>
      <c r="D8" s="7" t="s">
        <v>503</v>
      </c>
      <c r="E8" s="7"/>
      <c r="F8" s="7" t="s">
        <v>16</v>
      </c>
      <c r="G8" s="7" t="s">
        <v>17</v>
      </c>
      <c r="H8" s="7" t="s">
        <v>504</v>
      </c>
      <c r="I8" s="26">
        <v>38</v>
      </c>
      <c r="J8" s="7" t="s">
        <v>33</v>
      </c>
      <c r="K8" s="26">
        <v>112.58929999999999</v>
      </c>
      <c r="L8" s="7">
        <v>4278.3900000000003</v>
      </c>
      <c r="M8" s="7"/>
    </row>
    <row r="9" spans="1:23">
      <c r="A9" s="6">
        <v>41028</v>
      </c>
      <c r="B9" s="168">
        <v>3100151</v>
      </c>
      <c r="C9" s="7" t="s">
        <v>417</v>
      </c>
      <c r="D9" s="7" t="s">
        <v>503</v>
      </c>
      <c r="E9" s="7"/>
      <c r="F9" s="7" t="s">
        <v>16</v>
      </c>
      <c r="G9" s="7" t="s">
        <v>17</v>
      </c>
      <c r="H9" s="7" t="s">
        <v>25</v>
      </c>
      <c r="I9" s="26">
        <v>2</v>
      </c>
      <c r="J9" s="7" t="s">
        <v>33</v>
      </c>
      <c r="K9" s="26">
        <v>112.58929999999999</v>
      </c>
      <c r="L9" s="7">
        <v>225.18</v>
      </c>
      <c r="M9" s="7"/>
    </row>
    <row r="10" spans="1:23">
      <c r="A10" s="6">
        <v>41049</v>
      </c>
      <c r="B10" s="168">
        <v>3300139</v>
      </c>
      <c r="C10" s="7" t="s">
        <v>110</v>
      </c>
      <c r="D10" s="7" t="s">
        <v>534</v>
      </c>
      <c r="E10" s="7"/>
      <c r="F10" s="7" t="s">
        <v>16</v>
      </c>
      <c r="G10" s="7" t="s">
        <v>17</v>
      </c>
      <c r="H10" s="7" t="s">
        <v>345</v>
      </c>
      <c r="I10" s="26">
        <v>2880</v>
      </c>
      <c r="J10" s="7" t="s">
        <v>33</v>
      </c>
      <c r="K10" s="26">
        <v>1.6951000000000001</v>
      </c>
      <c r="L10" s="7">
        <v>4881.8900000000003</v>
      </c>
      <c r="M10" s="7"/>
    </row>
    <row r="11" spans="1:23" ht="66.75" customHeight="1">
      <c r="A11" s="6">
        <v>41049</v>
      </c>
      <c r="B11" s="168">
        <v>3300139</v>
      </c>
      <c r="C11" s="7" t="s">
        <v>110</v>
      </c>
      <c r="D11" s="7" t="s">
        <v>534</v>
      </c>
      <c r="E11" s="7"/>
      <c r="F11" s="7" t="s">
        <v>16</v>
      </c>
      <c r="G11" s="7" t="s">
        <v>17</v>
      </c>
      <c r="H11" s="7" t="s">
        <v>589</v>
      </c>
      <c r="I11" s="206">
        <v>1560</v>
      </c>
      <c r="J11" s="7" t="s">
        <v>33</v>
      </c>
      <c r="K11" s="206">
        <v>1.6951000000000001</v>
      </c>
      <c r="L11" s="7">
        <v>2644.36</v>
      </c>
      <c r="M11" s="7"/>
    </row>
    <row r="12" spans="1:23">
      <c r="A12" s="6">
        <v>41049</v>
      </c>
      <c r="B12" s="168">
        <v>3300139</v>
      </c>
      <c r="C12" s="7" t="s">
        <v>110</v>
      </c>
      <c r="D12" s="7" t="s">
        <v>534</v>
      </c>
      <c r="E12" s="7"/>
      <c r="F12" s="7" t="s">
        <v>16</v>
      </c>
      <c r="G12" s="7" t="s">
        <v>17</v>
      </c>
      <c r="H12" s="7" t="s">
        <v>468</v>
      </c>
      <c r="I12" s="26">
        <v>2880</v>
      </c>
      <c r="J12" s="7" t="s">
        <v>33</v>
      </c>
      <c r="K12" s="26">
        <v>1.6951000000000001</v>
      </c>
      <c r="L12" s="7">
        <v>4881.8900000000003</v>
      </c>
      <c r="M12" s="7"/>
    </row>
    <row r="13" spans="1:23">
      <c r="A13" s="6">
        <v>41061</v>
      </c>
      <c r="B13" s="168">
        <v>3300341</v>
      </c>
      <c r="C13" s="7" t="s">
        <v>159</v>
      </c>
      <c r="D13" s="7" t="s">
        <v>597</v>
      </c>
      <c r="E13" s="7"/>
      <c r="F13" s="7" t="s">
        <v>16</v>
      </c>
      <c r="G13" s="7" t="s">
        <v>17</v>
      </c>
      <c r="H13" s="7" t="s">
        <v>161</v>
      </c>
      <c r="I13" s="26">
        <v>9</v>
      </c>
      <c r="J13" s="7" t="s">
        <v>33</v>
      </c>
      <c r="K13" s="26">
        <v>1605.8777</v>
      </c>
      <c r="L13" s="7">
        <v>14452.9</v>
      </c>
      <c r="M13" s="7"/>
    </row>
    <row r="14" spans="1:23">
      <c r="A14" s="6">
        <v>40991</v>
      </c>
      <c r="B14" s="168">
        <v>3300359</v>
      </c>
      <c r="C14" s="7" t="s">
        <v>115</v>
      </c>
      <c r="D14" s="7" t="s">
        <v>467</v>
      </c>
      <c r="E14" s="7"/>
      <c r="F14" s="7" t="s">
        <v>16</v>
      </c>
      <c r="G14" s="7" t="s">
        <v>17</v>
      </c>
      <c r="H14" s="7" t="s">
        <v>587</v>
      </c>
      <c r="I14" s="26">
        <v>1000</v>
      </c>
      <c r="J14" s="7" t="s">
        <v>33</v>
      </c>
      <c r="K14" s="26">
        <v>1.6951000000000001</v>
      </c>
      <c r="L14" s="7">
        <v>1695.1</v>
      </c>
      <c r="M14" s="7"/>
    </row>
    <row r="15" spans="1:23">
      <c r="A15" s="6">
        <v>40996</v>
      </c>
      <c r="B15" s="168">
        <v>3301049</v>
      </c>
      <c r="C15" s="7" t="s">
        <v>330</v>
      </c>
      <c r="D15" s="7" t="s">
        <v>477</v>
      </c>
      <c r="E15" s="7"/>
      <c r="F15" s="7" t="s">
        <v>16</v>
      </c>
      <c r="G15" s="7" t="s">
        <v>17</v>
      </c>
      <c r="H15" s="7" t="s">
        <v>478</v>
      </c>
      <c r="I15" s="26">
        <v>100</v>
      </c>
      <c r="J15" s="7" t="s">
        <v>33</v>
      </c>
      <c r="K15" s="26">
        <v>2.1412</v>
      </c>
      <c r="L15" s="7">
        <v>214.12</v>
      </c>
      <c r="M15" s="7"/>
    </row>
    <row r="16" spans="1:23">
      <c r="A16" s="6">
        <v>41026</v>
      </c>
      <c r="B16" s="168">
        <v>3301049</v>
      </c>
      <c r="C16" s="7" t="s">
        <v>330</v>
      </c>
      <c r="D16" s="7" t="s">
        <v>501</v>
      </c>
      <c r="E16" s="7" t="s">
        <v>518</v>
      </c>
      <c r="F16" s="7" t="s">
        <v>16</v>
      </c>
      <c r="G16" s="7" t="s">
        <v>17</v>
      </c>
      <c r="H16" s="7" t="s">
        <v>502</v>
      </c>
      <c r="I16" s="26">
        <v>150</v>
      </c>
      <c r="J16" s="7" t="s">
        <v>33</v>
      </c>
      <c r="K16" s="26">
        <v>2.1412</v>
      </c>
      <c r="L16" s="7">
        <v>321.18</v>
      </c>
      <c r="M16" s="7"/>
    </row>
    <row r="17" spans="1:23">
      <c r="A17" s="6">
        <v>40968</v>
      </c>
      <c r="B17" s="168">
        <v>3400078</v>
      </c>
      <c r="C17" s="7" t="s">
        <v>456</v>
      </c>
      <c r="D17" s="7" t="s">
        <v>458</v>
      </c>
      <c r="E17" s="7"/>
      <c r="F17" s="7" t="s">
        <v>16</v>
      </c>
      <c r="G17" s="7" t="s">
        <v>17</v>
      </c>
      <c r="H17" s="7" t="s">
        <v>46</v>
      </c>
      <c r="I17" s="26">
        <v>54</v>
      </c>
      <c r="J17" s="7" t="s">
        <v>33</v>
      </c>
      <c r="K17" s="26">
        <v>0.28000000000000003</v>
      </c>
      <c r="L17" s="7">
        <v>15.12</v>
      </c>
      <c r="M17" s="7"/>
    </row>
    <row r="18" spans="1:23">
      <c r="A18" s="6">
        <v>40917</v>
      </c>
      <c r="B18" s="168">
        <v>3800011</v>
      </c>
      <c r="C18" s="7" t="s">
        <v>76</v>
      </c>
      <c r="D18" s="7" t="s">
        <v>447</v>
      </c>
      <c r="E18" s="7"/>
      <c r="F18" s="7" t="s">
        <v>16</v>
      </c>
      <c r="G18" s="7" t="s">
        <v>17</v>
      </c>
      <c r="H18" s="7" t="s">
        <v>380</v>
      </c>
      <c r="I18" s="26">
        <v>30</v>
      </c>
      <c r="J18" s="7" t="s">
        <v>33</v>
      </c>
      <c r="K18" s="26">
        <v>0.97070000000000001</v>
      </c>
      <c r="L18" s="7">
        <v>29.12</v>
      </c>
      <c r="M18" s="7"/>
    </row>
    <row r="19" spans="1:23">
      <c r="A19" s="6">
        <v>41009</v>
      </c>
      <c r="B19" s="168">
        <v>3800011</v>
      </c>
      <c r="C19" s="7" t="s">
        <v>76</v>
      </c>
      <c r="D19" s="7" t="s">
        <v>517</v>
      </c>
      <c r="E19" s="7"/>
      <c r="F19" s="7" t="s">
        <v>16</v>
      </c>
      <c r="G19" s="7" t="s">
        <v>17</v>
      </c>
      <c r="H19" s="7" t="s">
        <v>391</v>
      </c>
      <c r="I19" s="26">
        <v>60</v>
      </c>
      <c r="J19" s="7" t="s">
        <v>33</v>
      </c>
      <c r="K19" s="26">
        <v>0.97070000000000001</v>
      </c>
      <c r="L19" s="7">
        <v>58.24</v>
      </c>
      <c r="M19" s="7"/>
    </row>
    <row r="20" spans="1:23" ht="45">
      <c r="A20" s="6">
        <v>40924</v>
      </c>
      <c r="B20" s="168">
        <v>3800015</v>
      </c>
      <c r="C20" s="7" t="s">
        <v>38</v>
      </c>
      <c r="D20" s="7" t="s">
        <v>508</v>
      </c>
      <c r="E20" s="7"/>
      <c r="F20" s="7" t="s">
        <v>16</v>
      </c>
      <c r="G20" s="7" t="s">
        <v>17</v>
      </c>
      <c r="H20" s="7" t="s">
        <v>509</v>
      </c>
      <c r="I20" s="26">
        <v>54</v>
      </c>
      <c r="J20" s="7" t="s">
        <v>33</v>
      </c>
      <c r="K20" s="26">
        <v>2.6570999999999998</v>
      </c>
      <c r="L20" s="7">
        <v>143.47999999999999</v>
      </c>
      <c r="M20" s="176" t="s">
        <v>804</v>
      </c>
      <c r="N20" s="177" t="s">
        <v>787</v>
      </c>
      <c r="O20" s="177">
        <v>30</v>
      </c>
      <c r="P20" s="177">
        <v>79.709999999999994</v>
      </c>
      <c r="Q20" s="177" t="s">
        <v>787</v>
      </c>
      <c r="R20" s="177" t="s">
        <v>787</v>
      </c>
      <c r="S20" s="135" t="s">
        <v>611</v>
      </c>
      <c r="T20" s="177" t="s">
        <v>569</v>
      </c>
      <c r="U20" s="177" t="s">
        <v>797</v>
      </c>
      <c r="V20" s="177" t="s">
        <v>798</v>
      </c>
      <c r="W20" s="177" t="s">
        <v>807</v>
      </c>
    </row>
    <row r="21" spans="1:23">
      <c r="A21" s="6">
        <v>40966</v>
      </c>
      <c r="B21" s="168">
        <v>3800015</v>
      </c>
      <c r="C21" s="7" t="s">
        <v>38</v>
      </c>
      <c r="D21" s="7" t="s">
        <v>586</v>
      </c>
      <c r="E21" s="7" t="s">
        <v>203</v>
      </c>
      <c r="F21" s="7" t="s">
        <v>99</v>
      </c>
      <c r="G21" s="7" t="s">
        <v>17</v>
      </c>
      <c r="H21" s="7" t="s">
        <v>206</v>
      </c>
      <c r="I21" s="26">
        <v>72</v>
      </c>
      <c r="J21" s="7" t="s">
        <v>33</v>
      </c>
      <c r="K21" s="26">
        <v>2.6570999999999998</v>
      </c>
      <c r="L21" s="7">
        <v>191.31</v>
      </c>
      <c r="M21" s="7"/>
    </row>
    <row r="22" spans="1:23">
      <c r="A22" s="6">
        <v>41060</v>
      </c>
      <c r="B22" s="168">
        <v>3800831</v>
      </c>
      <c r="C22" s="7" t="s">
        <v>156</v>
      </c>
      <c r="D22" s="7" t="s">
        <v>590</v>
      </c>
      <c r="E22" s="7"/>
      <c r="F22" s="7" t="s">
        <v>16</v>
      </c>
      <c r="G22" s="7" t="s">
        <v>17</v>
      </c>
      <c r="H22" s="7" t="s">
        <v>326</v>
      </c>
      <c r="I22" s="26">
        <v>200</v>
      </c>
      <c r="J22" s="7" t="s">
        <v>33</v>
      </c>
      <c r="K22" s="26">
        <v>4.6875999999999998</v>
      </c>
      <c r="L22" s="7">
        <v>937.52</v>
      </c>
      <c r="M22" s="7"/>
    </row>
    <row r="23" spans="1:23">
      <c r="A23" s="6">
        <v>40997</v>
      </c>
      <c r="B23" s="168">
        <v>3800863</v>
      </c>
      <c r="C23" s="7" t="s">
        <v>479</v>
      </c>
      <c r="D23" s="7" t="s">
        <v>480</v>
      </c>
      <c r="E23" s="7"/>
      <c r="F23" s="7" t="s">
        <v>16</v>
      </c>
      <c r="G23" s="7" t="s">
        <v>17</v>
      </c>
      <c r="H23" s="7" t="s">
        <v>482</v>
      </c>
      <c r="I23" s="26">
        <v>1</v>
      </c>
      <c r="J23" s="7" t="s">
        <v>33</v>
      </c>
      <c r="K23" s="26">
        <v>358.64600000000002</v>
      </c>
      <c r="L23" s="7">
        <v>358.65</v>
      </c>
      <c r="M23" s="7"/>
    </row>
    <row r="24" spans="1:23">
      <c r="A24" s="6">
        <v>40940</v>
      </c>
      <c r="B24" s="168">
        <v>3800864</v>
      </c>
      <c r="C24" s="7" t="s">
        <v>398</v>
      </c>
      <c r="D24" s="7" t="s">
        <v>429</v>
      </c>
      <c r="E24" s="7"/>
      <c r="F24" s="7" t="s">
        <v>16</v>
      </c>
      <c r="G24" s="7" t="s">
        <v>17</v>
      </c>
      <c r="H24" s="7" t="s">
        <v>430</v>
      </c>
      <c r="I24" s="26">
        <v>12</v>
      </c>
      <c r="J24" s="7" t="s">
        <v>33</v>
      </c>
      <c r="K24" s="26">
        <v>18.367899999999999</v>
      </c>
      <c r="L24" s="7">
        <v>220.41</v>
      </c>
      <c r="M24" s="7"/>
    </row>
    <row r="25" spans="1:23">
      <c r="A25" s="6">
        <v>41073</v>
      </c>
      <c r="B25" s="168">
        <v>3800897</v>
      </c>
      <c r="C25" s="7" t="s">
        <v>142</v>
      </c>
      <c r="D25" s="7" t="s">
        <v>598</v>
      </c>
      <c r="E25" s="7"/>
      <c r="F25" s="7" t="s">
        <v>16</v>
      </c>
      <c r="G25" s="7" t="s">
        <v>17</v>
      </c>
      <c r="H25" s="7" t="s">
        <v>599</v>
      </c>
      <c r="I25" s="26">
        <v>100</v>
      </c>
      <c r="J25" s="7" t="s">
        <v>57</v>
      </c>
      <c r="K25" s="26">
        <v>0.25280000000000002</v>
      </c>
      <c r="L25" s="7">
        <v>25.28</v>
      </c>
      <c r="M25" s="7"/>
    </row>
    <row r="26" spans="1:23">
      <c r="A26" s="6">
        <v>40965</v>
      </c>
      <c r="B26" s="168">
        <v>9600628</v>
      </c>
      <c r="C26" s="7" t="s">
        <v>436</v>
      </c>
      <c r="D26" s="7" t="s">
        <v>437</v>
      </c>
      <c r="E26" s="7"/>
      <c r="F26" s="7" t="s">
        <v>16</v>
      </c>
      <c r="G26" s="7" t="s">
        <v>17</v>
      </c>
      <c r="H26" s="7" t="s">
        <v>438</v>
      </c>
      <c r="I26" s="26">
        <v>5</v>
      </c>
      <c r="J26" s="7" t="s">
        <v>33</v>
      </c>
      <c r="K26" s="26">
        <v>16.268699999999999</v>
      </c>
      <c r="L26" s="7">
        <v>81.34</v>
      </c>
      <c r="M26" s="7"/>
    </row>
    <row r="27" spans="1:23">
      <c r="A27" s="6">
        <v>40965</v>
      </c>
      <c r="B27" s="168">
        <v>9600628</v>
      </c>
      <c r="C27" s="7" t="s">
        <v>436</v>
      </c>
      <c r="D27" s="7" t="s">
        <v>437</v>
      </c>
      <c r="E27" s="7"/>
      <c r="F27" s="7" t="s">
        <v>16</v>
      </c>
      <c r="G27" s="7" t="s">
        <v>17</v>
      </c>
      <c r="H27" s="7" t="s">
        <v>449</v>
      </c>
      <c r="I27" s="26">
        <v>1</v>
      </c>
      <c r="J27" s="7" t="s">
        <v>33</v>
      </c>
      <c r="K27" s="26">
        <v>16.268699999999999</v>
      </c>
      <c r="L27" s="7">
        <v>16.27</v>
      </c>
      <c r="M27" s="7"/>
    </row>
    <row r="28" spans="1:23">
      <c r="A28" s="6">
        <v>41052</v>
      </c>
      <c r="B28" s="168">
        <v>9600631</v>
      </c>
      <c r="C28" s="7" t="s">
        <v>537</v>
      </c>
      <c r="D28" s="7" t="s">
        <v>538</v>
      </c>
      <c r="E28" s="7"/>
      <c r="F28" s="7" t="s">
        <v>16</v>
      </c>
      <c r="G28" s="7" t="s">
        <v>17</v>
      </c>
      <c r="H28" s="7" t="s">
        <v>539</v>
      </c>
      <c r="I28" s="26">
        <v>7</v>
      </c>
      <c r="J28" s="7" t="s">
        <v>33</v>
      </c>
      <c r="K28" s="26">
        <v>9.2713999999999999</v>
      </c>
      <c r="L28" s="7">
        <v>64.900000000000006</v>
      </c>
      <c r="M28" s="7"/>
    </row>
    <row r="29" spans="1:23" ht="45">
      <c r="A29" s="6">
        <v>40927</v>
      </c>
      <c r="B29" s="168">
        <v>9600641</v>
      </c>
      <c r="C29" s="7" t="s">
        <v>73</v>
      </c>
      <c r="D29" s="7" t="s">
        <v>409</v>
      </c>
      <c r="E29" s="7"/>
      <c r="F29" s="7" t="s">
        <v>16</v>
      </c>
      <c r="G29" s="7" t="s">
        <v>17</v>
      </c>
      <c r="H29" s="7" t="s">
        <v>410</v>
      </c>
      <c r="I29" s="26">
        <v>16</v>
      </c>
      <c r="J29" s="7" t="s">
        <v>37</v>
      </c>
      <c r="K29" s="26">
        <v>8.2898999999999994</v>
      </c>
      <c r="L29" s="7">
        <v>132.63999999999999</v>
      </c>
      <c r="M29" s="176" t="s">
        <v>808</v>
      </c>
      <c r="N29" s="120" t="s">
        <v>787</v>
      </c>
      <c r="O29" s="120">
        <v>12</v>
      </c>
      <c r="P29" s="230">
        <v>99.48</v>
      </c>
      <c r="Q29" s="120" t="s">
        <v>787</v>
      </c>
      <c r="R29" s="230" t="s">
        <v>787</v>
      </c>
      <c r="S29" s="230" t="s">
        <v>611</v>
      </c>
      <c r="T29" s="230" t="s">
        <v>569</v>
      </c>
      <c r="U29" s="230" t="s">
        <v>805</v>
      </c>
      <c r="V29" s="230" t="s">
        <v>806</v>
      </c>
      <c r="W29" s="230" t="s">
        <v>807</v>
      </c>
    </row>
    <row r="30" spans="1:23">
      <c r="A30" s="6">
        <v>41035</v>
      </c>
      <c r="B30" s="168">
        <v>9600678</v>
      </c>
      <c r="C30" s="7" t="s">
        <v>138</v>
      </c>
      <c r="D30" s="7" t="s">
        <v>532</v>
      </c>
      <c r="E30" s="7"/>
      <c r="F30" s="7" t="s">
        <v>16</v>
      </c>
      <c r="G30" s="7" t="s">
        <v>17</v>
      </c>
      <c r="H30" s="7" t="s">
        <v>533</v>
      </c>
      <c r="I30" s="26">
        <v>20</v>
      </c>
      <c r="J30" s="7" t="s">
        <v>33</v>
      </c>
      <c r="K30" s="26">
        <v>3.4037000000000002</v>
      </c>
      <c r="L30" s="7">
        <v>68.069999999999993</v>
      </c>
      <c r="M30" s="7"/>
    </row>
    <row r="31" spans="1:23">
      <c r="A31" s="6">
        <v>40995</v>
      </c>
      <c r="B31" s="168">
        <v>9600694</v>
      </c>
      <c r="C31" s="7" t="s">
        <v>474</v>
      </c>
      <c r="D31" s="7" t="s">
        <v>475</v>
      </c>
      <c r="E31" s="7"/>
      <c r="F31" s="7" t="s">
        <v>16</v>
      </c>
      <c r="G31" s="7" t="s">
        <v>17</v>
      </c>
      <c r="H31" s="7" t="s">
        <v>476</v>
      </c>
      <c r="I31" s="26">
        <v>10</v>
      </c>
      <c r="J31" s="7" t="s">
        <v>33</v>
      </c>
      <c r="K31" s="26">
        <v>0.44590000000000002</v>
      </c>
      <c r="L31" s="7">
        <v>4.46</v>
      </c>
      <c r="M31" s="7"/>
    </row>
    <row r="32" spans="1:23" ht="45">
      <c r="A32" s="6">
        <v>40933</v>
      </c>
      <c r="B32" s="168">
        <v>9600740</v>
      </c>
      <c r="C32" s="7" t="s">
        <v>411</v>
      </c>
      <c r="D32" s="7" t="s">
        <v>412</v>
      </c>
      <c r="E32" s="7"/>
      <c r="F32" s="7" t="s">
        <v>16</v>
      </c>
      <c r="G32" s="7" t="s">
        <v>17</v>
      </c>
      <c r="H32" s="7" t="s">
        <v>413</v>
      </c>
      <c r="I32" s="26">
        <v>1</v>
      </c>
      <c r="J32" s="7" t="s">
        <v>33</v>
      </c>
      <c r="K32" s="26">
        <v>76.532799999999995</v>
      </c>
      <c r="L32" s="7">
        <v>76.53</v>
      </c>
      <c r="M32" s="176" t="s">
        <v>616</v>
      </c>
      <c r="N32" s="120" t="s">
        <v>787</v>
      </c>
      <c r="O32" s="120">
        <v>1</v>
      </c>
      <c r="P32" s="230">
        <v>76.53</v>
      </c>
      <c r="Q32" s="120" t="s">
        <v>787</v>
      </c>
      <c r="R32" s="230" t="s">
        <v>787</v>
      </c>
      <c r="S32" s="230" t="s">
        <v>611</v>
      </c>
      <c r="T32" s="230" t="s">
        <v>569</v>
      </c>
      <c r="U32" s="230" t="s">
        <v>805</v>
      </c>
      <c r="V32" s="230" t="s">
        <v>806</v>
      </c>
      <c r="W32" s="230" t="s">
        <v>807</v>
      </c>
    </row>
    <row r="33" spans="1:23">
      <c r="A33" s="6">
        <v>41024</v>
      </c>
      <c r="B33" s="168">
        <v>9600810</v>
      </c>
      <c r="C33" s="7" t="s">
        <v>145</v>
      </c>
      <c r="D33" s="7" t="s">
        <v>499</v>
      </c>
      <c r="E33" s="7"/>
      <c r="F33" s="7" t="s">
        <v>16</v>
      </c>
      <c r="G33" s="7" t="s">
        <v>17</v>
      </c>
      <c r="H33" s="7" t="s">
        <v>500</v>
      </c>
      <c r="I33" s="26">
        <v>24</v>
      </c>
      <c r="J33" s="7" t="s">
        <v>131</v>
      </c>
      <c r="K33" s="26">
        <v>7.3472</v>
      </c>
      <c r="L33" s="7">
        <v>176.33</v>
      </c>
      <c r="M33" s="7"/>
    </row>
    <row r="34" spans="1:23">
      <c r="A34" s="6">
        <v>41057</v>
      </c>
      <c r="B34" s="168">
        <v>9600896</v>
      </c>
      <c r="C34" s="7" t="s">
        <v>540</v>
      </c>
      <c r="D34" s="7" t="s">
        <v>541</v>
      </c>
      <c r="E34" s="7"/>
      <c r="F34" s="7" t="s">
        <v>16</v>
      </c>
      <c r="G34" s="7" t="s">
        <v>17</v>
      </c>
      <c r="H34" s="7" t="s">
        <v>542</v>
      </c>
      <c r="I34" s="26">
        <v>3624</v>
      </c>
      <c r="J34" s="7" t="s">
        <v>26</v>
      </c>
      <c r="K34" s="26">
        <v>2.4799999999999999E-2</v>
      </c>
      <c r="L34" s="7">
        <v>89.88</v>
      </c>
      <c r="M34" s="7"/>
    </row>
    <row r="35" spans="1:23">
      <c r="A35" s="6">
        <v>41058</v>
      </c>
      <c r="B35" s="168">
        <v>9600908</v>
      </c>
      <c r="C35" s="7" t="s">
        <v>547</v>
      </c>
      <c r="D35" s="7" t="s">
        <v>548</v>
      </c>
      <c r="E35" s="7"/>
      <c r="F35" s="7" t="s">
        <v>16</v>
      </c>
      <c r="G35" s="7" t="s">
        <v>17</v>
      </c>
      <c r="H35" s="7" t="s">
        <v>549</v>
      </c>
      <c r="I35" s="26">
        <v>9</v>
      </c>
      <c r="J35" s="7" t="s">
        <v>33</v>
      </c>
      <c r="K35" s="26">
        <v>12.324299999999999</v>
      </c>
      <c r="L35" s="7">
        <v>110.92</v>
      </c>
      <c r="M35" s="7"/>
    </row>
    <row r="36" spans="1:23">
      <c r="A36" s="6">
        <v>41057</v>
      </c>
      <c r="B36" s="168">
        <v>9600910</v>
      </c>
      <c r="C36" s="7" t="s">
        <v>543</v>
      </c>
      <c r="D36" s="7" t="s">
        <v>544</v>
      </c>
      <c r="E36" s="7"/>
      <c r="F36" s="7" t="s">
        <v>16</v>
      </c>
      <c r="G36" s="7" t="s">
        <v>17</v>
      </c>
      <c r="H36" s="7" t="s">
        <v>545</v>
      </c>
      <c r="I36" s="26">
        <v>10</v>
      </c>
      <c r="J36" s="7" t="s">
        <v>33</v>
      </c>
      <c r="K36" s="26">
        <v>0.75829999999999997</v>
      </c>
      <c r="L36" s="7">
        <v>7.58</v>
      </c>
      <c r="M36" s="7"/>
    </row>
    <row r="37" spans="1:23">
      <c r="A37" s="6">
        <v>40970</v>
      </c>
      <c r="B37" s="168">
        <v>9602132</v>
      </c>
      <c r="C37" s="7" t="s">
        <v>41</v>
      </c>
      <c r="D37" s="7" t="s">
        <v>459</v>
      </c>
      <c r="E37" s="7"/>
      <c r="F37" s="7" t="s">
        <v>16</v>
      </c>
      <c r="G37" s="7" t="s">
        <v>17</v>
      </c>
      <c r="H37" s="7" t="s">
        <v>460</v>
      </c>
      <c r="I37" s="26">
        <v>17</v>
      </c>
      <c r="J37" s="7" t="s">
        <v>33</v>
      </c>
      <c r="K37" s="26">
        <v>21.341699999999999</v>
      </c>
      <c r="L37" s="7">
        <v>362.81</v>
      </c>
      <c r="M37" s="7"/>
    </row>
    <row r="38" spans="1:23" ht="45">
      <c r="A38" s="6">
        <v>40926</v>
      </c>
      <c r="B38" s="168">
        <v>9602275</v>
      </c>
      <c r="C38" s="7" t="s">
        <v>404</v>
      </c>
      <c r="D38" s="7" t="s">
        <v>405</v>
      </c>
      <c r="E38" s="7"/>
      <c r="F38" s="7" t="s">
        <v>16</v>
      </c>
      <c r="G38" s="7" t="s">
        <v>17</v>
      </c>
      <c r="H38" s="7" t="s">
        <v>126</v>
      </c>
      <c r="I38" s="26">
        <v>13200</v>
      </c>
      <c r="J38" s="7" t="s">
        <v>33</v>
      </c>
      <c r="K38" s="26">
        <v>4.99E-2</v>
      </c>
      <c r="L38" s="7">
        <v>658.68</v>
      </c>
      <c r="M38" s="176" t="s">
        <v>809</v>
      </c>
      <c r="N38" s="120" t="s">
        <v>787</v>
      </c>
      <c r="O38" s="120">
        <v>13200</v>
      </c>
      <c r="P38" s="230">
        <v>658.68</v>
      </c>
      <c r="Q38" s="120" t="s">
        <v>787</v>
      </c>
      <c r="R38" s="230" t="s">
        <v>787</v>
      </c>
      <c r="S38" s="230" t="s">
        <v>611</v>
      </c>
      <c r="T38" s="230" t="s">
        <v>569</v>
      </c>
      <c r="U38" s="230" t="s">
        <v>797</v>
      </c>
      <c r="V38" s="230" t="s">
        <v>798</v>
      </c>
      <c r="W38" s="230" t="s">
        <v>807</v>
      </c>
    </row>
    <row r="39" spans="1:23">
      <c r="A39" s="6">
        <v>40994</v>
      </c>
      <c r="B39" s="168">
        <v>9740434</v>
      </c>
      <c r="C39" s="7" t="s">
        <v>176</v>
      </c>
      <c r="D39" s="7" t="s">
        <v>472</v>
      </c>
      <c r="E39" s="7"/>
      <c r="F39" s="7" t="s">
        <v>16</v>
      </c>
      <c r="G39" s="7" t="s">
        <v>17</v>
      </c>
      <c r="H39" s="7" t="s">
        <v>473</v>
      </c>
      <c r="I39" s="26">
        <v>20</v>
      </c>
      <c r="J39" s="7" t="s">
        <v>179</v>
      </c>
      <c r="K39" s="26">
        <v>12.713200000000001</v>
      </c>
      <c r="L39" s="7">
        <v>254.26</v>
      </c>
      <c r="M39" s="7"/>
    </row>
    <row r="40" spans="1:23">
      <c r="A40" s="6">
        <v>40935</v>
      </c>
      <c r="B40" s="168">
        <v>9780114</v>
      </c>
      <c r="C40" s="7" t="s">
        <v>414</v>
      </c>
      <c r="D40" s="7" t="s">
        <v>415</v>
      </c>
      <c r="E40" s="7"/>
      <c r="F40" s="7" t="s">
        <v>16</v>
      </c>
      <c r="G40" s="7" t="s">
        <v>17</v>
      </c>
      <c r="H40" s="7" t="s">
        <v>416</v>
      </c>
      <c r="I40" s="26">
        <v>50000</v>
      </c>
      <c r="J40" s="7" t="s">
        <v>26</v>
      </c>
      <c r="K40" s="26">
        <v>3.8999999999999998E-3</v>
      </c>
      <c r="L40" s="7">
        <v>195</v>
      </c>
      <c r="M40" s="7" t="s">
        <v>610</v>
      </c>
    </row>
    <row r="41" spans="1:23">
      <c r="A41" s="6">
        <v>40967</v>
      </c>
      <c r="B41" s="168">
        <v>9780117</v>
      </c>
      <c r="C41" s="7" t="s">
        <v>395</v>
      </c>
      <c r="D41" s="7" t="s">
        <v>441</v>
      </c>
      <c r="E41" s="7"/>
      <c r="F41" s="7" t="s">
        <v>16</v>
      </c>
      <c r="G41" s="7" t="s">
        <v>17</v>
      </c>
      <c r="H41" s="7" t="s">
        <v>442</v>
      </c>
      <c r="I41" s="26">
        <v>5000</v>
      </c>
      <c r="J41" s="7" t="s">
        <v>26</v>
      </c>
      <c r="K41" s="26">
        <v>4.2799999999999998E-2</v>
      </c>
      <c r="L41" s="7">
        <v>214</v>
      </c>
      <c r="M41" s="7"/>
    </row>
    <row r="42" spans="1:23">
      <c r="A42" s="6">
        <v>40940</v>
      </c>
      <c r="B42" s="168">
        <v>9780118</v>
      </c>
      <c r="C42" s="7" t="s">
        <v>431</v>
      </c>
      <c r="D42" s="7" t="s">
        <v>432</v>
      </c>
      <c r="E42" s="7"/>
      <c r="F42" s="7" t="s">
        <v>16</v>
      </c>
      <c r="G42" s="7" t="s">
        <v>17</v>
      </c>
      <c r="H42" s="7" t="s">
        <v>511</v>
      </c>
      <c r="I42" s="26">
        <v>10000</v>
      </c>
      <c r="J42" s="7" t="s">
        <v>57</v>
      </c>
      <c r="K42" s="26">
        <v>3.32E-2</v>
      </c>
      <c r="L42" s="7">
        <v>332</v>
      </c>
      <c r="M42" s="7"/>
    </row>
    <row r="43" spans="1:23">
      <c r="A43" s="6">
        <v>41089</v>
      </c>
      <c r="B43" s="168">
        <v>9780130</v>
      </c>
      <c r="C43" s="7" t="s">
        <v>605</v>
      </c>
      <c r="D43" s="7" t="s">
        <v>606</v>
      </c>
      <c r="E43" s="7"/>
      <c r="F43" s="7" t="s">
        <v>16</v>
      </c>
      <c r="G43" s="7" t="s">
        <v>17</v>
      </c>
      <c r="H43" s="7" t="s">
        <v>607</v>
      </c>
      <c r="I43" s="26">
        <v>1</v>
      </c>
      <c r="J43" s="7" t="s">
        <v>33</v>
      </c>
      <c r="K43" s="26">
        <v>79.113100000000003</v>
      </c>
      <c r="L43" s="7">
        <v>79.11</v>
      </c>
      <c r="M43" s="7"/>
    </row>
    <row r="44" spans="1:23">
      <c r="A44" s="6">
        <v>41086</v>
      </c>
      <c r="B44" s="168">
        <v>9791202</v>
      </c>
      <c r="C44" s="7" t="s">
        <v>313</v>
      </c>
      <c r="D44" s="7" t="s">
        <v>600</v>
      </c>
      <c r="E44" s="7"/>
      <c r="F44" s="7" t="s">
        <v>16</v>
      </c>
      <c r="G44" s="7" t="s">
        <v>17</v>
      </c>
      <c r="H44" s="7" t="s">
        <v>601</v>
      </c>
      <c r="I44" s="26">
        <v>40</v>
      </c>
      <c r="J44" s="7" t="s">
        <v>179</v>
      </c>
      <c r="K44" s="26">
        <v>10.9734</v>
      </c>
      <c r="L44" s="7">
        <v>438.94</v>
      </c>
      <c r="M44" s="7"/>
    </row>
    <row r="45" spans="1:23">
      <c r="A45" s="6">
        <v>40997</v>
      </c>
      <c r="B45" s="168" t="s">
        <v>93</v>
      </c>
      <c r="C45" s="7" t="s">
        <v>20</v>
      </c>
      <c r="D45" s="7" t="s">
        <v>588</v>
      </c>
      <c r="E45" s="7"/>
      <c r="F45" s="7" t="s">
        <v>16</v>
      </c>
      <c r="G45" s="7" t="s">
        <v>17</v>
      </c>
      <c r="H45" s="7" t="s">
        <v>204</v>
      </c>
      <c r="I45" s="26">
        <v>60</v>
      </c>
      <c r="J45" s="7" t="s">
        <v>19</v>
      </c>
      <c r="K45" s="26">
        <v>2.5106000000000002</v>
      </c>
      <c r="L45" s="7">
        <v>150.63999999999999</v>
      </c>
      <c r="M45" s="7"/>
    </row>
    <row r="46" spans="1:23">
      <c r="A46" s="6">
        <v>41030</v>
      </c>
      <c r="B46" s="168" t="s">
        <v>94</v>
      </c>
      <c r="C46" s="7" t="s">
        <v>23</v>
      </c>
      <c r="D46" s="7" t="s">
        <v>525</v>
      </c>
      <c r="E46" s="7"/>
      <c r="F46" s="7" t="s">
        <v>16</v>
      </c>
      <c r="G46" s="7" t="s">
        <v>17</v>
      </c>
      <c r="H46" s="7" t="s">
        <v>106</v>
      </c>
      <c r="I46" s="26">
        <v>155</v>
      </c>
      <c r="J46" s="7" t="s">
        <v>26</v>
      </c>
      <c r="K46" s="26">
        <v>6.9999999999999999E-4</v>
      </c>
      <c r="L46" s="7">
        <v>0.11</v>
      </c>
      <c r="M46" s="7"/>
    </row>
    <row r="47" spans="1:23">
      <c r="A47" s="6">
        <v>41029</v>
      </c>
      <c r="B47" s="168" t="s">
        <v>519</v>
      </c>
      <c r="C47" s="7" t="s">
        <v>520</v>
      </c>
      <c r="D47" s="7" t="s">
        <v>521</v>
      </c>
      <c r="E47" s="7"/>
      <c r="F47" s="7" t="s">
        <v>16</v>
      </c>
      <c r="G47" s="7" t="s">
        <v>17</v>
      </c>
      <c r="H47" s="7" t="s">
        <v>46</v>
      </c>
      <c r="I47" s="26">
        <v>1450.1302000000001</v>
      </c>
      <c r="J47" s="7" t="s">
        <v>57</v>
      </c>
      <c r="K47" s="26">
        <v>6.9800000000000001E-2</v>
      </c>
      <c r="L47" s="7">
        <v>101.22</v>
      </c>
      <c r="M47" s="7"/>
    </row>
    <row r="48" spans="1:23">
      <c r="A48" s="6">
        <v>41030</v>
      </c>
      <c r="B48" s="168" t="s">
        <v>526</v>
      </c>
      <c r="C48" s="7" t="s">
        <v>527</v>
      </c>
      <c r="D48" s="7" t="s">
        <v>528</v>
      </c>
      <c r="E48" s="7" t="s">
        <v>529</v>
      </c>
      <c r="F48" s="7" t="s">
        <v>16</v>
      </c>
      <c r="G48" s="7" t="s">
        <v>17</v>
      </c>
      <c r="H48" s="7" t="s">
        <v>106</v>
      </c>
      <c r="I48" s="26">
        <v>3672.4</v>
      </c>
      <c r="J48" s="7" t="s">
        <v>26</v>
      </c>
      <c r="K48" s="26">
        <v>2.7199999999999998E-2</v>
      </c>
      <c r="L48" s="7">
        <v>99.89</v>
      </c>
      <c r="M48" s="7"/>
    </row>
    <row r="49" spans="1:13">
      <c r="A49" s="6">
        <v>41061</v>
      </c>
      <c r="B49" s="168" t="s">
        <v>591</v>
      </c>
      <c r="C49" s="7" t="s">
        <v>592</v>
      </c>
      <c r="D49" s="7" t="s">
        <v>593</v>
      </c>
      <c r="E49" s="7"/>
      <c r="F49" s="7" t="s">
        <v>16</v>
      </c>
      <c r="G49" s="7" t="s">
        <v>17</v>
      </c>
      <c r="H49" s="7" t="s">
        <v>56</v>
      </c>
      <c r="I49" s="26">
        <v>50</v>
      </c>
      <c r="J49" s="7" t="s">
        <v>131</v>
      </c>
      <c r="K49" s="26">
        <v>3.51</v>
      </c>
      <c r="L49" s="7">
        <v>175.5</v>
      </c>
      <c r="M49" s="7"/>
    </row>
    <row r="50" spans="1:13">
      <c r="A50" s="6">
        <v>41061</v>
      </c>
      <c r="B50" s="168" t="s">
        <v>591</v>
      </c>
      <c r="C50" s="7" t="s">
        <v>592</v>
      </c>
      <c r="D50" s="7" t="s">
        <v>594</v>
      </c>
      <c r="E50" s="7"/>
      <c r="F50" s="7" t="s">
        <v>16</v>
      </c>
      <c r="G50" s="7" t="s">
        <v>17</v>
      </c>
      <c r="H50" s="7" t="s">
        <v>56</v>
      </c>
      <c r="I50" s="26">
        <v>100</v>
      </c>
      <c r="J50" s="7" t="s">
        <v>131</v>
      </c>
      <c r="K50" s="26">
        <v>3.51</v>
      </c>
      <c r="L50" s="7">
        <v>351</v>
      </c>
      <c r="M50" s="7"/>
    </row>
    <row r="51" spans="1:13" ht="30">
      <c r="A51" s="173">
        <v>40939</v>
      </c>
      <c r="B51" s="170" t="s">
        <v>448</v>
      </c>
      <c r="C51" s="171" t="s">
        <v>423</v>
      </c>
      <c r="D51" s="171" t="s">
        <v>424</v>
      </c>
      <c r="E51" s="171"/>
      <c r="F51" s="171" t="s">
        <v>16</v>
      </c>
      <c r="G51" s="171" t="s">
        <v>17</v>
      </c>
      <c r="H51" s="171" t="s">
        <v>425</v>
      </c>
      <c r="I51" s="172">
        <v>1</v>
      </c>
      <c r="J51" s="171" t="s">
        <v>19</v>
      </c>
      <c r="K51" s="172">
        <v>28.2516</v>
      </c>
      <c r="L51" s="171">
        <v>28.25</v>
      </c>
      <c r="M51" s="175" t="s">
        <v>609</v>
      </c>
    </row>
    <row r="52" spans="1:13" ht="30">
      <c r="A52" s="6">
        <v>40939</v>
      </c>
      <c r="B52" s="168" t="s">
        <v>448</v>
      </c>
      <c r="C52" s="7" t="s">
        <v>423</v>
      </c>
      <c r="D52" s="7" t="s">
        <v>426</v>
      </c>
      <c r="E52" s="7"/>
      <c r="F52" s="7" t="s">
        <v>16</v>
      </c>
      <c r="G52" s="7" t="s">
        <v>17</v>
      </c>
      <c r="H52" s="7" t="s">
        <v>425</v>
      </c>
      <c r="I52" s="26">
        <v>5</v>
      </c>
      <c r="J52" s="7" t="s">
        <v>19</v>
      </c>
      <c r="K52" s="26">
        <v>28.2516</v>
      </c>
      <c r="L52" s="7">
        <v>141.26</v>
      </c>
      <c r="M52" s="175" t="s">
        <v>609</v>
      </c>
    </row>
    <row r="53" spans="1:13">
      <c r="A53" s="6">
        <v>40968</v>
      </c>
      <c r="B53" s="168" t="s">
        <v>483</v>
      </c>
      <c r="C53" s="7" t="s">
        <v>450</v>
      </c>
      <c r="D53" s="7" t="s">
        <v>451</v>
      </c>
      <c r="E53" s="7"/>
      <c r="F53" s="7" t="s">
        <v>16</v>
      </c>
      <c r="G53" s="7" t="s">
        <v>17</v>
      </c>
      <c r="H53" s="7" t="s">
        <v>106</v>
      </c>
      <c r="I53" s="26">
        <v>224086.7</v>
      </c>
      <c r="J53" s="7" t="s">
        <v>105</v>
      </c>
      <c r="K53" s="26">
        <v>2.9999999999999997E-4</v>
      </c>
      <c r="L53" s="7">
        <v>67.23</v>
      </c>
      <c r="M53" s="7"/>
    </row>
    <row r="54" spans="1:13">
      <c r="A54" s="6">
        <v>40968</v>
      </c>
      <c r="B54" s="168" t="s">
        <v>483</v>
      </c>
      <c r="C54" s="7" t="s">
        <v>450</v>
      </c>
      <c r="D54" s="7" t="s">
        <v>451</v>
      </c>
      <c r="E54" s="7"/>
      <c r="F54" s="7" t="s">
        <v>16</v>
      </c>
      <c r="G54" s="7" t="s">
        <v>17</v>
      </c>
      <c r="H54" s="7" t="s">
        <v>452</v>
      </c>
      <c r="I54" s="26">
        <v>404680</v>
      </c>
      <c r="J54" s="7" t="s">
        <v>105</v>
      </c>
      <c r="K54" s="26">
        <v>2.9999999999999997E-4</v>
      </c>
      <c r="L54" s="7">
        <v>121.4</v>
      </c>
      <c r="M54" s="7"/>
    </row>
    <row r="55" spans="1:13">
      <c r="A55" s="6">
        <v>41061</v>
      </c>
      <c r="B55" s="168" t="s">
        <v>97</v>
      </c>
      <c r="C55" s="7" t="s">
        <v>58</v>
      </c>
      <c r="D55" s="7" t="s">
        <v>595</v>
      </c>
      <c r="E55" s="7"/>
      <c r="F55" s="7" t="s">
        <v>16</v>
      </c>
      <c r="G55" s="7" t="s">
        <v>17</v>
      </c>
      <c r="H55" s="7" t="s">
        <v>182</v>
      </c>
      <c r="I55" s="26">
        <v>2</v>
      </c>
      <c r="J55" s="7" t="s">
        <v>33</v>
      </c>
      <c r="K55" s="26">
        <v>193.5188</v>
      </c>
      <c r="L55" s="7">
        <v>387.04</v>
      </c>
      <c r="M55" s="7"/>
    </row>
    <row r="56" spans="1:13">
      <c r="A56" s="6">
        <v>41061</v>
      </c>
      <c r="B56" s="168" t="s">
        <v>97</v>
      </c>
      <c r="C56" s="7" t="s">
        <v>58</v>
      </c>
      <c r="D56" s="7" t="s">
        <v>596</v>
      </c>
      <c r="E56" s="7"/>
      <c r="F56" s="7" t="s">
        <v>16</v>
      </c>
      <c r="G56" s="7" t="s">
        <v>17</v>
      </c>
      <c r="H56" s="7" t="s">
        <v>221</v>
      </c>
      <c r="I56" s="26">
        <v>4</v>
      </c>
      <c r="J56" s="7" t="s">
        <v>33</v>
      </c>
      <c r="K56" s="26">
        <v>193.5188</v>
      </c>
      <c r="L56" s="7">
        <v>774.08</v>
      </c>
      <c r="M56" s="7"/>
    </row>
    <row r="57" spans="1:13">
      <c r="K57" s="7"/>
      <c r="L57" s="7"/>
    </row>
    <row r="58" spans="1:13">
      <c r="K58" s="23" t="s">
        <v>212</v>
      </c>
      <c r="L58" s="23">
        <v>46798.17</v>
      </c>
    </row>
  </sheetData>
  <autoFilter ref="A3:M3">
    <sortState ref="A4:M56">
      <sortCondition ref="B3"/>
    </sortState>
  </autoFilter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W70"/>
  <sheetViews>
    <sheetView zoomScale="90" zoomScaleNormal="90" workbookViewId="0">
      <pane xSplit="12" ySplit="3" topLeftCell="T22" activePane="bottomRight" state="frozen"/>
      <selection pane="topRight" activeCell="M1" sqref="M1"/>
      <selection pane="bottomLeft" activeCell="A4" sqref="A4"/>
      <selection pane="bottomRight" activeCell="E48" sqref="E48"/>
    </sheetView>
  </sheetViews>
  <sheetFormatPr baseColWidth="10" defaultColWidth="11.140625" defaultRowHeight="14.25"/>
  <cols>
    <col min="1" max="1" width="12" style="177" customWidth="1"/>
    <col min="2" max="2" width="11.5703125" style="177" customWidth="1"/>
    <col min="3" max="3" width="38.5703125" style="177" customWidth="1"/>
    <col min="4" max="4" width="11.140625" style="177"/>
    <col min="5" max="5" width="23.42578125" style="177" customWidth="1"/>
    <col min="6" max="6" width="13.28515625" style="177" customWidth="1"/>
    <col min="7" max="8" width="11.140625" style="177"/>
    <col min="9" max="9" width="13.140625" style="177" customWidth="1"/>
    <col min="10" max="12" width="11.140625" style="177"/>
    <col min="13" max="13" width="49.140625" style="177" customWidth="1"/>
    <col min="14" max="18" width="11.140625" style="177"/>
    <col min="19" max="19" width="25" style="177" customWidth="1"/>
    <col min="20" max="16384" width="11.140625" style="177"/>
  </cols>
  <sheetData>
    <row r="1" spans="1:23">
      <c r="E1" s="178" t="s">
        <v>617</v>
      </c>
      <c r="L1" s="179">
        <v>40980</v>
      </c>
      <c r="M1" s="179"/>
    </row>
    <row r="2" spans="1:23" ht="51">
      <c r="L2" s="180" t="s">
        <v>618</v>
      </c>
      <c r="M2" s="180"/>
      <c r="N2" s="220" t="s">
        <v>80</v>
      </c>
      <c r="O2" s="220" t="s">
        <v>86</v>
      </c>
      <c r="P2" s="220"/>
      <c r="Q2" s="220" t="s">
        <v>83</v>
      </c>
      <c r="R2" s="220"/>
      <c r="S2" s="217" t="s">
        <v>555</v>
      </c>
      <c r="T2" s="219"/>
      <c r="U2" s="217" t="s">
        <v>557</v>
      </c>
      <c r="V2" s="218"/>
      <c r="W2" s="219"/>
    </row>
    <row r="3" spans="1:23" s="182" customFormat="1" ht="28.5">
      <c r="A3" s="181" t="s">
        <v>4</v>
      </c>
      <c r="B3" s="181" t="s">
        <v>5</v>
      </c>
      <c r="C3" s="181" t="s">
        <v>6</v>
      </c>
      <c r="D3" s="181" t="s">
        <v>7</v>
      </c>
      <c r="E3" s="181" t="s">
        <v>200</v>
      </c>
      <c r="F3" s="181" t="s">
        <v>8</v>
      </c>
      <c r="G3" s="181" t="s">
        <v>9</v>
      </c>
      <c r="H3" s="181" t="s">
        <v>10</v>
      </c>
      <c r="I3" s="181" t="s">
        <v>79</v>
      </c>
      <c r="J3" s="181" t="s">
        <v>11</v>
      </c>
      <c r="K3" s="181" t="s">
        <v>12</v>
      </c>
      <c r="L3" s="181" t="s">
        <v>13</v>
      </c>
      <c r="M3" s="189" t="s">
        <v>707</v>
      </c>
      <c r="N3" s="220" t="s">
        <v>89</v>
      </c>
      <c r="O3" s="156" t="s">
        <v>81</v>
      </c>
      <c r="P3" s="156" t="s">
        <v>82</v>
      </c>
      <c r="Q3" s="156" t="s">
        <v>87</v>
      </c>
      <c r="R3" s="156" t="s">
        <v>88</v>
      </c>
      <c r="S3" s="156" t="s">
        <v>556</v>
      </c>
      <c r="T3" s="156" t="s">
        <v>85</v>
      </c>
      <c r="U3" s="156" t="s">
        <v>91</v>
      </c>
      <c r="V3" s="156" t="s">
        <v>558</v>
      </c>
      <c r="W3" s="156" t="s">
        <v>85</v>
      </c>
    </row>
    <row r="4" spans="1:23" ht="15">
      <c r="A4" s="183">
        <v>41105</v>
      </c>
      <c r="B4" s="184">
        <v>3000099</v>
      </c>
      <c r="C4" s="185" t="s">
        <v>364</v>
      </c>
      <c r="D4" s="185" t="s">
        <v>646</v>
      </c>
      <c r="E4" s="185"/>
      <c r="F4" s="185" t="s">
        <v>16</v>
      </c>
      <c r="G4" s="185" t="s">
        <v>17</v>
      </c>
      <c r="H4" s="185" t="s">
        <v>46</v>
      </c>
      <c r="I4" s="186">
        <v>3</v>
      </c>
      <c r="J4" s="185" t="s">
        <v>33</v>
      </c>
      <c r="K4" s="186">
        <v>4.4550000000000001</v>
      </c>
      <c r="L4" s="185">
        <v>13.37</v>
      </c>
      <c r="M4" s="191"/>
      <c r="N4" s="204"/>
      <c r="O4" s="204"/>
      <c r="P4" s="204"/>
      <c r="Q4" s="204"/>
      <c r="R4" s="204"/>
      <c r="S4" s="204"/>
      <c r="T4" s="204"/>
      <c r="U4" s="204"/>
      <c r="V4" s="204"/>
      <c r="W4" s="204"/>
    </row>
    <row r="5" spans="1:23" ht="15">
      <c r="A5" s="183">
        <v>41088</v>
      </c>
      <c r="B5" s="184">
        <v>3100142</v>
      </c>
      <c r="C5" s="185" t="s">
        <v>602</v>
      </c>
      <c r="D5" s="185" t="s">
        <v>603</v>
      </c>
      <c r="E5" s="185"/>
      <c r="F5" s="185" t="s">
        <v>16</v>
      </c>
      <c r="G5" s="185" t="s">
        <v>17</v>
      </c>
      <c r="H5" s="185" t="s">
        <v>604</v>
      </c>
      <c r="I5" s="186">
        <v>20</v>
      </c>
      <c r="J5" s="185" t="s">
        <v>33</v>
      </c>
      <c r="K5" s="186">
        <v>152.9</v>
      </c>
      <c r="L5" s="185">
        <v>3058</v>
      </c>
      <c r="M5" s="191"/>
    </row>
    <row r="6" spans="1:23" ht="30">
      <c r="A6" s="183">
        <v>41028</v>
      </c>
      <c r="B6" s="184">
        <v>3100151</v>
      </c>
      <c r="C6" s="185" t="s">
        <v>417</v>
      </c>
      <c r="D6" s="185" t="s">
        <v>503</v>
      </c>
      <c r="E6" s="185"/>
      <c r="F6" s="185" t="s">
        <v>16</v>
      </c>
      <c r="G6" s="185" t="s">
        <v>17</v>
      </c>
      <c r="H6" s="185" t="s">
        <v>504</v>
      </c>
      <c r="I6" s="186">
        <v>38</v>
      </c>
      <c r="J6" s="185" t="s">
        <v>33</v>
      </c>
      <c r="K6" s="186">
        <v>112.58929999999999</v>
      </c>
      <c r="L6" s="185">
        <v>4278.3900000000003</v>
      </c>
      <c r="M6" s="176" t="s">
        <v>795</v>
      </c>
      <c r="N6" s="177" t="s">
        <v>787</v>
      </c>
      <c r="O6" s="177">
        <v>38</v>
      </c>
      <c r="P6" s="177">
        <v>4503.57</v>
      </c>
      <c r="Q6" s="177" t="s">
        <v>787</v>
      </c>
      <c r="R6" s="177" t="s">
        <v>787</v>
      </c>
      <c r="S6" s="177" t="s">
        <v>611</v>
      </c>
      <c r="T6" s="177" t="s">
        <v>569</v>
      </c>
      <c r="U6" s="177" t="s">
        <v>788</v>
      </c>
      <c r="V6" s="177" t="s">
        <v>568</v>
      </c>
      <c r="W6" s="177" t="s">
        <v>789</v>
      </c>
    </row>
    <row r="7" spans="1:23" ht="15">
      <c r="A7" s="183">
        <v>41141</v>
      </c>
      <c r="B7" s="184">
        <v>3100438</v>
      </c>
      <c r="C7" s="185" t="s">
        <v>675</v>
      </c>
      <c r="D7" s="185" t="s">
        <v>676</v>
      </c>
      <c r="E7" s="185"/>
      <c r="F7" s="185" t="s">
        <v>16</v>
      </c>
      <c r="G7" s="185" t="s">
        <v>17</v>
      </c>
      <c r="H7" s="185" t="s">
        <v>677</v>
      </c>
      <c r="I7" s="186">
        <v>1</v>
      </c>
      <c r="J7" s="185" t="s">
        <v>33</v>
      </c>
      <c r="K7" s="186">
        <v>636.75329999999997</v>
      </c>
      <c r="L7" s="185">
        <v>636.75</v>
      </c>
      <c r="M7" s="191"/>
    </row>
    <row r="8" spans="1:23" ht="15">
      <c r="A8" s="183">
        <v>41141</v>
      </c>
      <c r="B8" s="184">
        <v>3100438</v>
      </c>
      <c r="C8" s="185" t="s">
        <v>675</v>
      </c>
      <c r="D8" s="185" t="s">
        <v>678</v>
      </c>
      <c r="E8" s="185"/>
      <c r="F8" s="185" t="s">
        <v>16</v>
      </c>
      <c r="G8" s="185" t="s">
        <v>17</v>
      </c>
      <c r="H8" s="185" t="s">
        <v>677</v>
      </c>
      <c r="I8" s="186">
        <v>2</v>
      </c>
      <c r="J8" s="185" t="s">
        <v>33</v>
      </c>
      <c r="K8" s="186">
        <v>636.75329999999997</v>
      </c>
      <c r="L8" s="185">
        <v>1273.51</v>
      </c>
      <c r="M8" s="191"/>
    </row>
    <row r="9" spans="1:23" ht="30">
      <c r="A9" s="183">
        <v>41049</v>
      </c>
      <c r="B9" s="184">
        <v>3300139</v>
      </c>
      <c r="C9" s="185" t="s">
        <v>110</v>
      </c>
      <c r="D9" s="185" t="s">
        <v>534</v>
      </c>
      <c r="E9" s="185"/>
      <c r="F9" s="185" t="s">
        <v>16</v>
      </c>
      <c r="G9" s="185" t="s">
        <v>17</v>
      </c>
      <c r="H9" s="185" t="s">
        <v>629</v>
      </c>
      <c r="I9" s="186">
        <v>120</v>
      </c>
      <c r="J9" s="185" t="s">
        <v>33</v>
      </c>
      <c r="K9" s="186">
        <v>1.6951000000000001</v>
      </c>
      <c r="L9" s="185">
        <v>203.41</v>
      </c>
      <c r="M9" s="176" t="s">
        <v>711</v>
      </c>
    </row>
    <row r="10" spans="1:23" ht="15">
      <c r="A10" s="183">
        <v>41049</v>
      </c>
      <c r="B10" s="184">
        <v>3300139</v>
      </c>
      <c r="C10" s="185" t="s">
        <v>110</v>
      </c>
      <c r="D10" s="185" t="s">
        <v>534</v>
      </c>
      <c r="E10" s="185"/>
      <c r="F10" s="185" t="s">
        <v>16</v>
      </c>
      <c r="G10" s="185" t="s">
        <v>17</v>
      </c>
      <c r="H10" s="185" t="s">
        <v>630</v>
      </c>
      <c r="I10" s="186">
        <v>720</v>
      </c>
      <c r="J10" s="185" t="s">
        <v>33</v>
      </c>
      <c r="K10" s="186">
        <v>1.6951000000000001</v>
      </c>
      <c r="L10" s="185">
        <v>1220.47</v>
      </c>
      <c r="M10" s="191"/>
    </row>
    <row r="11" spans="1:23" ht="15">
      <c r="A11" s="183">
        <v>41095</v>
      </c>
      <c r="B11" s="184">
        <v>3300145</v>
      </c>
      <c r="C11" s="185" t="s">
        <v>635</v>
      </c>
      <c r="D11" s="185" t="s">
        <v>636</v>
      </c>
      <c r="E11" s="185"/>
      <c r="F11" s="185" t="s">
        <v>16</v>
      </c>
      <c r="G11" s="185" t="s">
        <v>17</v>
      </c>
      <c r="H11" s="185" t="s">
        <v>637</v>
      </c>
      <c r="I11" s="186">
        <v>42</v>
      </c>
      <c r="J11" s="185" t="s">
        <v>131</v>
      </c>
      <c r="K11" s="186">
        <v>4.0857999999999999</v>
      </c>
      <c r="L11" s="185">
        <v>171.6</v>
      </c>
      <c r="M11" s="191"/>
    </row>
    <row r="12" spans="1:23" ht="30">
      <c r="A12" s="183">
        <v>41001</v>
      </c>
      <c r="B12" s="184">
        <v>3300148</v>
      </c>
      <c r="C12" s="185" t="s">
        <v>30</v>
      </c>
      <c r="D12" s="185" t="s">
        <v>624</v>
      </c>
      <c r="E12" s="185"/>
      <c r="F12" s="185" t="s">
        <v>16</v>
      </c>
      <c r="G12" s="185" t="s">
        <v>17</v>
      </c>
      <c r="H12" s="185" t="s">
        <v>625</v>
      </c>
      <c r="I12" s="186">
        <v>200</v>
      </c>
      <c r="J12" s="185" t="s">
        <v>33</v>
      </c>
      <c r="K12" s="186">
        <v>1.1003000000000001</v>
      </c>
      <c r="L12" s="185">
        <v>220.06</v>
      </c>
      <c r="M12" s="176" t="s">
        <v>708</v>
      </c>
    </row>
    <row r="13" spans="1:23" ht="30">
      <c r="A13" s="183">
        <v>41143</v>
      </c>
      <c r="B13" s="184">
        <v>3300359</v>
      </c>
      <c r="C13" s="185" t="s">
        <v>115</v>
      </c>
      <c r="D13" s="185" t="s">
        <v>679</v>
      </c>
      <c r="E13" s="185"/>
      <c r="F13" s="185" t="s">
        <v>16</v>
      </c>
      <c r="G13" s="185" t="s">
        <v>17</v>
      </c>
      <c r="H13" s="185" t="s">
        <v>680</v>
      </c>
      <c r="I13" s="186">
        <v>370</v>
      </c>
      <c r="J13" s="185" t="s">
        <v>33</v>
      </c>
      <c r="K13" s="186">
        <v>1.6951000000000001</v>
      </c>
      <c r="L13" s="185">
        <v>627.19000000000005</v>
      </c>
      <c r="M13" s="176" t="s">
        <v>711</v>
      </c>
    </row>
    <row r="14" spans="1:23" ht="30">
      <c r="A14" s="183">
        <v>41143</v>
      </c>
      <c r="B14" s="184">
        <v>3300359</v>
      </c>
      <c r="C14" s="185" t="s">
        <v>115</v>
      </c>
      <c r="D14" s="185" t="s">
        <v>679</v>
      </c>
      <c r="E14" s="185"/>
      <c r="F14" s="185" t="s">
        <v>16</v>
      </c>
      <c r="G14" s="185" t="s">
        <v>17</v>
      </c>
      <c r="H14" s="185" t="s">
        <v>681</v>
      </c>
      <c r="I14" s="186">
        <v>2000</v>
      </c>
      <c r="J14" s="185" t="s">
        <v>33</v>
      </c>
      <c r="K14" s="186">
        <v>1.6951000000000001</v>
      </c>
      <c r="L14" s="185">
        <v>3390.2</v>
      </c>
      <c r="M14" s="176" t="s">
        <v>711</v>
      </c>
    </row>
    <row r="15" spans="1:23" ht="30">
      <c r="A15" s="183">
        <v>41143</v>
      </c>
      <c r="B15" s="184">
        <v>3300359</v>
      </c>
      <c r="C15" s="185" t="s">
        <v>115</v>
      </c>
      <c r="D15" s="185" t="s">
        <v>679</v>
      </c>
      <c r="E15" s="185"/>
      <c r="F15" s="185" t="s">
        <v>16</v>
      </c>
      <c r="G15" s="185" t="s">
        <v>17</v>
      </c>
      <c r="H15" s="185" t="s">
        <v>682</v>
      </c>
      <c r="I15" s="186">
        <v>2000</v>
      </c>
      <c r="J15" s="185" t="s">
        <v>33</v>
      </c>
      <c r="K15" s="186">
        <v>1.6951000000000001</v>
      </c>
      <c r="L15" s="185">
        <v>3390.2</v>
      </c>
      <c r="M15" s="176" t="s">
        <v>711</v>
      </c>
    </row>
    <row r="16" spans="1:23" ht="30">
      <c r="A16" s="183">
        <v>41143</v>
      </c>
      <c r="B16" s="184">
        <v>3300359</v>
      </c>
      <c r="C16" s="185" t="s">
        <v>115</v>
      </c>
      <c r="D16" s="185" t="s">
        <v>679</v>
      </c>
      <c r="E16" s="185"/>
      <c r="F16" s="185" t="s">
        <v>16</v>
      </c>
      <c r="G16" s="185" t="s">
        <v>17</v>
      </c>
      <c r="H16" s="185" t="s">
        <v>683</v>
      </c>
      <c r="I16" s="186">
        <v>4000</v>
      </c>
      <c r="J16" s="185" t="s">
        <v>33</v>
      </c>
      <c r="K16" s="186">
        <v>1.6951000000000001</v>
      </c>
      <c r="L16" s="185">
        <v>6780.4</v>
      </c>
      <c r="M16" s="176" t="s">
        <v>711</v>
      </c>
    </row>
    <row r="17" spans="1:23" ht="30">
      <c r="A17" s="183">
        <v>41143</v>
      </c>
      <c r="B17" s="184">
        <v>3300359</v>
      </c>
      <c r="C17" s="185" t="s">
        <v>115</v>
      </c>
      <c r="D17" s="185" t="s">
        <v>679</v>
      </c>
      <c r="E17" s="204"/>
      <c r="F17" s="185" t="s">
        <v>16</v>
      </c>
      <c r="G17" s="185" t="s">
        <v>17</v>
      </c>
      <c r="H17" s="185" t="s">
        <v>684</v>
      </c>
      <c r="I17" s="186">
        <v>4000</v>
      </c>
      <c r="J17" s="185" t="s">
        <v>33</v>
      </c>
      <c r="K17" s="186">
        <v>1.6951000000000001</v>
      </c>
      <c r="L17" s="185">
        <v>6780.4</v>
      </c>
      <c r="M17" s="176" t="s">
        <v>711</v>
      </c>
    </row>
    <row r="18" spans="1:23" ht="15">
      <c r="A18" s="183">
        <v>40996</v>
      </c>
      <c r="B18" s="184">
        <v>3301049</v>
      </c>
      <c r="C18" s="185" t="s">
        <v>330</v>
      </c>
      <c r="D18" s="185" t="s">
        <v>477</v>
      </c>
      <c r="E18" s="185"/>
      <c r="F18" s="185" t="s">
        <v>16</v>
      </c>
      <c r="G18" s="185" t="s">
        <v>17</v>
      </c>
      <c r="H18" s="185" t="s">
        <v>478</v>
      </c>
      <c r="I18" s="186">
        <v>100</v>
      </c>
      <c r="J18" s="185" t="s">
        <v>33</v>
      </c>
      <c r="K18" s="186">
        <v>2.1412</v>
      </c>
      <c r="L18" s="185">
        <v>214.12</v>
      </c>
      <c r="M18" s="176" t="s">
        <v>710</v>
      </c>
      <c r="S18" s="177" t="s">
        <v>611</v>
      </c>
      <c r="T18" s="177" t="s">
        <v>569</v>
      </c>
    </row>
    <row r="19" spans="1:23" ht="30">
      <c r="A19" s="183">
        <v>41026</v>
      </c>
      <c r="B19" s="184">
        <v>3301049</v>
      </c>
      <c r="C19" s="185" t="s">
        <v>330</v>
      </c>
      <c r="D19" s="185" t="s">
        <v>501</v>
      </c>
      <c r="E19" s="185" t="s">
        <v>518</v>
      </c>
      <c r="F19" s="185" t="s">
        <v>16</v>
      </c>
      <c r="G19" s="185" t="s">
        <v>17</v>
      </c>
      <c r="H19" s="185" t="s">
        <v>502</v>
      </c>
      <c r="I19" s="186">
        <v>150</v>
      </c>
      <c r="J19" s="185" t="s">
        <v>33</v>
      </c>
      <c r="K19" s="186">
        <v>2.1412</v>
      </c>
      <c r="L19" s="185">
        <v>321.18</v>
      </c>
      <c r="M19" s="176" t="s">
        <v>799</v>
      </c>
      <c r="N19" s="177" t="s">
        <v>787</v>
      </c>
      <c r="O19" s="177">
        <v>150</v>
      </c>
      <c r="P19" s="177">
        <v>321.18</v>
      </c>
      <c r="Q19" s="177" t="s">
        <v>787</v>
      </c>
      <c r="R19" s="177" t="s">
        <v>787</v>
      </c>
      <c r="U19" s="177" t="s">
        <v>801</v>
      </c>
      <c r="V19" s="177" t="s">
        <v>800</v>
      </c>
      <c r="W19" s="177" t="s">
        <v>802</v>
      </c>
    </row>
    <row r="20" spans="1:23" ht="15">
      <c r="A20" s="183">
        <v>41153</v>
      </c>
      <c r="B20" s="184">
        <v>3301306</v>
      </c>
      <c r="C20" s="185" t="s">
        <v>697</v>
      </c>
      <c r="D20" s="185" t="s">
        <v>698</v>
      </c>
      <c r="E20" s="185"/>
      <c r="F20" s="185" t="s">
        <v>16</v>
      </c>
      <c r="G20" s="185" t="s">
        <v>17</v>
      </c>
      <c r="H20" s="185" t="s">
        <v>699</v>
      </c>
      <c r="I20" s="186">
        <v>5</v>
      </c>
      <c r="J20" s="185" t="s">
        <v>33</v>
      </c>
      <c r="K20" s="186">
        <v>345</v>
      </c>
      <c r="L20" s="185">
        <v>1725</v>
      </c>
      <c r="M20" s="191"/>
    </row>
    <row r="21" spans="1:23" ht="15">
      <c r="A21" s="183">
        <v>41009</v>
      </c>
      <c r="B21" s="184">
        <v>3800011</v>
      </c>
      <c r="C21" s="185" t="s">
        <v>76</v>
      </c>
      <c r="D21" s="185" t="s">
        <v>517</v>
      </c>
      <c r="E21" s="185"/>
      <c r="F21" s="185" t="s">
        <v>16</v>
      </c>
      <c r="G21" s="185" t="s">
        <v>17</v>
      </c>
      <c r="H21" s="185" t="s">
        <v>391</v>
      </c>
      <c r="I21" s="186">
        <v>30</v>
      </c>
      <c r="J21" s="185" t="s">
        <v>33</v>
      </c>
      <c r="K21" s="186">
        <v>0.97070000000000001</v>
      </c>
      <c r="L21" s="185">
        <v>29.12</v>
      </c>
      <c r="M21" s="191"/>
    </row>
    <row r="22" spans="1:23" ht="15">
      <c r="A22" s="183">
        <v>41074</v>
      </c>
      <c r="B22" s="184">
        <v>3800011</v>
      </c>
      <c r="C22" s="185" t="s">
        <v>76</v>
      </c>
      <c r="D22" s="185" t="s">
        <v>631</v>
      </c>
      <c r="E22" s="185" t="s">
        <v>203</v>
      </c>
      <c r="F22" s="185" t="s">
        <v>99</v>
      </c>
      <c r="G22" s="185" t="s">
        <v>17</v>
      </c>
      <c r="H22" s="185" t="s">
        <v>206</v>
      </c>
      <c r="I22" s="186">
        <v>40</v>
      </c>
      <c r="J22" s="185" t="s">
        <v>33</v>
      </c>
      <c r="K22" s="186">
        <v>0.97070000000000001</v>
      </c>
      <c r="L22" s="185">
        <v>38.83</v>
      </c>
      <c r="M22" s="191"/>
    </row>
    <row r="23" spans="1:23" ht="30">
      <c r="A23" s="183">
        <v>40982</v>
      </c>
      <c r="B23" s="184">
        <v>3800015</v>
      </c>
      <c r="C23" s="185" t="s">
        <v>38</v>
      </c>
      <c r="D23" s="185" t="s">
        <v>619</v>
      </c>
      <c r="E23" s="185"/>
      <c r="F23" s="185" t="s">
        <v>16</v>
      </c>
      <c r="G23" s="185" t="s">
        <v>17</v>
      </c>
      <c r="H23" s="185" t="s">
        <v>620</v>
      </c>
      <c r="I23" s="186">
        <v>36</v>
      </c>
      <c r="J23" s="185" t="s">
        <v>33</v>
      </c>
      <c r="K23" s="186">
        <v>2.6570999999999998</v>
      </c>
      <c r="L23" s="185">
        <v>95.66</v>
      </c>
      <c r="M23" s="176" t="s">
        <v>708</v>
      </c>
    </row>
    <row r="24" spans="1:23" ht="30">
      <c r="A24" s="183">
        <v>41015</v>
      </c>
      <c r="B24" s="184">
        <v>3800015</v>
      </c>
      <c r="C24" s="185" t="s">
        <v>38</v>
      </c>
      <c r="D24" s="185" t="s">
        <v>626</v>
      </c>
      <c r="E24" s="185" t="s">
        <v>203</v>
      </c>
      <c r="F24" s="185" t="s">
        <v>99</v>
      </c>
      <c r="G24" s="185" t="s">
        <v>17</v>
      </c>
      <c r="H24" s="185" t="s">
        <v>627</v>
      </c>
      <c r="I24" s="186">
        <v>60</v>
      </c>
      <c r="J24" s="185" t="s">
        <v>33</v>
      </c>
      <c r="K24" s="186">
        <v>2.6570999999999998</v>
      </c>
      <c r="L24" s="185">
        <v>159.43</v>
      </c>
      <c r="M24" s="176" t="s">
        <v>796</v>
      </c>
      <c r="N24" s="177" t="s">
        <v>787</v>
      </c>
      <c r="O24" s="177">
        <v>24</v>
      </c>
      <c r="P24" s="177">
        <v>63.77</v>
      </c>
      <c r="Q24" s="177" t="s">
        <v>787</v>
      </c>
      <c r="R24" s="177" t="s">
        <v>787</v>
      </c>
      <c r="S24" s="135" t="s">
        <v>611</v>
      </c>
      <c r="T24" s="177" t="s">
        <v>569</v>
      </c>
      <c r="U24" s="177" t="s">
        <v>797</v>
      </c>
      <c r="V24" s="177" t="s">
        <v>798</v>
      </c>
    </row>
    <row r="25" spans="1:23" ht="15">
      <c r="A25" s="183">
        <v>41132</v>
      </c>
      <c r="B25" s="184">
        <v>3800016</v>
      </c>
      <c r="C25" s="185" t="s">
        <v>124</v>
      </c>
      <c r="D25" s="185" t="s">
        <v>668</v>
      </c>
      <c r="E25" s="185"/>
      <c r="F25" s="185" t="s">
        <v>16</v>
      </c>
      <c r="G25" s="185" t="s">
        <v>17</v>
      </c>
      <c r="H25" s="185" t="s">
        <v>669</v>
      </c>
      <c r="I25" s="186">
        <v>20</v>
      </c>
      <c r="J25" s="185" t="s">
        <v>33</v>
      </c>
      <c r="K25" s="186">
        <v>3.6172</v>
      </c>
      <c r="L25" s="185">
        <v>72.34</v>
      </c>
      <c r="M25" s="191"/>
    </row>
    <row r="26" spans="1:23" ht="15">
      <c r="A26" s="183">
        <v>41132</v>
      </c>
      <c r="B26" s="184">
        <v>3800016</v>
      </c>
      <c r="C26" s="185" t="s">
        <v>124</v>
      </c>
      <c r="D26" s="185" t="s">
        <v>670</v>
      </c>
      <c r="E26" s="185"/>
      <c r="F26" s="185" t="s">
        <v>16</v>
      </c>
      <c r="G26" s="185" t="s">
        <v>17</v>
      </c>
      <c r="H26" s="185" t="s">
        <v>671</v>
      </c>
      <c r="I26" s="186">
        <v>80</v>
      </c>
      <c r="J26" s="185" t="s">
        <v>33</v>
      </c>
      <c r="K26" s="186">
        <v>3.6172</v>
      </c>
      <c r="L26" s="185">
        <v>289.38</v>
      </c>
      <c r="M26" s="191"/>
    </row>
    <row r="27" spans="1:23" ht="15">
      <c r="A27" s="183">
        <v>41152</v>
      </c>
      <c r="B27" s="184">
        <v>3800818</v>
      </c>
      <c r="C27" s="185" t="s">
        <v>237</v>
      </c>
      <c r="D27" s="185" t="s">
        <v>692</v>
      </c>
      <c r="E27" s="185"/>
      <c r="F27" s="185" t="s">
        <v>16</v>
      </c>
      <c r="G27" s="185" t="s">
        <v>17</v>
      </c>
      <c r="H27" s="185" t="s">
        <v>693</v>
      </c>
      <c r="I27" s="186">
        <v>624</v>
      </c>
      <c r="J27" s="185" t="s">
        <v>33</v>
      </c>
      <c r="K27" s="186">
        <v>2.8527999999999998</v>
      </c>
      <c r="L27" s="185">
        <v>1780.15</v>
      </c>
      <c r="M27" s="191"/>
    </row>
    <row r="28" spans="1:23" ht="15">
      <c r="A28" s="183">
        <v>41060</v>
      </c>
      <c r="B28" s="184">
        <v>3800831</v>
      </c>
      <c r="C28" s="185" t="s">
        <v>156</v>
      </c>
      <c r="D28" s="185" t="s">
        <v>590</v>
      </c>
      <c r="E28" s="185"/>
      <c r="F28" s="185" t="s">
        <v>16</v>
      </c>
      <c r="G28" s="185" t="s">
        <v>17</v>
      </c>
      <c r="H28" s="185" t="s">
        <v>326</v>
      </c>
      <c r="I28" s="186">
        <v>200</v>
      </c>
      <c r="J28" s="185" t="s">
        <v>33</v>
      </c>
      <c r="K28" s="186">
        <v>4.6875999999999998</v>
      </c>
      <c r="L28" s="185">
        <v>937.52</v>
      </c>
      <c r="M28" s="191"/>
    </row>
    <row r="29" spans="1:23" ht="15">
      <c r="A29" s="183">
        <v>40997</v>
      </c>
      <c r="B29" s="184">
        <v>3800863</v>
      </c>
      <c r="C29" s="185" t="s">
        <v>479</v>
      </c>
      <c r="D29" s="185" t="s">
        <v>480</v>
      </c>
      <c r="E29" s="185"/>
      <c r="F29" s="185" t="s">
        <v>16</v>
      </c>
      <c r="G29" s="185" t="s">
        <v>17</v>
      </c>
      <c r="H29" s="185" t="s">
        <v>482</v>
      </c>
      <c r="I29" s="186">
        <v>1</v>
      </c>
      <c r="J29" s="185" t="s">
        <v>33</v>
      </c>
      <c r="K29" s="186">
        <v>358.64600000000002</v>
      </c>
      <c r="L29" s="185">
        <v>358.65</v>
      </c>
      <c r="M29" s="191"/>
    </row>
    <row r="30" spans="1:23" ht="15">
      <c r="A30" s="183">
        <v>41052</v>
      </c>
      <c r="B30" s="184">
        <v>9600631</v>
      </c>
      <c r="C30" s="185" t="s">
        <v>537</v>
      </c>
      <c r="D30" s="185" t="s">
        <v>538</v>
      </c>
      <c r="E30" s="185"/>
      <c r="F30" s="185" t="s">
        <v>16</v>
      </c>
      <c r="G30" s="185" t="s">
        <v>17</v>
      </c>
      <c r="H30" s="185" t="s">
        <v>539</v>
      </c>
      <c r="I30" s="186">
        <v>7</v>
      </c>
      <c r="J30" s="185" t="s">
        <v>33</v>
      </c>
      <c r="K30" s="186">
        <v>9.2713999999999999</v>
      </c>
      <c r="L30" s="185">
        <v>64.900000000000006</v>
      </c>
      <c r="M30" s="176" t="s">
        <v>714</v>
      </c>
    </row>
    <row r="31" spans="1:23" ht="15">
      <c r="A31" s="183">
        <v>41133</v>
      </c>
      <c r="B31" s="184">
        <v>9600633</v>
      </c>
      <c r="C31" s="185" t="s">
        <v>672</v>
      </c>
      <c r="D31" s="185" t="s">
        <v>673</v>
      </c>
      <c r="E31" s="185"/>
      <c r="F31" s="185" t="s">
        <v>16</v>
      </c>
      <c r="G31" s="185" t="s">
        <v>17</v>
      </c>
      <c r="H31" s="185" t="s">
        <v>674</v>
      </c>
      <c r="I31" s="186">
        <v>2</v>
      </c>
      <c r="J31" s="185" t="s">
        <v>33</v>
      </c>
      <c r="K31" s="186">
        <v>8.6765000000000008</v>
      </c>
      <c r="L31" s="185">
        <v>17.350000000000001</v>
      </c>
      <c r="M31" s="191"/>
    </row>
    <row r="32" spans="1:23" ht="15">
      <c r="A32" s="183">
        <v>41173</v>
      </c>
      <c r="B32" s="184">
        <v>9600636</v>
      </c>
      <c r="C32" s="185" t="s">
        <v>704</v>
      </c>
      <c r="D32" s="185" t="s">
        <v>705</v>
      </c>
      <c r="E32" s="185"/>
      <c r="F32" s="185" t="s">
        <v>16</v>
      </c>
      <c r="G32" s="185" t="s">
        <v>17</v>
      </c>
      <c r="H32" s="185" t="s">
        <v>706</v>
      </c>
      <c r="I32" s="186">
        <v>16</v>
      </c>
      <c r="J32" s="185" t="s">
        <v>33</v>
      </c>
      <c r="K32" s="186">
        <v>6.7454000000000001</v>
      </c>
      <c r="L32" s="185">
        <v>107.93</v>
      </c>
      <c r="M32" s="191"/>
    </row>
    <row r="33" spans="1:23" ht="15">
      <c r="A33" s="183">
        <v>41100</v>
      </c>
      <c r="B33" s="184">
        <v>9600655</v>
      </c>
      <c r="C33" s="185" t="s">
        <v>640</v>
      </c>
      <c r="D33" s="185" t="s">
        <v>641</v>
      </c>
      <c r="E33" s="185"/>
      <c r="F33" s="185" t="s">
        <v>16</v>
      </c>
      <c r="G33" s="185" t="s">
        <v>17</v>
      </c>
      <c r="H33" s="185" t="s">
        <v>642</v>
      </c>
      <c r="I33" s="186">
        <v>600</v>
      </c>
      <c r="J33" s="185" t="s">
        <v>33</v>
      </c>
      <c r="K33" s="186">
        <v>7.4499999999999997E-2</v>
      </c>
      <c r="L33" s="185">
        <v>44.7</v>
      </c>
      <c r="M33" s="176" t="s">
        <v>709</v>
      </c>
    </row>
    <row r="34" spans="1:23" ht="15">
      <c r="A34" s="183">
        <v>41035</v>
      </c>
      <c r="B34" s="184">
        <v>9600678</v>
      </c>
      <c r="C34" s="185" t="s">
        <v>138</v>
      </c>
      <c r="D34" s="185" t="s">
        <v>532</v>
      </c>
      <c r="E34" s="185"/>
      <c r="F34" s="185" t="s">
        <v>16</v>
      </c>
      <c r="G34" s="185" t="s">
        <v>17</v>
      </c>
      <c r="H34" s="185" t="s">
        <v>533</v>
      </c>
      <c r="I34" s="186">
        <v>20</v>
      </c>
      <c r="J34" s="185" t="s">
        <v>33</v>
      </c>
      <c r="K34" s="186">
        <v>3.4037000000000002</v>
      </c>
      <c r="L34" s="185">
        <v>68.069999999999993</v>
      </c>
      <c r="M34" s="176" t="s">
        <v>803</v>
      </c>
      <c r="N34" s="177" t="s">
        <v>787</v>
      </c>
      <c r="O34" s="177">
        <v>20</v>
      </c>
      <c r="P34" s="177">
        <v>68.069999999999993</v>
      </c>
      <c r="Q34" s="177" t="s">
        <v>787</v>
      </c>
      <c r="R34" s="177" t="s">
        <v>787</v>
      </c>
      <c r="S34" s="177" t="s">
        <v>611</v>
      </c>
      <c r="T34" s="177" t="s">
        <v>569</v>
      </c>
      <c r="U34" s="177" t="s">
        <v>801</v>
      </c>
      <c r="V34" s="177" t="s">
        <v>568</v>
      </c>
      <c r="W34" s="177" t="s">
        <v>570</v>
      </c>
    </row>
    <row r="35" spans="1:23" ht="15">
      <c r="A35" s="183">
        <v>40995</v>
      </c>
      <c r="B35" s="184">
        <v>9600694</v>
      </c>
      <c r="C35" s="185" t="s">
        <v>474</v>
      </c>
      <c r="D35" s="185" t="s">
        <v>475</v>
      </c>
      <c r="E35" s="185"/>
      <c r="F35" s="185" t="s">
        <v>16</v>
      </c>
      <c r="G35" s="185" t="s">
        <v>17</v>
      </c>
      <c r="H35" s="185" t="s">
        <v>476</v>
      </c>
      <c r="I35" s="186">
        <v>10</v>
      </c>
      <c r="J35" s="185" t="s">
        <v>33</v>
      </c>
      <c r="K35" s="186">
        <v>0.44590000000000002</v>
      </c>
      <c r="L35" s="185">
        <v>4.46</v>
      </c>
      <c r="M35" s="176" t="s">
        <v>709</v>
      </c>
    </row>
    <row r="36" spans="1:23" ht="15">
      <c r="A36" s="183">
        <v>41117</v>
      </c>
      <c r="B36" s="184">
        <v>9600716</v>
      </c>
      <c r="C36" s="185" t="s">
        <v>651</v>
      </c>
      <c r="D36" s="185" t="s">
        <v>652</v>
      </c>
      <c r="E36" s="185"/>
      <c r="F36" s="185" t="s">
        <v>16</v>
      </c>
      <c r="G36" s="185" t="s">
        <v>17</v>
      </c>
      <c r="H36" s="185" t="s">
        <v>653</v>
      </c>
      <c r="I36" s="186">
        <v>4</v>
      </c>
      <c r="J36" s="185" t="s">
        <v>33</v>
      </c>
      <c r="K36" s="186">
        <v>14.869199999999999</v>
      </c>
      <c r="L36" s="185">
        <v>59.48</v>
      </c>
      <c r="M36" s="176" t="s">
        <v>709</v>
      </c>
    </row>
    <row r="37" spans="1:23" ht="15">
      <c r="A37" s="183">
        <v>41114</v>
      </c>
      <c r="B37" s="184">
        <v>9600770</v>
      </c>
      <c r="C37" s="185" t="s">
        <v>647</v>
      </c>
      <c r="D37" s="185" t="s">
        <v>648</v>
      </c>
      <c r="E37" s="185"/>
      <c r="F37" s="185" t="s">
        <v>16</v>
      </c>
      <c r="G37" s="185" t="s">
        <v>17</v>
      </c>
      <c r="H37" s="185" t="s">
        <v>649</v>
      </c>
      <c r="I37" s="186">
        <v>10</v>
      </c>
      <c r="J37" s="185" t="s">
        <v>33</v>
      </c>
      <c r="K37" s="186">
        <v>22.965900000000001</v>
      </c>
      <c r="L37" s="185">
        <v>229.66</v>
      </c>
      <c r="M37" s="191"/>
    </row>
    <row r="38" spans="1:23" ht="30">
      <c r="A38" s="183">
        <v>41090</v>
      </c>
      <c r="B38" s="184">
        <v>9600796</v>
      </c>
      <c r="C38" s="185" t="s">
        <v>231</v>
      </c>
      <c r="D38" s="185" t="s">
        <v>632</v>
      </c>
      <c r="E38" s="185"/>
      <c r="F38" s="185" t="s">
        <v>16</v>
      </c>
      <c r="G38" s="185" t="s">
        <v>17</v>
      </c>
      <c r="H38" s="185" t="s">
        <v>633</v>
      </c>
      <c r="I38" s="186">
        <v>200</v>
      </c>
      <c r="J38" s="185" t="s">
        <v>33</v>
      </c>
      <c r="K38" s="186">
        <v>0.61229999999999996</v>
      </c>
      <c r="L38" s="185">
        <v>122.46</v>
      </c>
      <c r="M38" s="176" t="s">
        <v>712</v>
      </c>
    </row>
    <row r="39" spans="1:23" ht="15">
      <c r="A39" s="183">
        <v>41024</v>
      </c>
      <c r="B39" s="184">
        <v>9600810</v>
      </c>
      <c r="C39" s="185" t="s">
        <v>145</v>
      </c>
      <c r="D39" s="185" t="s">
        <v>499</v>
      </c>
      <c r="E39" s="185"/>
      <c r="F39" s="185" t="s">
        <v>16</v>
      </c>
      <c r="G39" s="185" t="s">
        <v>17</v>
      </c>
      <c r="H39" s="185" t="s">
        <v>500</v>
      </c>
      <c r="I39" s="186">
        <v>24</v>
      </c>
      <c r="J39" s="185" t="s">
        <v>131</v>
      </c>
      <c r="K39" s="186">
        <v>7.3472</v>
      </c>
      <c r="L39" s="185">
        <v>176.33</v>
      </c>
      <c r="M39" s="176" t="s">
        <v>791</v>
      </c>
      <c r="N39" s="177" t="s">
        <v>787</v>
      </c>
      <c r="O39" s="177">
        <v>24</v>
      </c>
      <c r="P39" s="177" t="s">
        <v>792</v>
      </c>
      <c r="Q39" s="177" t="s">
        <v>793</v>
      </c>
      <c r="R39" s="177" t="s">
        <v>787</v>
      </c>
      <c r="S39" s="135" t="s">
        <v>611</v>
      </c>
      <c r="T39" s="177" t="s">
        <v>569</v>
      </c>
      <c r="U39" s="177" t="s">
        <v>794</v>
      </c>
      <c r="W39" s="177" t="s">
        <v>570</v>
      </c>
    </row>
    <row r="40" spans="1:23" ht="15">
      <c r="A40" s="183">
        <v>41100</v>
      </c>
      <c r="B40" s="184">
        <v>9600824</v>
      </c>
      <c r="C40" s="185" t="s">
        <v>643</v>
      </c>
      <c r="D40" s="185" t="s">
        <v>644</v>
      </c>
      <c r="E40" s="185"/>
      <c r="F40" s="185" t="s">
        <v>16</v>
      </c>
      <c r="G40" s="185" t="s">
        <v>17</v>
      </c>
      <c r="H40" s="185" t="s">
        <v>645</v>
      </c>
      <c r="I40" s="186">
        <v>500</v>
      </c>
      <c r="J40" s="185" t="s">
        <v>33</v>
      </c>
      <c r="K40" s="186">
        <v>0.56459999999999999</v>
      </c>
      <c r="L40" s="185">
        <v>282.3</v>
      </c>
      <c r="M40" s="191"/>
    </row>
    <row r="41" spans="1:23" ht="15">
      <c r="A41" s="183">
        <v>41127</v>
      </c>
      <c r="B41" s="184">
        <v>9600840</v>
      </c>
      <c r="C41" s="185" t="s">
        <v>665</v>
      </c>
      <c r="D41" s="185" t="s">
        <v>666</v>
      </c>
      <c r="E41" s="185"/>
      <c r="F41" s="185" t="s">
        <v>16</v>
      </c>
      <c r="G41" s="185" t="s">
        <v>17</v>
      </c>
      <c r="H41" s="185" t="s">
        <v>667</v>
      </c>
      <c r="I41" s="186">
        <v>10</v>
      </c>
      <c r="J41" s="185" t="s">
        <v>37</v>
      </c>
      <c r="K41" s="186">
        <v>4.2823000000000002</v>
      </c>
      <c r="L41" s="185">
        <v>42.82</v>
      </c>
      <c r="M41" s="191"/>
    </row>
    <row r="42" spans="1:23" ht="15">
      <c r="A42" s="183">
        <v>41057</v>
      </c>
      <c r="B42" s="184">
        <v>9600896</v>
      </c>
      <c r="C42" s="185" t="s">
        <v>540</v>
      </c>
      <c r="D42" s="185" t="s">
        <v>541</v>
      </c>
      <c r="E42" s="185"/>
      <c r="F42" s="185" t="s">
        <v>16</v>
      </c>
      <c r="G42" s="185" t="s">
        <v>17</v>
      </c>
      <c r="H42" s="185" t="s">
        <v>542</v>
      </c>
      <c r="I42" s="186">
        <v>3624</v>
      </c>
      <c r="J42" s="185" t="s">
        <v>26</v>
      </c>
      <c r="K42" s="186">
        <v>2.4799999999999999E-2</v>
      </c>
      <c r="L42" s="185">
        <v>89.88</v>
      </c>
      <c r="M42" s="191"/>
    </row>
    <row r="43" spans="1:23" ht="15">
      <c r="A43" s="183">
        <v>41152</v>
      </c>
      <c r="B43" s="184">
        <v>9600896</v>
      </c>
      <c r="C43" s="185" t="s">
        <v>540</v>
      </c>
      <c r="D43" s="185" t="s">
        <v>694</v>
      </c>
      <c r="E43" s="185"/>
      <c r="F43" s="185" t="s">
        <v>16</v>
      </c>
      <c r="G43" s="185" t="s">
        <v>17</v>
      </c>
      <c r="H43" s="185" t="s">
        <v>695</v>
      </c>
      <c r="I43" s="186">
        <v>1812</v>
      </c>
      <c r="J43" s="185" t="s">
        <v>26</v>
      </c>
      <c r="K43" s="186">
        <v>2.4799999999999999E-2</v>
      </c>
      <c r="L43" s="185">
        <v>44.94</v>
      </c>
      <c r="M43" s="191"/>
    </row>
    <row r="44" spans="1:23" ht="15">
      <c r="A44" s="183">
        <v>41058</v>
      </c>
      <c r="B44" s="184">
        <v>9600908</v>
      </c>
      <c r="C44" s="185" t="s">
        <v>547</v>
      </c>
      <c r="D44" s="185" t="s">
        <v>548</v>
      </c>
      <c r="E44" s="185"/>
      <c r="F44" s="185" t="s">
        <v>16</v>
      </c>
      <c r="G44" s="185" t="s">
        <v>17</v>
      </c>
      <c r="H44" s="185" t="s">
        <v>549</v>
      </c>
      <c r="I44" s="186">
        <v>9</v>
      </c>
      <c r="J44" s="185" t="s">
        <v>33</v>
      </c>
      <c r="K44" s="186">
        <v>12.324299999999999</v>
      </c>
      <c r="L44" s="185">
        <v>110.92</v>
      </c>
      <c r="M44" s="191"/>
    </row>
    <row r="45" spans="1:23" ht="15">
      <c r="A45" s="183">
        <v>41057</v>
      </c>
      <c r="B45" s="184">
        <v>9600910</v>
      </c>
      <c r="C45" s="185" t="s">
        <v>543</v>
      </c>
      <c r="D45" s="185" t="s">
        <v>544</v>
      </c>
      <c r="E45" s="185"/>
      <c r="F45" s="185" t="s">
        <v>16</v>
      </c>
      <c r="G45" s="185" t="s">
        <v>17</v>
      </c>
      <c r="H45" s="185" t="s">
        <v>545</v>
      </c>
      <c r="I45" s="186">
        <v>10</v>
      </c>
      <c r="J45" s="185" t="s">
        <v>33</v>
      </c>
      <c r="K45" s="186">
        <v>0.75829999999999997</v>
      </c>
      <c r="L45" s="185">
        <v>7.58</v>
      </c>
      <c r="M45" s="191"/>
    </row>
    <row r="46" spans="1:23" ht="15">
      <c r="A46" s="183">
        <v>41116</v>
      </c>
      <c r="B46" s="184">
        <v>9740434</v>
      </c>
      <c r="C46" s="185" t="s">
        <v>176</v>
      </c>
      <c r="D46" s="185" t="s">
        <v>650</v>
      </c>
      <c r="E46" s="185"/>
      <c r="F46" s="185" t="s">
        <v>16</v>
      </c>
      <c r="G46" s="185" t="s">
        <v>17</v>
      </c>
      <c r="H46" s="185" t="s">
        <v>473</v>
      </c>
      <c r="I46" s="186">
        <v>40</v>
      </c>
      <c r="J46" s="185" t="s">
        <v>179</v>
      </c>
      <c r="K46" s="186">
        <v>12.713200000000001</v>
      </c>
      <c r="L46" s="185">
        <v>508.53</v>
      </c>
      <c r="M46" s="191"/>
    </row>
    <row r="47" spans="1:23" ht="15">
      <c r="A47" s="183">
        <v>41096</v>
      </c>
      <c r="B47" s="184">
        <v>9780119</v>
      </c>
      <c r="C47" s="185" t="s">
        <v>47</v>
      </c>
      <c r="D47" s="185" t="s">
        <v>638</v>
      </c>
      <c r="E47" s="185"/>
      <c r="F47" s="185" t="s">
        <v>16</v>
      </c>
      <c r="G47" s="185" t="s">
        <v>17</v>
      </c>
      <c r="H47" s="185" t="s">
        <v>639</v>
      </c>
      <c r="I47" s="186">
        <v>50000</v>
      </c>
      <c r="J47" s="185" t="s">
        <v>26</v>
      </c>
      <c r="K47" s="186">
        <v>5.4999999999999997E-3</v>
      </c>
      <c r="L47" s="185">
        <v>275</v>
      </c>
      <c r="M47" s="191"/>
    </row>
    <row r="48" spans="1:23" ht="15">
      <c r="A48" s="183">
        <v>41045</v>
      </c>
      <c r="B48" s="184">
        <v>9780126</v>
      </c>
      <c r="C48" s="185" t="s">
        <v>513</v>
      </c>
      <c r="D48" s="185" t="s">
        <v>628</v>
      </c>
      <c r="E48" s="185"/>
      <c r="F48" s="185" t="s">
        <v>16</v>
      </c>
      <c r="G48" s="185" t="s">
        <v>17</v>
      </c>
      <c r="H48" s="185" t="s">
        <v>204</v>
      </c>
      <c r="I48" s="186">
        <v>244000</v>
      </c>
      <c r="J48" s="185" t="s">
        <v>26</v>
      </c>
      <c r="K48" s="186">
        <v>3.2000000000000002E-3</v>
      </c>
      <c r="L48" s="185">
        <v>780.8</v>
      </c>
      <c r="M48" s="191"/>
    </row>
    <row r="49" spans="1:13" ht="15">
      <c r="A49" s="183">
        <v>41170</v>
      </c>
      <c r="B49" s="184">
        <v>9780129</v>
      </c>
      <c r="C49" s="185" t="s">
        <v>701</v>
      </c>
      <c r="D49" s="185" t="s">
        <v>702</v>
      </c>
      <c r="E49" s="185"/>
      <c r="F49" s="185" t="s">
        <v>16</v>
      </c>
      <c r="G49" s="185" t="s">
        <v>17</v>
      </c>
      <c r="H49" s="185" t="s">
        <v>703</v>
      </c>
      <c r="I49" s="186">
        <v>10</v>
      </c>
      <c r="J49" s="185" t="s">
        <v>33</v>
      </c>
      <c r="K49" s="186">
        <v>21.5167</v>
      </c>
      <c r="L49" s="185">
        <v>215.17</v>
      </c>
      <c r="M49" s="191"/>
    </row>
    <row r="50" spans="1:13" ht="15">
      <c r="A50" s="183">
        <v>41089</v>
      </c>
      <c r="B50" s="184">
        <v>9780130</v>
      </c>
      <c r="C50" s="185" t="s">
        <v>605</v>
      </c>
      <c r="D50" s="185" t="s">
        <v>606</v>
      </c>
      <c r="E50" s="185"/>
      <c r="F50" s="185" t="s">
        <v>16</v>
      </c>
      <c r="G50" s="185" t="s">
        <v>17</v>
      </c>
      <c r="H50" s="185" t="s">
        <v>607</v>
      </c>
      <c r="I50" s="186">
        <v>1</v>
      </c>
      <c r="J50" s="185" t="s">
        <v>33</v>
      </c>
      <c r="K50" s="186">
        <v>79.113100000000003</v>
      </c>
      <c r="L50" s="185">
        <v>79.11</v>
      </c>
      <c r="M50" s="191"/>
    </row>
    <row r="51" spans="1:13" ht="15">
      <c r="A51" s="183">
        <v>41086</v>
      </c>
      <c r="B51" s="184">
        <v>9791202</v>
      </c>
      <c r="C51" s="185" t="s">
        <v>313</v>
      </c>
      <c r="D51" s="185" t="s">
        <v>600</v>
      </c>
      <c r="E51" s="185"/>
      <c r="F51" s="185" t="s">
        <v>16</v>
      </c>
      <c r="G51" s="185" t="s">
        <v>17</v>
      </c>
      <c r="H51" s="185" t="s">
        <v>601</v>
      </c>
      <c r="I51" s="186">
        <v>20</v>
      </c>
      <c r="J51" s="185" t="s">
        <v>179</v>
      </c>
      <c r="K51" s="186">
        <v>10.9734</v>
      </c>
      <c r="L51" s="185">
        <v>219.47</v>
      </c>
      <c r="M51" s="191"/>
    </row>
    <row r="52" spans="1:13" ht="15">
      <c r="A52" s="183">
        <v>40996</v>
      </c>
      <c r="B52" s="184" t="s">
        <v>93</v>
      </c>
      <c r="C52" s="185" t="s">
        <v>20</v>
      </c>
      <c r="D52" s="185" t="s">
        <v>621</v>
      </c>
      <c r="E52" s="185"/>
      <c r="F52" s="185" t="s">
        <v>16</v>
      </c>
      <c r="G52" s="185" t="s">
        <v>17</v>
      </c>
      <c r="H52" s="185" t="s">
        <v>622</v>
      </c>
      <c r="I52" s="186">
        <v>75</v>
      </c>
      <c r="J52" s="185" t="s">
        <v>19</v>
      </c>
      <c r="K52" s="186">
        <v>2.5106000000000002</v>
      </c>
      <c r="L52" s="185">
        <v>188.3</v>
      </c>
      <c r="M52" s="176"/>
    </row>
    <row r="53" spans="1:13" ht="15">
      <c r="A53" s="183">
        <v>40997</v>
      </c>
      <c r="B53" s="184" t="s">
        <v>93</v>
      </c>
      <c r="C53" s="185" t="s">
        <v>20</v>
      </c>
      <c r="D53" s="185" t="s">
        <v>588</v>
      </c>
      <c r="E53" s="185"/>
      <c r="F53" s="185" t="s">
        <v>16</v>
      </c>
      <c r="G53" s="185" t="s">
        <v>17</v>
      </c>
      <c r="H53" s="185" t="s">
        <v>623</v>
      </c>
      <c r="I53" s="186">
        <v>5</v>
      </c>
      <c r="J53" s="185" t="s">
        <v>19</v>
      </c>
      <c r="K53" s="186">
        <v>2.5106000000000002</v>
      </c>
      <c r="L53" s="185">
        <v>12.55</v>
      </c>
      <c r="M53" s="176" t="s">
        <v>713</v>
      </c>
    </row>
    <row r="54" spans="1:13" ht="30">
      <c r="A54" s="183">
        <v>41152</v>
      </c>
      <c r="B54" s="184" t="s">
        <v>685</v>
      </c>
      <c r="C54" s="185" t="s">
        <v>686</v>
      </c>
      <c r="D54" s="185" t="s">
        <v>687</v>
      </c>
      <c r="E54" s="185"/>
      <c r="F54" s="185" t="s">
        <v>16</v>
      </c>
      <c r="G54" s="185" t="s">
        <v>17</v>
      </c>
      <c r="H54" s="185" t="s">
        <v>688</v>
      </c>
      <c r="I54" s="186">
        <v>0.98399999999999999</v>
      </c>
      <c r="J54" s="185" t="s">
        <v>179</v>
      </c>
      <c r="K54" s="186">
        <v>75.973100000000002</v>
      </c>
      <c r="L54" s="185">
        <v>74.760000000000005</v>
      </c>
      <c r="M54" s="176" t="s">
        <v>711</v>
      </c>
    </row>
    <row r="55" spans="1:13" ht="30">
      <c r="A55" s="183">
        <v>41152</v>
      </c>
      <c r="B55" s="184" t="s">
        <v>685</v>
      </c>
      <c r="C55" s="185" t="s">
        <v>686</v>
      </c>
      <c r="D55" s="185" t="s">
        <v>687</v>
      </c>
      <c r="E55" s="185"/>
      <c r="F55" s="185" t="s">
        <v>16</v>
      </c>
      <c r="G55" s="185" t="s">
        <v>17</v>
      </c>
      <c r="H55" s="185" t="s">
        <v>25</v>
      </c>
      <c r="I55" s="186">
        <v>0.97199999999999998</v>
      </c>
      <c r="J55" s="185" t="s">
        <v>179</v>
      </c>
      <c r="K55" s="186">
        <v>75.973100000000002</v>
      </c>
      <c r="L55" s="185">
        <v>73.849999999999994</v>
      </c>
      <c r="M55" s="176" t="s">
        <v>711</v>
      </c>
    </row>
    <row r="56" spans="1:13" ht="15">
      <c r="A56" s="183">
        <v>41029</v>
      </c>
      <c r="B56" s="184" t="s">
        <v>519</v>
      </c>
      <c r="C56" s="185" t="s">
        <v>520</v>
      </c>
      <c r="D56" s="185" t="s">
        <v>521</v>
      </c>
      <c r="E56" s="187">
        <v>373608</v>
      </c>
      <c r="F56" s="185" t="s">
        <v>16</v>
      </c>
      <c r="G56" s="185" t="s">
        <v>17</v>
      </c>
      <c r="H56" s="185" t="s">
        <v>46</v>
      </c>
      <c r="I56" s="186">
        <v>1262.6577</v>
      </c>
      <c r="J56" s="185" t="s">
        <v>57</v>
      </c>
      <c r="K56" s="186">
        <v>6.9800000000000001E-2</v>
      </c>
      <c r="L56" s="185">
        <v>88.13</v>
      </c>
      <c r="M56" s="191"/>
    </row>
    <row r="57" spans="1:13" ht="15">
      <c r="A57" s="183">
        <v>41156</v>
      </c>
      <c r="B57" s="184" t="s">
        <v>96</v>
      </c>
      <c r="C57" s="185" t="s">
        <v>44</v>
      </c>
      <c r="D57" s="185" t="s">
        <v>700</v>
      </c>
      <c r="E57" s="185"/>
      <c r="F57" s="185" t="s">
        <v>16</v>
      </c>
      <c r="G57" s="185" t="s">
        <v>17</v>
      </c>
      <c r="H57" s="185" t="s">
        <v>46</v>
      </c>
      <c r="I57" s="186">
        <v>363.56</v>
      </c>
      <c r="J57" s="185" t="s">
        <v>26</v>
      </c>
      <c r="K57" s="186">
        <v>4.7100000000000003E-2</v>
      </c>
      <c r="L57" s="185">
        <v>17.12</v>
      </c>
      <c r="M57" s="191"/>
    </row>
    <row r="58" spans="1:13" ht="15">
      <c r="A58" s="183">
        <v>41091</v>
      </c>
      <c r="B58" s="184" t="s">
        <v>127</v>
      </c>
      <c r="C58" s="185" t="s">
        <v>128</v>
      </c>
      <c r="D58" s="185" t="s">
        <v>634</v>
      </c>
      <c r="E58" s="185"/>
      <c r="F58" s="185" t="s">
        <v>16</v>
      </c>
      <c r="G58" s="185" t="s">
        <v>17</v>
      </c>
      <c r="H58" s="185" t="s">
        <v>18</v>
      </c>
      <c r="I58" s="186">
        <v>1</v>
      </c>
      <c r="J58" s="185" t="s">
        <v>131</v>
      </c>
      <c r="K58" s="186">
        <v>8.34</v>
      </c>
      <c r="L58" s="185">
        <v>8.34</v>
      </c>
      <c r="M58" s="191"/>
    </row>
    <row r="59" spans="1:13" ht="15">
      <c r="A59" s="183">
        <v>41152</v>
      </c>
      <c r="B59" s="184" t="s">
        <v>127</v>
      </c>
      <c r="C59" s="185" t="s">
        <v>128</v>
      </c>
      <c r="D59" s="185" t="s">
        <v>689</v>
      </c>
      <c r="E59" s="185"/>
      <c r="F59" s="185" t="s">
        <v>16</v>
      </c>
      <c r="G59" s="185" t="s">
        <v>17</v>
      </c>
      <c r="H59" s="185" t="s">
        <v>690</v>
      </c>
      <c r="I59" s="186">
        <v>36</v>
      </c>
      <c r="J59" s="185" t="s">
        <v>131</v>
      </c>
      <c r="K59" s="186">
        <v>8.34</v>
      </c>
      <c r="L59" s="185">
        <v>300.24</v>
      </c>
      <c r="M59" s="191"/>
    </row>
    <row r="60" spans="1:13" ht="15">
      <c r="A60" s="183">
        <v>41152</v>
      </c>
      <c r="B60" s="184" t="s">
        <v>127</v>
      </c>
      <c r="C60" s="185" t="s">
        <v>128</v>
      </c>
      <c r="D60" s="185" t="s">
        <v>691</v>
      </c>
      <c r="E60" s="185"/>
      <c r="F60" s="185" t="s">
        <v>16</v>
      </c>
      <c r="G60" s="185" t="s">
        <v>17</v>
      </c>
      <c r="H60" s="185" t="s">
        <v>491</v>
      </c>
      <c r="I60" s="186">
        <v>36</v>
      </c>
      <c r="J60" s="185" t="s">
        <v>131</v>
      </c>
      <c r="K60" s="186">
        <v>8.34</v>
      </c>
      <c r="L60" s="185">
        <v>300.24</v>
      </c>
      <c r="M60" s="191"/>
    </row>
    <row r="61" spans="1:13" ht="15">
      <c r="A61" s="183">
        <v>41153</v>
      </c>
      <c r="B61" s="184" t="s">
        <v>591</v>
      </c>
      <c r="C61" s="185" t="s">
        <v>592</v>
      </c>
      <c r="D61" s="185" t="s">
        <v>696</v>
      </c>
      <c r="E61" s="185"/>
      <c r="F61" s="185" t="s">
        <v>16</v>
      </c>
      <c r="G61" s="185" t="s">
        <v>17</v>
      </c>
      <c r="H61" s="185" t="s">
        <v>56</v>
      </c>
      <c r="I61" s="186">
        <v>100</v>
      </c>
      <c r="J61" s="185" t="s">
        <v>131</v>
      </c>
      <c r="K61" s="186">
        <v>3.51</v>
      </c>
      <c r="L61" s="185">
        <v>351</v>
      </c>
      <c r="M61" s="191"/>
    </row>
    <row r="62" spans="1:13" ht="15">
      <c r="A62" s="183">
        <v>41122</v>
      </c>
      <c r="B62" s="184" t="s">
        <v>658</v>
      </c>
      <c r="C62" s="185" t="s">
        <v>659</v>
      </c>
      <c r="D62" s="185" t="s">
        <v>660</v>
      </c>
      <c r="E62" s="185"/>
      <c r="F62" s="185" t="s">
        <v>16</v>
      </c>
      <c r="G62" s="185" t="s">
        <v>17</v>
      </c>
      <c r="H62" s="185" t="s">
        <v>661</v>
      </c>
      <c r="I62" s="186">
        <v>50</v>
      </c>
      <c r="J62" s="185" t="s">
        <v>131</v>
      </c>
      <c r="K62" s="186">
        <v>0.41</v>
      </c>
      <c r="L62" s="185">
        <v>20.5</v>
      </c>
      <c r="M62" s="191"/>
    </row>
    <row r="63" spans="1:13" ht="15">
      <c r="A63" s="183">
        <v>41122</v>
      </c>
      <c r="B63" s="184" t="s">
        <v>658</v>
      </c>
      <c r="C63" s="185" t="s">
        <v>659</v>
      </c>
      <c r="D63" s="185" t="s">
        <v>662</v>
      </c>
      <c r="E63" s="185"/>
      <c r="F63" s="185" t="s">
        <v>16</v>
      </c>
      <c r="G63" s="185" t="s">
        <v>17</v>
      </c>
      <c r="H63" s="185" t="s">
        <v>661</v>
      </c>
      <c r="I63" s="186">
        <v>150</v>
      </c>
      <c r="J63" s="185" t="s">
        <v>131</v>
      </c>
      <c r="K63" s="186">
        <v>0.41</v>
      </c>
      <c r="L63" s="185">
        <v>61.5</v>
      </c>
      <c r="M63" s="191"/>
    </row>
    <row r="64" spans="1:13" ht="15">
      <c r="A64" s="183">
        <v>41123</v>
      </c>
      <c r="B64" s="184" t="s">
        <v>333</v>
      </c>
      <c r="C64" s="185" t="s">
        <v>334</v>
      </c>
      <c r="D64" s="185" t="s">
        <v>663</v>
      </c>
      <c r="E64" s="185"/>
      <c r="F64" s="185" t="s">
        <v>16</v>
      </c>
      <c r="G64" s="185" t="s">
        <v>17</v>
      </c>
      <c r="H64" s="185" t="s">
        <v>664</v>
      </c>
      <c r="I64" s="186">
        <v>4</v>
      </c>
      <c r="J64" s="185" t="s">
        <v>33</v>
      </c>
      <c r="K64" s="186">
        <v>113.0527</v>
      </c>
      <c r="L64" s="185">
        <v>452.21</v>
      </c>
      <c r="M64" s="191"/>
    </row>
    <row r="65" spans="1:22">
      <c r="A65" s="183">
        <v>40968</v>
      </c>
      <c r="B65" s="184" t="s">
        <v>483</v>
      </c>
      <c r="C65" s="185" t="s">
        <v>450</v>
      </c>
      <c r="D65" s="185" t="s">
        <v>451</v>
      </c>
      <c r="E65" s="185"/>
      <c r="F65" s="185" t="s">
        <v>16</v>
      </c>
      <c r="G65" s="185" t="s">
        <v>17</v>
      </c>
      <c r="H65" s="185" t="s">
        <v>106</v>
      </c>
      <c r="I65" s="186">
        <v>3311</v>
      </c>
      <c r="J65" s="185" t="s">
        <v>105</v>
      </c>
      <c r="K65" s="186">
        <v>2.9999999999999997E-4</v>
      </c>
      <c r="L65" s="185">
        <v>0.99</v>
      </c>
      <c r="M65" s="190"/>
      <c r="S65" s="128"/>
      <c r="V65" s="128"/>
    </row>
    <row r="66" spans="1:22" ht="15">
      <c r="A66" s="183">
        <v>41121</v>
      </c>
      <c r="B66" s="184" t="s">
        <v>654</v>
      </c>
      <c r="C66" s="185" t="s">
        <v>655</v>
      </c>
      <c r="D66" s="185" t="s">
        <v>656</v>
      </c>
      <c r="E66" s="185"/>
      <c r="F66" s="185" t="s">
        <v>16</v>
      </c>
      <c r="G66" s="185" t="s">
        <v>17</v>
      </c>
      <c r="H66" s="185" t="s">
        <v>657</v>
      </c>
      <c r="I66" s="186">
        <v>1855.1392000000001</v>
      </c>
      <c r="J66" s="185" t="s">
        <v>26</v>
      </c>
      <c r="K66" s="186">
        <v>2.12E-2</v>
      </c>
      <c r="L66" s="185">
        <v>39.33</v>
      </c>
      <c r="M66" s="191"/>
    </row>
    <row r="67" spans="1:22" ht="15">
      <c r="A67" s="183">
        <v>41061</v>
      </c>
      <c r="B67" s="184" t="s">
        <v>97</v>
      </c>
      <c r="C67" s="185" t="s">
        <v>58</v>
      </c>
      <c r="D67" s="185" t="s">
        <v>595</v>
      </c>
      <c r="E67" s="185"/>
      <c r="F67" s="185" t="s">
        <v>16</v>
      </c>
      <c r="G67" s="185" t="s">
        <v>17</v>
      </c>
      <c r="H67" s="185" t="s">
        <v>182</v>
      </c>
      <c r="I67" s="186">
        <v>2</v>
      </c>
      <c r="J67" s="185" t="s">
        <v>33</v>
      </c>
      <c r="K67" s="186">
        <v>193.5188</v>
      </c>
      <c r="L67" s="185">
        <v>387.04</v>
      </c>
      <c r="M67" s="191"/>
    </row>
    <row r="68" spans="1:22" ht="15">
      <c r="A68" s="183">
        <v>41061</v>
      </c>
      <c r="B68" s="184" t="s">
        <v>97</v>
      </c>
      <c r="C68" s="185" t="s">
        <v>58</v>
      </c>
      <c r="D68" s="185" t="s">
        <v>596</v>
      </c>
      <c r="E68" s="185"/>
      <c r="F68" s="185" t="s">
        <v>16</v>
      </c>
      <c r="G68" s="185" t="s">
        <v>17</v>
      </c>
      <c r="H68" s="185" t="s">
        <v>221</v>
      </c>
      <c r="I68" s="186">
        <v>3</v>
      </c>
      <c r="J68" s="185" t="s">
        <v>33</v>
      </c>
      <c r="K68" s="186">
        <v>193.5188</v>
      </c>
      <c r="L68" s="185">
        <v>580.55999999999995</v>
      </c>
      <c r="M68" s="191"/>
    </row>
    <row r="69" spans="1:22">
      <c r="K69" s="185"/>
      <c r="L69" s="185"/>
      <c r="M69" s="188"/>
    </row>
    <row r="70" spans="1:22">
      <c r="K70" s="185" t="s">
        <v>212</v>
      </c>
      <c r="L70" s="185">
        <v>44573.83</v>
      </c>
      <c r="M70" s="188"/>
    </row>
  </sheetData>
  <autoFilter ref="A3:X68">
    <sortState ref="A4:W68">
      <sortCondition ref="B3"/>
    </sortState>
  </autoFilter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W61"/>
  <sheetViews>
    <sheetView topLeftCell="F37" workbookViewId="0">
      <selection activeCell="N3" sqref="N3:W4"/>
    </sheetView>
  </sheetViews>
  <sheetFormatPr baseColWidth="10" defaultRowHeight="14.25"/>
  <cols>
    <col min="1" max="1" width="14.140625" style="177" bestFit="1" customWidth="1"/>
    <col min="2" max="2" width="16.7109375" style="192" bestFit="1" customWidth="1"/>
    <col min="3" max="3" width="37.85546875" style="177" customWidth="1"/>
    <col min="4" max="4" width="17" style="193" bestFit="1" customWidth="1"/>
    <col min="5" max="5" width="14.7109375" style="193" customWidth="1"/>
    <col min="6" max="6" width="15" style="177" customWidth="1"/>
    <col min="7" max="7" width="12.85546875" style="177" bestFit="1" customWidth="1"/>
    <col min="8" max="8" width="11.7109375" style="177" customWidth="1"/>
    <col min="9" max="9" width="14" style="177" customWidth="1"/>
    <col min="10" max="10" width="4.5703125" style="177" customWidth="1"/>
    <col min="11" max="11" width="9" style="177" bestFit="1" customWidth="1"/>
    <col min="12" max="12" width="13.7109375" style="177" bestFit="1" customWidth="1"/>
    <col min="13" max="13" width="26.5703125" style="177" customWidth="1"/>
    <col min="14" max="16384" width="11.42578125" style="177"/>
  </cols>
  <sheetData>
    <row r="1" spans="1:23" ht="15" customHeight="1">
      <c r="E1" s="306" t="s">
        <v>617</v>
      </c>
      <c r="F1" s="306"/>
      <c r="G1" s="306"/>
      <c r="L1" s="179">
        <v>40997</v>
      </c>
    </row>
    <row r="2" spans="1:23">
      <c r="L2" s="180" t="s">
        <v>715</v>
      </c>
    </row>
    <row r="3" spans="1:23" s="182" customFormat="1" ht="63.75">
      <c r="A3" s="181" t="s">
        <v>4</v>
      </c>
      <c r="B3" s="194" t="s">
        <v>5</v>
      </c>
      <c r="C3" s="181" t="s">
        <v>6</v>
      </c>
      <c r="D3" s="181" t="s">
        <v>7</v>
      </c>
      <c r="E3" s="181" t="s">
        <v>200</v>
      </c>
      <c r="F3" s="181" t="s">
        <v>8</v>
      </c>
      <c r="G3" s="181" t="s">
        <v>9</v>
      </c>
      <c r="H3" s="181" t="s">
        <v>10</v>
      </c>
      <c r="I3" s="181" t="s">
        <v>79</v>
      </c>
      <c r="J3" s="181" t="s">
        <v>11</v>
      </c>
      <c r="K3" s="181" t="s">
        <v>12</v>
      </c>
      <c r="L3" s="181" t="s">
        <v>13</v>
      </c>
      <c r="M3" s="201" t="s">
        <v>608</v>
      </c>
      <c r="N3" s="220" t="s">
        <v>80</v>
      </c>
      <c r="O3" s="220" t="s">
        <v>86</v>
      </c>
      <c r="P3" s="220"/>
      <c r="Q3" s="220" t="s">
        <v>83</v>
      </c>
      <c r="R3" s="220"/>
      <c r="S3" s="217" t="s">
        <v>555</v>
      </c>
      <c r="T3" s="219"/>
      <c r="U3" s="217" t="s">
        <v>557</v>
      </c>
      <c r="V3" s="218"/>
      <c r="W3" s="219"/>
    </row>
    <row r="4" spans="1:23" ht="50.25" customHeight="1">
      <c r="A4" s="195">
        <v>40996</v>
      </c>
      <c r="B4" s="196" t="s">
        <v>93</v>
      </c>
      <c r="C4" s="185" t="s">
        <v>20</v>
      </c>
      <c r="D4" s="197" t="s">
        <v>621</v>
      </c>
      <c r="E4" s="197"/>
      <c r="F4" s="185" t="s">
        <v>16</v>
      </c>
      <c r="G4" s="185" t="s">
        <v>17</v>
      </c>
      <c r="H4" s="185" t="s">
        <v>622</v>
      </c>
      <c r="I4" s="186">
        <v>65</v>
      </c>
      <c r="J4" s="185" t="s">
        <v>19</v>
      </c>
      <c r="K4" s="185">
        <v>2.5106000000000002</v>
      </c>
      <c r="L4" s="185">
        <v>163.19</v>
      </c>
      <c r="M4" s="216" t="s">
        <v>762</v>
      </c>
      <c r="N4" s="220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156" t="s">
        <v>85</v>
      </c>
    </row>
    <row r="5" spans="1:23">
      <c r="A5" s="195">
        <v>40996</v>
      </c>
      <c r="B5" s="196">
        <v>3301049</v>
      </c>
      <c r="C5" s="185" t="s">
        <v>330</v>
      </c>
      <c r="D5" s="197" t="s">
        <v>477</v>
      </c>
      <c r="E5" s="197"/>
      <c r="F5" s="185" t="s">
        <v>16</v>
      </c>
      <c r="G5" s="185" t="s">
        <v>17</v>
      </c>
      <c r="H5" s="185" t="s">
        <v>478</v>
      </c>
      <c r="I5" s="186">
        <v>100</v>
      </c>
      <c r="J5" s="185" t="s">
        <v>33</v>
      </c>
      <c r="K5" s="185">
        <v>2.1412</v>
      </c>
      <c r="L5" s="185">
        <v>214.12</v>
      </c>
      <c r="M5" s="204"/>
    </row>
    <row r="6" spans="1:23" ht="42.75">
      <c r="A6" s="195">
        <v>40997</v>
      </c>
      <c r="B6" s="196" t="s">
        <v>93</v>
      </c>
      <c r="C6" s="185" t="s">
        <v>20</v>
      </c>
      <c r="D6" s="197" t="s">
        <v>588</v>
      </c>
      <c r="E6" s="197"/>
      <c r="F6" s="185" t="s">
        <v>16</v>
      </c>
      <c r="G6" s="185" t="s">
        <v>17</v>
      </c>
      <c r="H6" s="185" t="s">
        <v>623</v>
      </c>
      <c r="I6" s="186">
        <v>5</v>
      </c>
      <c r="J6" s="185" t="s">
        <v>19</v>
      </c>
      <c r="K6" s="185">
        <v>2.5106000000000002</v>
      </c>
      <c r="L6" s="185">
        <v>12.55</v>
      </c>
      <c r="M6" s="216" t="s">
        <v>762</v>
      </c>
    </row>
    <row r="7" spans="1:23">
      <c r="A7" s="195">
        <v>40997</v>
      </c>
      <c r="B7" s="196">
        <v>3800863</v>
      </c>
      <c r="C7" s="185" t="s">
        <v>479</v>
      </c>
      <c r="D7" s="197" t="s">
        <v>480</v>
      </c>
      <c r="E7" s="197"/>
      <c r="F7" s="185" t="s">
        <v>16</v>
      </c>
      <c r="G7" s="185" t="s">
        <v>17</v>
      </c>
      <c r="H7" s="185" t="s">
        <v>482</v>
      </c>
      <c r="I7" s="186">
        <v>1</v>
      </c>
      <c r="J7" s="185" t="s">
        <v>33</v>
      </c>
      <c r="K7" s="185">
        <v>358.64600000000002</v>
      </c>
      <c r="L7" s="185">
        <v>358.65</v>
      </c>
      <c r="M7" s="204"/>
    </row>
    <row r="8" spans="1:23">
      <c r="A8" s="195">
        <v>41015</v>
      </c>
      <c r="B8" s="196">
        <v>3800015</v>
      </c>
      <c r="C8" s="185" t="s">
        <v>38</v>
      </c>
      <c r="D8" s="197" t="s">
        <v>626</v>
      </c>
      <c r="E8" s="197"/>
      <c r="F8" s="185" t="s">
        <v>16</v>
      </c>
      <c r="G8" s="185" t="s">
        <v>17</v>
      </c>
      <c r="H8" s="185" t="s">
        <v>716</v>
      </c>
      <c r="I8" s="186">
        <v>24</v>
      </c>
      <c r="J8" s="185" t="s">
        <v>33</v>
      </c>
      <c r="K8" s="185">
        <v>2.6570999999999998</v>
      </c>
      <c r="L8" s="185">
        <v>63.77</v>
      </c>
      <c r="M8" s="204"/>
    </row>
    <row r="9" spans="1:23">
      <c r="A9" s="195">
        <v>41024</v>
      </c>
      <c r="B9" s="196">
        <v>9600810</v>
      </c>
      <c r="C9" s="185" t="s">
        <v>145</v>
      </c>
      <c r="D9" s="197" t="s">
        <v>499</v>
      </c>
      <c r="E9" s="197"/>
      <c r="F9" s="185" t="s">
        <v>16</v>
      </c>
      <c r="G9" s="185" t="s">
        <v>17</v>
      </c>
      <c r="H9" s="185" t="s">
        <v>500</v>
      </c>
      <c r="I9" s="186">
        <v>24</v>
      </c>
      <c r="J9" s="185" t="s">
        <v>131</v>
      </c>
      <c r="K9" s="185">
        <v>7.3472</v>
      </c>
      <c r="L9" s="185">
        <v>176.33</v>
      </c>
      <c r="M9" s="204"/>
    </row>
    <row r="10" spans="1:23" ht="15">
      <c r="A10" s="195">
        <v>41026</v>
      </c>
      <c r="B10" s="196">
        <v>3301049</v>
      </c>
      <c r="C10" s="185" t="s">
        <v>330</v>
      </c>
      <c r="D10" s="197" t="s">
        <v>501</v>
      </c>
      <c r="E10" s="7" t="s">
        <v>717</v>
      </c>
      <c r="F10" s="185" t="s">
        <v>16</v>
      </c>
      <c r="G10" s="185" t="s">
        <v>17</v>
      </c>
      <c r="H10" s="185" t="s">
        <v>502</v>
      </c>
      <c r="I10" s="186">
        <v>150</v>
      </c>
      <c r="J10" s="185" t="s">
        <v>33</v>
      </c>
      <c r="K10" s="185">
        <v>2.1412</v>
      </c>
      <c r="L10" s="185">
        <v>321.18</v>
      </c>
      <c r="M10" s="204"/>
    </row>
    <row r="11" spans="1:23">
      <c r="A11" s="195">
        <v>41028</v>
      </c>
      <c r="B11" s="196">
        <v>3100151</v>
      </c>
      <c r="C11" s="185" t="s">
        <v>417</v>
      </c>
      <c r="D11" s="197" t="s">
        <v>503</v>
      </c>
      <c r="E11" s="197"/>
      <c r="F11" s="185" t="s">
        <v>16</v>
      </c>
      <c r="G11" s="185" t="s">
        <v>17</v>
      </c>
      <c r="H11" s="185" t="s">
        <v>504</v>
      </c>
      <c r="I11" s="186">
        <v>38</v>
      </c>
      <c r="J11" s="185" t="s">
        <v>33</v>
      </c>
      <c r="K11" s="185">
        <v>112.58929999999999</v>
      </c>
      <c r="L11" s="185">
        <v>4278.3900000000003</v>
      </c>
      <c r="M11" s="204"/>
    </row>
    <row r="12" spans="1:23">
      <c r="A12" s="195">
        <v>41035</v>
      </c>
      <c r="B12" s="196">
        <v>9600678</v>
      </c>
      <c r="C12" s="185" t="s">
        <v>138</v>
      </c>
      <c r="D12" s="197" t="s">
        <v>532</v>
      </c>
      <c r="E12" s="197"/>
      <c r="F12" s="185" t="s">
        <v>16</v>
      </c>
      <c r="G12" s="185" t="s">
        <v>17</v>
      </c>
      <c r="H12" s="185" t="s">
        <v>533</v>
      </c>
      <c r="I12" s="186">
        <v>20</v>
      </c>
      <c r="J12" s="185" t="s">
        <v>33</v>
      </c>
      <c r="K12" s="185">
        <v>3.4037000000000002</v>
      </c>
      <c r="L12" s="185">
        <v>68.069999999999993</v>
      </c>
      <c r="M12" s="204"/>
    </row>
    <row r="13" spans="1:23">
      <c r="A13" s="195">
        <v>41044</v>
      </c>
      <c r="B13" s="196">
        <v>3800015</v>
      </c>
      <c r="C13" s="185" t="s">
        <v>38</v>
      </c>
      <c r="D13" s="197" t="s">
        <v>718</v>
      </c>
      <c r="E13" s="197" t="s">
        <v>203</v>
      </c>
      <c r="F13" s="185" t="s">
        <v>99</v>
      </c>
      <c r="G13" s="185" t="s">
        <v>17</v>
      </c>
      <c r="H13" s="185" t="s">
        <v>719</v>
      </c>
      <c r="I13" s="186">
        <v>66</v>
      </c>
      <c r="J13" s="185" t="s">
        <v>33</v>
      </c>
      <c r="K13" s="185">
        <v>2.6570999999999998</v>
      </c>
      <c r="L13" s="185">
        <v>175.37</v>
      </c>
      <c r="M13" s="204"/>
    </row>
    <row r="14" spans="1:23">
      <c r="A14" s="195">
        <v>41045</v>
      </c>
      <c r="B14" s="196">
        <v>3300148</v>
      </c>
      <c r="C14" s="185" t="s">
        <v>30</v>
      </c>
      <c r="D14" s="197" t="s">
        <v>720</v>
      </c>
      <c r="E14" s="197"/>
      <c r="F14" s="185" t="s">
        <v>16</v>
      </c>
      <c r="G14" s="185" t="s">
        <v>17</v>
      </c>
      <c r="H14" s="185" t="s">
        <v>721</v>
      </c>
      <c r="I14" s="186">
        <v>600</v>
      </c>
      <c r="J14" s="185" t="s">
        <v>33</v>
      </c>
      <c r="K14" s="185">
        <v>1.1003000000000001</v>
      </c>
      <c r="L14" s="185">
        <v>660.18</v>
      </c>
      <c r="M14" s="204"/>
    </row>
    <row r="15" spans="1:23">
      <c r="A15" s="195">
        <v>41045</v>
      </c>
      <c r="B15" s="196">
        <v>9780126</v>
      </c>
      <c r="C15" s="185" t="s">
        <v>513</v>
      </c>
      <c r="D15" s="197" t="s">
        <v>628</v>
      </c>
      <c r="E15" s="197"/>
      <c r="F15" s="185" t="s">
        <v>16</v>
      </c>
      <c r="G15" s="185" t="s">
        <v>17</v>
      </c>
      <c r="H15" s="185" t="s">
        <v>204</v>
      </c>
      <c r="I15" s="186">
        <v>244000</v>
      </c>
      <c r="J15" s="185" t="s">
        <v>26</v>
      </c>
      <c r="K15" s="185">
        <v>3.2000000000000002E-3</v>
      </c>
      <c r="L15" s="185">
        <v>780.8</v>
      </c>
      <c r="M15" s="204"/>
    </row>
    <row r="16" spans="1:23">
      <c r="A16" s="195">
        <v>41052</v>
      </c>
      <c r="B16" s="196">
        <v>9600631</v>
      </c>
      <c r="C16" s="185" t="s">
        <v>537</v>
      </c>
      <c r="D16" s="197" t="s">
        <v>538</v>
      </c>
      <c r="E16" s="197"/>
      <c r="F16" s="185" t="s">
        <v>16</v>
      </c>
      <c r="G16" s="185" t="s">
        <v>17</v>
      </c>
      <c r="H16" s="185" t="s">
        <v>539</v>
      </c>
      <c r="I16" s="186">
        <v>7</v>
      </c>
      <c r="J16" s="185" t="s">
        <v>33</v>
      </c>
      <c r="K16" s="185">
        <v>9.2713999999999999</v>
      </c>
      <c r="L16" s="185">
        <v>64.900000000000006</v>
      </c>
      <c r="M16" s="204"/>
    </row>
    <row r="17" spans="1:13">
      <c r="A17" s="195">
        <v>41057</v>
      </c>
      <c r="B17" s="196">
        <v>9600896</v>
      </c>
      <c r="C17" s="185" t="s">
        <v>540</v>
      </c>
      <c r="D17" s="197" t="s">
        <v>541</v>
      </c>
      <c r="E17" s="197"/>
      <c r="F17" s="185" t="s">
        <v>16</v>
      </c>
      <c r="G17" s="185" t="s">
        <v>17</v>
      </c>
      <c r="H17" s="185" t="s">
        <v>542</v>
      </c>
      <c r="I17" s="186">
        <v>3624</v>
      </c>
      <c r="J17" s="185" t="s">
        <v>26</v>
      </c>
      <c r="K17" s="185">
        <v>2.4799999999999999E-2</v>
      </c>
      <c r="L17" s="185">
        <v>89.88</v>
      </c>
      <c r="M17" s="204"/>
    </row>
    <row r="18" spans="1:13">
      <c r="A18" s="195">
        <v>41057</v>
      </c>
      <c r="B18" s="196">
        <v>9600910</v>
      </c>
      <c r="C18" s="185" t="s">
        <v>543</v>
      </c>
      <c r="D18" s="197" t="s">
        <v>544</v>
      </c>
      <c r="E18" s="197"/>
      <c r="F18" s="185" t="s">
        <v>16</v>
      </c>
      <c r="G18" s="185" t="s">
        <v>17</v>
      </c>
      <c r="H18" s="185" t="s">
        <v>545</v>
      </c>
      <c r="I18" s="186">
        <v>10</v>
      </c>
      <c r="J18" s="185" t="s">
        <v>33</v>
      </c>
      <c r="K18" s="185">
        <v>0.75829999999999997</v>
      </c>
      <c r="L18" s="185">
        <v>7.58</v>
      </c>
      <c r="M18" s="204"/>
    </row>
    <row r="19" spans="1:13">
      <c r="A19" s="195">
        <v>41058</v>
      </c>
      <c r="B19" s="196">
        <v>9600908</v>
      </c>
      <c r="C19" s="185" t="s">
        <v>547</v>
      </c>
      <c r="D19" s="197" t="s">
        <v>548</v>
      </c>
      <c r="E19" s="197"/>
      <c r="F19" s="185" t="s">
        <v>16</v>
      </c>
      <c r="G19" s="185" t="s">
        <v>17</v>
      </c>
      <c r="H19" s="185" t="s">
        <v>549</v>
      </c>
      <c r="I19" s="186">
        <v>9</v>
      </c>
      <c r="J19" s="185" t="s">
        <v>33</v>
      </c>
      <c r="K19" s="185">
        <v>12.324299999999999</v>
      </c>
      <c r="L19" s="185">
        <v>110.92</v>
      </c>
      <c r="M19" s="204"/>
    </row>
    <row r="20" spans="1:13">
      <c r="A20" s="195">
        <v>41060</v>
      </c>
      <c r="B20" s="196">
        <v>3800831</v>
      </c>
      <c r="C20" s="185" t="s">
        <v>156</v>
      </c>
      <c r="D20" s="197" t="s">
        <v>590</v>
      </c>
      <c r="E20" s="197"/>
      <c r="F20" s="185" t="s">
        <v>16</v>
      </c>
      <c r="G20" s="185" t="s">
        <v>17</v>
      </c>
      <c r="H20" s="185" t="s">
        <v>326</v>
      </c>
      <c r="I20" s="186">
        <v>100</v>
      </c>
      <c r="J20" s="185" t="s">
        <v>33</v>
      </c>
      <c r="K20" s="185">
        <v>4.6875999999999998</v>
      </c>
      <c r="L20" s="185">
        <v>468.76</v>
      </c>
      <c r="M20" s="204"/>
    </row>
    <row r="21" spans="1:13">
      <c r="A21" s="195">
        <v>41061</v>
      </c>
      <c r="B21" s="196" t="s">
        <v>97</v>
      </c>
      <c r="C21" s="185" t="s">
        <v>58</v>
      </c>
      <c r="D21" s="197" t="s">
        <v>595</v>
      </c>
      <c r="E21" s="197"/>
      <c r="F21" s="185" t="s">
        <v>16</v>
      </c>
      <c r="G21" s="185" t="s">
        <v>17</v>
      </c>
      <c r="H21" s="185" t="s">
        <v>182</v>
      </c>
      <c r="I21" s="186">
        <v>2</v>
      </c>
      <c r="J21" s="185" t="s">
        <v>33</v>
      </c>
      <c r="K21" s="185">
        <v>193.5188</v>
      </c>
      <c r="L21" s="185">
        <v>387.04</v>
      </c>
      <c r="M21" s="204"/>
    </row>
    <row r="22" spans="1:13">
      <c r="A22" s="195">
        <v>41061</v>
      </c>
      <c r="B22" s="196" t="s">
        <v>97</v>
      </c>
      <c r="C22" s="185" t="s">
        <v>58</v>
      </c>
      <c r="D22" s="197" t="s">
        <v>596</v>
      </c>
      <c r="E22" s="197"/>
      <c r="F22" s="185" t="s">
        <v>16</v>
      </c>
      <c r="G22" s="185" t="s">
        <v>17</v>
      </c>
      <c r="H22" s="185" t="s">
        <v>221</v>
      </c>
      <c r="I22" s="186">
        <v>3</v>
      </c>
      <c r="J22" s="185" t="s">
        <v>33</v>
      </c>
      <c r="K22" s="185">
        <v>193.5188</v>
      </c>
      <c r="L22" s="185">
        <v>580.55999999999995</v>
      </c>
      <c r="M22" s="204"/>
    </row>
    <row r="23" spans="1:13">
      <c r="A23" s="195">
        <v>41064</v>
      </c>
      <c r="B23" s="196" t="s">
        <v>93</v>
      </c>
      <c r="C23" s="185" t="s">
        <v>20</v>
      </c>
      <c r="D23" s="197" t="s">
        <v>722</v>
      </c>
      <c r="E23" s="197"/>
      <c r="F23" s="185" t="s">
        <v>16</v>
      </c>
      <c r="G23" s="185" t="s">
        <v>17</v>
      </c>
      <c r="H23" s="185" t="s">
        <v>723</v>
      </c>
      <c r="I23" s="186">
        <v>55</v>
      </c>
      <c r="J23" s="185" t="s">
        <v>19</v>
      </c>
      <c r="K23" s="185">
        <v>2.5106000000000002</v>
      </c>
      <c r="L23" s="185">
        <v>138.08000000000001</v>
      </c>
      <c r="M23" s="204"/>
    </row>
    <row r="24" spans="1:13">
      <c r="A24" s="195">
        <v>41074</v>
      </c>
      <c r="B24" s="196">
        <v>3800011</v>
      </c>
      <c r="C24" s="185" t="s">
        <v>76</v>
      </c>
      <c r="D24" s="197" t="s">
        <v>631</v>
      </c>
      <c r="E24" s="197"/>
      <c r="F24" s="185" t="s">
        <v>16</v>
      </c>
      <c r="G24" s="185" t="s">
        <v>17</v>
      </c>
      <c r="H24" s="185" t="s">
        <v>289</v>
      </c>
      <c r="I24" s="186">
        <v>30</v>
      </c>
      <c r="J24" s="185" t="s">
        <v>33</v>
      </c>
      <c r="K24" s="185">
        <v>0.97070000000000001</v>
      </c>
      <c r="L24" s="185">
        <v>29.12</v>
      </c>
      <c r="M24" s="204"/>
    </row>
    <row r="25" spans="1:13">
      <c r="A25" s="195">
        <v>41086</v>
      </c>
      <c r="B25" s="196">
        <v>9791202</v>
      </c>
      <c r="C25" s="185" t="s">
        <v>313</v>
      </c>
      <c r="D25" s="197" t="s">
        <v>600</v>
      </c>
      <c r="E25" s="197"/>
      <c r="F25" s="185" t="s">
        <v>16</v>
      </c>
      <c r="G25" s="185" t="s">
        <v>17</v>
      </c>
      <c r="H25" s="185" t="s">
        <v>601</v>
      </c>
      <c r="I25" s="186">
        <v>20</v>
      </c>
      <c r="J25" s="185" t="s">
        <v>179</v>
      </c>
      <c r="K25" s="185">
        <v>10.9734</v>
      </c>
      <c r="L25" s="185">
        <v>219.47</v>
      </c>
      <c r="M25" s="204"/>
    </row>
    <row r="26" spans="1:13">
      <c r="A26" s="195">
        <v>41088</v>
      </c>
      <c r="B26" s="196">
        <v>3100142</v>
      </c>
      <c r="C26" s="185" t="s">
        <v>602</v>
      </c>
      <c r="D26" s="197" t="s">
        <v>603</v>
      </c>
      <c r="E26" s="197"/>
      <c r="F26" s="185" t="s">
        <v>16</v>
      </c>
      <c r="G26" s="185" t="s">
        <v>17</v>
      </c>
      <c r="H26" s="185" t="s">
        <v>604</v>
      </c>
      <c r="I26" s="186">
        <v>20</v>
      </c>
      <c r="J26" s="185" t="s">
        <v>33</v>
      </c>
      <c r="K26" s="185">
        <v>152.9</v>
      </c>
      <c r="L26" s="185">
        <v>3058</v>
      </c>
      <c r="M26" s="204"/>
    </row>
    <row r="27" spans="1:13">
      <c r="A27" s="195">
        <v>41089</v>
      </c>
      <c r="B27" s="196">
        <v>9780130</v>
      </c>
      <c r="C27" s="185" t="s">
        <v>605</v>
      </c>
      <c r="D27" s="197" t="s">
        <v>606</v>
      </c>
      <c r="E27" s="197"/>
      <c r="F27" s="185" t="s">
        <v>16</v>
      </c>
      <c r="G27" s="185" t="s">
        <v>17</v>
      </c>
      <c r="H27" s="185" t="s">
        <v>607</v>
      </c>
      <c r="I27" s="186">
        <v>1</v>
      </c>
      <c r="J27" s="185" t="s">
        <v>33</v>
      </c>
      <c r="K27" s="185">
        <v>79.113100000000003</v>
      </c>
      <c r="L27" s="185">
        <v>79.11</v>
      </c>
      <c r="M27" s="204"/>
    </row>
    <row r="28" spans="1:13">
      <c r="A28" s="195">
        <v>41090</v>
      </c>
      <c r="B28" s="196">
        <v>9600796</v>
      </c>
      <c r="C28" s="185" t="s">
        <v>231</v>
      </c>
      <c r="D28" s="197" t="s">
        <v>632</v>
      </c>
      <c r="E28" s="197"/>
      <c r="F28" s="185" t="s">
        <v>16</v>
      </c>
      <c r="G28" s="185" t="s">
        <v>17</v>
      </c>
      <c r="H28" s="185" t="s">
        <v>633</v>
      </c>
      <c r="I28" s="186">
        <v>200</v>
      </c>
      <c r="J28" s="185" t="s">
        <v>33</v>
      </c>
      <c r="K28" s="185">
        <v>0.61229999999999996</v>
      </c>
      <c r="L28" s="185">
        <v>122.46</v>
      </c>
      <c r="M28" s="204"/>
    </row>
    <row r="29" spans="1:13">
      <c r="A29" s="195">
        <v>41095</v>
      </c>
      <c r="B29" s="196">
        <v>3300145</v>
      </c>
      <c r="C29" s="185" t="s">
        <v>635</v>
      </c>
      <c r="D29" s="197" t="s">
        <v>636</v>
      </c>
      <c r="E29" s="197"/>
      <c r="F29" s="185" t="s">
        <v>16</v>
      </c>
      <c r="G29" s="185" t="s">
        <v>17</v>
      </c>
      <c r="H29" s="185" t="s">
        <v>637</v>
      </c>
      <c r="I29" s="186">
        <v>12</v>
      </c>
      <c r="J29" s="185" t="s">
        <v>131</v>
      </c>
      <c r="K29" s="185">
        <v>4.0857999999999999</v>
      </c>
      <c r="L29" s="185">
        <v>49.03</v>
      </c>
      <c r="M29" s="204"/>
    </row>
    <row r="30" spans="1:13">
      <c r="A30" s="195">
        <v>41095</v>
      </c>
      <c r="B30" s="196">
        <v>3300145</v>
      </c>
      <c r="C30" s="185" t="s">
        <v>635</v>
      </c>
      <c r="D30" s="197" t="s">
        <v>636</v>
      </c>
      <c r="E30" s="197"/>
      <c r="F30" s="185" t="s">
        <v>16</v>
      </c>
      <c r="G30" s="185" t="s">
        <v>17</v>
      </c>
      <c r="H30" s="185" t="s">
        <v>213</v>
      </c>
      <c r="I30" s="186">
        <v>30</v>
      </c>
      <c r="J30" s="185" t="s">
        <v>131</v>
      </c>
      <c r="K30" s="185">
        <v>4.0857999999999999</v>
      </c>
      <c r="L30" s="185">
        <v>122.57</v>
      </c>
      <c r="M30" s="204"/>
    </row>
    <row r="31" spans="1:13">
      <c r="A31" s="195">
        <v>41096</v>
      </c>
      <c r="B31" s="196">
        <v>9780119</v>
      </c>
      <c r="C31" s="185" t="s">
        <v>47</v>
      </c>
      <c r="D31" s="197" t="s">
        <v>638</v>
      </c>
      <c r="E31" s="197"/>
      <c r="F31" s="185" t="s">
        <v>16</v>
      </c>
      <c r="G31" s="185" t="s">
        <v>17</v>
      </c>
      <c r="H31" s="185" t="s">
        <v>639</v>
      </c>
      <c r="I31" s="186">
        <v>50000</v>
      </c>
      <c r="J31" s="185" t="s">
        <v>26</v>
      </c>
      <c r="K31" s="185">
        <v>5.4999999999999997E-3</v>
      </c>
      <c r="L31" s="185">
        <v>275</v>
      </c>
      <c r="M31" s="204"/>
    </row>
    <row r="32" spans="1:13">
      <c r="A32" s="195">
        <v>41100</v>
      </c>
      <c r="B32" s="196">
        <v>9600655</v>
      </c>
      <c r="C32" s="185" t="s">
        <v>640</v>
      </c>
      <c r="D32" s="197" t="s">
        <v>641</v>
      </c>
      <c r="E32" s="197"/>
      <c r="F32" s="185" t="s">
        <v>16</v>
      </c>
      <c r="G32" s="185" t="s">
        <v>17</v>
      </c>
      <c r="H32" s="185" t="s">
        <v>642</v>
      </c>
      <c r="I32" s="186">
        <v>600</v>
      </c>
      <c r="J32" s="185" t="s">
        <v>33</v>
      </c>
      <c r="K32" s="185">
        <v>7.4499999999999997E-2</v>
      </c>
      <c r="L32" s="185">
        <v>44.7</v>
      </c>
      <c r="M32" s="204"/>
    </row>
    <row r="33" spans="1:13">
      <c r="A33" s="195">
        <v>41100</v>
      </c>
      <c r="B33" s="196">
        <v>9600824</v>
      </c>
      <c r="C33" s="185" t="s">
        <v>643</v>
      </c>
      <c r="D33" s="197" t="s">
        <v>644</v>
      </c>
      <c r="E33" s="197"/>
      <c r="F33" s="185" t="s">
        <v>16</v>
      </c>
      <c r="G33" s="185" t="s">
        <v>17</v>
      </c>
      <c r="H33" s="185" t="s">
        <v>645</v>
      </c>
      <c r="I33" s="186">
        <v>500</v>
      </c>
      <c r="J33" s="185" t="s">
        <v>33</v>
      </c>
      <c r="K33" s="185">
        <v>0.56459999999999999</v>
      </c>
      <c r="L33" s="185">
        <v>282.3</v>
      </c>
      <c r="M33" s="204"/>
    </row>
    <row r="34" spans="1:13">
      <c r="A34" s="195">
        <v>41114</v>
      </c>
      <c r="B34" s="196">
        <v>9600770</v>
      </c>
      <c r="C34" s="185" t="s">
        <v>647</v>
      </c>
      <c r="D34" s="197" t="s">
        <v>648</v>
      </c>
      <c r="E34" s="197"/>
      <c r="F34" s="185" t="s">
        <v>16</v>
      </c>
      <c r="G34" s="185" t="s">
        <v>17</v>
      </c>
      <c r="H34" s="185" t="s">
        <v>649</v>
      </c>
      <c r="I34" s="186">
        <v>10</v>
      </c>
      <c r="J34" s="185" t="s">
        <v>33</v>
      </c>
      <c r="K34" s="185">
        <v>22.965900000000001</v>
      </c>
      <c r="L34" s="185">
        <v>229.66</v>
      </c>
      <c r="M34" s="204"/>
    </row>
    <row r="35" spans="1:13">
      <c r="A35" s="195">
        <v>41116</v>
      </c>
      <c r="B35" s="196">
        <v>9740434</v>
      </c>
      <c r="C35" s="185" t="s">
        <v>176</v>
      </c>
      <c r="D35" s="197" t="s">
        <v>650</v>
      </c>
      <c r="E35" s="197"/>
      <c r="F35" s="185" t="s">
        <v>16</v>
      </c>
      <c r="G35" s="185" t="s">
        <v>17</v>
      </c>
      <c r="H35" s="185" t="s">
        <v>473</v>
      </c>
      <c r="I35" s="186">
        <v>40</v>
      </c>
      <c r="J35" s="185" t="s">
        <v>179</v>
      </c>
      <c r="K35" s="185">
        <v>12.713200000000001</v>
      </c>
      <c r="L35" s="185">
        <v>508.53</v>
      </c>
      <c r="M35" s="204"/>
    </row>
    <row r="36" spans="1:13">
      <c r="A36" s="195">
        <v>41117</v>
      </c>
      <c r="B36" s="196">
        <v>9600716</v>
      </c>
      <c r="C36" s="185" t="s">
        <v>651</v>
      </c>
      <c r="D36" s="197" t="s">
        <v>652</v>
      </c>
      <c r="E36" s="197"/>
      <c r="F36" s="185" t="s">
        <v>16</v>
      </c>
      <c r="G36" s="185" t="s">
        <v>17</v>
      </c>
      <c r="H36" s="185" t="s">
        <v>653</v>
      </c>
      <c r="I36" s="186">
        <v>4</v>
      </c>
      <c r="J36" s="185" t="s">
        <v>33</v>
      </c>
      <c r="K36" s="185">
        <v>14.869199999999999</v>
      </c>
      <c r="L36" s="185">
        <v>59.48</v>
      </c>
      <c r="M36" s="204"/>
    </row>
    <row r="37" spans="1:13">
      <c r="A37" s="195">
        <v>41121</v>
      </c>
      <c r="B37" s="196" t="s">
        <v>654</v>
      </c>
      <c r="C37" s="185" t="s">
        <v>655</v>
      </c>
      <c r="D37" s="197" t="s">
        <v>656</v>
      </c>
      <c r="E37" s="197"/>
      <c r="F37" s="185" t="s">
        <v>16</v>
      </c>
      <c r="G37" s="185" t="s">
        <v>17</v>
      </c>
      <c r="H37" s="185" t="s">
        <v>657</v>
      </c>
      <c r="I37" s="186">
        <v>0.13919999999999999</v>
      </c>
      <c r="J37" s="185" t="s">
        <v>26</v>
      </c>
      <c r="K37" s="185">
        <v>2.12E-2</v>
      </c>
      <c r="L37" s="185"/>
      <c r="M37" s="204"/>
    </row>
    <row r="38" spans="1:13">
      <c r="A38" s="195">
        <v>41122</v>
      </c>
      <c r="B38" s="196" t="s">
        <v>658</v>
      </c>
      <c r="C38" s="185" t="s">
        <v>659</v>
      </c>
      <c r="D38" s="197" t="s">
        <v>660</v>
      </c>
      <c r="E38" s="197"/>
      <c r="F38" s="185" t="s">
        <v>16</v>
      </c>
      <c r="G38" s="185" t="s">
        <v>17</v>
      </c>
      <c r="H38" s="185" t="s">
        <v>661</v>
      </c>
      <c r="I38" s="186">
        <v>50</v>
      </c>
      <c r="J38" s="185" t="s">
        <v>131</v>
      </c>
      <c r="K38" s="185">
        <v>0.41</v>
      </c>
      <c r="L38" s="185">
        <v>20.5</v>
      </c>
      <c r="M38" s="204"/>
    </row>
    <row r="39" spans="1:13">
      <c r="A39" s="195">
        <v>41122</v>
      </c>
      <c r="B39" s="196" t="s">
        <v>658</v>
      </c>
      <c r="C39" s="185" t="s">
        <v>659</v>
      </c>
      <c r="D39" s="197" t="s">
        <v>662</v>
      </c>
      <c r="E39" s="197"/>
      <c r="F39" s="185" t="s">
        <v>16</v>
      </c>
      <c r="G39" s="185" t="s">
        <v>17</v>
      </c>
      <c r="H39" s="185" t="s">
        <v>661</v>
      </c>
      <c r="I39" s="186">
        <v>150</v>
      </c>
      <c r="J39" s="185" t="s">
        <v>131</v>
      </c>
      <c r="K39" s="185">
        <v>0.41</v>
      </c>
      <c r="L39" s="185">
        <v>61.5</v>
      </c>
      <c r="M39" s="204"/>
    </row>
    <row r="40" spans="1:13">
      <c r="A40" s="195">
        <v>41123</v>
      </c>
      <c r="B40" s="196" t="s">
        <v>333</v>
      </c>
      <c r="C40" s="185" t="s">
        <v>334</v>
      </c>
      <c r="D40" s="197" t="s">
        <v>663</v>
      </c>
      <c r="E40" s="197"/>
      <c r="F40" s="185" t="s">
        <v>16</v>
      </c>
      <c r="G40" s="185" t="s">
        <v>17</v>
      </c>
      <c r="H40" s="185" t="s">
        <v>664</v>
      </c>
      <c r="I40" s="186">
        <v>4</v>
      </c>
      <c r="J40" s="185" t="s">
        <v>33</v>
      </c>
      <c r="K40" s="185">
        <v>113.0527</v>
      </c>
      <c r="L40" s="185">
        <v>452.21</v>
      </c>
      <c r="M40" s="204"/>
    </row>
    <row r="41" spans="1:13">
      <c r="A41" s="195">
        <v>41127</v>
      </c>
      <c r="B41" s="196">
        <v>9600840</v>
      </c>
      <c r="C41" s="185" t="s">
        <v>665</v>
      </c>
      <c r="D41" s="197" t="s">
        <v>666</v>
      </c>
      <c r="E41" s="197"/>
      <c r="F41" s="185" t="s">
        <v>16</v>
      </c>
      <c r="G41" s="185" t="s">
        <v>17</v>
      </c>
      <c r="H41" s="185" t="s">
        <v>667</v>
      </c>
      <c r="I41" s="186">
        <v>10</v>
      </c>
      <c r="J41" s="185" t="s">
        <v>37</v>
      </c>
      <c r="K41" s="185">
        <v>4.2823000000000002</v>
      </c>
      <c r="L41" s="185">
        <v>42.82</v>
      </c>
      <c r="M41" s="204"/>
    </row>
    <row r="42" spans="1:13">
      <c r="A42" s="195">
        <v>41132</v>
      </c>
      <c r="B42" s="196">
        <v>3800016</v>
      </c>
      <c r="C42" s="185" t="s">
        <v>124</v>
      </c>
      <c r="D42" s="197" t="s">
        <v>670</v>
      </c>
      <c r="E42" s="197"/>
      <c r="F42" s="185" t="s">
        <v>16</v>
      </c>
      <c r="G42" s="185" t="s">
        <v>17</v>
      </c>
      <c r="H42" s="185" t="s">
        <v>671</v>
      </c>
      <c r="I42" s="186">
        <v>60</v>
      </c>
      <c r="J42" s="185" t="s">
        <v>33</v>
      </c>
      <c r="K42" s="185">
        <v>3.6172</v>
      </c>
      <c r="L42" s="185">
        <v>217.03</v>
      </c>
      <c r="M42" s="204"/>
    </row>
    <row r="43" spans="1:13">
      <c r="A43" s="195">
        <v>41133</v>
      </c>
      <c r="B43" s="196">
        <v>9600633</v>
      </c>
      <c r="C43" s="185" t="s">
        <v>672</v>
      </c>
      <c r="D43" s="197" t="s">
        <v>673</v>
      </c>
      <c r="E43" s="197"/>
      <c r="F43" s="185" t="s">
        <v>16</v>
      </c>
      <c r="G43" s="185" t="s">
        <v>17</v>
      </c>
      <c r="H43" s="185" t="s">
        <v>674</v>
      </c>
      <c r="I43" s="186">
        <v>2</v>
      </c>
      <c r="J43" s="185" t="s">
        <v>33</v>
      </c>
      <c r="K43" s="185">
        <v>8.6765000000000008</v>
      </c>
      <c r="L43" s="185">
        <v>17.350000000000001</v>
      </c>
      <c r="M43" s="204"/>
    </row>
    <row r="44" spans="1:13">
      <c r="A44" s="195">
        <v>41141</v>
      </c>
      <c r="B44" s="196">
        <v>3100438</v>
      </c>
      <c r="C44" s="185" t="s">
        <v>675</v>
      </c>
      <c r="D44" s="197" t="s">
        <v>676</v>
      </c>
      <c r="E44" s="197"/>
      <c r="F44" s="185" t="s">
        <v>16</v>
      </c>
      <c r="G44" s="185" t="s">
        <v>17</v>
      </c>
      <c r="H44" s="185" t="s">
        <v>677</v>
      </c>
      <c r="I44" s="186">
        <v>1</v>
      </c>
      <c r="J44" s="185" t="s">
        <v>33</v>
      </c>
      <c r="K44" s="185">
        <v>636.75329999999997</v>
      </c>
      <c r="L44" s="185">
        <v>636.75</v>
      </c>
      <c r="M44" s="204"/>
    </row>
    <row r="45" spans="1:13">
      <c r="A45" s="195">
        <v>41141</v>
      </c>
      <c r="B45" s="196">
        <v>3100438</v>
      </c>
      <c r="C45" s="185" t="s">
        <v>675</v>
      </c>
      <c r="D45" s="197" t="s">
        <v>678</v>
      </c>
      <c r="E45" s="197"/>
      <c r="F45" s="185" t="s">
        <v>16</v>
      </c>
      <c r="G45" s="185" t="s">
        <v>17</v>
      </c>
      <c r="H45" s="185" t="s">
        <v>677</v>
      </c>
      <c r="I45" s="186">
        <v>2</v>
      </c>
      <c r="J45" s="185" t="s">
        <v>33</v>
      </c>
      <c r="K45" s="185">
        <v>636.75329999999997</v>
      </c>
      <c r="L45" s="185">
        <v>1273.51</v>
      </c>
      <c r="M45" s="204"/>
    </row>
    <row r="46" spans="1:13">
      <c r="A46" s="195">
        <v>41143</v>
      </c>
      <c r="B46" s="196">
        <v>3300359</v>
      </c>
      <c r="C46" s="185" t="s">
        <v>115</v>
      </c>
      <c r="D46" s="197" t="s">
        <v>679</v>
      </c>
      <c r="E46" s="197"/>
      <c r="F46" s="185" t="s">
        <v>16</v>
      </c>
      <c r="G46" s="185" t="s">
        <v>17</v>
      </c>
      <c r="H46" s="185" t="s">
        <v>680</v>
      </c>
      <c r="I46" s="186">
        <v>370</v>
      </c>
      <c r="J46" s="185" t="s">
        <v>33</v>
      </c>
      <c r="K46" s="185">
        <v>1.6951000000000001</v>
      </c>
      <c r="L46" s="185">
        <v>627.19000000000005</v>
      </c>
      <c r="M46" s="204"/>
    </row>
    <row r="47" spans="1:13">
      <c r="A47" s="195">
        <v>41143</v>
      </c>
      <c r="B47" s="196">
        <v>3300359</v>
      </c>
      <c r="C47" s="185" t="s">
        <v>115</v>
      </c>
      <c r="D47" s="197" t="s">
        <v>679</v>
      </c>
      <c r="E47" s="197"/>
      <c r="F47" s="185" t="s">
        <v>16</v>
      </c>
      <c r="G47" s="185" t="s">
        <v>17</v>
      </c>
      <c r="H47" s="185" t="s">
        <v>681</v>
      </c>
      <c r="I47" s="186">
        <v>2000</v>
      </c>
      <c r="J47" s="185" t="s">
        <v>33</v>
      </c>
      <c r="K47" s="185">
        <v>1.6951000000000001</v>
      </c>
      <c r="L47" s="185">
        <v>3390.2</v>
      </c>
      <c r="M47" s="204"/>
    </row>
    <row r="48" spans="1:13">
      <c r="A48" s="195">
        <v>41143</v>
      </c>
      <c r="B48" s="196">
        <v>3300359</v>
      </c>
      <c r="C48" s="185" t="s">
        <v>115</v>
      </c>
      <c r="D48" s="197" t="s">
        <v>679</v>
      </c>
      <c r="E48" s="197"/>
      <c r="F48" s="185" t="s">
        <v>16</v>
      </c>
      <c r="G48" s="185" t="s">
        <v>17</v>
      </c>
      <c r="H48" s="185" t="s">
        <v>683</v>
      </c>
      <c r="I48" s="186">
        <v>4000</v>
      </c>
      <c r="J48" s="185" t="s">
        <v>33</v>
      </c>
      <c r="K48" s="185">
        <v>1.6951000000000001</v>
      </c>
      <c r="L48" s="185">
        <v>6780.4</v>
      </c>
      <c r="M48" s="204"/>
    </row>
    <row r="49" spans="1:13">
      <c r="A49" s="195">
        <v>41143</v>
      </c>
      <c r="B49" s="196">
        <v>3300359</v>
      </c>
      <c r="C49" s="185" t="s">
        <v>115</v>
      </c>
      <c r="D49" s="197" t="s">
        <v>679</v>
      </c>
      <c r="E49" s="197"/>
      <c r="F49" s="185" t="s">
        <v>16</v>
      </c>
      <c r="G49" s="185" t="s">
        <v>17</v>
      </c>
      <c r="H49" s="185" t="s">
        <v>684</v>
      </c>
      <c r="I49" s="186">
        <v>4000</v>
      </c>
      <c r="J49" s="185" t="s">
        <v>33</v>
      </c>
      <c r="K49" s="185">
        <v>1.6951000000000001</v>
      </c>
      <c r="L49" s="185">
        <v>6780.4</v>
      </c>
      <c r="M49" s="204"/>
    </row>
    <row r="50" spans="1:13">
      <c r="A50" s="195">
        <v>41152</v>
      </c>
      <c r="B50" s="196" t="s">
        <v>685</v>
      </c>
      <c r="C50" s="185" t="s">
        <v>686</v>
      </c>
      <c r="D50" s="197" t="s">
        <v>687</v>
      </c>
      <c r="E50" s="197"/>
      <c r="F50" s="185" t="s">
        <v>16</v>
      </c>
      <c r="G50" s="185" t="s">
        <v>17</v>
      </c>
      <c r="H50" s="185" t="s">
        <v>688</v>
      </c>
      <c r="I50" s="186">
        <v>0.98399999999999999</v>
      </c>
      <c r="J50" s="185" t="s">
        <v>179</v>
      </c>
      <c r="K50" s="185">
        <v>75.973100000000002</v>
      </c>
      <c r="L50" s="185">
        <v>74.760000000000005</v>
      </c>
      <c r="M50" s="204"/>
    </row>
    <row r="51" spans="1:13">
      <c r="A51" s="195">
        <v>41152</v>
      </c>
      <c r="B51" s="196" t="s">
        <v>685</v>
      </c>
      <c r="C51" s="185" t="s">
        <v>686</v>
      </c>
      <c r="D51" s="197" t="s">
        <v>687</v>
      </c>
      <c r="E51" s="197"/>
      <c r="F51" s="185" t="s">
        <v>16</v>
      </c>
      <c r="G51" s="185" t="s">
        <v>17</v>
      </c>
      <c r="H51" s="185" t="s">
        <v>25</v>
      </c>
      <c r="I51" s="186">
        <v>0.97199999999999998</v>
      </c>
      <c r="J51" s="185" t="s">
        <v>179</v>
      </c>
      <c r="K51" s="185">
        <v>75.973100000000002</v>
      </c>
      <c r="L51" s="185">
        <v>73.849999999999994</v>
      </c>
      <c r="M51" s="204"/>
    </row>
    <row r="52" spans="1:13">
      <c r="A52" s="195">
        <v>41152</v>
      </c>
      <c r="B52" s="196" t="s">
        <v>127</v>
      </c>
      <c r="C52" s="185" t="s">
        <v>128</v>
      </c>
      <c r="D52" s="197" t="s">
        <v>689</v>
      </c>
      <c r="E52" s="197"/>
      <c r="F52" s="185" t="s">
        <v>16</v>
      </c>
      <c r="G52" s="185" t="s">
        <v>17</v>
      </c>
      <c r="H52" s="185" t="s">
        <v>690</v>
      </c>
      <c r="I52" s="186">
        <v>36</v>
      </c>
      <c r="J52" s="185" t="s">
        <v>131</v>
      </c>
      <c r="K52" s="185">
        <v>8.34</v>
      </c>
      <c r="L52" s="185">
        <v>300.24</v>
      </c>
      <c r="M52" s="204"/>
    </row>
    <row r="53" spans="1:13">
      <c r="A53" s="195">
        <v>41152</v>
      </c>
      <c r="B53" s="196" t="s">
        <v>127</v>
      </c>
      <c r="C53" s="185" t="s">
        <v>128</v>
      </c>
      <c r="D53" s="197" t="s">
        <v>691</v>
      </c>
      <c r="E53" s="197"/>
      <c r="F53" s="185" t="s">
        <v>16</v>
      </c>
      <c r="G53" s="185" t="s">
        <v>17</v>
      </c>
      <c r="H53" s="185" t="s">
        <v>491</v>
      </c>
      <c r="I53" s="186">
        <v>31</v>
      </c>
      <c r="J53" s="185" t="s">
        <v>131</v>
      </c>
      <c r="K53" s="185">
        <v>8.34</v>
      </c>
      <c r="L53" s="185">
        <v>258.54000000000002</v>
      </c>
      <c r="M53" s="204"/>
    </row>
    <row r="54" spans="1:13">
      <c r="A54" s="195">
        <v>41152</v>
      </c>
      <c r="B54" s="196">
        <v>3800818</v>
      </c>
      <c r="C54" s="185" t="s">
        <v>237</v>
      </c>
      <c r="D54" s="197" t="s">
        <v>692</v>
      </c>
      <c r="E54" s="197"/>
      <c r="F54" s="185" t="s">
        <v>16</v>
      </c>
      <c r="G54" s="185" t="s">
        <v>17</v>
      </c>
      <c r="H54" s="185" t="s">
        <v>693</v>
      </c>
      <c r="I54" s="186">
        <v>288</v>
      </c>
      <c r="J54" s="185" t="s">
        <v>33</v>
      </c>
      <c r="K54" s="185">
        <v>2.8527999999999998</v>
      </c>
      <c r="L54" s="185">
        <v>821.61</v>
      </c>
      <c r="M54" s="204"/>
    </row>
    <row r="55" spans="1:13">
      <c r="A55" s="195">
        <v>41152</v>
      </c>
      <c r="B55" s="196">
        <v>9600896</v>
      </c>
      <c r="C55" s="185" t="s">
        <v>540</v>
      </c>
      <c r="D55" s="197" t="s">
        <v>694</v>
      </c>
      <c r="E55" s="197"/>
      <c r="F55" s="185" t="s">
        <v>16</v>
      </c>
      <c r="G55" s="185" t="s">
        <v>17</v>
      </c>
      <c r="H55" s="185" t="s">
        <v>695</v>
      </c>
      <c r="I55" s="186">
        <v>1812</v>
      </c>
      <c r="J55" s="185" t="s">
        <v>26</v>
      </c>
      <c r="K55" s="185">
        <v>2.4799999999999999E-2</v>
      </c>
      <c r="L55" s="185">
        <v>44.94</v>
      </c>
      <c r="M55" s="204"/>
    </row>
    <row r="56" spans="1:13">
      <c r="A56" s="195">
        <v>41153</v>
      </c>
      <c r="B56" s="196">
        <v>3301306</v>
      </c>
      <c r="C56" s="185" t="s">
        <v>697</v>
      </c>
      <c r="D56" s="197" t="s">
        <v>698</v>
      </c>
      <c r="E56" s="197"/>
      <c r="F56" s="185" t="s">
        <v>16</v>
      </c>
      <c r="G56" s="185" t="s">
        <v>17</v>
      </c>
      <c r="H56" s="185" t="s">
        <v>699</v>
      </c>
      <c r="I56" s="186">
        <v>5</v>
      </c>
      <c r="J56" s="185" t="s">
        <v>33</v>
      </c>
      <c r="K56" s="185">
        <v>345</v>
      </c>
      <c r="L56" s="185">
        <v>1725</v>
      </c>
      <c r="M56" s="204"/>
    </row>
    <row r="57" spans="1:13">
      <c r="A57" s="195">
        <v>41155</v>
      </c>
      <c r="B57" s="196">
        <v>3300359</v>
      </c>
      <c r="C57" s="185" t="s">
        <v>115</v>
      </c>
      <c r="D57" s="197" t="s">
        <v>724</v>
      </c>
      <c r="E57" s="197" t="s">
        <v>203</v>
      </c>
      <c r="F57" s="185" t="s">
        <v>99</v>
      </c>
      <c r="G57" s="185" t="s">
        <v>17</v>
      </c>
      <c r="H57" s="185" t="s">
        <v>204</v>
      </c>
      <c r="I57" s="186">
        <v>20000</v>
      </c>
      <c r="J57" s="185" t="s">
        <v>33</v>
      </c>
      <c r="K57" s="185">
        <v>1.6951000000000001</v>
      </c>
      <c r="L57" s="185">
        <v>33902</v>
      </c>
      <c r="M57" s="204"/>
    </row>
    <row r="58" spans="1:13">
      <c r="A58" s="195">
        <v>41170</v>
      </c>
      <c r="B58" s="196">
        <v>9780129</v>
      </c>
      <c r="C58" s="185" t="s">
        <v>701</v>
      </c>
      <c r="D58" s="197" t="s">
        <v>702</v>
      </c>
      <c r="E58" s="197"/>
      <c r="F58" s="185" t="s">
        <v>16</v>
      </c>
      <c r="G58" s="185" t="s">
        <v>17</v>
      </c>
      <c r="H58" s="185" t="s">
        <v>703</v>
      </c>
      <c r="I58" s="186">
        <v>10</v>
      </c>
      <c r="J58" s="185" t="s">
        <v>33</v>
      </c>
      <c r="K58" s="185">
        <v>21.5167</v>
      </c>
      <c r="L58" s="185">
        <v>215.17</v>
      </c>
      <c r="M58" s="204"/>
    </row>
    <row r="59" spans="1:13">
      <c r="A59" s="195">
        <v>41173</v>
      </c>
      <c r="B59" s="196">
        <v>9600636</v>
      </c>
      <c r="C59" s="185" t="s">
        <v>704</v>
      </c>
      <c r="D59" s="197" t="s">
        <v>705</v>
      </c>
      <c r="E59" s="197"/>
      <c r="F59" s="185" t="s">
        <v>16</v>
      </c>
      <c r="G59" s="185" t="s">
        <v>17</v>
      </c>
      <c r="H59" s="185" t="s">
        <v>706</v>
      </c>
      <c r="I59" s="186">
        <v>16</v>
      </c>
      <c r="J59" s="185" t="s">
        <v>33</v>
      </c>
      <c r="K59" s="185">
        <v>6.7454000000000001</v>
      </c>
      <c r="L59" s="185">
        <v>107.93</v>
      </c>
      <c r="M59" s="204"/>
    </row>
    <row r="60" spans="1:13">
      <c r="K60" s="185"/>
      <c r="L60" s="185"/>
    </row>
    <row r="61" spans="1:13">
      <c r="K61" s="185" t="s">
        <v>212</v>
      </c>
      <c r="L61" s="185">
        <v>72023.64</v>
      </c>
    </row>
  </sheetData>
  <mergeCells count="1">
    <mergeCell ref="E1:G1"/>
  </mergeCell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W67"/>
  <sheetViews>
    <sheetView workbookViewId="0">
      <selection activeCell="L12" sqref="L12"/>
    </sheetView>
  </sheetViews>
  <sheetFormatPr baseColWidth="10" defaultRowHeight="15"/>
  <cols>
    <col min="1" max="1" width="14" customWidth="1"/>
    <col min="2" max="2" width="12.28515625" customWidth="1"/>
    <col min="3" max="3" width="38.7109375" customWidth="1"/>
    <col min="5" max="5" width="9.42578125" customWidth="1"/>
    <col min="6" max="6" width="20" customWidth="1"/>
    <col min="8" max="8" width="16.85546875" customWidth="1"/>
    <col min="10" max="10" width="5" customWidth="1"/>
    <col min="12" max="12" width="14.140625" customWidth="1"/>
    <col min="13" max="13" width="39.85546875" customWidth="1"/>
  </cols>
  <sheetData>
    <row r="1" spans="1:23">
      <c r="A1" s="198"/>
      <c r="B1" s="198"/>
      <c r="C1" s="198"/>
      <c r="D1" s="198"/>
      <c r="E1" s="198"/>
      <c r="F1" s="198" t="s">
        <v>725</v>
      </c>
      <c r="G1" s="198"/>
      <c r="H1" s="198"/>
      <c r="I1" s="198"/>
      <c r="J1" s="198"/>
      <c r="K1" s="198"/>
      <c r="L1" s="199">
        <v>41032</v>
      </c>
    </row>
    <row r="2" spans="1:23" s="120" customForma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9"/>
    </row>
    <row r="3" spans="1:23" ht="64.5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200" t="s">
        <v>726</v>
      </c>
      <c r="M3" s="229"/>
      <c r="N3" s="220" t="s">
        <v>80</v>
      </c>
      <c r="O3" s="220" t="s">
        <v>86</v>
      </c>
      <c r="P3" s="220"/>
      <c r="Q3" s="220" t="s">
        <v>83</v>
      </c>
      <c r="R3" s="220"/>
      <c r="S3" s="217" t="s">
        <v>555</v>
      </c>
      <c r="T3" s="219"/>
      <c r="U3" s="217" t="s">
        <v>557</v>
      </c>
      <c r="V3" s="218"/>
      <c r="W3" s="219"/>
    </row>
    <row r="4" spans="1:23" ht="29.25">
      <c r="A4" s="201" t="s">
        <v>4</v>
      </c>
      <c r="B4" s="201" t="s">
        <v>5</v>
      </c>
      <c r="C4" s="201" t="s">
        <v>6</v>
      </c>
      <c r="D4" s="201" t="s">
        <v>7</v>
      </c>
      <c r="E4" s="201" t="s">
        <v>200</v>
      </c>
      <c r="F4" s="201" t="s">
        <v>8</v>
      </c>
      <c r="G4" s="201" t="s">
        <v>9</v>
      </c>
      <c r="H4" s="201" t="s">
        <v>10</v>
      </c>
      <c r="I4" s="201" t="s">
        <v>79</v>
      </c>
      <c r="J4" s="201" t="s">
        <v>11</v>
      </c>
      <c r="K4" s="201" t="s">
        <v>12</v>
      </c>
      <c r="L4" s="201" t="s">
        <v>13</v>
      </c>
      <c r="M4" s="131" t="s">
        <v>559</v>
      </c>
      <c r="N4" s="220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156" t="s">
        <v>85</v>
      </c>
    </row>
    <row r="5" spans="1:23">
      <c r="A5" s="202">
        <v>41182</v>
      </c>
      <c r="B5" s="203">
        <v>3000090</v>
      </c>
      <c r="C5" s="204" t="s">
        <v>229</v>
      </c>
      <c r="D5" s="205" t="s">
        <v>745</v>
      </c>
      <c r="E5" s="204"/>
      <c r="F5" s="204" t="s">
        <v>16</v>
      </c>
      <c r="G5" s="204" t="s">
        <v>17</v>
      </c>
      <c r="H5" s="204" t="s">
        <v>106</v>
      </c>
      <c r="I5" s="206">
        <v>10</v>
      </c>
      <c r="J5" s="204" t="s">
        <v>33</v>
      </c>
      <c r="K5" s="207">
        <v>106.708</v>
      </c>
      <c r="L5" s="208">
        <v>1067.08</v>
      </c>
    </row>
    <row r="6" spans="1:23">
      <c r="A6" s="202">
        <v>41088</v>
      </c>
      <c r="B6" s="203">
        <v>3100142</v>
      </c>
      <c r="C6" s="204" t="s">
        <v>602</v>
      </c>
      <c r="D6" s="205" t="s">
        <v>603</v>
      </c>
      <c r="E6" s="204"/>
      <c r="F6" s="204" t="s">
        <v>16</v>
      </c>
      <c r="G6" s="204" t="s">
        <v>17</v>
      </c>
      <c r="H6" s="204" t="s">
        <v>604</v>
      </c>
      <c r="I6" s="206">
        <v>20</v>
      </c>
      <c r="J6" s="204" t="s">
        <v>33</v>
      </c>
      <c r="K6" s="207">
        <v>152.9</v>
      </c>
      <c r="L6" s="208">
        <v>3058</v>
      </c>
    </row>
    <row r="7" spans="1:23" ht="29.25">
      <c r="A7" s="202">
        <v>41028</v>
      </c>
      <c r="B7" s="203">
        <v>3100151</v>
      </c>
      <c r="C7" s="204" t="s">
        <v>417</v>
      </c>
      <c r="D7" s="205" t="s">
        <v>503</v>
      </c>
      <c r="E7" s="204"/>
      <c r="F7" s="204" t="s">
        <v>16</v>
      </c>
      <c r="G7" s="204" t="s">
        <v>17</v>
      </c>
      <c r="H7" s="204" t="s">
        <v>504</v>
      </c>
      <c r="I7" s="206">
        <v>38</v>
      </c>
      <c r="J7" s="204" t="s">
        <v>33</v>
      </c>
      <c r="K7" s="207">
        <v>112.58929999999999</v>
      </c>
      <c r="L7" s="208">
        <v>4278.3900000000003</v>
      </c>
      <c r="M7" s="216" t="s">
        <v>790</v>
      </c>
      <c r="N7" s="204" t="s">
        <v>787</v>
      </c>
      <c r="O7" s="204">
        <v>38</v>
      </c>
      <c r="P7" s="204">
        <v>4503.57</v>
      </c>
      <c r="Q7" s="204" t="s">
        <v>787</v>
      </c>
      <c r="R7" s="204" t="s">
        <v>787</v>
      </c>
      <c r="S7" s="135" t="s">
        <v>567</v>
      </c>
      <c r="T7" s="204" t="s">
        <v>569</v>
      </c>
      <c r="U7" s="204" t="s">
        <v>788</v>
      </c>
      <c r="V7" s="135" t="s">
        <v>568</v>
      </c>
      <c r="W7" s="204" t="s">
        <v>789</v>
      </c>
    </row>
    <row r="8" spans="1:23">
      <c r="A8" s="202">
        <v>41141</v>
      </c>
      <c r="B8" s="203">
        <v>3100438</v>
      </c>
      <c r="C8" s="204" t="s">
        <v>675</v>
      </c>
      <c r="D8" s="205" t="s">
        <v>676</v>
      </c>
      <c r="E8" s="204"/>
      <c r="F8" s="204" t="s">
        <v>16</v>
      </c>
      <c r="G8" s="204" t="s">
        <v>17</v>
      </c>
      <c r="H8" s="204" t="s">
        <v>677</v>
      </c>
      <c r="I8" s="206">
        <v>1</v>
      </c>
      <c r="J8" s="204" t="s">
        <v>33</v>
      </c>
      <c r="K8" s="207">
        <v>636.75329999999997</v>
      </c>
      <c r="L8" s="208">
        <v>636.75</v>
      </c>
    </row>
    <row r="9" spans="1:23">
      <c r="A9" s="202">
        <v>41141</v>
      </c>
      <c r="B9" s="203">
        <v>3100438</v>
      </c>
      <c r="C9" s="204" t="s">
        <v>675</v>
      </c>
      <c r="D9" s="205" t="s">
        <v>678</v>
      </c>
      <c r="E9" s="204"/>
      <c r="F9" s="204" t="s">
        <v>16</v>
      </c>
      <c r="G9" s="204" t="s">
        <v>17</v>
      </c>
      <c r="H9" s="204" t="s">
        <v>677</v>
      </c>
      <c r="I9" s="206">
        <v>2</v>
      </c>
      <c r="J9" s="204" t="s">
        <v>33</v>
      </c>
      <c r="K9" s="207">
        <v>636.75329999999997</v>
      </c>
      <c r="L9" s="208">
        <v>1273.51</v>
      </c>
    </row>
    <row r="10" spans="1:23">
      <c r="A10" s="202">
        <v>41194</v>
      </c>
      <c r="B10" s="203">
        <v>3300139</v>
      </c>
      <c r="C10" s="204" t="s">
        <v>110</v>
      </c>
      <c r="D10" s="205" t="s">
        <v>748</v>
      </c>
      <c r="E10" s="204"/>
      <c r="F10" s="204" t="s">
        <v>16</v>
      </c>
      <c r="G10" s="204" t="s">
        <v>17</v>
      </c>
      <c r="H10" s="204" t="s">
        <v>749</v>
      </c>
      <c r="I10" s="206">
        <v>1800</v>
      </c>
      <c r="J10" s="204" t="s">
        <v>33</v>
      </c>
      <c r="K10" s="207">
        <v>1.6951000000000001</v>
      </c>
      <c r="L10" s="208">
        <v>3051.18</v>
      </c>
    </row>
    <row r="11" spans="1:23">
      <c r="A11" s="202">
        <v>41194</v>
      </c>
      <c r="B11" s="203">
        <v>3300139</v>
      </c>
      <c r="C11" s="204" t="s">
        <v>110</v>
      </c>
      <c r="D11" s="205" t="s">
        <v>748</v>
      </c>
      <c r="E11" s="204"/>
      <c r="F11" s="204" t="s">
        <v>16</v>
      </c>
      <c r="G11" s="204" t="s">
        <v>17</v>
      </c>
      <c r="H11" s="204" t="s">
        <v>750</v>
      </c>
      <c r="I11" s="206">
        <v>2880</v>
      </c>
      <c r="J11" s="204" t="s">
        <v>33</v>
      </c>
      <c r="K11" s="207">
        <v>1.6951000000000001</v>
      </c>
      <c r="L11" s="208">
        <v>4881.8900000000003</v>
      </c>
    </row>
    <row r="12" spans="1:23">
      <c r="A12" s="202">
        <v>41194</v>
      </c>
      <c r="B12" s="203">
        <v>3300139</v>
      </c>
      <c r="C12" s="204" t="s">
        <v>110</v>
      </c>
      <c r="D12" s="205" t="s">
        <v>748</v>
      </c>
      <c r="E12" s="204"/>
      <c r="F12" s="204" t="s">
        <v>16</v>
      </c>
      <c r="G12" s="204" t="s">
        <v>17</v>
      </c>
      <c r="H12" s="204" t="s">
        <v>751</v>
      </c>
      <c r="I12" s="206">
        <v>2880</v>
      </c>
      <c r="J12" s="204" t="s">
        <v>33</v>
      </c>
      <c r="K12" s="207">
        <v>1.6951000000000001</v>
      </c>
      <c r="L12" s="208">
        <v>4881.8900000000003</v>
      </c>
    </row>
    <row r="13" spans="1:23">
      <c r="A13" s="202">
        <v>41194</v>
      </c>
      <c r="B13" s="203">
        <v>3300139</v>
      </c>
      <c r="C13" s="204" t="s">
        <v>110</v>
      </c>
      <c r="D13" s="205" t="s">
        <v>748</v>
      </c>
      <c r="E13" s="204"/>
      <c r="F13" s="204" t="s">
        <v>16</v>
      </c>
      <c r="G13" s="204" t="s">
        <v>17</v>
      </c>
      <c r="H13" s="204" t="s">
        <v>752</v>
      </c>
      <c r="I13" s="206">
        <v>1800</v>
      </c>
      <c r="J13" s="204" t="s">
        <v>33</v>
      </c>
      <c r="K13" s="207">
        <v>1.6951000000000001</v>
      </c>
      <c r="L13" s="208">
        <v>3051.18</v>
      </c>
    </row>
    <row r="14" spans="1:23">
      <c r="A14" s="202">
        <v>41194</v>
      </c>
      <c r="B14" s="203">
        <v>3300139</v>
      </c>
      <c r="C14" s="204" t="s">
        <v>110</v>
      </c>
      <c r="D14" s="205" t="s">
        <v>748</v>
      </c>
      <c r="E14" s="204"/>
      <c r="F14" s="204" t="s">
        <v>16</v>
      </c>
      <c r="G14" s="204" t="s">
        <v>17</v>
      </c>
      <c r="H14" s="204" t="s">
        <v>753</v>
      </c>
      <c r="I14" s="206">
        <v>720</v>
      </c>
      <c r="J14" s="204" t="s">
        <v>33</v>
      </c>
      <c r="K14" s="207">
        <v>1.6951000000000001</v>
      </c>
      <c r="L14" s="208">
        <v>1220.47</v>
      </c>
    </row>
    <row r="15" spans="1:23">
      <c r="A15" s="202">
        <v>41194</v>
      </c>
      <c r="B15" s="203">
        <v>3300139</v>
      </c>
      <c r="C15" s="204" t="s">
        <v>110</v>
      </c>
      <c r="D15" s="205" t="s">
        <v>748</v>
      </c>
      <c r="E15" s="204"/>
      <c r="F15" s="204" t="s">
        <v>16</v>
      </c>
      <c r="G15" s="204" t="s">
        <v>17</v>
      </c>
      <c r="H15" s="204" t="s">
        <v>754</v>
      </c>
      <c r="I15" s="206">
        <v>340</v>
      </c>
      <c r="J15" s="204" t="s">
        <v>33</v>
      </c>
      <c r="K15" s="207">
        <v>1.6951000000000001</v>
      </c>
      <c r="L15" s="208">
        <v>576.33000000000004</v>
      </c>
    </row>
    <row r="16" spans="1:23">
      <c r="A16" s="202">
        <v>41095</v>
      </c>
      <c r="B16" s="203">
        <v>3300145</v>
      </c>
      <c r="C16" s="204" t="s">
        <v>635</v>
      </c>
      <c r="D16" s="205" t="s">
        <v>636</v>
      </c>
      <c r="E16" s="204"/>
      <c r="F16" s="204" t="s">
        <v>16</v>
      </c>
      <c r="G16" s="204" t="s">
        <v>17</v>
      </c>
      <c r="H16" s="204" t="s">
        <v>732</v>
      </c>
      <c r="I16" s="206">
        <v>12</v>
      </c>
      <c r="J16" s="204" t="s">
        <v>131</v>
      </c>
      <c r="K16" s="207">
        <v>4.0857999999999999</v>
      </c>
      <c r="L16" s="208">
        <v>49.03</v>
      </c>
    </row>
    <row r="17" spans="1:12">
      <c r="A17" s="202">
        <v>41045</v>
      </c>
      <c r="B17" s="203">
        <v>3300148</v>
      </c>
      <c r="C17" s="204" t="s">
        <v>30</v>
      </c>
      <c r="D17" s="205" t="s">
        <v>720</v>
      </c>
      <c r="E17" s="204"/>
      <c r="F17" s="204" t="s">
        <v>16</v>
      </c>
      <c r="G17" s="204" t="s">
        <v>17</v>
      </c>
      <c r="H17" s="204" t="s">
        <v>391</v>
      </c>
      <c r="I17" s="206">
        <v>600</v>
      </c>
      <c r="J17" s="204" t="s">
        <v>33</v>
      </c>
      <c r="K17" s="207">
        <v>1.1003000000000001</v>
      </c>
      <c r="L17" s="208">
        <v>220.06</v>
      </c>
    </row>
    <row r="18" spans="1:12">
      <c r="A18" s="202">
        <v>41064</v>
      </c>
      <c r="B18" s="203">
        <v>3300148</v>
      </c>
      <c r="C18" s="204" t="s">
        <v>30</v>
      </c>
      <c r="D18" s="205" t="s">
        <v>728</v>
      </c>
      <c r="E18" s="204" t="s">
        <v>729</v>
      </c>
      <c r="F18" s="204" t="s">
        <v>408</v>
      </c>
      <c r="G18" s="204" t="s">
        <v>17</v>
      </c>
      <c r="H18" s="204" t="s">
        <v>730</v>
      </c>
      <c r="I18" s="206">
        <v>600</v>
      </c>
      <c r="J18" s="204" t="s">
        <v>33</v>
      </c>
      <c r="K18" s="207">
        <v>1.1003000000000001</v>
      </c>
      <c r="L18" s="208">
        <v>660.18</v>
      </c>
    </row>
    <row r="19" spans="1:12">
      <c r="A19" s="202">
        <v>41093</v>
      </c>
      <c r="B19" s="203">
        <v>3300148</v>
      </c>
      <c r="C19" s="204" t="s">
        <v>30</v>
      </c>
      <c r="D19" s="205" t="s">
        <v>731</v>
      </c>
      <c r="E19" s="204" t="s">
        <v>203</v>
      </c>
      <c r="F19" s="204" t="s">
        <v>99</v>
      </c>
      <c r="G19" s="204" t="s">
        <v>17</v>
      </c>
      <c r="H19" s="204" t="s">
        <v>730</v>
      </c>
      <c r="I19" s="206">
        <v>600</v>
      </c>
      <c r="J19" s="204" t="s">
        <v>33</v>
      </c>
      <c r="K19" s="207">
        <v>1.1003000000000001</v>
      </c>
      <c r="L19" s="208">
        <v>660.18</v>
      </c>
    </row>
    <row r="20" spans="1:12">
      <c r="A20" s="202">
        <v>41143</v>
      </c>
      <c r="B20" s="203">
        <v>3300359</v>
      </c>
      <c r="C20" s="204" t="s">
        <v>115</v>
      </c>
      <c r="D20" s="205" t="s">
        <v>679</v>
      </c>
      <c r="E20" s="204"/>
      <c r="F20" s="204" t="s">
        <v>16</v>
      </c>
      <c r="G20" s="204" t="s">
        <v>17</v>
      </c>
      <c r="H20" s="204" t="s">
        <v>680</v>
      </c>
      <c r="I20" s="206">
        <v>370</v>
      </c>
      <c r="J20" s="204" t="s">
        <v>33</v>
      </c>
      <c r="K20" s="207">
        <v>1.6951000000000001</v>
      </c>
      <c r="L20" s="208">
        <v>627.19000000000005</v>
      </c>
    </row>
    <row r="21" spans="1:12">
      <c r="A21" s="202">
        <v>41155</v>
      </c>
      <c r="B21" s="203">
        <v>3300359</v>
      </c>
      <c r="C21" s="204" t="s">
        <v>115</v>
      </c>
      <c r="D21" s="205" t="s">
        <v>724</v>
      </c>
      <c r="E21" s="204"/>
      <c r="F21" s="204" t="s">
        <v>16</v>
      </c>
      <c r="G21" s="204" t="s">
        <v>17</v>
      </c>
      <c r="H21" s="204" t="s">
        <v>737</v>
      </c>
      <c r="I21" s="206">
        <v>800</v>
      </c>
      <c r="J21" s="204" t="s">
        <v>33</v>
      </c>
      <c r="K21" s="207">
        <v>1.6951000000000001</v>
      </c>
      <c r="L21" s="208">
        <v>1356.08</v>
      </c>
    </row>
    <row r="22" spans="1:12">
      <c r="A22" s="202">
        <v>41155</v>
      </c>
      <c r="B22" s="203">
        <v>3300359</v>
      </c>
      <c r="C22" s="204" t="s">
        <v>115</v>
      </c>
      <c r="D22" s="205" t="s">
        <v>724</v>
      </c>
      <c r="E22" s="204"/>
      <c r="F22" s="204" t="s">
        <v>16</v>
      </c>
      <c r="G22" s="204" t="s">
        <v>17</v>
      </c>
      <c r="H22" s="204" t="s">
        <v>738</v>
      </c>
      <c r="I22" s="206">
        <v>4800</v>
      </c>
      <c r="J22" s="204" t="s">
        <v>33</v>
      </c>
      <c r="K22" s="207">
        <v>1.6951000000000001</v>
      </c>
      <c r="L22" s="208">
        <v>8136.48</v>
      </c>
    </row>
    <row r="23" spans="1:12">
      <c r="A23" s="202">
        <v>41155</v>
      </c>
      <c r="B23" s="203">
        <v>3300359</v>
      </c>
      <c r="C23" s="204" t="s">
        <v>115</v>
      </c>
      <c r="D23" s="205" t="s">
        <v>724</v>
      </c>
      <c r="E23" s="204"/>
      <c r="F23" s="204" t="s">
        <v>16</v>
      </c>
      <c r="G23" s="204" t="s">
        <v>17</v>
      </c>
      <c r="H23" s="204" t="s">
        <v>739</v>
      </c>
      <c r="I23" s="206">
        <v>4780</v>
      </c>
      <c r="J23" s="204" t="s">
        <v>33</v>
      </c>
      <c r="K23" s="207">
        <v>1.6951000000000001</v>
      </c>
      <c r="L23" s="208">
        <v>8102.58</v>
      </c>
    </row>
    <row r="24" spans="1:12">
      <c r="A24" s="202">
        <v>41155</v>
      </c>
      <c r="B24" s="203">
        <v>3300359</v>
      </c>
      <c r="C24" s="204" t="s">
        <v>115</v>
      </c>
      <c r="D24" s="205" t="s">
        <v>724</v>
      </c>
      <c r="E24" s="204"/>
      <c r="F24" s="204" t="s">
        <v>16</v>
      </c>
      <c r="G24" s="204" t="s">
        <v>17</v>
      </c>
      <c r="H24" s="204" t="s">
        <v>740</v>
      </c>
      <c r="I24" s="206">
        <v>4800</v>
      </c>
      <c r="J24" s="204" t="s">
        <v>33</v>
      </c>
      <c r="K24" s="207">
        <v>1.6951000000000001</v>
      </c>
      <c r="L24" s="208">
        <v>8136.48</v>
      </c>
    </row>
    <row r="25" spans="1:12">
      <c r="A25" s="202">
        <v>41155</v>
      </c>
      <c r="B25" s="203">
        <v>3300359</v>
      </c>
      <c r="C25" s="204" t="s">
        <v>115</v>
      </c>
      <c r="D25" s="205" t="s">
        <v>724</v>
      </c>
      <c r="E25" s="204"/>
      <c r="F25" s="204" t="s">
        <v>16</v>
      </c>
      <c r="G25" s="204" t="s">
        <v>17</v>
      </c>
      <c r="H25" s="204" t="s">
        <v>741</v>
      </c>
      <c r="I25" s="206">
        <v>4800</v>
      </c>
      <c r="J25" s="204" t="s">
        <v>33</v>
      </c>
      <c r="K25" s="207">
        <v>1.6951000000000001</v>
      </c>
      <c r="L25" s="208">
        <v>8136.48</v>
      </c>
    </row>
    <row r="26" spans="1:12">
      <c r="A26" s="202">
        <v>41153</v>
      </c>
      <c r="B26" s="203">
        <v>3301306</v>
      </c>
      <c r="C26" s="204" t="s">
        <v>697</v>
      </c>
      <c r="D26" s="205" t="s">
        <v>698</v>
      </c>
      <c r="E26" s="204"/>
      <c r="F26" s="204" t="s">
        <v>16</v>
      </c>
      <c r="G26" s="204" t="s">
        <v>17</v>
      </c>
      <c r="H26" s="204" t="s">
        <v>699</v>
      </c>
      <c r="I26" s="206">
        <v>5</v>
      </c>
      <c r="J26" s="204" t="s">
        <v>33</v>
      </c>
      <c r="K26" s="207">
        <v>345</v>
      </c>
      <c r="L26" s="208">
        <v>1725</v>
      </c>
    </row>
    <row r="27" spans="1:12">
      <c r="A27" s="202">
        <v>41074</v>
      </c>
      <c r="B27" s="203">
        <v>3800011</v>
      </c>
      <c r="C27" s="204" t="s">
        <v>76</v>
      </c>
      <c r="D27" s="205" t="s">
        <v>631</v>
      </c>
      <c r="E27" s="204"/>
      <c r="F27" s="204" t="s">
        <v>16</v>
      </c>
      <c r="G27" s="204" t="s">
        <v>17</v>
      </c>
      <c r="H27" s="204" t="s">
        <v>289</v>
      </c>
      <c r="I27" s="206">
        <v>30</v>
      </c>
      <c r="J27" s="204" t="s">
        <v>33</v>
      </c>
      <c r="K27" s="207">
        <v>0.97070000000000001</v>
      </c>
      <c r="L27" s="208">
        <v>29.12</v>
      </c>
    </row>
    <row r="28" spans="1:12">
      <c r="A28" s="202">
        <v>41044</v>
      </c>
      <c r="B28" s="203">
        <v>3800015</v>
      </c>
      <c r="C28" s="204" t="s">
        <v>38</v>
      </c>
      <c r="D28" s="205" t="s">
        <v>718</v>
      </c>
      <c r="E28" s="204"/>
      <c r="F28" s="204" t="s">
        <v>16</v>
      </c>
      <c r="G28" s="204" t="s">
        <v>17</v>
      </c>
      <c r="H28" s="204" t="s">
        <v>727</v>
      </c>
      <c r="I28" s="206">
        <v>30</v>
      </c>
      <c r="J28" s="204" t="s">
        <v>33</v>
      </c>
      <c r="K28" s="207">
        <v>2.6570999999999998</v>
      </c>
      <c r="L28" s="208">
        <v>79.709999999999994</v>
      </c>
    </row>
    <row r="29" spans="1:12">
      <c r="A29" s="202">
        <v>41102</v>
      </c>
      <c r="B29" s="203">
        <v>3800015</v>
      </c>
      <c r="C29" s="204" t="s">
        <v>38</v>
      </c>
      <c r="D29" s="205" t="s">
        <v>733</v>
      </c>
      <c r="E29" s="204" t="s">
        <v>203</v>
      </c>
      <c r="F29" s="204" t="s">
        <v>99</v>
      </c>
      <c r="G29" s="204" t="s">
        <v>17</v>
      </c>
      <c r="H29" s="204" t="s">
        <v>734</v>
      </c>
      <c r="I29" s="206">
        <v>78</v>
      </c>
      <c r="J29" s="204" t="s">
        <v>33</v>
      </c>
      <c r="K29" s="207">
        <v>2.6570999999999998</v>
      </c>
      <c r="L29" s="208">
        <v>207.25</v>
      </c>
    </row>
    <row r="30" spans="1:12">
      <c r="A30" s="202">
        <v>41132</v>
      </c>
      <c r="B30" s="203">
        <v>3800016</v>
      </c>
      <c r="C30" s="204" t="s">
        <v>124</v>
      </c>
      <c r="D30" s="205" t="s">
        <v>670</v>
      </c>
      <c r="E30" s="204"/>
      <c r="F30" s="204" t="s">
        <v>16</v>
      </c>
      <c r="G30" s="204" t="s">
        <v>17</v>
      </c>
      <c r="H30" s="204" t="s">
        <v>671</v>
      </c>
      <c r="I30" s="206">
        <v>60</v>
      </c>
      <c r="J30" s="204" t="s">
        <v>33</v>
      </c>
      <c r="K30" s="207">
        <v>3.6172</v>
      </c>
      <c r="L30" s="208">
        <v>217.03</v>
      </c>
    </row>
    <row r="31" spans="1:12">
      <c r="A31" s="202">
        <v>41060</v>
      </c>
      <c r="B31" s="203">
        <v>3800831</v>
      </c>
      <c r="C31" s="204" t="s">
        <v>156</v>
      </c>
      <c r="D31" s="205" t="s">
        <v>590</v>
      </c>
      <c r="E31" s="204"/>
      <c r="F31" s="204" t="s">
        <v>16</v>
      </c>
      <c r="G31" s="204" t="s">
        <v>17</v>
      </c>
      <c r="H31" s="204" t="s">
        <v>326</v>
      </c>
      <c r="I31" s="206">
        <v>100</v>
      </c>
      <c r="J31" s="204" t="s">
        <v>33</v>
      </c>
      <c r="K31" s="207">
        <v>4.6875999999999998</v>
      </c>
      <c r="L31" s="208">
        <v>468.76</v>
      </c>
    </row>
    <row r="32" spans="1:12">
      <c r="A32" s="210">
        <v>41052</v>
      </c>
      <c r="B32" s="211">
        <v>9600631</v>
      </c>
      <c r="C32" s="212" t="s">
        <v>537</v>
      </c>
      <c r="D32" s="213" t="s">
        <v>538</v>
      </c>
      <c r="E32" s="212"/>
      <c r="F32" s="212" t="s">
        <v>16</v>
      </c>
      <c r="G32" s="212" t="s">
        <v>17</v>
      </c>
      <c r="H32" s="212" t="s">
        <v>539</v>
      </c>
      <c r="I32" s="214">
        <v>5</v>
      </c>
      <c r="J32" s="212" t="s">
        <v>33</v>
      </c>
      <c r="K32" s="207">
        <v>9.2713999999999999</v>
      </c>
      <c r="L32" s="208">
        <v>46.36</v>
      </c>
    </row>
    <row r="33" spans="1:12">
      <c r="A33" s="202">
        <v>41133</v>
      </c>
      <c r="B33" s="203">
        <v>9600633</v>
      </c>
      <c r="C33" s="204" t="s">
        <v>672</v>
      </c>
      <c r="D33" s="205" t="s">
        <v>673</v>
      </c>
      <c r="E33" s="204"/>
      <c r="F33" s="204" t="s">
        <v>16</v>
      </c>
      <c r="G33" s="204" t="s">
        <v>17</v>
      </c>
      <c r="H33" s="204" t="s">
        <v>674</v>
      </c>
      <c r="I33" s="206">
        <v>2</v>
      </c>
      <c r="J33" s="204" t="s">
        <v>33</v>
      </c>
      <c r="K33" s="207">
        <v>8.6765000000000008</v>
      </c>
      <c r="L33" s="208">
        <v>17.350000000000001</v>
      </c>
    </row>
    <row r="34" spans="1:12">
      <c r="A34" s="202">
        <v>41173</v>
      </c>
      <c r="B34" s="203">
        <v>9600636</v>
      </c>
      <c r="C34" s="204" t="s">
        <v>704</v>
      </c>
      <c r="D34" s="205" t="s">
        <v>705</v>
      </c>
      <c r="E34" s="204"/>
      <c r="F34" s="204" t="s">
        <v>16</v>
      </c>
      <c r="G34" s="204" t="s">
        <v>17</v>
      </c>
      <c r="H34" s="204" t="s">
        <v>706</v>
      </c>
      <c r="I34" s="206">
        <v>16</v>
      </c>
      <c r="J34" s="204" t="s">
        <v>33</v>
      </c>
      <c r="K34" s="207">
        <v>6.7454000000000001</v>
      </c>
      <c r="L34" s="208">
        <v>107.93</v>
      </c>
    </row>
    <row r="35" spans="1:12">
      <c r="A35" s="202">
        <v>41100</v>
      </c>
      <c r="B35" s="203">
        <v>9600655</v>
      </c>
      <c r="C35" s="204" t="s">
        <v>640</v>
      </c>
      <c r="D35" s="205" t="s">
        <v>641</v>
      </c>
      <c r="E35" s="204"/>
      <c r="F35" s="204" t="s">
        <v>16</v>
      </c>
      <c r="G35" s="204" t="s">
        <v>17</v>
      </c>
      <c r="H35" s="204" t="s">
        <v>642</v>
      </c>
      <c r="I35" s="206">
        <v>600</v>
      </c>
      <c r="J35" s="204" t="s">
        <v>33</v>
      </c>
      <c r="K35" s="207">
        <v>7.4499999999999997E-2</v>
      </c>
      <c r="L35" s="208">
        <v>44.7</v>
      </c>
    </row>
    <row r="36" spans="1:12">
      <c r="A36" s="210">
        <v>41035</v>
      </c>
      <c r="B36" s="211">
        <v>9600678</v>
      </c>
      <c r="C36" s="212" t="s">
        <v>138</v>
      </c>
      <c r="D36" s="213" t="s">
        <v>532</v>
      </c>
      <c r="E36" s="212"/>
      <c r="F36" s="212" t="s">
        <v>16</v>
      </c>
      <c r="G36" s="212" t="s">
        <v>17</v>
      </c>
      <c r="H36" s="212" t="s">
        <v>533</v>
      </c>
      <c r="I36" s="214">
        <v>20</v>
      </c>
      <c r="J36" s="212" t="s">
        <v>33</v>
      </c>
      <c r="K36" s="207">
        <v>3.4037000000000002</v>
      </c>
      <c r="L36" s="208">
        <v>68.069999999999993</v>
      </c>
    </row>
    <row r="37" spans="1:12">
      <c r="A37" s="202">
        <v>41117</v>
      </c>
      <c r="B37" s="203">
        <v>9600716</v>
      </c>
      <c r="C37" s="204" t="s">
        <v>651</v>
      </c>
      <c r="D37" s="205" t="s">
        <v>652</v>
      </c>
      <c r="E37" s="204"/>
      <c r="F37" s="204" t="s">
        <v>16</v>
      </c>
      <c r="G37" s="204" t="s">
        <v>17</v>
      </c>
      <c r="H37" s="204" t="s">
        <v>653</v>
      </c>
      <c r="I37" s="206">
        <v>4</v>
      </c>
      <c r="J37" s="204" t="s">
        <v>33</v>
      </c>
      <c r="K37" s="207">
        <v>14.869199999999999</v>
      </c>
      <c r="L37" s="208">
        <v>59.48</v>
      </c>
    </row>
    <row r="38" spans="1:12">
      <c r="A38" s="202">
        <v>41114</v>
      </c>
      <c r="B38" s="203">
        <v>9600770</v>
      </c>
      <c r="C38" s="204" t="s">
        <v>647</v>
      </c>
      <c r="D38" s="205" t="s">
        <v>648</v>
      </c>
      <c r="E38" s="204"/>
      <c r="F38" s="204" t="s">
        <v>16</v>
      </c>
      <c r="G38" s="204" t="s">
        <v>17</v>
      </c>
      <c r="H38" s="204" t="s">
        <v>649</v>
      </c>
      <c r="I38" s="206">
        <v>10</v>
      </c>
      <c r="J38" s="204" t="s">
        <v>33</v>
      </c>
      <c r="K38" s="207">
        <v>22.965900000000001</v>
      </c>
      <c r="L38" s="208">
        <v>229.66</v>
      </c>
    </row>
    <row r="39" spans="1:12">
      <c r="A39" s="202">
        <v>41090</v>
      </c>
      <c r="B39" s="203">
        <v>9600796</v>
      </c>
      <c r="C39" s="204" t="s">
        <v>231</v>
      </c>
      <c r="D39" s="205" t="s">
        <v>632</v>
      </c>
      <c r="E39" s="204"/>
      <c r="F39" s="204" t="s">
        <v>16</v>
      </c>
      <c r="G39" s="204" t="s">
        <v>17</v>
      </c>
      <c r="H39" s="204" t="s">
        <v>633</v>
      </c>
      <c r="I39" s="206">
        <v>200</v>
      </c>
      <c r="J39" s="204" t="s">
        <v>33</v>
      </c>
      <c r="K39" s="207">
        <v>0.61229999999999996</v>
      </c>
      <c r="L39" s="208">
        <v>122.46</v>
      </c>
    </row>
    <row r="40" spans="1:12">
      <c r="A40" s="202">
        <v>41196</v>
      </c>
      <c r="B40" s="203">
        <v>9600807</v>
      </c>
      <c r="C40" s="204" t="s">
        <v>755</v>
      </c>
      <c r="D40" s="205" t="s">
        <v>756</v>
      </c>
      <c r="E40" s="204"/>
      <c r="F40" s="204" t="s">
        <v>16</v>
      </c>
      <c r="G40" s="204" t="s">
        <v>17</v>
      </c>
      <c r="H40" s="204" t="s">
        <v>757</v>
      </c>
      <c r="I40" s="206">
        <v>25000</v>
      </c>
      <c r="J40" s="204" t="s">
        <v>26</v>
      </c>
      <c r="K40" s="207">
        <v>1.29E-2</v>
      </c>
      <c r="L40" s="208">
        <v>322.5</v>
      </c>
    </row>
    <row r="41" spans="1:12">
      <c r="A41" s="202">
        <v>41100</v>
      </c>
      <c r="B41" s="203">
        <v>9600824</v>
      </c>
      <c r="C41" s="204" t="s">
        <v>643</v>
      </c>
      <c r="D41" s="205" t="s">
        <v>644</v>
      </c>
      <c r="E41" s="204"/>
      <c r="F41" s="204" t="s">
        <v>16</v>
      </c>
      <c r="G41" s="204" t="s">
        <v>17</v>
      </c>
      <c r="H41" s="204" t="s">
        <v>645</v>
      </c>
      <c r="I41" s="206">
        <v>500</v>
      </c>
      <c r="J41" s="204" t="s">
        <v>33</v>
      </c>
      <c r="K41" s="207">
        <v>0.56459999999999999</v>
      </c>
      <c r="L41" s="208">
        <v>282.3</v>
      </c>
    </row>
    <row r="42" spans="1:12">
      <c r="A42" s="202">
        <v>41127</v>
      </c>
      <c r="B42" s="203">
        <v>9600840</v>
      </c>
      <c r="C42" s="204" t="s">
        <v>665</v>
      </c>
      <c r="D42" s="205" t="s">
        <v>666</v>
      </c>
      <c r="E42" s="204"/>
      <c r="F42" s="204" t="s">
        <v>16</v>
      </c>
      <c r="G42" s="204" t="s">
        <v>17</v>
      </c>
      <c r="H42" s="204" t="s">
        <v>667</v>
      </c>
      <c r="I42" s="206">
        <v>10</v>
      </c>
      <c r="J42" s="204" t="s">
        <v>37</v>
      </c>
      <c r="K42" s="207">
        <v>4.2823000000000002</v>
      </c>
      <c r="L42" s="208">
        <v>42.82</v>
      </c>
    </row>
    <row r="43" spans="1:12">
      <c r="A43" s="202">
        <v>41057</v>
      </c>
      <c r="B43" s="203">
        <v>9600896</v>
      </c>
      <c r="C43" s="204" t="s">
        <v>540</v>
      </c>
      <c r="D43" s="205" t="s">
        <v>541</v>
      </c>
      <c r="E43" s="204"/>
      <c r="F43" s="204" t="s">
        <v>16</v>
      </c>
      <c r="G43" s="204" t="s">
        <v>17</v>
      </c>
      <c r="H43" s="204" t="s">
        <v>542</v>
      </c>
      <c r="I43" s="206">
        <v>3624</v>
      </c>
      <c r="J43" s="204" t="s">
        <v>26</v>
      </c>
      <c r="K43" s="207">
        <v>2.4799999999999999E-2</v>
      </c>
      <c r="L43" s="208">
        <v>89.88</v>
      </c>
    </row>
    <row r="44" spans="1:12">
      <c r="A44" s="202">
        <v>41152</v>
      </c>
      <c r="B44" s="203">
        <v>9600896</v>
      </c>
      <c r="C44" s="204" t="s">
        <v>540</v>
      </c>
      <c r="D44" s="205" t="s">
        <v>694</v>
      </c>
      <c r="E44" s="204"/>
      <c r="F44" s="204" t="s">
        <v>16</v>
      </c>
      <c r="G44" s="204" t="s">
        <v>17</v>
      </c>
      <c r="H44" s="204" t="s">
        <v>695</v>
      </c>
      <c r="I44" s="206">
        <v>1812</v>
      </c>
      <c r="J44" s="204" t="s">
        <v>26</v>
      </c>
      <c r="K44" s="207">
        <v>2.4799999999999999E-2</v>
      </c>
      <c r="L44" s="208">
        <v>44.94</v>
      </c>
    </row>
    <row r="45" spans="1:12">
      <c r="A45" s="210">
        <v>41058</v>
      </c>
      <c r="B45" s="211">
        <v>9600908</v>
      </c>
      <c r="C45" s="212" t="s">
        <v>547</v>
      </c>
      <c r="D45" s="213" t="s">
        <v>548</v>
      </c>
      <c r="E45" s="212"/>
      <c r="F45" s="212" t="s">
        <v>16</v>
      </c>
      <c r="G45" s="212" t="s">
        <v>17</v>
      </c>
      <c r="H45" s="212" t="s">
        <v>549</v>
      </c>
      <c r="I45" s="214">
        <v>9</v>
      </c>
      <c r="J45" s="212" t="s">
        <v>33</v>
      </c>
      <c r="K45" s="207">
        <v>12.324299999999999</v>
      </c>
      <c r="L45" s="208">
        <v>110.92</v>
      </c>
    </row>
    <row r="46" spans="1:12">
      <c r="A46" s="210">
        <v>41057</v>
      </c>
      <c r="B46" s="211">
        <v>9600910</v>
      </c>
      <c r="C46" s="212" t="s">
        <v>543</v>
      </c>
      <c r="D46" s="213" t="s">
        <v>544</v>
      </c>
      <c r="E46" s="212"/>
      <c r="F46" s="212" t="s">
        <v>16</v>
      </c>
      <c r="G46" s="212" t="s">
        <v>17</v>
      </c>
      <c r="H46" s="212" t="s">
        <v>545</v>
      </c>
      <c r="I46" s="214">
        <v>10</v>
      </c>
      <c r="J46" s="212" t="s">
        <v>33</v>
      </c>
      <c r="K46" s="207">
        <v>0.75829999999999997</v>
      </c>
      <c r="L46" s="208">
        <v>7.58</v>
      </c>
    </row>
    <row r="47" spans="1:12">
      <c r="A47" s="202">
        <v>41116</v>
      </c>
      <c r="B47" s="203">
        <v>9740434</v>
      </c>
      <c r="C47" s="204" t="s">
        <v>176</v>
      </c>
      <c r="D47" s="205" t="s">
        <v>650</v>
      </c>
      <c r="E47" s="204"/>
      <c r="F47" s="204" t="s">
        <v>16</v>
      </c>
      <c r="G47" s="204" t="s">
        <v>17</v>
      </c>
      <c r="H47" s="204" t="s">
        <v>473</v>
      </c>
      <c r="I47" s="206">
        <v>40</v>
      </c>
      <c r="J47" s="204" t="s">
        <v>179</v>
      </c>
      <c r="K47" s="207">
        <v>12.713200000000001</v>
      </c>
      <c r="L47" s="208">
        <v>508.53</v>
      </c>
    </row>
    <row r="48" spans="1:12">
      <c r="A48" s="202">
        <v>41183</v>
      </c>
      <c r="B48" s="203">
        <v>9780118</v>
      </c>
      <c r="C48" s="204" t="s">
        <v>431</v>
      </c>
      <c r="D48" s="205" t="s">
        <v>746</v>
      </c>
      <c r="E48" s="204"/>
      <c r="F48" s="204" t="s">
        <v>16</v>
      </c>
      <c r="G48" s="204" t="s">
        <v>17</v>
      </c>
      <c r="H48" s="204" t="s">
        <v>747</v>
      </c>
      <c r="I48" s="206">
        <v>10000</v>
      </c>
      <c r="J48" s="204" t="s">
        <v>57</v>
      </c>
      <c r="K48" s="207">
        <v>3.32E-2</v>
      </c>
      <c r="L48" s="208">
        <v>332</v>
      </c>
    </row>
    <row r="49" spans="1:12">
      <c r="A49" s="202">
        <v>41096</v>
      </c>
      <c r="B49" s="203">
        <v>9780119</v>
      </c>
      <c r="C49" s="204" t="s">
        <v>47</v>
      </c>
      <c r="D49" s="205" t="s">
        <v>638</v>
      </c>
      <c r="E49" s="204"/>
      <c r="F49" s="204" t="s">
        <v>16</v>
      </c>
      <c r="G49" s="204" t="s">
        <v>17</v>
      </c>
      <c r="H49" s="204" t="s">
        <v>639</v>
      </c>
      <c r="I49" s="206">
        <v>50000</v>
      </c>
      <c r="J49" s="204" t="s">
        <v>26</v>
      </c>
      <c r="K49" s="207">
        <v>5.4999999999999997E-3</v>
      </c>
      <c r="L49" s="208">
        <v>275</v>
      </c>
    </row>
    <row r="50" spans="1:12">
      <c r="A50" s="202">
        <v>41045</v>
      </c>
      <c r="B50" s="203">
        <v>9780126</v>
      </c>
      <c r="C50" s="204" t="s">
        <v>513</v>
      </c>
      <c r="D50" s="205" t="s">
        <v>628</v>
      </c>
      <c r="E50" s="204"/>
      <c r="F50" s="204" t="s">
        <v>16</v>
      </c>
      <c r="G50" s="204" t="s">
        <v>17</v>
      </c>
      <c r="H50" s="204" t="s">
        <v>204</v>
      </c>
      <c r="I50" s="206">
        <v>244000</v>
      </c>
      <c r="J50" s="204" t="s">
        <v>26</v>
      </c>
      <c r="K50" s="207">
        <v>3.2000000000000002E-3</v>
      </c>
      <c r="L50" s="208">
        <v>780.8</v>
      </c>
    </row>
    <row r="51" spans="1:12">
      <c r="A51" s="202">
        <v>41170</v>
      </c>
      <c r="B51" s="203">
        <v>9780129</v>
      </c>
      <c r="C51" s="204" t="s">
        <v>701</v>
      </c>
      <c r="D51" s="205" t="s">
        <v>702</v>
      </c>
      <c r="E51" s="204"/>
      <c r="F51" s="204" t="s">
        <v>16</v>
      </c>
      <c r="G51" s="204" t="s">
        <v>17</v>
      </c>
      <c r="H51" s="204" t="s">
        <v>703</v>
      </c>
      <c r="I51" s="206">
        <v>10</v>
      </c>
      <c r="J51" s="204" t="s">
        <v>33</v>
      </c>
      <c r="K51" s="207">
        <v>21.5167</v>
      </c>
      <c r="L51" s="208">
        <v>215.17</v>
      </c>
    </row>
    <row r="52" spans="1:12">
      <c r="A52" s="202">
        <v>41089</v>
      </c>
      <c r="B52" s="203">
        <v>9780130</v>
      </c>
      <c r="C52" s="204" t="s">
        <v>605</v>
      </c>
      <c r="D52" s="205" t="s">
        <v>606</v>
      </c>
      <c r="E52" s="204"/>
      <c r="F52" s="204" t="s">
        <v>16</v>
      </c>
      <c r="G52" s="204" t="s">
        <v>17</v>
      </c>
      <c r="H52" s="204" t="s">
        <v>607</v>
      </c>
      <c r="I52" s="206">
        <v>1</v>
      </c>
      <c r="J52" s="204" t="s">
        <v>33</v>
      </c>
      <c r="K52" s="207">
        <v>79.113100000000003</v>
      </c>
      <c r="L52" s="208">
        <v>79.11</v>
      </c>
    </row>
    <row r="53" spans="1:12">
      <c r="A53" s="202">
        <v>41086</v>
      </c>
      <c r="B53" s="203">
        <v>9791202</v>
      </c>
      <c r="C53" s="204" t="s">
        <v>313</v>
      </c>
      <c r="D53" s="205" t="s">
        <v>600</v>
      </c>
      <c r="E53" s="204"/>
      <c r="F53" s="204" t="s">
        <v>16</v>
      </c>
      <c r="G53" s="204" t="s">
        <v>17</v>
      </c>
      <c r="H53" s="204" t="s">
        <v>601</v>
      </c>
      <c r="I53" s="206">
        <v>20</v>
      </c>
      <c r="J53" s="204" t="s">
        <v>179</v>
      </c>
      <c r="K53" s="207">
        <v>10.9734</v>
      </c>
      <c r="L53" s="208">
        <v>219.47</v>
      </c>
    </row>
    <row r="54" spans="1:12">
      <c r="A54" s="202">
        <v>41064</v>
      </c>
      <c r="B54" s="203" t="s">
        <v>93</v>
      </c>
      <c r="C54" s="204" t="s">
        <v>20</v>
      </c>
      <c r="D54" s="205" t="s">
        <v>722</v>
      </c>
      <c r="E54" s="204"/>
      <c r="F54" s="204" t="s">
        <v>16</v>
      </c>
      <c r="G54" s="204" t="s">
        <v>17</v>
      </c>
      <c r="H54" s="204" t="s">
        <v>723</v>
      </c>
      <c r="I54" s="206">
        <v>25</v>
      </c>
      <c r="J54" s="204" t="s">
        <v>19</v>
      </c>
      <c r="K54" s="207">
        <v>2.5106000000000002</v>
      </c>
      <c r="L54" s="208">
        <v>62.77</v>
      </c>
    </row>
    <row r="55" spans="1:12">
      <c r="A55" s="202">
        <v>41108</v>
      </c>
      <c r="B55" s="203" t="s">
        <v>93</v>
      </c>
      <c r="C55" s="204" t="s">
        <v>20</v>
      </c>
      <c r="D55" s="205" t="s">
        <v>735</v>
      </c>
      <c r="E55" s="204"/>
      <c r="F55" s="204" t="s">
        <v>16</v>
      </c>
      <c r="G55" s="204" t="s">
        <v>17</v>
      </c>
      <c r="H55" s="204" t="s">
        <v>736</v>
      </c>
      <c r="I55" s="206">
        <v>30</v>
      </c>
      <c r="J55" s="204" t="s">
        <v>19</v>
      </c>
      <c r="K55" s="207">
        <v>2.5106000000000002</v>
      </c>
      <c r="L55" s="208">
        <v>75.319999999999993</v>
      </c>
    </row>
    <row r="56" spans="1:12">
      <c r="A56" s="202">
        <v>41152</v>
      </c>
      <c r="B56" s="203" t="s">
        <v>685</v>
      </c>
      <c r="C56" s="204" t="s">
        <v>686</v>
      </c>
      <c r="D56" s="205" t="s">
        <v>687</v>
      </c>
      <c r="E56" s="204"/>
      <c r="F56" s="204" t="s">
        <v>16</v>
      </c>
      <c r="G56" s="204" t="s">
        <v>17</v>
      </c>
      <c r="H56" s="204" t="s">
        <v>25</v>
      </c>
      <c r="I56" s="206">
        <v>0.96399999999999997</v>
      </c>
      <c r="J56" s="204" t="s">
        <v>179</v>
      </c>
      <c r="K56" s="207">
        <v>75.973100000000002</v>
      </c>
      <c r="L56" s="208">
        <v>73.239999999999995</v>
      </c>
    </row>
    <row r="57" spans="1:12">
      <c r="A57" s="202">
        <v>41182</v>
      </c>
      <c r="B57" s="203" t="s">
        <v>742</v>
      </c>
      <c r="C57" s="204" t="s">
        <v>743</v>
      </c>
      <c r="D57" s="205" t="s">
        <v>744</v>
      </c>
      <c r="E57" s="204"/>
      <c r="F57" s="204" t="s">
        <v>16</v>
      </c>
      <c r="G57" s="204" t="s">
        <v>17</v>
      </c>
      <c r="H57" s="204" t="s">
        <v>106</v>
      </c>
      <c r="I57" s="206">
        <v>0.81920000000000004</v>
      </c>
      <c r="J57" s="204" t="s">
        <v>57</v>
      </c>
      <c r="K57" s="207">
        <v>2.8299999999999999E-2</v>
      </c>
      <c r="L57" s="208">
        <v>0.02</v>
      </c>
    </row>
    <row r="58" spans="1:12">
      <c r="A58" s="202">
        <v>41152</v>
      </c>
      <c r="B58" s="203" t="s">
        <v>127</v>
      </c>
      <c r="C58" s="204" t="s">
        <v>128</v>
      </c>
      <c r="D58" s="205" t="s">
        <v>689</v>
      </c>
      <c r="E58" s="204"/>
      <c r="F58" s="204" t="s">
        <v>16</v>
      </c>
      <c r="G58" s="204" t="s">
        <v>17</v>
      </c>
      <c r="H58" s="204" t="s">
        <v>690</v>
      </c>
      <c r="I58" s="206">
        <v>36</v>
      </c>
      <c r="J58" s="204" t="s">
        <v>131</v>
      </c>
      <c r="K58" s="207">
        <v>8.34</v>
      </c>
      <c r="L58" s="208">
        <v>300.24</v>
      </c>
    </row>
    <row r="59" spans="1:12">
      <c r="A59" s="202">
        <v>41152</v>
      </c>
      <c r="B59" s="203" t="s">
        <v>127</v>
      </c>
      <c r="C59" s="204" t="s">
        <v>128</v>
      </c>
      <c r="D59" s="205" t="s">
        <v>691</v>
      </c>
      <c r="E59" s="204"/>
      <c r="F59" s="204" t="s">
        <v>16</v>
      </c>
      <c r="G59" s="204" t="s">
        <v>17</v>
      </c>
      <c r="H59" s="204" t="s">
        <v>491</v>
      </c>
      <c r="I59" s="206">
        <v>25</v>
      </c>
      <c r="J59" s="204" t="s">
        <v>131</v>
      </c>
      <c r="K59" s="207">
        <v>8.34</v>
      </c>
      <c r="L59" s="208">
        <v>208.5</v>
      </c>
    </row>
    <row r="60" spans="1:12">
      <c r="A60" s="202">
        <v>41122</v>
      </c>
      <c r="B60" s="203" t="s">
        <v>658</v>
      </c>
      <c r="C60" s="204" t="s">
        <v>659</v>
      </c>
      <c r="D60" s="205" t="s">
        <v>662</v>
      </c>
      <c r="E60" s="204"/>
      <c r="F60" s="204" t="s">
        <v>16</v>
      </c>
      <c r="G60" s="204" t="s">
        <v>17</v>
      </c>
      <c r="H60" s="204" t="s">
        <v>661</v>
      </c>
      <c r="I60" s="206">
        <v>50</v>
      </c>
      <c r="J60" s="204" t="s">
        <v>131</v>
      </c>
      <c r="K60" s="207">
        <v>0.41</v>
      </c>
      <c r="L60" s="208">
        <v>20.5</v>
      </c>
    </row>
    <row r="61" spans="1:12">
      <c r="A61" s="202">
        <v>41208</v>
      </c>
      <c r="B61" s="203" t="s">
        <v>333</v>
      </c>
      <c r="C61" s="204" t="s">
        <v>334</v>
      </c>
      <c r="D61" s="205" t="s">
        <v>758</v>
      </c>
      <c r="E61" s="204"/>
      <c r="F61" s="204" t="s">
        <v>16</v>
      </c>
      <c r="G61" s="204" t="s">
        <v>17</v>
      </c>
      <c r="H61" s="204" t="s">
        <v>336</v>
      </c>
      <c r="I61" s="206">
        <v>14</v>
      </c>
      <c r="J61" s="204" t="s">
        <v>33</v>
      </c>
      <c r="K61" s="207">
        <v>113.0527</v>
      </c>
      <c r="L61" s="208">
        <v>1582.74</v>
      </c>
    </row>
    <row r="62" spans="1:12">
      <c r="A62" s="202">
        <v>41208</v>
      </c>
      <c r="B62" s="203" t="s">
        <v>333</v>
      </c>
      <c r="C62" s="204" t="s">
        <v>334</v>
      </c>
      <c r="D62" s="205" t="s">
        <v>759</v>
      </c>
      <c r="E62" s="204"/>
      <c r="F62" s="204" t="s">
        <v>16</v>
      </c>
      <c r="G62" s="204" t="s">
        <v>17</v>
      </c>
      <c r="H62" s="204" t="s">
        <v>760</v>
      </c>
      <c r="I62" s="206">
        <v>32</v>
      </c>
      <c r="J62" s="204" t="s">
        <v>33</v>
      </c>
      <c r="K62" s="207">
        <v>113.0527</v>
      </c>
      <c r="L62" s="208">
        <v>3617.69</v>
      </c>
    </row>
    <row r="63" spans="1:12">
      <c r="A63" s="202">
        <v>41121</v>
      </c>
      <c r="B63" s="203" t="s">
        <v>654</v>
      </c>
      <c r="C63" s="204" t="s">
        <v>655</v>
      </c>
      <c r="D63" s="205" t="s">
        <v>656</v>
      </c>
      <c r="E63" s="204"/>
      <c r="F63" s="204" t="s">
        <v>16</v>
      </c>
      <c r="G63" s="204" t="s">
        <v>17</v>
      </c>
      <c r="H63" s="204" t="s">
        <v>657</v>
      </c>
      <c r="I63" s="206">
        <v>0.13919999999999999</v>
      </c>
      <c r="J63" s="204" t="s">
        <v>26</v>
      </c>
      <c r="K63" s="207">
        <v>2.12E-2</v>
      </c>
      <c r="L63" s="208"/>
    </row>
    <row r="64" spans="1:12">
      <c r="A64" s="202">
        <v>41061</v>
      </c>
      <c r="B64" s="203" t="s">
        <v>97</v>
      </c>
      <c r="C64" s="204" t="s">
        <v>58</v>
      </c>
      <c r="D64" s="205" t="s">
        <v>595</v>
      </c>
      <c r="E64" s="204"/>
      <c r="F64" s="204" t="s">
        <v>16</v>
      </c>
      <c r="G64" s="204" t="s">
        <v>17</v>
      </c>
      <c r="H64" s="204" t="s">
        <v>182</v>
      </c>
      <c r="I64" s="206">
        <v>2</v>
      </c>
      <c r="J64" s="204" t="s">
        <v>33</v>
      </c>
      <c r="K64" s="207">
        <v>193.5188</v>
      </c>
      <c r="L64" s="208">
        <v>387.04</v>
      </c>
    </row>
    <row r="65" spans="1:12">
      <c r="A65" s="202">
        <v>41061</v>
      </c>
      <c r="B65" s="203" t="s">
        <v>97</v>
      </c>
      <c r="C65" s="204" t="s">
        <v>58</v>
      </c>
      <c r="D65" s="205" t="s">
        <v>596</v>
      </c>
      <c r="E65" s="204"/>
      <c r="F65" s="204" t="s">
        <v>16</v>
      </c>
      <c r="G65" s="204" t="s">
        <v>17</v>
      </c>
      <c r="H65" s="204" t="s">
        <v>221</v>
      </c>
      <c r="I65" s="206">
        <v>3</v>
      </c>
      <c r="J65" s="204" t="s">
        <v>33</v>
      </c>
      <c r="K65" s="207">
        <v>193.5188</v>
      </c>
      <c r="L65" s="208">
        <v>580.55999999999995</v>
      </c>
    </row>
    <row r="66" spans="1:12">
      <c r="K66" s="204"/>
      <c r="L66" s="204"/>
    </row>
    <row r="67" spans="1:12">
      <c r="K67" s="209" t="s">
        <v>761</v>
      </c>
      <c r="L67" s="209">
        <v>77703.91</v>
      </c>
    </row>
  </sheetData>
  <autoFilter ref="A4:L65">
    <sortState ref="A4:L64">
      <sortCondition ref="B3:B64"/>
    </sortState>
  </autoFilter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2:HX59"/>
  <sheetViews>
    <sheetView zoomScale="70" zoomScaleNormal="70" workbookViewId="0">
      <selection activeCell="B18" sqref="B18"/>
    </sheetView>
  </sheetViews>
  <sheetFormatPr baseColWidth="10" defaultRowHeight="14.25"/>
  <cols>
    <col min="1" max="1" width="13.42578125" style="177" customWidth="1"/>
    <col min="2" max="2" width="15.28515625" style="192" customWidth="1"/>
    <col min="3" max="3" width="37.5703125" style="177" customWidth="1"/>
    <col min="4" max="4" width="11.28515625" style="193" customWidth="1"/>
    <col min="5" max="5" width="4.28515625" style="177" customWidth="1"/>
    <col min="6" max="6" width="11.5703125" style="177" customWidth="1"/>
    <col min="7" max="7" width="11.7109375" style="193" customWidth="1"/>
    <col min="8" max="8" width="15.85546875" style="177" customWidth="1"/>
    <col min="9" max="9" width="13" style="177" bestFit="1" customWidth="1"/>
    <col min="10" max="10" width="6" style="193" customWidth="1"/>
    <col min="11" max="11" width="9.7109375" style="177" bestFit="1" customWidth="1"/>
    <col min="12" max="12" width="13.85546875" style="177" bestFit="1" customWidth="1"/>
    <col min="13" max="13" width="31.28515625" style="177" customWidth="1"/>
    <col min="14" max="14" width="13" style="177" bestFit="1" customWidth="1"/>
    <col min="15" max="15" width="8.5703125" style="177" bestFit="1" customWidth="1"/>
    <col min="16" max="16" width="9.5703125" style="177" bestFit="1" customWidth="1"/>
    <col min="17" max="17" width="13.140625" style="177" bestFit="1" customWidth="1"/>
    <col min="18" max="18" width="12.7109375" style="177" bestFit="1" customWidth="1"/>
    <col min="19" max="19" width="19.140625" style="177" bestFit="1" customWidth="1"/>
    <col min="20" max="20" width="12.85546875" style="177" bestFit="1" customWidth="1"/>
    <col min="21" max="21" width="11" style="177" bestFit="1" customWidth="1"/>
    <col min="22" max="22" width="26.140625" style="177" bestFit="1" customWidth="1"/>
    <col min="23" max="23" width="12.85546875" style="177" bestFit="1" customWidth="1"/>
    <col min="24" max="232" width="11.42578125" style="245"/>
    <col min="233" max="16384" width="11.42578125" style="177"/>
  </cols>
  <sheetData>
    <row r="2" spans="1:232">
      <c r="F2" s="215" t="s">
        <v>725</v>
      </c>
      <c r="L2" s="199">
        <v>41051</v>
      </c>
    </row>
    <row r="3" spans="1:232" ht="57" customHeight="1">
      <c r="L3" s="200" t="s">
        <v>763</v>
      </c>
      <c r="M3" s="229"/>
      <c r="N3" s="220" t="s">
        <v>80</v>
      </c>
      <c r="O3" s="220" t="s">
        <v>86</v>
      </c>
      <c r="P3" s="220"/>
      <c r="Q3" s="220" t="s">
        <v>83</v>
      </c>
      <c r="R3" s="220"/>
      <c r="S3" s="217" t="s">
        <v>555</v>
      </c>
      <c r="T3" s="219"/>
      <c r="U3" s="217" t="s">
        <v>557</v>
      </c>
      <c r="V3" s="218"/>
      <c r="W3" s="219"/>
    </row>
    <row r="4" spans="1:232" ht="51" customHeight="1">
      <c r="A4" s="221" t="s">
        <v>4</v>
      </c>
      <c r="B4" s="222" t="s">
        <v>5</v>
      </c>
      <c r="C4" s="221" t="s">
        <v>6</v>
      </c>
      <c r="D4" s="221" t="s">
        <v>7</v>
      </c>
      <c r="E4" s="221" t="s">
        <v>200</v>
      </c>
      <c r="F4" s="221" t="s">
        <v>8</v>
      </c>
      <c r="G4" s="221" t="s">
        <v>9</v>
      </c>
      <c r="H4" s="221" t="s">
        <v>10</v>
      </c>
      <c r="I4" s="221" t="s">
        <v>79</v>
      </c>
      <c r="J4" s="221" t="s">
        <v>11</v>
      </c>
      <c r="K4" s="221" t="s">
        <v>12</v>
      </c>
      <c r="L4" s="221" t="s">
        <v>13</v>
      </c>
      <c r="M4" s="131" t="s">
        <v>559</v>
      </c>
      <c r="N4" s="243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246" t="s">
        <v>85</v>
      </c>
    </row>
    <row r="5" spans="1:232" ht="51" customHeight="1">
      <c r="A5" s="183">
        <v>41057</v>
      </c>
      <c r="B5" s="203" t="s">
        <v>816</v>
      </c>
      <c r="C5" s="204" t="s">
        <v>540</v>
      </c>
      <c r="D5" s="205" t="s">
        <v>541</v>
      </c>
      <c r="E5" s="204"/>
      <c r="F5" s="204" t="s">
        <v>16</v>
      </c>
      <c r="G5" s="223" t="s">
        <v>17</v>
      </c>
      <c r="H5" s="204" t="s">
        <v>542</v>
      </c>
      <c r="I5" s="207">
        <v>3624</v>
      </c>
      <c r="J5" s="205" t="s">
        <v>26</v>
      </c>
      <c r="K5" s="207">
        <v>2.4799999999999999E-2</v>
      </c>
      <c r="L5" s="204">
        <v>89.88</v>
      </c>
      <c r="M5" s="131" t="s">
        <v>828</v>
      </c>
      <c r="N5" s="258"/>
      <c r="O5" s="156"/>
      <c r="P5" s="156"/>
      <c r="Q5" s="156"/>
      <c r="R5" s="156"/>
      <c r="S5" s="156"/>
      <c r="T5" s="156"/>
      <c r="U5" s="156"/>
      <c r="V5" s="156"/>
      <c r="W5" s="246"/>
    </row>
    <row r="6" spans="1:232">
      <c r="A6" s="236">
        <v>41057</v>
      </c>
      <c r="B6" s="237">
        <v>9600910</v>
      </c>
      <c r="C6" s="238" t="s">
        <v>543</v>
      </c>
      <c r="D6" s="239" t="s">
        <v>544</v>
      </c>
      <c r="E6" s="238"/>
      <c r="F6" s="238" t="s">
        <v>16</v>
      </c>
      <c r="G6" s="240" t="s">
        <v>17</v>
      </c>
      <c r="H6" s="238" t="s">
        <v>545</v>
      </c>
      <c r="I6" s="241">
        <v>10</v>
      </c>
      <c r="J6" s="239" t="s">
        <v>33</v>
      </c>
      <c r="K6" s="241">
        <v>0.75829999999999997</v>
      </c>
      <c r="L6" s="238">
        <v>7.58</v>
      </c>
      <c r="M6" s="244" t="s">
        <v>815</v>
      </c>
      <c r="N6" s="238" t="s">
        <v>572</v>
      </c>
      <c r="O6" s="238">
        <v>10</v>
      </c>
      <c r="P6" s="238">
        <v>6.5</v>
      </c>
      <c r="Q6" s="238" t="s">
        <v>572</v>
      </c>
      <c r="R6" s="238" t="s">
        <v>572</v>
      </c>
      <c r="S6" s="238" t="s">
        <v>611</v>
      </c>
      <c r="T6" s="238" t="s">
        <v>811</v>
      </c>
      <c r="U6" s="238">
        <v>1</v>
      </c>
      <c r="V6" s="238" t="s">
        <v>817</v>
      </c>
      <c r="W6" s="242" t="s">
        <v>811</v>
      </c>
    </row>
    <row r="7" spans="1:232">
      <c r="A7" s="183">
        <v>41060</v>
      </c>
      <c r="B7" s="203">
        <v>3800831</v>
      </c>
      <c r="C7" s="204" t="s">
        <v>156</v>
      </c>
      <c r="D7" s="205" t="s">
        <v>590</v>
      </c>
      <c r="E7" s="204"/>
      <c r="F7" s="204" t="s">
        <v>16</v>
      </c>
      <c r="G7" s="223" t="s">
        <v>17</v>
      </c>
      <c r="H7" s="204" t="s">
        <v>326</v>
      </c>
      <c r="I7" s="207">
        <v>100</v>
      </c>
      <c r="J7" s="205" t="s">
        <v>33</v>
      </c>
      <c r="K7" s="207">
        <v>4.6875999999999998</v>
      </c>
      <c r="L7" s="204">
        <v>468.76</v>
      </c>
      <c r="M7" s="216" t="s">
        <v>818</v>
      </c>
      <c r="N7" s="204" t="s">
        <v>572</v>
      </c>
      <c r="O7" s="204">
        <v>50</v>
      </c>
      <c r="P7" s="204">
        <v>234.4</v>
      </c>
      <c r="Q7" s="204" t="s">
        <v>572</v>
      </c>
      <c r="R7" s="204" t="s">
        <v>572</v>
      </c>
      <c r="S7" s="204"/>
      <c r="T7" s="204"/>
      <c r="U7" s="204"/>
      <c r="V7" s="204" t="s">
        <v>819</v>
      </c>
      <c r="W7" s="247" t="s">
        <v>820</v>
      </c>
    </row>
    <row r="8" spans="1:232">
      <c r="A8" s="183">
        <v>41061</v>
      </c>
      <c r="B8" s="203" t="s">
        <v>97</v>
      </c>
      <c r="C8" s="204" t="s">
        <v>58</v>
      </c>
      <c r="D8" s="205" t="s">
        <v>596</v>
      </c>
      <c r="E8" s="204"/>
      <c r="F8" s="204" t="s">
        <v>16</v>
      </c>
      <c r="G8" s="223" t="s">
        <v>17</v>
      </c>
      <c r="H8" s="204" t="s">
        <v>221</v>
      </c>
      <c r="I8" s="207">
        <v>3</v>
      </c>
      <c r="J8" s="205" t="s">
        <v>33</v>
      </c>
      <c r="K8" s="207">
        <v>193.5188</v>
      </c>
      <c r="L8" s="204">
        <v>580.55999999999995</v>
      </c>
      <c r="M8" s="216"/>
      <c r="N8" s="204" t="s">
        <v>787</v>
      </c>
      <c r="O8" s="204">
        <v>3</v>
      </c>
      <c r="P8" s="204">
        <v>580.55999999999995</v>
      </c>
      <c r="Q8" s="204" t="s">
        <v>824</v>
      </c>
      <c r="R8" s="204" t="s">
        <v>572</v>
      </c>
      <c r="S8" s="204" t="s">
        <v>611</v>
      </c>
      <c r="T8" s="204"/>
      <c r="U8" s="204" t="s">
        <v>825</v>
      </c>
      <c r="V8" s="204"/>
      <c r="W8" s="177" t="s">
        <v>826</v>
      </c>
    </row>
    <row r="9" spans="1:232">
      <c r="A9" s="183">
        <v>41061</v>
      </c>
      <c r="B9" s="203" t="s">
        <v>97</v>
      </c>
      <c r="C9" s="204" t="s">
        <v>58</v>
      </c>
      <c r="D9" s="205" t="s">
        <v>595</v>
      </c>
      <c r="E9" s="204"/>
      <c r="F9" s="204" t="s">
        <v>16</v>
      </c>
      <c r="G9" s="223" t="s">
        <v>17</v>
      </c>
      <c r="H9" s="204" t="s">
        <v>182</v>
      </c>
      <c r="I9" s="207">
        <v>2</v>
      </c>
      <c r="J9" s="205" t="s">
        <v>33</v>
      </c>
      <c r="K9" s="207">
        <v>193.5188</v>
      </c>
      <c r="L9" s="204">
        <v>387.04</v>
      </c>
      <c r="M9" s="216"/>
      <c r="N9" s="204"/>
      <c r="O9" s="204"/>
      <c r="P9" s="204"/>
      <c r="Q9" s="204"/>
      <c r="R9" s="204"/>
      <c r="S9" s="204"/>
      <c r="T9" s="204"/>
      <c r="U9" s="204"/>
      <c r="V9" s="204"/>
    </row>
    <row r="10" spans="1:232" s="256" customFormat="1">
      <c r="A10" s="249">
        <v>41064</v>
      </c>
      <c r="B10" s="250">
        <v>3300148</v>
      </c>
      <c r="C10" s="251" t="s">
        <v>30</v>
      </c>
      <c r="D10" s="252" t="s">
        <v>728</v>
      </c>
      <c r="E10" s="251" t="s">
        <v>729</v>
      </c>
      <c r="F10" s="251" t="s">
        <v>408</v>
      </c>
      <c r="G10" s="253" t="s">
        <v>17</v>
      </c>
      <c r="H10" s="251" t="s">
        <v>730</v>
      </c>
      <c r="I10" s="254">
        <v>570</v>
      </c>
      <c r="J10" s="252" t="s">
        <v>33</v>
      </c>
      <c r="K10" s="254">
        <v>1.1003000000000001</v>
      </c>
      <c r="L10" s="251">
        <v>627.16999999999996</v>
      </c>
      <c r="M10" s="255" t="s">
        <v>822</v>
      </c>
      <c r="N10" s="251"/>
      <c r="O10" s="251"/>
      <c r="P10" s="251"/>
      <c r="Q10" s="251"/>
      <c r="R10" s="251"/>
      <c r="S10" s="251"/>
      <c r="T10" s="251"/>
      <c r="U10" s="251"/>
      <c r="V10" s="251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  <c r="AQ10" s="257"/>
      <c r="AR10" s="257"/>
      <c r="AS10" s="257"/>
      <c r="AT10" s="257"/>
      <c r="AU10" s="257"/>
      <c r="AV10" s="257"/>
      <c r="AW10" s="257"/>
      <c r="AX10" s="257"/>
      <c r="AY10" s="257"/>
      <c r="AZ10" s="257"/>
      <c r="BA10" s="257"/>
      <c r="BB10" s="257"/>
      <c r="BC10" s="257"/>
      <c r="BD10" s="257"/>
      <c r="BE10" s="257"/>
      <c r="BF10" s="257"/>
      <c r="BG10" s="257"/>
      <c r="BH10" s="257"/>
      <c r="BI10" s="257"/>
      <c r="BJ10" s="257"/>
      <c r="BK10" s="257"/>
      <c r="BL10" s="257"/>
      <c r="BM10" s="257"/>
      <c r="BN10" s="257"/>
      <c r="BO10" s="257"/>
      <c r="BP10" s="257"/>
      <c r="BQ10" s="257"/>
      <c r="BR10" s="257"/>
      <c r="BS10" s="257"/>
      <c r="BT10" s="257"/>
      <c r="BU10" s="257"/>
      <c r="BV10" s="257"/>
      <c r="BW10" s="257"/>
      <c r="BX10" s="257"/>
      <c r="BY10" s="257"/>
      <c r="BZ10" s="257"/>
      <c r="CA10" s="257"/>
      <c r="CB10" s="257"/>
      <c r="CC10" s="257"/>
      <c r="CD10" s="257"/>
      <c r="CE10" s="257"/>
      <c r="CF10" s="257"/>
      <c r="CG10" s="257"/>
      <c r="CH10" s="257"/>
      <c r="CI10" s="257"/>
      <c r="CJ10" s="257"/>
      <c r="CK10" s="257"/>
      <c r="CL10" s="257"/>
      <c r="CM10" s="257"/>
      <c r="CN10" s="257"/>
      <c r="CO10" s="257"/>
      <c r="CP10" s="257"/>
      <c r="CQ10" s="257"/>
      <c r="CR10" s="257"/>
      <c r="CS10" s="257"/>
      <c r="CT10" s="257"/>
      <c r="CU10" s="257"/>
      <c r="CV10" s="257"/>
      <c r="CW10" s="257"/>
      <c r="CX10" s="257"/>
      <c r="CY10" s="257"/>
      <c r="CZ10" s="257"/>
      <c r="DA10" s="257"/>
      <c r="DB10" s="257"/>
      <c r="DC10" s="257"/>
      <c r="DD10" s="257"/>
      <c r="DE10" s="257"/>
      <c r="DF10" s="257"/>
      <c r="DG10" s="257"/>
      <c r="DH10" s="257"/>
      <c r="DI10" s="257"/>
      <c r="DJ10" s="257"/>
      <c r="DK10" s="257"/>
      <c r="DL10" s="257"/>
      <c r="DM10" s="257"/>
      <c r="DN10" s="257"/>
      <c r="DO10" s="257"/>
      <c r="DP10" s="257"/>
      <c r="DQ10" s="257"/>
      <c r="DR10" s="257"/>
      <c r="DS10" s="257"/>
      <c r="DT10" s="257"/>
      <c r="DU10" s="257"/>
      <c r="DV10" s="257"/>
      <c r="DW10" s="257"/>
      <c r="DX10" s="257"/>
      <c r="DY10" s="257"/>
      <c r="DZ10" s="257"/>
      <c r="EA10" s="257"/>
      <c r="EB10" s="257"/>
      <c r="EC10" s="257"/>
      <c r="ED10" s="257"/>
      <c r="EE10" s="257"/>
      <c r="EF10" s="257"/>
      <c r="EG10" s="257"/>
      <c r="EH10" s="257"/>
      <c r="EI10" s="257"/>
      <c r="EJ10" s="257"/>
      <c r="EK10" s="257"/>
      <c r="EL10" s="257"/>
      <c r="EM10" s="257"/>
      <c r="EN10" s="257"/>
      <c r="EO10" s="257"/>
      <c r="EP10" s="257"/>
      <c r="EQ10" s="257"/>
      <c r="ER10" s="257"/>
      <c r="ES10" s="257"/>
      <c r="ET10" s="257"/>
      <c r="EU10" s="257"/>
      <c r="EV10" s="257"/>
      <c r="EW10" s="257"/>
      <c r="EX10" s="257"/>
      <c r="EY10" s="257"/>
      <c r="EZ10" s="257"/>
      <c r="FA10" s="257"/>
      <c r="FB10" s="257"/>
      <c r="FC10" s="257"/>
      <c r="FD10" s="257"/>
      <c r="FE10" s="257"/>
      <c r="FF10" s="257"/>
      <c r="FG10" s="257"/>
      <c r="FH10" s="257"/>
      <c r="FI10" s="257"/>
      <c r="FJ10" s="257"/>
      <c r="FK10" s="257"/>
      <c r="FL10" s="257"/>
      <c r="FM10" s="257"/>
      <c r="FN10" s="257"/>
      <c r="FO10" s="257"/>
      <c r="FP10" s="257"/>
      <c r="FQ10" s="257"/>
      <c r="FR10" s="257"/>
      <c r="FS10" s="257"/>
      <c r="FT10" s="257"/>
      <c r="FU10" s="257"/>
      <c r="FV10" s="257"/>
      <c r="FW10" s="257"/>
      <c r="FX10" s="257"/>
      <c r="FY10" s="257"/>
      <c r="FZ10" s="257"/>
      <c r="GA10" s="257"/>
      <c r="GB10" s="257"/>
      <c r="GC10" s="257"/>
      <c r="GD10" s="257"/>
      <c r="GE10" s="257"/>
      <c r="GF10" s="257"/>
      <c r="GG10" s="257"/>
      <c r="GH10" s="257"/>
      <c r="GI10" s="257"/>
      <c r="GJ10" s="257"/>
      <c r="GK10" s="257"/>
      <c r="GL10" s="257"/>
      <c r="GM10" s="257"/>
      <c r="GN10" s="257"/>
      <c r="GO10" s="257"/>
      <c r="GP10" s="257"/>
      <c r="GQ10" s="257"/>
      <c r="GR10" s="257"/>
      <c r="GS10" s="257"/>
      <c r="GT10" s="257"/>
      <c r="GU10" s="257"/>
      <c r="GV10" s="257"/>
      <c r="GW10" s="257"/>
      <c r="GX10" s="257"/>
      <c r="GY10" s="257"/>
      <c r="GZ10" s="257"/>
      <c r="HA10" s="257"/>
      <c r="HB10" s="257"/>
      <c r="HC10" s="257"/>
      <c r="HD10" s="257"/>
      <c r="HE10" s="257"/>
      <c r="HF10" s="257"/>
      <c r="HG10" s="257"/>
      <c r="HH10" s="257"/>
      <c r="HI10" s="257"/>
      <c r="HJ10" s="257"/>
      <c r="HK10" s="257"/>
      <c r="HL10" s="257"/>
      <c r="HM10" s="257"/>
      <c r="HN10" s="257"/>
      <c r="HO10" s="257"/>
      <c r="HP10" s="257"/>
      <c r="HQ10" s="257"/>
      <c r="HR10" s="257"/>
      <c r="HS10" s="257"/>
      <c r="HT10" s="257"/>
      <c r="HU10" s="257"/>
      <c r="HV10" s="257"/>
      <c r="HW10" s="257"/>
      <c r="HX10" s="257"/>
    </row>
    <row r="11" spans="1:232">
      <c r="A11" s="183">
        <v>41064</v>
      </c>
      <c r="B11" s="203" t="s">
        <v>93</v>
      </c>
      <c r="C11" s="204" t="s">
        <v>20</v>
      </c>
      <c r="D11" s="205" t="s">
        <v>722</v>
      </c>
      <c r="E11" s="204"/>
      <c r="F11" s="204" t="s">
        <v>16</v>
      </c>
      <c r="G11" s="223" t="s">
        <v>17</v>
      </c>
      <c r="H11" s="204" t="s">
        <v>723</v>
      </c>
      <c r="I11" s="207">
        <v>10</v>
      </c>
      <c r="J11" s="205" t="s">
        <v>19</v>
      </c>
      <c r="K11" s="207">
        <v>2.5106000000000002</v>
      </c>
      <c r="L11" s="204">
        <v>25.11</v>
      </c>
      <c r="M11" s="216" t="s">
        <v>829</v>
      </c>
      <c r="N11" s="204"/>
      <c r="O11" s="204"/>
      <c r="P11" s="204"/>
      <c r="Q11" s="204"/>
      <c r="R11" s="204"/>
      <c r="S11" s="204"/>
      <c r="T11" s="204"/>
      <c r="U11" s="204"/>
      <c r="V11" s="204"/>
    </row>
    <row r="12" spans="1:232" s="256" customFormat="1" ht="28.5">
      <c r="A12" s="249">
        <v>41088</v>
      </c>
      <c r="B12" s="250">
        <v>3100142</v>
      </c>
      <c r="C12" s="251" t="s">
        <v>602</v>
      </c>
      <c r="D12" s="252" t="s">
        <v>603</v>
      </c>
      <c r="E12" s="251"/>
      <c r="F12" s="251" t="s">
        <v>16</v>
      </c>
      <c r="G12" s="253" t="s">
        <v>17</v>
      </c>
      <c r="H12" s="251" t="s">
        <v>604</v>
      </c>
      <c r="I12" s="254">
        <v>20</v>
      </c>
      <c r="J12" s="252" t="s">
        <v>33</v>
      </c>
      <c r="K12" s="254">
        <v>152.9</v>
      </c>
      <c r="L12" s="251">
        <v>3058</v>
      </c>
      <c r="M12" s="255" t="s">
        <v>823</v>
      </c>
      <c r="N12" s="251" t="s">
        <v>787</v>
      </c>
      <c r="O12" s="251">
        <v>20</v>
      </c>
      <c r="P12" s="251"/>
      <c r="Q12" s="251"/>
      <c r="R12" s="251"/>
      <c r="S12" s="251"/>
      <c r="T12" s="251"/>
      <c r="U12" s="251"/>
      <c r="V12" s="251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/>
      <c r="AJ12" s="257"/>
      <c r="AK12" s="257"/>
      <c r="AL12" s="257"/>
      <c r="AM12" s="257"/>
      <c r="AN12" s="257"/>
      <c r="AO12" s="257"/>
      <c r="AP12" s="257"/>
      <c r="AQ12" s="257"/>
      <c r="AR12" s="257"/>
      <c r="AS12" s="257"/>
      <c r="AT12" s="257"/>
      <c r="AU12" s="257"/>
      <c r="AV12" s="257"/>
      <c r="AW12" s="257"/>
      <c r="AX12" s="257"/>
      <c r="AY12" s="257"/>
      <c r="AZ12" s="257"/>
      <c r="BA12" s="257"/>
      <c r="BB12" s="257"/>
      <c r="BC12" s="257"/>
      <c r="BD12" s="257"/>
      <c r="BE12" s="257"/>
      <c r="BF12" s="257"/>
      <c r="BG12" s="257"/>
      <c r="BH12" s="257"/>
      <c r="BI12" s="257"/>
      <c r="BJ12" s="257"/>
      <c r="BK12" s="257"/>
      <c r="BL12" s="257"/>
      <c r="BM12" s="257"/>
      <c r="BN12" s="257"/>
      <c r="BO12" s="257"/>
      <c r="BP12" s="257"/>
      <c r="BQ12" s="257"/>
      <c r="BR12" s="257"/>
      <c r="BS12" s="257"/>
      <c r="BT12" s="257"/>
      <c r="BU12" s="257"/>
      <c r="BV12" s="257"/>
      <c r="BW12" s="257"/>
      <c r="BX12" s="257"/>
      <c r="BY12" s="257"/>
      <c r="BZ12" s="257"/>
      <c r="CA12" s="257"/>
      <c r="CB12" s="257"/>
      <c r="CC12" s="257"/>
      <c r="CD12" s="257"/>
      <c r="CE12" s="257"/>
      <c r="CF12" s="257"/>
      <c r="CG12" s="257"/>
      <c r="CH12" s="257"/>
      <c r="CI12" s="257"/>
      <c r="CJ12" s="257"/>
      <c r="CK12" s="257"/>
      <c r="CL12" s="257"/>
      <c r="CM12" s="257"/>
      <c r="CN12" s="257"/>
      <c r="CO12" s="257"/>
      <c r="CP12" s="257"/>
      <c r="CQ12" s="257"/>
      <c r="CR12" s="257"/>
      <c r="CS12" s="257"/>
      <c r="CT12" s="257"/>
      <c r="CU12" s="257"/>
      <c r="CV12" s="257"/>
      <c r="CW12" s="257"/>
      <c r="CX12" s="257"/>
      <c r="CY12" s="257"/>
      <c r="CZ12" s="257"/>
      <c r="DA12" s="257"/>
      <c r="DB12" s="257"/>
      <c r="DC12" s="257"/>
      <c r="DD12" s="257"/>
      <c r="DE12" s="257"/>
      <c r="DF12" s="257"/>
      <c r="DG12" s="257"/>
      <c r="DH12" s="257"/>
      <c r="DI12" s="257"/>
      <c r="DJ12" s="257"/>
      <c r="DK12" s="257"/>
      <c r="DL12" s="257"/>
      <c r="DM12" s="257"/>
      <c r="DN12" s="257"/>
      <c r="DO12" s="257"/>
      <c r="DP12" s="257"/>
      <c r="DQ12" s="257"/>
      <c r="DR12" s="257"/>
      <c r="DS12" s="257"/>
      <c r="DT12" s="257"/>
      <c r="DU12" s="257"/>
      <c r="DV12" s="257"/>
      <c r="DW12" s="257"/>
      <c r="DX12" s="257"/>
      <c r="DY12" s="257"/>
      <c r="DZ12" s="257"/>
      <c r="EA12" s="257"/>
      <c r="EB12" s="257"/>
      <c r="EC12" s="257"/>
      <c r="ED12" s="257"/>
      <c r="EE12" s="257"/>
      <c r="EF12" s="257"/>
      <c r="EG12" s="257"/>
      <c r="EH12" s="257"/>
      <c r="EI12" s="257"/>
      <c r="EJ12" s="257"/>
      <c r="EK12" s="257"/>
      <c r="EL12" s="257"/>
      <c r="EM12" s="257"/>
      <c r="EN12" s="257"/>
      <c r="EO12" s="257"/>
      <c r="EP12" s="257"/>
      <c r="EQ12" s="257"/>
      <c r="ER12" s="257"/>
      <c r="ES12" s="257"/>
      <c r="ET12" s="257"/>
      <c r="EU12" s="257"/>
      <c r="EV12" s="257"/>
      <c r="EW12" s="257"/>
      <c r="EX12" s="257"/>
      <c r="EY12" s="257"/>
      <c r="EZ12" s="257"/>
      <c r="FA12" s="257"/>
      <c r="FB12" s="257"/>
      <c r="FC12" s="257"/>
      <c r="FD12" s="257"/>
      <c r="FE12" s="257"/>
      <c r="FF12" s="257"/>
      <c r="FG12" s="257"/>
      <c r="FH12" s="257"/>
      <c r="FI12" s="257"/>
      <c r="FJ12" s="257"/>
      <c r="FK12" s="257"/>
      <c r="FL12" s="257"/>
      <c r="FM12" s="257"/>
      <c r="FN12" s="257"/>
      <c r="FO12" s="257"/>
      <c r="FP12" s="257"/>
      <c r="FQ12" s="257"/>
      <c r="FR12" s="257"/>
      <c r="FS12" s="257"/>
      <c r="FT12" s="257"/>
      <c r="FU12" s="257"/>
      <c r="FV12" s="257"/>
      <c r="FW12" s="257"/>
      <c r="FX12" s="257"/>
      <c r="FY12" s="257"/>
      <c r="FZ12" s="257"/>
      <c r="GA12" s="257"/>
      <c r="GB12" s="257"/>
      <c r="GC12" s="257"/>
      <c r="GD12" s="257"/>
      <c r="GE12" s="257"/>
      <c r="GF12" s="257"/>
      <c r="GG12" s="257"/>
      <c r="GH12" s="257"/>
      <c r="GI12" s="257"/>
      <c r="GJ12" s="257"/>
      <c r="GK12" s="257"/>
      <c r="GL12" s="257"/>
      <c r="GM12" s="257"/>
      <c r="GN12" s="257"/>
      <c r="GO12" s="257"/>
      <c r="GP12" s="257"/>
      <c r="GQ12" s="257"/>
      <c r="GR12" s="257"/>
      <c r="GS12" s="257"/>
      <c r="GT12" s="257"/>
      <c r="GU12" s="257"/>
      <c r="GV12" s="257"/>
      <c r="GW12" s="257"/>
      <c r="GX12" s="257"/>
      <c r="GY12" s="257"/>
      <c r="GZ12" s="257"/>
      <c r="HA12" s="257"/>
      <c r="HB12" s="257"/>
      <c r="HC12" s="257"/>
      <c r="HD12" s="257"/>
      <c r="HE12" s="257"/>
      <c r="HF12" s="257"/>
      <c r="HG12" s="257"/>
      <c r="HH12" s="257"/>
      <c r="HI12" s="257"/>
      <c r="HJ12" s="257"/>
      <c r="HK12" s="257"/>
      <c r="HL12" s="257"/>
      <c r="HM12" s="257"/>
      <c r="HN12" s="257"/>
      <c r="HO12" s="257"/>
      <c r="HP12" s="257"/>
      <c r="HQ12" s="257"/>
      <c r="HR12" s="257"/>
      <c r="HS12" s="257"/>
      <c r="HT12" s="257"/>
      <c r="HU12" s="257"/>
      <c r="HV12" s="257"/>
      <c r="HW12" s="257"/>
      <c r="HX12" s="257"/>
    </row>
    <row r="13" spans="1:232" ht="28.5">
      <c r="A13" s="183">
        <v>41089</v>
      </c>
      <c r="B13" s="203">
        <v>9780130</v>
      </c>
      <c r="C13" s="204" t="s">
        <v>605</v>
      </c>
      <c r="D13" s="205" t="s">
        <v>606</v>
      </c>
      <c r="E13" s="204"/>
      <c r="F13" s="204" t="s">
        <v>16</v>
      </c>
      <c r="G13" s="223" t="s">
        <v>17</v>
      </c>
      <c r="H13" s="204" t="s">
        <v>607</v>
      </c>
      <c r="I13" s="207">
        <v>1</v>
      </c>
      <c r="J13" s="205" t="s">
        <v>33</v>
      </c>
      <c r="K13" s="207">
        <v>79.113100000000003</v>
      </c>
      <c r="L13" s="204">
        <v>79.11</v>
      </c>
      <c r="M13" s="216" t="s">
        <v>828</v>
      </c>
      <c r="N13" s="204"/>
      <c r="O13" s="204"/>
      <c r="P13" s="204"/>
      <c r="Q13" s="204"/>
      <c r="R13" s="204"/>
      <c r="S13" s="204"/>
      <c r="T13" s="204"/>
      <c r="U13" s="204"/>
      <c r="V13" s="204"/>
    </row>
    <row r="14" spans="1:232" ht="71.25">
      <c r="A14" s="183">
        <v>41090</v>
      </c>
      <c r="B14" s="203">
        <v>9600796</v>
      </c>
      <c r="C14" s="204" t="s">
        <v>231</v>
      </c>
      <c r="D14" s="205" t="s">
        <v>632</v>
      </c>
      <c r="E14" s="204"/>
      <c r="F14" s="204" t="s">
        <v>16</v>
      </c>
      <c r="G14" s="223" t="s">
        <v>17</v>
      </c>
      <c r="H14" s="204" t="s">
        <v>633</v>
      </c>
      <c r="I14" s="207">
        <v>200</v>
      </c>
      <c r="J14" s="205" t="s">
        <v>33</v>
      </c>
      <c r="K14" s="207">
        <v>0.61229999999999996</v>
      </c>
      <c r="L14" s="204">
        <v>122.46</v>
      </c>
      <c r="M14" s="216" t="s">
        <v>827</v>
      </c>
      <c r="N14" s="204" t="s">
        <v>572</v>
      </c>
      <c r="O14" s="204">
        <v>200</v>
      </c>
      <c r="P14" s="204"/>
      <c r="Q14" s="204"/>
      <c r="R14" s="204"/>
      <c r="S14" s="204" t="s">
        <v>611</v>
      </c>
      <c r="T14" s="204"/>
      <c r="U14" s="204"/>
      <c r="V14" s="204" t="s">
        <v>821</v>
      </c>
    </row>
    <row r="15" spans="1:232">
      <c r="A15" s="183">
        <v>41093</v>
      </c>
      <c r="B15" s="203">
        <v>3300148</v>
      </c>
      <c r="C15" s="204" t="s">
        <v>30</v>
      </c>
      <c r="D15" s="205" t="s">
        <v>731</v>
      </c>
      <c r="E15" s="204"/>
      <c r="F15" s="204" t="s">
        <v>16</v>
      </c>
      <c r="G15" s="223" t="s">
        <v>17</v>
      </c>
      <c r="H15" s="204" t="s">
        <v>201</v>
      </c>
      <c r="I15" s="207">
        <v>580</v>
      </c>
      <c r="J15" s="205" t="s">
        <v>33</v>
      </c>
      <c r="K15" s="207">
        <v>1.1003000000000001</v>
      </c>
      <c r="L15" s="204">
        <v>638.16999999999996</v>
      </c>
      <c r="M15" s="216"/>
      <c r="N15" s="204"/>
      <c r="O15" s="204"/>
      <c r="P15" s="204"/>
      <c r="Q15" s="204"/>
      <c r="R15" s="204"/>
      <c r="S15" s="204"/>
      <c r="T15" s="204"/>
      <c r="U15" s="204"/>
      <c r="V15" s="204"/>
    </row>
    <row r="16" spans="1:232">
      <c r="A16" s="183">
        <v>41096</v>
      </c>
      <c r="B16" s="203">
        <v>9780119</v>
      </c>
      <c r="C16" s="204" t="s">
        <v>47</v>
      </c>
      <c r="D16" s="205" t="s">
        <v>638</v>
      </c>
      <c r="E16" s="204"/>
      <c r="F16" s="204" t="s">
        <v>16</v>
      </c>
      <c r="G16" s="223" t="s">
        <v>17</v>
      </c>
      <c r="H16" s="204" t="s">
        <v>639</v>
      </c>
      <c r="I16" s="207">
        <v>50000</v>
      </c>
      <c r="J16" s="205" t="s">
        <v>26</v>
      </c>
      <c r="K16" s="207">
        <v>5.4999999999999997E-3</v>
      </c>
      <c r="L16" s="204">
        <v>275</v>
      </c>
      <c r="M16" s="216"/>
      <c r="N16" s="204"/>
      <c r="O16" s="204"/>
      <c r="P16" s="204"/>
      <c r="Q16" s="204"/>
      <c r="R16" s="204"/>
      <c r="S16" s="204"/>
      <c r="T16" s="204"/>
      <c r="U16" s="204"/>
      <c r="V16" s="204"/>
    </row>
    <row r="17" spans="1:23" ht="57">
      <c r="A17" s="183">
        <v>41100</v>
      </c>
      <c r="B17" s="203">
        <v>9600824</v>
      </c>
      <c r="C17" s="204" t="s">
        <v>643</v>
      </c>
      <c r="D17" s="205" t="s">
        <v>644</v>
      </c>
      <c r="E17" s="204"/>
      <c r="F17" s="204" t="s">
        <v>16</v>
      </c>
      <c r="G17" s="223" t="s">
        <v>17</v>
      </c>
      <c r="H17" s="204" t="s">
        <v>645</v>
      </c>
      <c r="I17" s="207">
        <v>500</v>
      </c>
      <c r="J17" s="205" t="s">
        <v>33</v>
      </c>
      <c r="K17" s="207">
        <v>0.56459999999999999</v>
      </c>
      <c r="L17" s="204">
        <v>282.3</v>
      </c>
      <c r="M17" s="216" t="s">
        <v>830</v>
      </c>
      <c r="N17" s="204" t="s">
        <v>572</v>
      </c>
      <c r="O17" s="204">
        <v>500</v>
      </c>
      <c r="P17" s="204">
        <v>236</v>
      </c>
      <c r="Q17" s="204" t="s">
        <v>572</v>
      </c>
      <c r="R17" s="204" t="s">
        <v>572</v>
      </c>
      <c r="S17" s="204"/>
      <c r="T17" s="204"/>
      <c r="U17" s="204">
        <v>1</v>
      </c>
      <c r="V17" s="204" t="s">
        <v>813</v>
      </c>
      <c r="W17" s="177" t="s">
        <v>814</v>
      </c>
    </row>
    <row r="18" spans="1:23">
      <c r="A18" s="183">
        <v>41100</v>
      </c>
      <c r="B18" s="203">
        <v>9600655</v>
      </c>
      <c r="C18" s="204" t="s">
        <v>640</v>
      </c>
      <c r="D18" s="205" t="s">
        <v>641</v>
      </c>
      <c r="E18" s="204"/>
      <c r="F18" s="204" t="s">
        <v>16</v>
      </c>
      <c r="G18" s="223" t="s">
        <v>17</v>
      </c>
      <c r="H18" s="204" t="s">
        <v>642</v>
      </c>
      <c r="I18" s="207">
        <v>600</v>
      </c>
      <c r="J18" s="205" t="s">
        <v>33</v>
      </c>
      <c r="K18" s="207">
        <v>7.4499999999999997E-2</v>
      </c>
      <c r="L18" s="204">
        <v>44.7</v>
      </c>
      <c r="M18" s="216"/>
      <c r="N18" s="204"/>
      <c r="O18" s="204"/>
      <c r="P18" s="204"/>
      <c r="Q18" s="204"/>
      <c r="R18" s="204"/>
      <c r="S18" s="204"/>
      <c r="T18" s="204"/>
      <c r="U18" s="204"/>
      <c r="V18" s="204"/>
    </row>
    <row r="19" spans="1:23">
      <c r="A19" s="183">
        <v>41102</v>
      </c>
      <c r="B19" s="203">
        <v>3800015</v>
      </c>
      <c r="C19" s="204" t="s">
        <v>38</v>
      </c>
      <c r="D19" s="205" t="s">
        <v>733</v>
      </c>
      <c r="E19" s="204"/>
      <c r="F19" s="204" t="s">
        <v>16</v>
      </c>
      <c r="G19" s="223" t="s">
        <v>17</v>
      </c>
      <c r="H19" s="204" t="s">
        <v>764</v>
      </c>
      <c r="I19" s="207">
        <v>30</v>
      </c>
      <c r="J19" s="205" t="s">
        <v>33</v>
      </c>
      <c r="K19" s="207">
        <v>2.6570999999999998</v>
      </c>
      <c r="L19" s="204">
        <v>79.709999999999994</v>
      </c>
      <c r="M19" s="216"/>
      <c r="N19" s="204"/>
      <c r="O19" s="204"/>
      <c r="P19" s="204"/>
      <c r="Q19" s="204"/>
      <c r="R19" s="204"/>
      <c r="S19" s="135"/>
      <c r="T19" s="204"/>
      <c r="U19" s="204"/>
      <c r="V19" s="135"/>
      <c r="W19" s="247"/>
    </row>
    <row r="20" spans="1:23">
      <c r="A20" s="183">
        <v>41108</v>
      </c>
      <c r="B20" s="203" t="s">
        <v>93</v>
      </c>
      <c r="C20" s="204" t="s">
        <v>20</v>
      </c>
      <c r="D20" s="205" t="s">
        <v>735</v>
      </c>
      <c r="E20" s="204"/>
      <c r="F20" s="204" t="s">
        <v>16</v>
      </c>
      <c r="G20" s="223" t="s">
        <v>17</v>
      </c>
      <c r="H20" s="204" t="s">
        <v>736</v>
      </c>
      <c r="I20" s="207">
        <v>30</v>
      </c>
      <c r="J20" s="205" t="s">
        <v>19</v>
      </c>
      <c r="K20" s="207">
        <v>2.5106000000000002</v>
      </c>
      <c r="L20" s="204">
        <v>75.319999999999993</v>
      </c>
      <c r="M20" s="216"/>
      <c r="N20" s="204"/>
      <c r="O20" s="204"/>
      <c r="P20" s="204"/>
      <c r="Q20" s="204"/>
      <c r="R20" s="204"/>
      <c r="S20" s="204"/>
      <c r="T20" s="204"/>
      <c r="U20" s="204"/>
      <c r="V20" s="204"/>
    </row>
    <row r="21" spans="1:23">
      <c r="A21" s="183">
        <v>41114</v>
      </c>
      <c r="B21" s="203">
        <v>9600770</v>
      </c>
      <c r="C21" s="204" t="s">
        <v>647</v>
      </c>
      <c r="D21" s="205" t="s">
        <v>648</v>
      </c>
      <c r="E21" s="204"/>
      <c r="F21" s="204" t="s">
        <v>16</v>
      </c>
      <c r="G21" s="223" t="s">
        <v>17</v>
      </c>
      <c r="H21" s="204" t="s">
        <v>649</v>
      </c>
      <c r="I21" s="207">
        <v>10</v>
      </c>
      <c r="J21" s="205" t="s">
        <v>33</v>
      </c>
      <c r="K21" s="207">
        <v>22.965900000000001</v>
      </c>
      <c r="L21" s="204">
        <v>229.66</v>
      </c>
      <c r="M21" s="216"/>
      <c r="N21" s="204"/>
      <c r="O21" s="204"/>
      <c r="P21" s="204"/>
      <c r="Q21" s="204"/>
      <c r="R21" s="204"/>
      <c r="S21" s="204"/>
      <c r="T21" s="204"/>
      <c r="U21" s="204"/>
      <c r="V21" s="204"/>
    </row>
    <row r="22" spans="1:23">
      <c r="A22" s="183">
        <v>41116</v>
      </c>
      <c r="B22" s="203">
        <v>9740434</v>
      </c>
      <c r="C22" s="204" t="s">
        <v>176</v>
      </c>
      <c r="D22" s="205" t="s">
        <v>650</v>
      </c>
      <c r="E22" s="204"/>
      <c r="F22" s="204" t="s">
        <v>16</v>
      </c>
      <c r="G22" s="223" t="s">
        <v>17</v>
      </c>
      <c r="H22" s="204" t="s">
        <v>473</v>
      </c>
      <c r="I22" s="207">
        <v>20</v>
      </c>
      <c r="J22" s="205" t="s">
        <v>179</v>
      </c>
      <c r="K22" s="207">
        <v>12.713200000000001</v>
      </c>
      <c r="L22" s="204">
        <v>254.26</v>
      </c>
      <c r="M22" s="216"/>
      <c r="N22" s="204"/>
      <c r="O22" s="204"/>
      <c r="P22" s="204"/>
      <c r="Q22" s="204"/>
      <c r="R22" s="204"/>
      <c r="S22" s="204"/>
      <c r="T22" s="204"/>
      <c r="U22" s="204"/>
      <c r="V22" s="204"/>
    </row>
    <row r="23" spans="1:23">
      <c r="A23" s="183">
        <v>41117</v>
      </c>
      <c r="B23" s="203">
        <v>9600716</v>
      </c>
      <c r="C23" s="204" t="s">
        <v>651</v>
      </c>
      <c r="D23" s="205" t="s">
        <v>652</v>
      </c>
      <c r="E23" s="204"/>
      <c r="F23" s="204" t="s">
        <v>16</v>
      </c>
      <c r="G23" s="223" t="s">
        <v>17</v>
      </c>
      <c r="H23" s="204" t="s">
        <v>653</v>
      </c>
      <c r="I23" s="207">
        <v>4</v>
      </c>
      <c r="J23" s="205" t="s">
        <v>33</v>
      </c>
      <c r="K23" s="207">
        <v>14.869199999999999</v>
      </c>
      <c r="L23" s="204">
        <v>59.48</v>
      </c>
      <c r="M23" s="216"/>
      <c r="N23" s="204"/>
      <c r="O23" s="204"/>
      <c r="P23" s="204"/>
      <c r="Q23" s="204"/>
      <c r="R23" s="204"/>
      <c r="S23" s="204"/>
      <c r="T23" s="204"/>
      <c r="U23" s="204"/>
      <c r="V23" s="204"/>
    </row>
    <row r="24" spans="1:23">
      <c r="A24" s="183">
        <v>41121</v>
      </c>
      <c r="B24" s="203" t="s">
        <v>654</v>
      </c>
      <c r="C24" s="204" t="s">
        <v>655</v>
      </c>
      <c r="D24" s="205" t="s">
        <v>656</v>
      </c>
      <c r="E24" s="204"/>
      <c r="F24" s="204" t="s">
        <v>16</v>
      </c>
      <c r="G24" s="223" t="s">
        <v>17</v>
      </c>
      <c r="H24" s="204" t="s">
        <v>657</v>
      </c>
      <c r="I24" s="207">
        <v>0.13919999999999999</v>
      </c>
      <c r="J24" s="205" t="s">
        <v>26</v>
      </c>
      <c r="K24" s="207">
        <v>2.12E-2</v>
      </c>
      <c r="L24" s="204"/>
      <c r="M24" s="216"/>
      <c r="N24" s="204"/>
      <c r="O24" s="204"/>
      <c r="P24" s="204"/>
      <c r="Q24" s="204"/>
      <c r="R24" s="204"/>
      <c r="S24" s="204"/>
      <c r="T24" s="204"/>
      <c r="U24" s="204"/>
      <c r="V24" s="204"/>
    </row>
    <row r="25" spans="1:23">
      <c r="A25" s="183">
        <v>41122</v>
      </c>
      <c r="B25" s="203" t="s">
        <v>658</v>
      </c>
      <c r="C25" s="204" t="s">
        <v>659</v>
      </c>
      <c r="D25" s="205" t="s">
        <v>662</v>
      </c>
      <c r="E25" s="204"/>
      <c r="F25" s="204" t="s">
        <v>16</v>
      </c>
      <c r="G25" s="223" t="s">
        <v>17</v>
      </c>
      <c r="H25" s="204" t="s">
        <v>661</v>
      </c>
      <c r="I25" s="207">
        <v>50</v>
      </c>
      <c r="J25" s="205" t="s">
        <v>131</v>
      </c>
      <c r="K25" s="207">
        <v>0.41</v>
      </c>
      <c r="L25" s="204">
        <v>20.5</v>
      </c>
      <c r="M25" s="216"/>
      <c r="N25" s="204"/>
      <c r="O25" s="204"/>
      <c r="P25" s="204"/>
      <c r="Q25" s="204"/>
      <c r="R25" s="204"/>
      <c r="S25" s="204"/>
      <c r="T25" s="204"/>
      <c r="U25" s="204"/>
      <c r="V25" s="204"/>
    </row>
    <row r="26" spans="1:23">
      <c r="A26" s="183">
        <v>41127</v>
      </c>
      <c r="B26" s="203">
        <v>9600840</v>
      </c>
      <c r="C26" s="204" t="s">
        <v>665</v>
      </c>
      <c r="D26" s="205" t="s">
        <v>666</v>
      </c>
      <c r="E26" s="204"/>
      <c r="F26" s="204" t="s">
        <v>16</v>
      </c>
      <c r="G26" s="223" t="s">
        <v>17</v>
      </c>
      <c r="H26" s="204" t="s">
        <v>667</v>
      </c>
      <c r="I26" s="207">
        <v>10</v>
      </c>
      <c r="J26" s="205" t="s">
        <v>37</v>
      </c>
      <c r="K26" s="207">
        <v>4.2823000000000002</v>
      </c>
      <c r="L26" s="204">
        <v>42.82</v>
      </c>
      <c r="M26" s="216" t="s">
        <v>831</v>
      </c>
      <c r="N26" s="204"/>
      <c r="O26" s="204"/>
      <c r="P26" s="204"/>
      <c r="Q26" s="204"/>
      <c r="R26" s="204"/>
      <c r="S26" s="204"/>
      <c r="T26" s="204"/>
      <c r="U26" s="204"/>
      <c r="V26" s="204"/>
    </row>
    <row r="27" spans="1:23">
      <c r="A27" s="183">
        <v>41132</v>
      </c>
      <c r="B27" s="203">
        <v>3800016</v>
      </c>
      <c r="C27" s="204" t="s">
        <v>124</v>
      </c>
      <c r="D27" s="205" t="s">
        <v>670</v>
      </c>
      <c r="E27" s="204"/>
      <c r="F27" s="204" t="s">
        <v>16</v>
      </c>
      <c r="G27" s="223" t="s">
        <v>17</v>
      </c>
      <c r="H27" s="204" t="s">
        <v>671</v>
      </c>
      <c r="I27" s="207">
        <v>30</v>
      </c>
      <c r="J27" s="205" t="s">
        <v>33</v>
      </c>
      <c r="K27" s="207">
        <v>3.6172</v>
      </c>
      <c r="L27" s="204">
        <v>108.52</v>
      </c>
      <c r="M27" s="216"/>
      <c r="N27" s="204"/>
      <c r="O27" s="204"/>
      <c r="P27" s="204"/>
      <c r="Q27" s="204"/>
      <c r="R27" s="204"/>
      <c r="S27" s="204"/>
      <c r="T27" s="204"/>
      <c r="U27" s="204"/>
      <c r="V27" s="204"/>
    </row>
    <row r="28" spans="1:23">
      <c r="A28" s="183">
        <v>41133</v>
      </c>
      <c r="B28" s="203">
        <v>9600633</v>
      </c>
      <c r="C28" s="204" t="s">
        <v>672</v>
      </c>
      <c r="D28" s="205" t="s">
        <v>673</v>
      </c>
      <c r="E28" s="204"/>
      <c r="F28" s="204" t="s">
        <v>16</v>
      </c>
      <c r="G28" s="223" t="s">
        <v>17</v>
      </c>
      <c r="H28" s="204" t="s">
        <v>674</v>
      </c>
      <c r="I28" s="207">
        <v>2</v>
      </c>
      <c r="J28" s="205" t="s">
        <v>33</v>
      </c>
      <c r="K28" s="207">
        <v>8.6765000000000008</v>
      </c>
      <c r="L28" s="204">
        <v>17.350000000000001</v>
      </c>
      <c r="M28" s="216"/>
      <c r="N28" s="204"/>
      <c r="O28" s="204"/>
      <c r="P28" s="204"/>
      <c r="Q28" s="204"/>
      <c r="R28" s="204"/>
      <c r="S28" s="204"/>
      <c r="T28" s="204"/>
      <c r="U28" s="204"/>
      <c r="V28" s="204"/>
    </row>
    <row r="29" spans="1:23">
      <c r="A29" s="183">
        <v>41141</v>
      </c>
      <c r="B29" s="203">
        <v>3100438</v>
      </c>
      <c r="C29" s="204" t="s">
        <v>675</v>
      </c>
      <c r="D29" s="205" t="s">
        <v>678</v>
      </c>
      <c r="E29" s="204"/>
      <c r="F29" s="204" t="s">
        <v>16</v>
      </c>
      <c r="G29" s="223" t="s">
        <v>17</v>
      </c>
      <c r="H29" s="204" t="s">
        <v>677</v>
      </c>
      <c r="I29" s="207">
        <v>2</v>
      </c>
      <c r="J29" s="205" t="s">
        <v>33</v>
      </c>
      <c r="K29" s="207">
        <v>636.75329999999997</v>
      </c>
      <c r="L29" s="204">
        <v>1273.51</v>
      </c>
      <c r="M29" s="216"/>
      <c r="N29" s="204"/>
      <c r="O29" s="204"/>
      <c r="P29" s="204"/>
      <c r="Q29" s="204"/>
      <c r="R29" s="204"/>
      <c r="S29" s="204"/>
      <c r="T29" s="204"/>
      <c r="U29" s="204"/>
      <c r="V29" s="204"/>
    </row>
    <row r="30" spans="1:23">
      <c r="A30" s="183">
        <v>41141</v>
      </c>
      <c r="B30" s="203">
        <v>3100438</v>
      </c>
      <c r="C30" s="204" t="s">
        <v>675</v>
      </c>
      <c r="D30" s="205" t="s">
        <v>676</v>
      </c>
      <c r="E30" s="204"/>
      <c r="F30" s="204" t="s">
        <v>16</v>
      </c>
      <c r="G30" s="223" t="s">
        <v>17</v>
      </c>
      <c r="H30" s="204" t="s">
        <v>677</v>
      </c>
      <c r="I30" s="207">
        <v>1</v>
      </c>
      <c r="J30" s="205" t="s">
        <v>33</v>
      </c>
      <c r="K30" s="207">
        <v>636.75329999999997</v>
      </c>
      <c r="L30" s="204">
        <v>636.75</v>
      </c>
      <c r="M30" s="216"/>
      <c r="N30" s="204"/>
      <c r="O30" s="204"/>
      <c r="P30" s="204"/>
      <c r="Q30" s="204"/>
      <c r="R30" s="204"/>
      <c r="S30" s="204"/>
      <c r="T30" s="204"/>
      <c r="U30" s="204"/>
      <c r="V30" s="204"/>
    </row>
    <row r="31" spans="1:23">
      <c r="A31" s="183">
        <v>41152</v>
      </c>
      <c r="B31" s="203" t="s">
        <v>127</v>
      </c>
      <c r="C31" s="204" t="s">
        <v>128</v>
      </c>
      <c r="D31" s="205" t="s">
        <v>689</v>
      </c>
      <c r="E31" s="204"/>
      <c r="F31" s="204" t="s">
        <v>16</v>
      </c>
      <c r="G31" s="223" t="s">
        <v>17</v>
      </c>
      <c r="H31" s="204" t="s">
        <v>690</v>
      </c>
      <c r="I31" s="207">
        <v>36</v>
      </c>
      <c r="J31" s="205" t="s">
        <v>131</v>
      </c>
      <c r="K31" s="207">
        <v>8.34</v>
      </c>
      <c r="L31" s="204">
        <v>300.24</v>
      </c>
      <c r="M31" s="216"/>
      <c r="N31" s="204"/>
      <c r="O31" s="204"/>
      <c r="P31" s="204"/>
      <c r="Q31" s="204"/>
      <c r="R31" s="204"/>
      <c r="S31" s="204"/>
      <c r="T31" s="204"/>
      <c r="U31" s="204"/>
      <c r="V31" s="204"/>
    </row>
    <row r="32" spans="1:23">
      <c r="A32" s="183">
        <v>41152</v>
      </c>
      <c r="B32" s="203" t="s">
        <v>127</v>
      </c>
      <c r="C32" s="204" t="s">
        <v>128</v>
      </c>
      <c r="D32" s="205" t="s">
        <v>691</v>
      </c>
      <c r="E32" s="204"/>
      <c r="F32" s="204" t="s">
        <v>16</v>
      </c>
      <c r="G32" s="223" t="s">
        <v>17</v>
      </c>
      <c r="H32" s="204" t="s">
        <v>491</v>
      </c>
      <c r="I32" s="207">
        <v>19</v>
      </c>
      <c r="J32" s="205" t="s">
        <v>131</v>
      </c>
      <c r="K32" s="207">
        <v>8.34</v>
      </c>
      <c r="L32" s="204">
        <v>158.46</v>
      </c>
      <c r="M32" s="216"/>
      <c r="N32" s="204"/>
      <c r="O32" s="204"/>
      <c r="P32" s="204"/>
      <c r="Q32" s="204"/>
      <c r="R32" s="204"/>
      <c r="S32" s="204"/>
      <c r="T32" s="204"/>
      <c r="U32" s="204"/>
      <c r="V32" s="204"/>
    </row>
    <row r="33" spans="1:232">
      <c r="A33" s="183">
        <v>41152</v>
      </c>
      <c r="B33" s="203" t="s">
        <v>685</v>
      </c>
      <c r="C33" s="204" t="s">
        <v>686</v>
      </c>
      <c r="D33" s="205" t="s">
        <v>687</v>
      </c>
      <c r="E33" s="204"/>
      <c r="F33" s="204" t="s">
        <v>16</v>
      </c>
      <c r="G33" s="223" t="s">
        <v>17</v>
      </c>
      <c r="H33" s="204" t="s">
        <v>25</v>
      </c>
      <c r="I33" s="207">
        <v>0.96399999999999997</v>
      </c>
      <c r="J33" s="205" t="s">
        <v>179</v>
      </c>
      <c r="K33" s="207">
        <v>75.973100000000002</v>
      </c>
      <c r="L33" s="204">
        <v>73.239999999999995</v>
      </c>
      <c r="M33" s="216"/>
      <c r="N33" s="204"/>
      <c r="O33" s="204"/>
      <c r="P33" s="204"/>
      <c r="Q33" s="204"/>
      <c r="R33" s="204"/>
      <c r="S33" s="204"/>
      <c r="T33" s="204"/>
      <c r="U33" s="204"/>
      <c r="V33" s="204"/>
    </row>
    <row r="34" spans="1:232">
      <c r="A34" s="183">
        <v>41152</v>
      </c>
      <c r="B34" s="203">
        <v>9600896</v>
      </c>
      <c r="C34" s="204" t="s">
        <v>540</v>
      </c>
      <c r="D34" s="205" t="s">
        <v>694</v>
      </c>
      <c r="E34" s="204"/>
      <c r="F34" s="204" t="s">
        <v>16</v>
      </c>
      <c r="G34" s="223" t="s">
        <v>17</v>
      </c>
      <c r="H34" s="204" t="s">
        <v>695</v>
      </c>
      <c r="I34" s="207">
        <v>1812</v>
      </c>
      <c r="J34" s="205" t="s">
        <v>26</v>
      </c>
      <c r="K34" s="207">
        <v>2.4799999999999999E-2</v>
      </c>
      <c r="L34" s="204">
        <v>44.94</v>
      </c>
      <c r="M34" s="216"/>
      <c r="N34" s="204"/>
      <c r="O34" s="204"/>
      <c r="P34" s="204"/>
      <c r="Q34" s="204"/>
      <c r="R34" s="204"/>
      <c r="S34" s="204"/>
      <c r="T34" s="204"/>
      <c r="U34" s="204"/>
      <c r="V34" s="204"/>
    </row>
    <row r="35" spans="1:232">
      <c r="A35" s="183">
        <v>41153</v>
      </c>
      <c r="B35" s="203">
        <v>3301306</v>
      </c>
      <c r="C35" s="204" t="s">
        <v>697</v>
      </c>
      <c r="D35" s="205" t="s">
        <v>698</v>
      </c>
      <c r="E35" s="204"/>
      <c r="F35" s="204" t="s">
        <v>16</v>
      </c>
      <c r="G35" s="223" t="s">
        <v>17</v>
      </c>
      <c r="H35" s="204" t="s">
        <v>699</v>
      </c>
      <c r="I35" s="207">
        <v>5</v>
      </c>
      <c r="J35" s="205" t="s">
        <v>33</v>
      </c>
      <c r="K35" s="207">
        <v>345</v>
      </c>
      <c r="L35" s="204">
        <v>1725</v>
      </c>
      <c r="M35" s="216"/>
      <c r="N35" s="204"/>
      <c r="O35" s="204"/>
      <c r="P35" s="204"/>
      <c r="Q35" s="204"/>
      <c r="R35" s="204"/>
      <c r="S35" s="204"/>
      <c r="T35" s="204"/>
      <c r="U35" s="204"/>
      <c r="V35" s="204"/>
    </row>
    <row r="36" spans="1:232" ht="42.75">
      <c r="A36" s="236">
        <v>41170</v>
      </c>
      <c r="B36" s="237" t="s">
        <v>810</v>
      </c>
      <c r="C36" s="238" t="s">
        <v>701</v>
      </c>
      <c r="D36" s="239" t="s">
        <v>702</v>
      </c>
      <c r="E36" s="238"/>
      <c r="F36" s="238" t="s">
        <v>16</v>
      </c>
      <c r="G36" s="240" t="s">
        <v>17</v>
      </c>
      <c r="H36" s="238" t="s">
        <v>703</v>
      </c>
      <c r="I36" s="241">
        <v>10</v>
      </c>
      <c r="J36" s="239" t="s">
        <v>33</v>
      </c>
      <c r="K36" s="241">
        <v>21.5167</v>
      </c>
      <c r="L36" s="238">
        <v>215.17</v>
      </c>
      <c r="M36" s="244" t="s">
        <v>832</v>
      </c>
      <c r="N36" s="238" t="s">
        <v>551</v>
      </c>
      <c r="O36" s="238"/>
      <c r="P36" s="238"/>
      <c r="Q36" s="238"/>
      <c r="R36" s="238"/>
      <c r="S36" s="238"/>
      <c r="T36" s="238" t="s">
        <v>811</v>
      </c>
      <c r="U36" s="238"/>
      <c r="V36" s="238"/>
      <c r="W36" s="242"/>
    </row>
    <row r="37" spans="1:232">
      <c r="A37" s="183">
        <v>41173</v>
      </c>
      <c r="B37" s="203">
        <v>9600636</v>
      </c>
      <c r="C37" s="204" t="s">
        <v>704</v>
      </c>
      <c r="D37" s="205" t="s">
        <v>705</v>
      </c>
      <c r="E37" s="204"/>
      <c r="F37" s="204" t="s">
        <v>16</v>
      </c>
      <c r="G37" s="223" t="s">
        <v>17</v>
      </c>
      <c r="H37" s="204" t="s">
        <v>706</v>
      </c>
      <c r="I37" s="207">
        <v>16</v>
      </c>
      <c r="J37" s="205" t="s">
        <v>33</v>
      </c>
      <c r="K37" s="207">
        <v>6.7454000000000001</v>
      </c>
      <c r="L37" s="204">
        <v>107.93</v>
      </c>
      <c r="M37" s="216"/>
      <c r="N37" s="204"/>
      <c r="O37" s="204"/>
      <c r="P37" s="204"/>
      <c r="Q37" s="204"/>
      <c r="R37" s="204"/>
      <c r="S37" s="204"/>
      <c r="T37" s="204"/>
      <c r="U37" s="204"/>
      <c r="V37" s="204"/>
    </row>
    <row r="38" spans="1:232">
      <c r="A38" s="183">
        <v>41182</v>
      </c>
      <c r="B38" s="203">
        <v>3000090</v>
      </c>
      <c r="C38" s="204" t="s">
        <v>229</v>
      </c>
      <c r="D38" s="205" t="s">
        <v>745</v>
      </c>
      <c r="E38" s="204"/>
      <c r="F38" s="204" t="s">
        <v>16</v>
      </c>
      <c r="G38" s="223" t="s">
        <v>17</v>
      </c>
      <c r="H38" s="204" t="s">
        <v>106</v>
      </c>
      <c r="I38" s="207">
        <v>3</v>
      </c>
      <c r="J38" s="205" t="s">
        <v>33</v>
      </c>
      <c r="K38" s="207">
        <v>106.708</v>
      </c>
      <c r="L38" s="204">
        <v>320.12</v>
      </c>
      <c r="M38" s="204"/>
      <c r="N38" s="204"/>
      <c r="O38" s="204"/>
      <c r="P38" s="204"/>
      <c r="Q38" s="204"/>
      <c r="R38" s="204"/>
      <c r="S38" s="204"/>
      <c r="T38" s="204"/>
      <c r="U38" s="204"/>
      <c r="V38" s="204"/>
    </row>
    <row r="39" spans="1:232">
      <c r="A39" s="183">
        <v>41192</v>
      </c>
      <c r="B39" s="203">
        <v>3800011</v>
      </c>
      <c r="C39" s="204" t="s">
        <v>76</v>
      </c>
      <c r="D39" s="205" t="s">
        <v>765</v>
      </c>
      <c r="E39" s="204" t="s">
        <v>203</v>
      </c>
      <c r="F39" s="204" t="s">
        <v>99</v>
      </c>
      <c r="G39" s="223" t="s">
        <v>17</v>
      </c>
      <c r="H39" s="204" t="s">
        <v>204</v>
      </c>
      <c r="I39" s="207">
        <v>100</v>
      </c>
      <c r="J39" s="205" t="s">
        <v>33</v>
      </c>
      <c r="K39" s="207">
        <v>0.97070000000000001</v>
      </c>
      <c r="L39" s="204">
        <v>97.07</v>
      </c>
      <c r="M39" s="216"/>
      <c r="N39" s="204"/>
      <c r="O39" s="204"/>
      <c r="P39" s="204"/>
      <c r="Q39" s="204"/>
      <c r="R39" s="204"/>
      <c r="S39" s="204"/>
      <c r="T39" s="204"/>
      <c r="U39" s="204"/>
      <c r="V39" s="204"/>
    </row>
    <row r="40" spans="1:232" s="242" customFormat="1">
      <c r="A40" s="183">
        <v>41194</v>
      </c>
      <c r="B40" s="203">
        <v>3300139</v>
      </c>
      <c r="C40" s="204" t="s">
        <v>110</v>
      </c>
      <c r="D40" s="205" t="s">
        <v>748</v>
      </c>
      <c r="E40" s="204"/>
      <c r="F40" s="204" t="s">
        <v>16</v>
      </c>
      <c r="G40" s="223" t="s">
        <v>17</v>
      </c>
      <c r="H40" s="204" t="s">
        <v>750</v>
      </c>
      <c r="I40" s="207">
        <v>2880</v>
      </c>
      <c r="J40" s="205" t="s">
        <v>33</v>
      </c>
      <c r="K40" s="207">
        <v>1.6951000000000001</v>
      </c>
      <c r="L40" s="204">
        <v>4881.8900000000003</v>
      </c>
      <c r="M40" s="216"/>
      <c r="N40" s="204"/>
      <c r="O40" s="204"/>
      <c r="P40" s="204"/>
      <c r="Q40" s="204"/>
      <c r="R40" s="204"/>
      <c r="S40" s="204"/>
      <c r="T40" s="204"/>
      <c r="U40" s="204"/>
      <c r="V40" s="204"/>
      <c r="W40" s="177"/>
      <c r="X40" s="245"/>
      <c r="Y40" s="245"/>
      <c r="Z40" s="245"/>
      <c r="AA40" s="245"/>
      <c r="AB40" s="245"/>
      <c r="AC40" s="245"/>
      <c r="AD40" s="245"/>
      <c r="AE40" s="245"/>
      <c r="AF40" s="245"/>
      <c r="AG40" s="245"/>
      <c r="AH40" s="245"/>
      <c r="AI40" s="245"/>
      <c r="AJ40" s="245"/>
      <c r="AK40" s="245"/>
      <c r="AL40" s="245"/>
      <c r="AM40" s="245"/>
      <c r="AN40" s="245"/>
      <c r="AO40" s="245"/>
      <c r="AP40" s="245"/>
      <c r="AQ40" s="245"/>
      <c r="AR40" s="245"/>
      <c r="AS40" s="245"/>
      <c r="AT40" s="245"/>
      <c r="AU40" s="245"/>
      <c r="AV40" s="245"/>
      <c r="AW40" s="245"/>
      <c r="AX40" s="245"/>
      <c r="AY40" s="245"/>
      <c r="AZ40" s="245"/>
      <c r="BA40" s="245"/>
      <c r="BB40" s="245"/>
      <c r="BC40" s="245"/>
      <c r="BD40" s="245"/>
      <c r="BE40" s="245"/>
      <c r="BF40" s="245"/>
      <c r="BG40" s="245"/>
      <c r="BH40" s="245"/>
      <c r="BI40" s="245"/>
      <c r="BJ40" s="245"/>
      <c r="BK40" s="245"/>
      <c r="BL40" s="245"/>
      <c r="BM40" s="245"/>
      <c r="BN40" s="245"/>
      <c r="BO40" s="245"/>
      <c r="BP40" s="245"/>
      <c r="BQ40" s="245"/>
      <c r="BR40" s="245"/>
      <c r="BS40" s="245"/>
      <c r="BT40" s="245"/>
      <c r="BU40" s="245"/>
      <c r="BV40" s="245"/>
      <c r="BW40" s="245"/>
      <c r="BX40" s="245"/>
      <c r="BY40" s="245"/>
      <c r="BZ40" s="245"/>
      <c r="CA40" s="245"/>
      <c r="CB40" s="245"/>
      <c r="CC40" s="245"/>
      <c r="CD40" s="245"/>
      <c r="CE40" s="245"/>
      <c r="CF40" s="245"/>
      <c r="CG40" s="245"/>
      <c r="CH40" s="245"/>
      <c r="CI40" s="245"/>
      <c r="CJ40" s="245"/>
      <c r="CK40" s="245"/>
      <c r="CL40" s="245"/>
      <c r="CM40" s="245"/>
      <c r="CN40" s="245"/>
      <c r="CO40" s="245"/>
      <c r="CP40" s="245"/>
      <c r="CQ40" s="245"/>
      <c r="CR40" s="245"/>
      <c r="CS40" s="245"/>
      <c r="CT40" s="245"/>
      <c r="CU40" s="245"/>
      <c r="CV40" s="245"/>
      <c r="CW40" s="245"/>
      <c r="CX40" s="245"/>
      <c r="CY40" s="245"/>
      <c r="CZ40" s="245"/>
      <c r="DA40" s="245"/>
      <c r="DB40" s="245"/>
      <c r="DC40" s="245"/>
      <c r="DD40" s="245"/>
      <c r="DE40" s="245"/>
      <c r="DF40" s="245"/>
      <c r="DG40" s="245"/>
      <c r="DH40" s="245"/>
      <c r="DI40" s="245"/>
      <c r="DJ40" s="245"/>
      <c r="DK40" s="245"/>
      <c r="DL40" s="245"/>
      <c r="DM40" s="245"/>
      <c r="DN40" s="245"/>
      <c r="DO40" s="245"/>
      <c r="DP40" s="245"/>
      <c r="DQ40" s="245"/>
      <c r="DR40" s="245"/>
      <c r="DS40" s="245"/>
      <c r="DT40" s="245"/>
      <c r="DU40" s="245"/>
      <c r="DV40" s="245"/>
      <c r="DW40" s="245"/>
      <c r="DX40" s="245"/>
      <c r="DY40" s="245"/>
      <c r="DZ40" s="245"/>
      <c r="EA40" s="245"/>
      <c r="EB40" s="245"/>
      <c r="EC40" s="245"/>
      <c r="ED40" s="245"/>
      <c r="EE40" s="245"/>
      <c r="EF40" s="245"/>
      <c r="EG40" s="245"/>
      <c r="EH40" s="245"/>
      <c r="EI40" s="245"/>
      <c r="EJ40" s="245"/>
      <c r="EK40" s="245"/>
      <c r="EL40" s="245"/>
      <c r="EM40" s="245"/>
      <c r="EN40" s="245"/>
      <c r="EO40" s="245"/>
      <c r="EP40" s="245"/>
      <c r="EQ40" s="245"/>
      <c r="ER40" s="245"/>
      <c r="ES40" s="245"/>
      <c r="ET40" s="245"/>
      <c r="EU40" s="245"/>
      <c r="EV40" s="245"/>
      <c r="EW40" s="245"/>
      <c r="EX40" s="245"/>
      <c r="EY40" s="245"/>
      <c r="EZ40" s="245"/>
      <c r="FA40" s="245"/>
      <c r="FB40" s="245"/>
      <c r="FC40" s="245"/>
      <c r="FD40" s="245"/>
      <c r="FE40" s="245"/>
      <c r="FF40" s="245"/>
      <c r="FG40" s="245"/>
      <c r="FH40" s="245"/>
      <c r="FI40" s="245"/>
      <c r="FJ40" s="245"/>
      <c r="FK40" s="245"/>
      <c r="FL40" s="245"/>
      <c r="FM40" s="245"/>
      <c r="FN40" s="245"/>
      <c r="FO40" s="245"/>
      <c r="FP40" s="245"/>
      <c r="FQ40" s="245"/>
      <c r="FR40" s="245"/>
      <c r="FS40" s="245"/>
      <c r="FT40" s="245"/>
      <c r="FU40" s="245"/>
      <c r="FV40" s="245"/>
      <c r="FW40" s="245"/>
      <c r="FX40" s="245"/>
      <c r="FY40" s="245"/>
      <c r="FZ40" s="245"/>
      <c r="GA40" s="245"/>
      <c r="GB40" s="245"/>
      <c r="GC40" s="245"/>
      <c r="GD40" s="245"/>
      <c r="GE40" s="245"/>
      <c r="GF40" s="245"/>
      <c r="GG40" s="245"/>
      <c r="GH40" s="245"/>
      <c r="GI40" s="245"/>
      <c r="GJ40" s="245"/>
      <c r="GK40" s="245"/>
      <c r="GL40" s="245"/>
      <c r="GM40" s="245"/>
      <c r="GN40" s="245"/>
      <c r="GO40" s="245"/>
      <c r="GP40" s="245"/>
      <c r="GQ40" s="245"/>
      <c r="GR40" s="245"/>
      <c r="GS40" s="245"/>
      <c r="GT40" s="245"/>
      <c r="GU40" s="245"/>
      <c r="GV40" s="245"/>
      <c r="GW40" s="245"/>
      <c r="GX40" s="245"/>
      <c r="GY40" s="245"/>
      <c r="GZ40" s="245"/>
      <c r="HA40" s="245"/>
      <c r="HB40" s="245"/>
      <c r="HC40" s="245"/>
      <c r="HD40" s="245"/>
      <c r="HE40" s="245"/>
      <c r="HF40" s="245"/>
      <c r="HG40" s="245"/>
      <c r="HH40" s="245"/>
      <c r="HI40" s="245"/>
      <c r="HJ40" s="245"/>
      <c r="HK40" s="245"/>
      <c r="HL40" s="245"/>
      <c r="HM40" s="245"/>
      <c r="HN40" s="245"/>
      <c r="HO40" s="245"/>
      <c r="HP40" s="245"/>
      <c r="HQ40" s="245"/>
      <c r="HR40" s="245"/>
      <c r="HS40" s="245"/>
      <c r="HT40" s="245"/>
      <c r="HU40" s="245"/>
      <c r="HV40" s="245"/>
      <c r="HW40" s="245"/>
      <c r="HX40" s="245"/>
    </row>
    <row r="41" spans="1:232">
      <c r="A41" s="183">
        <v>41194</v>
      </c>
      <c r="B41" s="203">
        <v>3300139</v>
      </c>
      <c r="C41" s="204" t="s">
        <v>110</v>
      </c>
      <c r="D41" s="205" t="s">
        <v>748</v>
      </c>
      <c r="E41" s="204"/>
      <c r="F41" s="204" t="s">
        <v>16</v>
      </c>
      <c r="G41" s="223" t="s">
        <v>17</v>
      </c>
      <c r="H41" s="204" t="s">
        <v>751</v>
      </c>
      <c r="I41" s="207">
        <v>2880</v>
      </c>
      <c r="J41" s="205" t="s">
        <v>33</v>
      </c>
      <c r="K41" s="207">
        <v>1.6951000000000001</v>
      </c>
      <c r="L41" s="204">
        <v>4881.8900000000003</v>
      </c>
      <c r="M41" s="216"/>
      <c r="N41" s="204"/>
      <c r="O41" s="204"/>
      <c r="P41" s="204"/>
      <c r="Q41" s="204"/>
      <c r="R41" s="204"/>
      <c r="S41" s="204"/>
      <c r="T41" s="204"/>
      <c r="U41" s="204"/>
      <c r="V41" s="204"/>
    </row>
    <row r="42" spans="1:232">
      <c r="A42" s="183">
        <v>41194</v>
      </c>
      <c r="B42" s="203">
        <v>3300139</v>
      </c>
      <c r="C42" s="204" t="s">
        <v>110</v>
      </c>
      <c r="D42" s="205" t="s">
        <v>748</v>
      </c>
      <c r="E42" s="204"/>
      <c r="F42" s="204" t="s">
        <v>16</v>
      </c>
      <c r="G42" s="223" t="s">
        <v>17</v>
      </c>
      <c r="H42" s="204" t="s">
        <v>752</v>
      </c>
      <c r="I42" s="207">
        <v>1800</v>
      </c>
      <c r="J42" s="205" t="s">
        <v>33</v>
      </c>
      <c r="K42" s="207">
        <v>1.6951000000000001</v>
      </c>
      <c r="L42" s="204">
        <v>3051.18</v>
      </c>
      <c r="M42" s="216"/>
      <c r="N42" s="204"/>
      <c r="O42" s="204"/>
      <c r="P42" s="204"/>
      <c r="Q42" s="204"/>
      <c r="R42" s="204"/>
      <c r="S42" s="204"/>
      <c r="T42" s="204"/>
      <c r="U42" s="204"/>
      <c r="V42" s="204"/>
    </row>
    <row r="43" spans="1:232">
      <c r="A43" s="183">
        <v>41194</v>
      </c>
      <c r="B43" s="203">
        <v>3300139</v>
      </c>
      <c r="C43" s="204" t="s">
        <v>110</v>
      </c>
      <c r="D43" s="205" t="s">
        <v>748</v>
      </c>
      <c r="E43" s="204"/>
      <c r="F43" s="204" t="s">
        <v>16</v>
      </c>
      <c r="G43" s="223" t="s">
        <v>17</v>
      </c>
      <c r="H43" s="204" t="s">
        <v>749</v>
      </c>
      <c r="I43" s="207">
        <v>720</v>
      </c>
      <c r="J43" s="205" t="s">
        <v>33</v>
      </c>
      <c r="K43" s="207">
        <v>1.6951000000000001</v>
      </c>
      <c r="L43" s="204">
        <v>1220.47</v>
      </c>
      <c r="M43" s="216"/>
      <c r="N43" s="204"/>
      <c r="O43" s="204"/>
      <c r="P43" s="204"/>
      <c r="Q43" s="204"/>
      <c r="R43" s="204"/>
      <c r="S43" s="204"/>
      <c r="T43" s="204"/>
      <c r="U43" s="204"/>
      <c r="V43" s="204"/>
    </row>
    <row r="44" spans="1:232">
      <c r="A44" s="183">
        <v>41196</v>
      </c>
      <c r="B44" s="203">
        <v>9600807</v>
      </c>
      <c r="C44" s="204" t="s">
        <v>755</v>
      </c>
      <c r="D44" s="205" t="s">
        <v>756</v>
      </c>
      <c r="E44" s="204"/>
      <c r="F44" s="204" t="s">
        <v>16</v>
      </c>
      <c r="G44" s="223" t="s">
        <v>17</v>
      </c>
      <c r="H44" s="204" t="s">
        <v>757</v>
      </c>
      <c r="I44" s="207">
        <v>25000</v>
      </c>
      <c r="J44" s="205" t="s">
        <v>26</v>
      </c>
      <c r="K44" s="207">
        <v>1.29E-2</v>
      </c>
      <c r="L44" s="204">
        <v>322.5</v>
      </c>
      <c r="M44" s="216"/>
      <c r="N44" s="204"/>
      <c r="O44" s="204"/>
      <c r="P44" s="204"/>
      <c r="Q44" s="204"/>
      <c r="R44" s="204"/>
      <c r="S44" s="204"/>
      <c r="T44" s="204"/>
      <c r="U44" s="204"/>
      <c r="V44" s="204"/>
    </row>
    <row r="45" spans="1:232">
      <c r="A45" s="183">
        <v>41208</v>
      </c>
      <c r="B45" s="203" t="s">
        <v>333</v>
      </c>
      <c r="C45" s="204" t="s">
        <v>334</v>
      </c>
      <c r="D45" s="205" t="s">
        <v>759</v>
      </c>
      <c r="E45" s="204"/>
      <c r="F45" s="204" t="s">
        <v>16</v>
      </c>
      <c r="G45" s="223" t="s">
        <v>17</v>
      </c>
      <c r="H45" s="204" t="s">
        <v>767</v>
      </c>
      <c r="I45" s="207">
        <v>18</v>
      </c>
      <c r="J45" s="205" t="s">
        <v>33</v>
      </c>
      <c r="K45" s="207">
        <v>113.0527</v>
      </c>
      <c r="L45" s="204">
        <v>2034.95</v>
      </c>
      <c r="M45" s="216"/>
      <c r="N45" s="204"/>
      <c r="O45" s="204"/>
      <c r="P45" s="204"/>
      <c r="Q45" s="204"/>
      <c r="R45" s="204"/>
      <c r="S45" s="204"/>
      <c r="T45" s="204"/>
      <c r="U45" s="204"/>
      <c r="V45" s="204"/>
    </row>
    <row r="46" spans="1:232">
      <c r="A46" s="183">
        <v>41208</v>
      </c>
      <c r="B46" s="203" t="s">
        <v>333</v>
      </c>
      <c r="C46" s="204" t="s">
        <v>334</v>
      </c>
      <c r="D46" s="205" t="s">
        <v>758</v>
      </c>
      <c r="E46" s="204"/>
      <c r="F46" s="204" t="s">
        <v>16</v>
      </c>
      <c r="G46" s="223" t="s">
        <v>17</v>
      </c>
      <c r="H46" s="204" t="s">
        <v>766</v>
      </c>
      <c r="I46" s="207">
        <v>4</v>
      </c>
      <c r="J46" s="205" t="s">
        <v>33</v>
      </c>
      <c r="K46" s="207">
        <v>113.0527</v>
      </c>
      <c r="L46" s="204">
        <v>452.21</v>
      </c>
      <c r="M46" s="216"/>
      <c r="N46" s="204"/>
      <c r="O46" s="204"/>
      <c r="P46" s="204"/>
      <c r="Q46" s="204"/>
      <c r="R46" s="204"/>
      <c r="S46" s="204"/>
      <c r="T46" s="204"/>
      <c r="U46" s="204"/>
      <c r="V46" s="204"/>
    </row>
    <row r="47" spans="1:232">
      <c r="A47" s="183">
        <v>41213</v>
      </c>
      <c r="B47" s="203">
        <v>3800831</v>
      </c>
      <c r="C47" s="204" t="s">
        <v>156</v>
      </c>
      <c r="D47" s="205" t="s">
        <v>768</v>
      </c>
      <c r="E47" s="204"/>
      <c r="F47" s="204" t="s">
        <v>16</v>
      </c>
      <c r="G47" s="223" t="s">
        <v>17</v>
      </c>
      <c r="H47" s="204" t="s">
        <v>204</v>
      </c>
      <c r="I47" s="207">
        <v>400</v>
      </c>
      <c r="J47" s="205" t="s">
        <v>33</v>
      </c>
      <c r="K47" s="207">
        <v>4.6875999999999998</v>
      </c>
      <c r="L47" s="204">
        <v>1875.04</v>
      </c>
      <c r="M47" s="216"/>
      <c r="N47" s="204"/>
      <c r="O47" s="204"/>
      <c r="P47" s="204"/>
      <c r="Q47" s="204"/>
      <c r="R47" s="204"/>
      <c r="S47" s="204"/>
      <c r="T47" s="204"/>
      <c r="U47" s="204"/>
      <c r="V47" s="204"/>
    </row>
    <row r="48" spans="1:232">
      <c r="A48" s="183">
        <v>41214</v>
      </c>
      <c r="B48" s="203">
        <v>9780118</v>
      </c>
      <c r="C48" s="204" t="s">
        <v>431</v>
      </c>
      <c r="D48" s="205" t="s">
        <v>769</v>
      </c>
      <c r="E48" s="204"/>
      <c r="F48" s="204" t="s">
        <v>16</v>
      </c>
      <c r="G48" s="223" t="s">
        <v>17</v>
      </c>
      <c r="H48" s="204" t="s">
        <v>511</v>
      </c>
      <c r="I48" s="207">
        <v>10000</v>
      </c>
      <c r="J48" s="205" t="s">
        <v>57</v>
      </c>
      <c r="K48" s="207">
        <v>3.32E-2</v>
      </c>
      <c r="L48" s="204">
        <v>332</v>
      </c>
      <c r="M48" s="216"/>
      <c r="N48" s="204"/>
      <c r="O48" s="204"/>
      <c r="P48" s="204"/>
      <c r="Q48" s="204"/>
      <c r="R48" s="204"/>
      <c r="S48" s="204"/>
      <c r="T48" s="204"/>
      <c r="U48" s="204"/>
      <c r="V48" s="204"/>
    </row>
    <row r="49" spans="1:232">
      <c r="A49" s="183">
        <v>41217</v>
      </c>
      <c r="B49" s="203">
        <v>9600723</v>
      </c>
      <c r="C49" s="204" t="s">
        <v>770</v>
      </c>
      <c r="D49" s="205" t="s">
        <v>771</v>
      </c>
      <c r="E49" s="204"/>
      <c r="F49" s="204" t="s">
        <v>16</v>
      </c>
      <c r="G49" s="223" t="s">
        <v>17</v>
      </c>
      <c r="H49" s="204" t="s">
        <v>772</v>
      </c>
      <c r="I49" s="207">
        <v>2000</v>
      </c>
      <c r="J49" s="205" t="s">
        <v>33</v>
      </c>
      <c r="K49" s="207">
        <v>3.2099999999999997E-2</v>
      </c>
      <c r="L49" s="204">
        <v>64.2</v>
      </c>
      <c r="M49" s="216"/>
      <c r="N49" s="204"/>
      <c r="O49" s="204"/>
      <c r="P49" s="204"/>
      <c r="Q49" s="204"/>
      <c r="R49" s="204"/>
      <c r="S49" s="204"/>
      <c r="T49" s="204"/>
      <c r="U49" s="204"/>
      <c r="V49" s="204"/>
    </row>
    <row r="50" spans="1:232" ht="42.75">
      <c r="A50" s="183">
        <v>41221</v>
      </c>
      <c r="B50" s="203" t="s">
        <v>255</v>
      </c>
      <c r="C50" s="204" t="s">
        <v>256</v>
      </c>
      <c r="D50" s="205" t="s">
        <v>775</v>
      </c>
      <c r="E50" s="204" t="s">
        <v>203</v>
      </c>
      <c r="F50" s="204" t="s">
        <v>99</v>
      </c>
      <c r="G50" s="223" t="s">
        <v>17</v>
      </c>
      <c r="H50" s="204" t="s">
        <v>776</v>
      </c>
      <c r="I50" s="207">
        <v>325000</v>
      </c>
      <c r="J50" s="205" t="s">
        <v>26</v>
      </c>
      <c r="K50" s="207">
        <v>4.2500000000000003E-2</v>
      </c>
      <c r="L50" s="204">
        <v>13812.5</v>
      </c>
      <c r="M50" s="216" t="s">
        <v>812</v>
      </c>
      <c r="N50" s="204" t="s">
        <v>572</v>
      </c>
      <c r="O50" s="204"/>
      <c r="P50" s="204"/>
      <c r="Q50" s="204"/>
      <c r="R50" s="204"/>
      <c r="S50" s="204"/>
      <c r="T50" s="204"/>
      <c r="U50" s="204"/>
      <c r="V50" s="204"/>
    </row>
    <row r="51" spans="1:232" ht="42.75">
      <c r="A51" s="183">
        <v>41221</v>
      </c>
      <c r="B51" s="203" t="s">
        <v>255</v>
      </c>
      <c r="C51" s="204" t="s">
        <v>256</v>
      </c>
      <c r="D51" s="205" t="s">
        <v>775</v>
      </c>
      <c r="E51" s="204" t="s">
        <v>203</v>
      </c>
      <c r="F51" s="204" t="s">
        <v>99</v>
      </c>
      <c r="G51" s="223" t="s">
        <v>17</v>
      </c>
      <c r="H51" s="204" t="s">
        <v>777</v>
      </c>
      <c r="I51" s="207">
        <v>229920</v>
      </c>
      <c r="J51" s="205" t="s">
        <v>26</v>
      </c>
      <c r="K51" s="207">
        <v>4.2500000000000003E-2</v>
      </c>
      <c r="L51" s="204">
        <v>9771.6</v>
      </c>
      <c r="M51" s="216" t="s">
        <v>812</v>
      </c>
      <c r="N51" s="204" t="s">
        <v>572</v>
      </c>
      <c r="O51" s="204"/>
      <c r="P51" s="204"/>
      <c r="Q51" s="204"/>
      <c r="R51" s="204"/>
      <c r="S51" s="204"/>
      <c r="T51" s="204"/>
      <c r="U51" s="204"/>
      <c r="V51" s="204"/>
    </row>
    <row r="52" spans="1:232" ht="42.75">
      <c r="A52" s="183">
        <v>41221</v>
      </c>
      <c r="B52" s="203" t="s">
        <v>255</v>
      </c>
      <c r="C52" s="204" t="s">
        <v>256</v>
      </c>
      <c r="D52" s="205" t="s">
        <v>773</v>
      </c>
      <c r="E52" s="204"/>
      <c r="F52" s="204" t="s">
        <v>16</v>
      </c>
      <c r="G52" s="223" t="s">
        <v>17</v>
      </c>
      <c r="H52" s="204" t="s">
        <v>774</v>
      </c>
      <c r="I52" s="207">
        <v>99950</v>
      </c>
      <c r="J52" s="205" t="s">
        <v>26</v>
      </c>
      <c r="K52" s="207">
        <v>4.2500000000000003E-2</v>
      </c>
      <c r="L52" s="204">
        <v>4247.88</v>
      </c>
      <c r="M52" s="216" t="s">
        <v>812</v>
      </c>
      <c r="N52" s="204" t="s">
        <v>572</v>
      </c>
      <c r="O52" s="204"/>
      <c r="P52" s="204"/>
      <c r="Q52" s="204"/>
      <c r="R52" s="204"/>
      <c r="S52" s="204"/>
      <c r="T52" s="204"/>
      <c r="U52" s="204"/>
      <c r="V52" s="204"/>
    </row>
    <row r="53" spans="1:232" ht="42.75">
      <c r="A53" s="183">
        <v>41221</v>
      </c>
      <c r="B53" s="203" t="s">
        <v>255</v>
      </c>
      <c r="C53" s="204" t="s">
        <v>256</v>
      </c>
      <c r="D53" s="205" t="s">
        <v>775</v>
      </c>
      <c r="E53" s="204" t="s">
        <v>203</v>
      </c>
      <c r="F53" s="204" t="s">
        <v>99</v>
      </c>
      <c r="G53" s="223" t="s">
        <v>17</v>
      </c>
      <c r="H53" s="204" t="s">
        <v>778</v>
      </c>
      <c r="I53" s="207">
        <v>70000</v>
      </c>
      <c r="J53" s="205" t="s">
        <v>26</v>
      </c>
      <c r="K53" s="207">
        <v>4.2500000000000003E-2</v>
      </c>
      <c r="L53" s="204">
        <v>2975</v>
      </c>
      <c r="M53" s="216" t="s">
        <v>812</v>
      </c>
      <c r="N53" s="204" t="s">
        <v>572</v>
      </c>
      <c r="O53" s="204"/>
      <c r="P53" s="204"/>
      <c r="Q53" s="204"/>
      <c r="R53" s="204"/>
      <c r="S53" s="204"/>
      <c r="T53" s="204"/>
      <c r="U53" s="204"/>
      <c r="V53" s="204"/>
    </row>
    <row r="54" spans="1:232" ht="42.75">
      <c r="A54" s="183">
        <v>41221</v>
      </c>
      <c r="B54" s="203" t="s">
        <v>255</v>
      </c>
      <c r="C54" s="204" t="s">
        <v>256</v>
      </c>
      <c r="D54" s="205" t="s">
        <v>773</v>
      </c>
      <c r="E54" s="204"/>
      <c r="F54" s="204" t="s">
        <v>16</v>
      </c>
      <c r="G54" s="223" t="s">
        <v>17</v>
      </c>
      <c r="H54" s="204" t="s">
        <v>106</v>
      </c>
      <c r="I54" s="207">
        <v>38157.363499999999</v>
      </c>
      <c r="J54" s="205" t="s">
        <v>26</v>
      </c>
      <c r="K54" s="207">
        <v>4.2500000000000003E-2</v>
      </c>
      <c r="L54" s="204">
        <v>1621.69</v>
      </c>
      <c r="M54" s="216" t="s">
        <v>812</v>
      </c>
      <c r="N54" s="204" t="s">
        <v>572</v>
      </c>
      <c r="O54" s="204"/>
      <c r="P54" s="204"/>
      <c r="Q54" s="204"/>
      <c r="R54" s="204"/>
      <c r="S54" s="204"/>
      <c r="T54" s="204"/>
      <c r="U54" s="204"/>
      <c r="V54" s="204"/>
    </row>
    <row r="55" spans="1:232">
      <c r="A55" s="183">
        <v>41226</v>
      </c>
      <c r="B55" s="203">
        <v>3100151</v>
      </c>
      <c r="C55" s="204" t="s">
        <v>417</v>
      </c>
      <c r="D55" s="205" t="s">
        <v>779</v>
      </c>
      <c r="E55" s="204"/>
      <c r="F55" s="204" t="s">
        <v>16</v>
      </c>
      <c r="G55" s="223" t="s">
        <v>17</v>
      </c>
      <c r="H55" s="204" t="s">
        <v>780</v>
      </c>
      <c r="I55" s="207">
        <v>40</v>
      </c>
      <c r="J55" s="205" t="s">
        <v>33</v>
      </c>
      <c r="K55" s="207">
        <v>112.58929999999999</v>
      </c>
      <c r="L55" s="204">
        <v>4503.57</v>
      </c>
      <c r="M55" s="216"/>
      <c r="N55" s="204"/>
      <c r="O55" s="204"/>
      <c r="P55" s="204"/>
      <c r="Q55" s="204"/>
      <c r="R55" s="204"/>
      <c r="S55" s="135"/>
      <c r="T55" s="204"/>
      <c r="U55" s="204"/>
      <c r="V55" s="135"/>
    </row>
    <row r="56" spans="1:232" s="242" customFormat="1">
      <c r="A56" s="183">
        <v>41241</v>
      </c>
      <c r="B56" s="203">
        <v>9600605</v>
      </c>
      <c r="C56" s="204" t="s">
        <v>781</v>
      </c>
      <c r="D56" s="205" t="s">
        <v>782</v>
      </c>
      <c r="E56" s="204"/>
      <c r="F56" s="204" t="s">
        <v>16</v>
      </c>
      <c r="G56" s="223" t="s">
        <v>17</v>
      </c>
      <c r="H56" s="204" t="s">
        <v>783</v>
      </c>
      <c r="I56" s="207">
        <v>340</v>
      </c>
      <c r="J56" s="205" t="s">
        <v>33</v>
      </c>
      <c r="K56" s="207">
        <v>1.8893</v>
      </c>
      <c r="L56" s="204">
        <v>642.36</v>
      </c>
      <c r="M56" s="216"/>
      <c r="N56" s="204"/>
      <c r="O56" s="204"/>
      <c r="P56" s="204"/>
      <c r="Q56" s="204"/>
      <c r="R56" s="204"/>
      <c r="S56" s="204"/>
      <c r="T56" s="204"/>
      <c r="U56" s="204"/>
      <c r="V56" s="204"/>
      <c r="W56" s="177"/>
      <c r="X56" s="245"/>
      <c r="Y56" s="245"/>
      <c r="Z56" s="245"/>
      <c r="AA56" s="245"/>
      <c r="AB56" s="245"/>
      <c r="AC56" s="245"/>
      <c r="AD56" s="245"/>
      <c r="AE56" s="245"/>
      <c r="AF56" s="245"/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45"/>
      <c r="AR56" s="245"/>
      <c r="AS56" s="245"/>
      <c r="AT56" s="245"/>
      <c r="AU56" s="245"/>
      <c r="AV56" s="245"/>
      <c r="AW56" s="245"/>
      <c r="AX56" s="245"/>
      <c r="AY56" s="245"/>
      <c r="AZ56" s="245"/>
      <c r="BA56" s="245"/>
      <c r="BB56" s="245"/>
      <c r="BC56" s="245"/>
      <c r="BD56" s="245"/>
      <c r="BE56" s="245"/>
      <c r="BF56" s="245"/>
      <c r="BG56" s="245"/>
      <c r="BH56" s="245"/>
      <c r="BI56" s="245"/>
      <c r="BJ56" s="245"/>
      <c r="BK56" s="245"/>
      <c r="BL56" s="245"/>
      <c r="BM56" s="245"/>
      <c r="BN56" s="245"/>
      <c r="BO56" s="245"/>
      <c r="BP56" s="245"/>
      <c r="BQ56" s="245"/>
      <c r="BR56" s="245"/>
      <c r="BS56" s="245"/>
      <c r="BT56" s="245"/>
      <c r="BU56" s="245"/>
      <c r="BV56" s="245"/>
      <c r="BW56" s="245"/>
      <c r="BX56" s="245"/>
      <c r="BY56" s="245"/>
      <c r="BZ56" s="245"/>
      <c r="CA56" s="245"/>
      <c r="CB56" s="245"/>
      <c r="CC56" s="245"/>
      <c r="CD56" s="245"/>
      <c r="CE56" s="245"/>
      <c r="CF56" s="245"/>
      <c r="CG56" s="245"/>
      <c r="CH56" s="245"/>
      <c r="CI56" s="245"/>
      <c r="CJ56" s="245"/>
      <c r="CK56" s="245"/>
      <c r="CL56" s="245"/>
      <c r="CM56" s="245"/>
      <c r="CN56" s="245"/>
      <c r="CO56" s="245"/>
      <c r="CP56" s="245"/>
      <c r="CQ56" s="245"/>
      <c r="CR56" s="245"/>
      <c r="CS56" s="245"/>
      <c r="CT56" s="245"/>
      <c r="CU56" s="245"/>
      <c r="CV56" s="245"/>
      <c r="CW56" s="245"/>
      <c r="CX56" s="245"/>
      <c r="CY56" s="245"/>
      <c r="CZ56" s="245"/>
      <c r="DA56" s="245"/>
      <c r="DB56" s="245"/>
      <c r="DC56" s="245"/>
      <c r="DD56" s="245"/>
      <c r="DE56" s="245"/>
      <c r="DF56" s="245"/>
      <c r="DG56" s="245"/>
      <c r="DH56" s="245"/>
      <c r="DI56" s="245"/>
      <c r="DJ56" s="245"/>
      <c r="DK56" s="245"/>
      <c r="DL56" s="245"/>
      <c r="DM56" s="245"/>
      <c r="DN56" s="245"/>
      <c r="DO56" s="245"/>
      <c r="DP56" s="245"/>
      <c r="DQ56" s="245"/>
      <c r="DR56" s="245"/>
      <c r="DS56" s="245"/>
      <c r="DT56" s="245"/>
      <c r="DU56" s="245"/>
      <c r="DV56" s="245"/>
      <c r="DW56" s="245"/>
      <c r="DX56" s="245"/>
      <c r="DY56" s="245"/>
      <c r="DZ56" s="245"/>
      <c r="EA56" s="245"/>
      <c r="EB56" s="245"/>
      <c r="EC56" s="245"/>
      <c r="ED56" s="245"/>
      <c r="EE56" s="245"/>
      <c r="EF56" s="245"/>
      <c r="EG56" s="245"/>
      <c r="EH56" s="245"/>
      <c r="EI56" s="245"/>
      <c r="EJ56" s="245"/>
      <c r="EK56" s="245"/>
      <c r="EL56" s="245"/>
      <c r="EM56" s="245"/>
      <c r="EN56" s="245"/>
      <c r="EO56" s="245"/>
      <c r="EP56" s="245"/>
      <c r="EQ56" s="245"/>
      <c r="ER56" s="245"/>
      <c r="ES56" s="245"/>
      <c r="ET56" s="245"/>
      <c r="EU56" s="245"/>
      <c r="EV56" s="245"/>
      <c r="EW56" s="245"/>
      <c r="EX56" s="245"/>
      <c r="EY56" s="245"/>
      <c r="EZ56" s="245"/>
      <c r="FA56" s="245"/>
      <c r="FB56" s="245"/>
      <c r="FC56" s="245"/>
      <c r="FD56" s="245"/>
      <c r="FE56" s="245"/>
      <c r="FF56" s="245"/>
      <c r="FG56" s="245"/>
      <c r="FH56" s="245"/>
      <c r="FI56" s="245"/>
      <c r="FJ56" s="245"/>
      <c r="FK56" s="245"/>
      <c r="FL56" s="245"/>
      <c r="FM56" s="245"/>
      <c r="FN56" s="245"/>
      <c r="FO56" s="245"/>
      <c r="FP56" s="245"/>
      <c r="FQ56" s="245"/>
      <c r="FR56" s="245"/>
      <c r="FS56" s="245"/>
      <c r="FT56" s="245"/>
      <c r="FU56" s="245"/>
      <c r="FV56" s="245"/>
      <c r="FW56" s="245"/>
      <c r="FX56" s="245"/>
      <c r="FY56" s="245"/>
      <c r="FZ56" s="245"/>
      <c r="GA56" s="245"/>
      <c r="GB56" s="245"/>
      <c r="GC56" s="245"/>
      <c r="GD56" s="245"/>
      <c r="GE56" s="245"/>
      <c r="GF56" s="245"/>
      <c r="GG56" s="245"/>
      <c r="GH56" s="245"/>
      <c r="GI56" s="245"/>
      <c r="GJ56" s="245"/>
      <c r="GK56" s="245"/>
      <c r="GL56" s="245"/>
      <c r="GM56" s="245"/>
      <c r="GN56" s="245"/>
      <c r="GO56" s="245"/>
      <c r="GP56" s="245"/>
      <c r="GQ56" s="245"/>
      <c r="GR56" s="245"/>
      <c r="GS56" s="245"/>
      <c r="GT56" s="245"/>
      <c r="GU56" s="245"/>
      <c r="GV56" s="245"/>
      <c r="GW56" s="245"/>
      <c r="GX56" s="245"/>
      <c r="GY56" s="245"/>
      <c r="GZ56" s="245"/>
      <c r="HA56" s="245"/>
      <c r="HB56" s="245"/>
      <c r="HC56" s="245"/>
      <c r="HD56" s="245"/>
      <c r="HE56" s="245"/>
      <c r="HF56" s="245"/>
      <c r="HG56" s="245"/>
      <c r="HH56" s="245"/>
      <c r="HI56" s="245"/>
      <c r="HJ56" s="245"/>
      <c r="HK56" s="245"/>
      <c r="HL56" s="245"/>
      <c r="HM56" s="245"/>
      <c r="HN56" s="245"/>
      <c r="HO56" s="245"/>
      <c r="HP56" s="245"/>
      <c r="HQ56" s="245"/>
      <c r="HR56" s="245"/>
      <c r="HS56" s="245"/>
      <c r="HT56" s="245"/>
      <c r="HU56" s="245"/>
      <c r="HV56" s="245"/>
      <c r="HW56" s="245"/>
      <c r="HX56" s="245"/>
    </row>
    <row r="57" spans="1:232">
      <c r="A57" s="183">
        <v>41241</v>
      </c>
      <c r="B57" s="203">
        <v>9600638</v>
      </c>
      <c r="C57" s="204" t="s">
        <v>784</v>
      </c>
      <c r="D57" s="205" t="s">
        <v>785</v>
      </c>
      <c r="E57" s="204"/>
      <c r="F57" s="204" t="s">
        <v>16</v>
      </c>
      <c r="G57" s="223" t="s">
        <v>17</v>
      </c>
      <c r="H57" s="204" t="s">
        <v>786</v>
      </c>
      <c r="I57" s="207">
        <v>1</v>
      </c>
      <c r="J57" s="205" t="s">
        <v>33</v>
      </c>
      <c r="K57" s="207">
        <v>184.1763</v>
      </c>
      <c r="L57" s="204">
        <v>184.18</v>
      </c>
      <c r="M57" s="216"/>
      <c r="N57" s="204"/>
      <c r="O57" s="204"/>
      <c r="P57" s="204"/>
      <c r="Q57" s="204"/>
      <c r="R57" s="204"/>
      <c r="S57" s="204"/>
      <c r="T57" s="204"/>
      <c r="U57" s="204"/>
      <c r="V57" s="204"/>
    </row>
    <row r="58" spans="1:232">
      <c r="A58" s="204"/>
      <c r="B58" s="203"/>
      <c r="C58" s="204"/>
      <c r="D58" s="205"/>
      <c r="E58" s="204"/>
      <c r="F58" s="204"/>
      <c r="G58" s="205"/>
      <c r="H58" s="204"/>
      <c r="I58" s="204"/>
      <c r="J58" s="205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</row>
    <row r="59" spans="1:232">
      <c r="K59" s="248" t="s">
        <v>550</v>
      </c>
      <c r="L59" s="248">
        <v>69400.990000000005</v>
      </c>
    </row>
  </sheetData>
  <autoFilter ref="A4:W57">
    <sortState ref="A5:W57">
      <sortCondition ref="A4:A57"/>
    </sortState>
  </autoFilter>
  <pageMargins left="0.7" right="0.7" top="0.75" bottom="0.75" header="0.3" footer="0.3"/>
  <pageSetup paperSize="9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W64"/>
  <sheetViews>
    <sheetView zoomScale="80" zoomScaleNormal="80" workbookViewId="0">
      <selection sqref="A1:XFD1048576"/>
    </sheetView>
  </sheetViews>
  <sheetFormatPr baseColWidth="10" defaultRowHeight="14.25"/>
  <cols>
    <col min="1" max="1" width="14.140625" style="177" bestFit="1" customWidth="1"/>
    <col min="2" max="2" width="16.7109375" style="177" bestFit="1" customWidth="1"/>
    <col min="3" max="3" width="38.85546875" style="177" customWidth="1"/>
    <col min="4" max="4" width="14.5703125" style="177" customWidth="1"/>
    <col min="5" max="5" width="4.5703125" style="177" customWidth="1"/>
    <col min="6" max="6" width="14.140625" style="177" customWidth="1"/>
    <col min="7" max="7" width="11" style="177" customWidth="1"/>
    <col min="8" max="8" width="16.140625" style="177" customWidth="1"/>
    <col min="9" max="9" width="14.140625" style="177" bestFit="1" customWidth="1"/>
    <col min="10" max="10" width="4" style="177" bestFit="1" customWidth="1"/>
    <col min="11" max="11" width="11.140625" style="177" customWidth="1"/>
    <col min="12" max="12" width="25.140625" style="177" customWidth="1"/>
    <col min="13" max="13" width="38.28515625" style="177" customWidth="1"/>
    <col min="14" max="16384" width="11.42578125" style="177"/>
  </cols>
  <sheetData>
    <row r="1" spans="1:23">
      <c r="D1" s="306" t="s">
        <v>833</v>
      </c>
      <c r="E1" s="306"/>
      <c r="F1" s="306"/>
      <c r="L1" s="199">
        <v>41085</v>
      </c>
    </row>
    <row r="2" spans="1:23">
      <c r="L2" s="263">
        <v>0.58964120370370365</v>
      </c>
    </row>
    <row r="3" spans="1:23" ht="63.75">
      <c r="M3" s="229"/>
      <c r="N3" s="262" t="s">
        <v>80</v>
      </c>
      <c r="O3" s="262" t="s">
        <v>86</v>
      </c>
      <c r="P3" s="262"/>
      <c r="Q3" s="262" t="s">
        <v>83</v>
      </c>
      <c r="R3" s="262"/>
      <c r="S3" s="259" t="s">
        <v>555</v>
      </c>
      <c r="T3" s="261"/>
      <c r="U3" s="259" t="s">
        <v>557</v>
      </c>
      <c r="V3" s="260"/>
      <c r="W3" s="261"/>
    </row>
    <row r="4" spans="1:23" ht="28.5">
      <c r="A4" s="221" t="s">
        <v>4</v>
      </c>
      <c r="B4" s="221" t="s">
        <v>5</v>
      </c>
      <c r="C4" s="221" t="s">
        <v>6</v>
      </c>
      <c r="D4" s="221" t="s">
        <v>7</v>
      </c>
      <c r="E4" s="221" t="s">
        <v>200</v>
      </c>
      <c r="F4" s="221" t="s">
        <v>8</v>
      </c>
      <c r="G4" s="221" t="s">
        <v>9</v>
      </c>
      <c r="H4" s="221" t="s">
        <v>10</v>
      </c>
      <c r="I4" s="221" t="s">
        <v>79</v>
      </c>
      <c r="J4" s="221" t="s">
        <v>11</v>
      </c>
      <c r="K4" s="221" t="s">
        <v>12</v>
      </c>
      <c r="L4" s="221" t="s">
        <v>13</v>
      </c>
      <c r="M4" s="131" t="s">
        <v>559</v>
      </c>
      <c r="N4" s="262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246" t="s">
        <v>85</v>
      </c>
    </row>
    <row r="5" spans="1:23">
      <c r="A5" s="202">
        <v>41088</v>
      </c>
      <c r="B5" s="203">
        <v>3100142</v>
      </c>
      <c r="C5" s="204" t="s">
        <v>602</v>
      </c>
      <c r="D5" s="205" t="s">
        <v>603</v>
      </c>
      <c r="E5" s="205"/>
      <c r="F5" s="204" t="s">
        <v>16</v>
      </c>
      <c r="G5" s="204" t="s">
        <v>17</v>
      </c>
      <c r="H5" s="204" t="s">
        <v>604</v>
      </c>
      <c r="I5" s="207">
        <v>20</v>
      </c>
      <c r="J5" s="204" t="s">
        <v>33</v>
      </c>
      <c r="K5" s="207">
        <v>152.9</v>
      </c>
      <c r="L5" s="208">
        <v>3058</v>
      </c>
    </row>
    <row r="6" spans="1:23">
      <c r="A6" s="202">
        <v>41089</v>
      </c>
      <c r="B6" s="203">
        <v>9780130</v>
      </c>
      <c r="C6" s="204" t="s">
        <v>605</v>
      </c>
      <c r="D6" s="205" t="s">
        <v>606</v>
      </c>
      <c r="E6" s="205"/>
      <c r="F6" s="204" t="s">
        <v>16</v>
      </c>
      <c r="G6" s="204" t="s">
        <v>17</v>
      </c>
      <c r="H6" s="204" t="s">
        <v>607</v>
      </c>
      <c r="I6" s="207">
        <v>1</v>
      </c>
      <c r="J6" s="204" t="s">
        <v>33</v>
      </c>
      <c r="K6" s="207">
        <v>79.113100000000003</v>
      </c>
      <c r="L6" s="208">
        <v>79.11</v>
      </c>
      <c r="M6" s="177" t="s">
        <v>870</v>
      </c>
      <c r="N6" s="177" t="s">
        <v>188</v>
      </c>
    </row>
    <row r="7" spans="1:23">
      <c r="A7" s="265">
        <v>41090</v>
      </c>
      <c r="B7" s="237">
        <v>9600796</v>
      </c>
      <c r="C7" s="238" t="s">
        <v>231</v>
      </c>
      <c r="D7" s="239" t="s">
        <v>632</v>
      </c>
      <c r="E7" s="239"/>
      <c r="F7" s="238" t="s">
        <v>16</v>
      </c>
      <c r="G7" s="238" t="s">
        <v>17</v>
      </c>
      <c r="H7" s="238" t="s">
        <v>633</v>
      </c>
      <c r="I7" s="241">
        <v>200</v>
      </c>
      <c r="J7" s="238" t="s">
        <v>33</v>
      </c>
      <c r="K7" s="241">
        <v>0.61229999999999996</v>
      </c>
      <c r="L7" s="266">
        <v>122.46</v>
      </c>
      <c r="M7" s="242" t="s">
        <v>867</v>
      </c>
      <c r="N7" s="242" t="s">
        <v>188</v>
      </c>
      <c r="O7" s="242"/>
      <c r="P7" s="242"/>
      <c r="Q7" s="242"/>
      <c r="R7" s="242"/>
      <c r="S7" s="242"/>
      <c r="T7" s="242"/>
      <c r="U7" s="242"/>
      <c r="V7" s="242"/>
      <c r="W7" s="242"/>
    </row>
    <row r="8" spans="1:23">
      <c r="A8" s="202">
        <v>41096</v>
      </c>
      <c r="B8" s="203">
        <v>9780119</v>
      </c>
      <c r="C8" s="204" t="s">
        <v>47</v>
      </c>
      <c r="D8" s="205" t="s">
        <v>638</v>
      </c>
      <c r="E8" s="205"/>
      <c r="F8" s="204" t="s">
        <v>16</v>
      </c>
      <c r="G8" s="204" t="s">
        <v>17</v>
      </c>
      <c r="H8" s="204" t="s">
        <v>639</v>
      </c>
      <c r="I8" s="207">
        <v>50000</v>
      </c>
      <c r="J8" s="204" t="s">
        <v>26</v>
      </c>
      <c r="K8" s="207">
        <v>5.4999999999999997E-3</v>
      </c>
      <c r="L8" s="208">
        <v>275</v>
      </c>
      <c r="M8" s="177" t="s">
        <v>873</v>
      </c>
    </row>
    <row r="9" spans="1:23">
      <c r="A9" s="202">
        <v>41100</v>
      </c>
      <c r="B9" s="203">
        <v>9600655</v>
      </c>
      <c r="C9" s="204" t="s">
        <v>640</v>
      </c>
      <c r="D9" s="205" t="s">
        <v>641</v>
      </c>
      <c r="E9" s="205"/>
      <c r="F9" s="204" t="s">
        <v>16</v>
      </c>
      <c r="G9" s="204" t="s">
        <v>17</v>
      </c>
      <c r="H9" s="204" t="s">
        <v>642</v>
      </c>
      <c r="I9" s="207">
        <v>600</v>
      </c>
      <c r="J9" s="204" t="s">
        <v>33</v>
      </c>
      <c r="K9" s="207">
        <v>7.4499999999999997E-2</v>
      </c>
      <c r="L9" s="208">
        <v>44.7</v>
      </c>
      <c r="M9" s="177" t="s">
        <v>869</v>
      </c>
    </row>
    <row r="10" spans="1:23" ht="42.75">
      <c r="A10" s="202">
        <v>41100</v>
      </c>
      <c r="B10" s="203">
        <v>9600824</v>
      </c>
      <c r="C10" s="204" t="s">
        <v>643</v>
      </c>
      <c r="D10" s="205" t="s">
        <v>644</v>
      </c>
      <c r="E10" s="205"/>
      <c r="F10" s="204" t="s">
        <v>16</v>
      </c>
      <c r="G10" s="204" t="s">
        <v>17</v>
      </c>
      <c r="H10" s="204" t="s">
        <v>645</v>
      </c>
      <c r="I10" s="207">
        <v>500</v>
      </c>
      <c r="J10" s="204" t="s">
        <v>33</v>
      </c>
      <c r="K10" s="207">
        <v>0.56459999999999999</v>
      </c>
      <c r="L10" s="208">
        <v>282.3</v>
      </c>
      <c r="M10" s="267" t="s">
        <v>830</v>
      </c>
    </row>
    <row r="11" spans="1:23">
      <c r="A11" s="202">
        <v>41102</v>
      </c>
      <c r="B11" s="203">
        <v>3800015</v>
      </c>
      <c r="C11" s="204" t="s">
        <v>38</v>
      </c>
      <c r="D11" s="205" t="s">
        <v>834</v>
      </c>
      <c r="E11" s="205"/>
      <c r="F11" s="204" t="s">
        <v>16</v>
      </c>
      <c r="G11" s="204" t="s">
        <v>17</v>
      </c>
      <c r="H11" s="204" t="s">
        <v>835</v>
      </c>
      <c r="I11" s="207">
        <v>42</v>
      </c>
      <c r="J11" s="204" t="s">
        <v>33</v>
      </c>
      <c r="K11" s="207">
        <v>2.6570999999999998</v>
      </c>
      <c r="L11" s="208">
        <v>111.6</v>
      </c>
      <c r="M11" s="177" t="s">
        <v>868</v>
      </c>
    </row>
    <row r="12" spans="1:23">
      <c r="A12" s="202">
        <v>41108</v>
      </c>
      <c r="B12" s="203" t="s">
        <v>93</v>
      </c>
      <c r="C12" s="204" t="s">
        <v>20</v>
      </c>
      <c r="D12" s="205" t="s">
        <v>735</v>
      </c>
      <c r="E12" s="205"/>
      <c r="F12" s="204" t="s">
        <v>16</v>
      </c>
      <c r="G12" s="204" t="s">
        <v>17</v>
      </c>
      <c r="H12" s="204" t="s">
        <v>736</v>
      </c>
      <c r="I12" s="207">
        <v>15</v>
      </c>
      <c r="J12" s="204" t="s">
        <v>19</v>
      </c>
      <c r="K12" s="207">
        <v>2.5106000000000002</v>
      </c>
      <c r="L12" s="208">
        <v>37.659999999999997</v>
      </c>
    </row>
    <row r="13" spans="1:23">
      <c r="A13" s="202">
        <v>41114</v>
      </c>
      <c r="B13" s="203">
        <v>9600770</v>
      </c>
      <c r="C13" s="204" t="s">
        <v>647</v>
      </c>
      <c r="D13" s="205" t="s">
        <v>648</v>
      </c>
      <c r="E13" s="205"/>
      <c r="F13" s="204" t="s">
        <v>16</v>
      </c>
      <c r="G13" s="204" t="s">
        <v>17</v>
      </c>
      <c r="H13" s="204" t="s">
        <v>649</v>
      </c>
      <c r="I13" s="207">
        <v>10</v>
      </c>
      <c r="J13" s="204" t="s">
        <v>33</v>
      </c>
      <c r="K13" s="207">
        <v>22.965900000000001</v>
      </c>
      <c r="L13" s="208">
        <v>229.66</v>
      </c>
    </row>
    <row r="14" spans="1:23">
      <c r="A14" s="202">
        <v>41116</v>
      </c>
      <c r="B14" s="203">
        <v>9740434</v>
      </c>
      <c r="C14" s="204" t="s">
        <v>176</v>
      </c>
      <c r="D14" s="205" t="s">
        <v>650</v>
      </c>
      <c r="E14" s="205"/>
      <c r="F14" s="204" t="s">
        <v>16</v>
      </c>
      <c r="G14" s="204" t="s">
        <v>17</v>
      </c>
      <c r="H14" s="204" t="s">
        <v>473</v>
      </c>
      <c r="I14" s="207">
        <v>20</v>
      </c>
      <c r="J14" s="204" t="s">
        <v>179</v>
      </c>
      <c r="K14" s="207">
        <v>12.713200000000001</v>
      </c>
      <c r="L14" s="208">
        <v>254.26</v>
      </c>
      <c r="M14" s="177" t="s">
        <v>874</v>
      </c>
    </row>
    <row r="15" spans="1:23">
      <c r="A15" s="202">
        <v>41117</v>
      </c>
      <c r="B15" s="203">
        <v>9600716</v>
      </c>
      <c r="C15" s="204" t="s">
        <v>651</v>
      </c>
      <c r="D15" s="205" t="s">
        <v>652</v>
      </c>
      <c r="E15" s="205"/>
      <c r="F15" s="204" t="s">
        <v>16</v>
      </c>
      <c r="G15" s="204" t="s">
        <v>17</v>
      </c>
      <c r="H15" s="204" t="s">
        <v>653</v>
      </c>
      <c r="I15" s="207">
        <v>4</v>
      </c>
      <c r="J15" s="204" t="s">
        <v>33</v>
      </c>
      <c r="K15" s="207">
        <v>14.869199999999999</v>
      </c>
      <c r="L15" s="208">
        <v>59.48</v>
      </c>
      <c r="M15" s="177" t="s">
        <v>875</v>
      </c>
    </row>
    <row r="16" spans="1:23">
      <c r="A16" s="202">
        <v>41127</v>
      </c>
      <c r="B16" s="203">
        <v>3300148</v>
      </c>
      <c r="C16" s="204" t="s">
        <v>30</v>
      </c>
      <c r="D16" s="205" t="s">
        <v>836</v>
      </c>
      <c r="E16" s="205"/>
      <c r="F16" s="204" t="s">
        <v>16</v>
      </c>
      <c r="G16" s="204" t="s">
        <v>17</v>
      </c>
      <c r="H16" s="204" t="s">
        <v>201</v>
      </c>
      <c r="I16" s="207">
        <v>100</v>
      </c>
      <c r="J16" s="204" t="s">
        <v>33</v>
      </c>
      <c r="K16" s="207">
        <v>1.1003000000000001</v>
      </c>
      <c r="L16" s="208">
        <v>110.03</v>
      </c>
    </row>
    <row r="17" spans="1:13">
      <c r="A17" s="202">
        <v>41127</v>
      </c>
      <c r="B17" s="203">
        <v>9600840</v>
      </c>
      <c r="C17" s="204" t="s">
        <v>665</v>
      </c>
      <c r="D17" s="205" t="s">
        <v>666</v>
      </c>
      <c r="E17" s="205"/>
      <c r="F17" s="204" t="s">
        <v>16</v>
      </c>
      <c r="G17" s="204" t="s">
        <v>17</v>
      </c>
      <c r="H17" s="204" t="s">
        <v>667</v>
      </c>
      <c r="I17" s="207">
        <v>10</v>
      </c>
      <c r="J17" s="204" t="s">
        <v>37</v>
      </c>
      <c r="K17" s="207">
        <v>4.2823000000000002</v>
      </c>
      <c r="L17" s="208">
        <v>42.82</v>
      </c>
      <c r="M17" s="177" t="s">
        <v>831</v>
      </c>
    </row>
    <row r="18" spans="1:13">
      <c r="A18" s="202">
        <v>41131</v>
      </c>
      <c r="B18" s="203" t="s">
        <v>93</v>
      </c>
      <c r="C18" s="204" t="s">
        <v>20</v>
      </c>
      <c r="D18" s="205" t="s">
        <v>837</v>
      </c>
      <c r="E18" s="205"/>
      <c r="F18" s="204" t="s">
        <v>16</v>
      </c>
      <c r="G18" s="204" t="s">
        <v>17</v>
      </c>
      <c r="H18" s="204" t="s">
        <v>838</v>
      </c>
      <c r="I18" s="207">
        <v>25</v>
      </c>
      <c r="J18" s="204" t="s">
        <v>19</v>
      </c>
      <c r="K18" s="207">
        <v>2.5106000000000002</v>
      </c>
      <c r="L18" s="208">
        <v>62.77</v>
      </c>
    </row>
    <row r="19" spans="1:13">
      <c r="A19" s="202">
        <v>41132</v>
      </c>
      <c r="B19" s="203">
        <v>3800016</v>
      </c>
      <c r="C19" s="204" t="s">
        <v>124</v>
      </c>
      <c r="D19" s="205" t="s">
        <v>670</v>
      </c>
      <c r="E19" s="205"/>
      <c r="F19" s="204" t="s">
        <v>16</v>
      </c>
      <c r="G19" s="204" t="s">
        <v>17</v>
      </c>
      <c r="H19" s="204" t="s">
        <v>671</v>
      </c>
      <c r="I19" s="207">
        <v>10</v>
      </c>
      <c r="J19" s="204" t="s">
        <v>33</v>
      </c>
      <c r="K19" s="207">
        <v>3.6172</v>
      </c>
      <c r="L19" s="208">
        <v>36.17</v>
      </c>
    </row>
    <row r="20" spans="1:13">
      <c r="A20" s="202">
        <v>41133</v>
      </c>
      <c r="B20" s="203">
        <v>9600633</v>
      </c>
      <c r="C20" s="204" t="s">
        <v>672</v>
      </c>
      <c r="D20" s="205" t="s">
        <v>673</v>
      </c>
      <c r="E20" s="205"/>
      <c r="F20" s="204" t="s">
        <v>16</v>
      </c>
      <c r="G20" s="204" t="s">
        <v>17</v>
      </c>
      <c r="H20" s="204" t="s">
        <v>674</v>
      </c>
      <c r="I20" s="207">
        <v>2</v>
      </c>
      <c r="J20" s="204" t="s">
        <v>33</v>
      </c>
      <c r="K20" s="207">
        <v>8.6765000000000008</v>
      </c>
      <c r="L20" s="208">
        <v>17.350000000000001</v>
      </c>
    </row>
    <row r="21" spans="1:13">
      <c r="A21" s="202">
        <v>41135</v>
      </c>
      <c r="B21" s="203">
        <v>3800015</v>
      </c>
      <c r="C21" s="204" t="s">
        <v>38</v>
      </c>
      <c r="D21" s="205" t="s">
        <v>839</v>
      </c>
      <c r="E21" s="205" t="s">
        <v>203</v>
      </c>
      <c r="F21" s="204" t="s">
        <v>99</v>
      </c>
      <c r="G21" s="204" t="s">
        <v>17</v>
      </c>
      <c r="H21" s="204" t="s">
        <v>840</v>
      </c>
      <c r="I21" s="207">
        <v>72</v>
      </c>
      <c r="J21" s="204" t="s">
        <v>33</v>
      </c>
      <c r="K21" s="207">
        <v>2.6570999999999998</v>
      </c>
      <c r="L21" s="208">
        <v>191.31</v>
      </c>
      <c r="M21" s="177" t="s">
        <v>868</v>
      </c>
    </row>
    <row r="22" spans="1:13">
      <c r="A22" s="202">
        <v>41141</v>
      </c>
      <c r="B22" s="203">
        <v>3100438</v>
      </c>
      <c r="C22" s="204" t="s">
        <v>675</v>
      </c>
      <c r="D22" s="205" t="s">
        <v>676</v>
      </c>
      <c r="E22" s="205"/>
      <c r="F22" s="204" t="s">
        <v>16</v>
      </c>
      <c r="G22" s="204" t="s">
        <v>17</v>
      </c>
      <c r="H22" s="204" t="s">
        <v>677</v>
      </c>
      <c r="I22" s="207">
        <v>1</v>
      </c>
      <c r="J22" s="204" t="s">
        <v>33</v>
      </c>
      <c r="K22" s="207">
        <v>636.75329999999997</v>
      </c>
      <c r="L22" s="208">
        <v>636.75</v>
      </c>
    </row>
    <row r="23" spans="1:13">
      <c r="A23" s="202">
        <v>41141</v>
      </c>
      <c r="B23" s="203">
        <v>3100438</v>
      </c>
      <c r="C23" s="204" t="s">
        <v>675</v>
      </c>
      <c r="D23" s="205" t="s">
        <v>678</v>
      </c>
      <c r="E23" s="205"/>
      <c r="F23" s="204" t="s">
        <v>16</v>
      </c>
      <c r="G23" s="204" t="s">
        <v>17</v>
      </c>
      <c r="H23" s="204" t="s">
        <v>677</v>
      </c>
      <c r="I23" s="207">
        <v>2</v>
      </c>
      <c r="J23" s="204" t="s">
        <v>33</v>
      </c>
      <c r="K23" s="207">
        <v>636.75329999999997</v>
      </c>
      <c r="L23" s="208">
        <v>1273.51</v>
      </c>
    </row>
    <row r="24" spans="1:13">
      <c r="A24" s="202">
        <v>41152</v>
      </c>
      <c r="B24" s="203" t="s">
        <v>685</v>
      </c>
      <c r="C24" s="204" t="s">
        <v>686</v>
      </c>
      <c r="D24" s="205" t="s">
        <v>687</v>
      </c>
      <c r="E24" s="205"/>
      <c r="F24" s="204" t="s">
        <v>16</v>
      </c>
      <c r="G24" s="204" t="s">
        <v>17</v>
      </c>
      <c r="H24" s="204" t="s">
        <v>25</v>
      </c>
      <c r="I24" s="207">
        <v>0.96399999999999997</v>
      </c>
      <c r="J24" s="204" t="s">
        <v>179</v>
      </c>
      <c r="K24" s="207">
        <v>75.973100000000002</v>
      </c>
      <c r="L24" s="208">
        <v>73.239999999999995</v>
      </c>
    </row>
    <row r="25" spans="1:13">
      <c r="A25" s="202">
        <v>41152</v>
      </c>
      <c r="B25" s="203" t="s">
        <v>127</v>
      </c>
      <c r="C25" s="204" t="s">
        <v>128</v>
      </c>
      <c r="D25" s="205" t="s">
        <v>689</v>
      </c>
      <c r="E25" s="205"/>
      <c r="F25" s="204" t="s">
        <v>16</v>
      </c>
      <c r="G25" s="204" t="s">
        <v>17</v>
      </c>
      <c r="H25" s="204" t="s">
        <v>690</v>
      </c>
      <c r="I25" s="207">
        <v>35</v>
      </c>
      <c r="J25" s="204" t="s">
        <v>131</v>
      </c>
      <c r="K25" s="207">
        <v>8.34</v>
      </c>
      <c r="L25" s="208">
        <v>291.89999999999998</v>
      </c>
    </row>
    <row r="26" spans="1:13">
      <c r="A26" s="202">
        <v>41152</v>
      </c>
      <c r="B26" s="203">
        <v>9600896</v>
      </c>
      <c r="C26" s="204" t="s">
        <v>540</v>
      </c>
      <c r="D26" s="205" t="s">
        <v>694</v>
      </c>
      <c r="E26" s="205"/>
      <c r="F26" s="204" t="s">
        <v>16</v>
      </c>
      <c r="G26" s="204" t="s">
        <v>17</v>
      </c>
      <c r="H26" s="204" t="s">
        <v>695</v>
      </c>
      <c r="I26" s="207">
        <v>1812</v>
      </c>
      <c r="J26" s="204" t="s">
        <v>26</v>
      </c>
      <c r="K26" s="207">
        <v>2.4799999999999999E-2</v>
      </c>
      <c r="L26" s="208">
        <v>44.94</v>
      </c>
      <c r="M26" s="177" t="s">
        <v>870</v>
      </c>
    </row>
    <row r="27" spans="1:13">
      <c r="A27" s="202">
        <v>41153</v>
      </c>
      <c r="B27" s="203">
        <v>3301306</v>
      </c>
      <c r="C27" s="204" t="s">
        <v>697</v>
      </c>
      <c r="D27" s="205" t="s">
        <v>698</v>
      </c>
      <c r="E27" s="205"/>
      <c r="F27" s="204" t="s">
        <v>16</v>
      </c>
      <c r="G27" s="204" t="s">
        <v>17</v>
      </c>
      <c r="H27" s="204" t="s">
        <v>699</v>
      </c>
      <c r="I27" s="207">
        <v>5</v>
      </c>
      <c r="J27" s="204" t="s">
        <v>33</v>
      </c>
      <c r="K27" s="207">
        <v>345</v>
      </c>
      <c r="L27" s="208">
        <v>1725</v>
      </c>
    </row>
    <row r="28" spans="1:13">
      <c r="A28" s="202">
        <v>41165</v>
      </c>
      <c r="B28" s="203">
        <v>9780130</v>
      </c>
      <c r="C28" s="204" t="s">
        <v>605</v>
      </c>
      <c r="D28" s="205" t="s">
        <v>841</v>
      </c>
      <c r="E28" s="205"/>
      <c r="F28" s="204" t="s">
        <v>16</v>
      </c>
      <c r="G28" s="204" t="s">
        <v>17</v>
      </c>
      <c r="H28" s="204" t="s">
        <v>842</v>
      </c>
      <c r="I28" s="207">
        <v>2</v>
      </c>
      <c r="J28" s="204" t="s">
        <v>33</v>
      </c>
      <c r="K28" s="207">
        <v>79.113100000000003</v>
      </c>
      <c r="L28" s="208">
        <v>158.22999999999999</v>
      </c>
    </row>
    <row r="29" spans="1:13">
      <c r="A29" s="202">
        <v>41170</v>
      </c>
      <c r="B29" s="203">
        <v>9780129</v>
      </c>
      <c r="C29" s="204" t="s">
        <v>701</v>
      </c>
      <c r="D29" s="205" t="s">
        <v>702</v>
      </c>
      <c r="E29" s="205"/>
      <c r="F29" s="204" t="s">
        <v>16</v>
      </c>
      <c r="G29" s="204" t="s">
        <v>17</v>
      </c>
      <c r="H29" s="204" t="s">
        <v>703</v>
      </c>
      <c r="I29" s="207">
        <v>4</v>
      </c>
      <c r="J29" s="204" t="s">
        <v>33</v>
      </c>
      <c r="K29" s="207">
        <v>21.5167</v>
      </c>
      <c r="L29" s="208">
        <v>86.07</v>
      </c>
    </row>
    <row r="30" spans="1:13">
      <c r="A30" s="202">
        <v>41173</v>
      </c>
      <c r="B30" s="203">
        <v>9600636</v>
      </c>
      <c r="C30" s="204" t="s">
        <v>704</v>
      </c>
      <c r="D30" s="205" t="s">
        <v>705</v>
      </c>
      <c r="E30" s="205"/>
      <c r="F30" s="204" t="s">
        <v>16</v>
      </c>
      <c r="G30" s="204" t="s">
        <v>17</v>
      </c>
      <c r="H30" s="204" t="s">
        <v>706</v>
      </c>
      <c r="I30" s="207">
        <v>16</v>
      </c>
      <c r="J30" s="204" t="s">
        <v>33</v>
      </c>
      <c r="K30" s="207">
        <v>6.7454000000000001</v>
      </c>
      <c r="L30" s="208">
        <v>107.93</v>
      </c>
    </row>
    <row r="31" spans="1:13">
      <c r="A31" s="202">
        <v>41182</v>
      </c>
      <c r="B31" s="203">
        <v>3000090</v>
      </c>
      <c r="C31" s="204" t="s">
        <v>229</v>
      </c>
      <c r="D31" s="205" t="s">
        <v>745</v>
      </c>
      <c r="E31" s="205"/>
      <c r="F31" s="204" t="s">
        <v>16</v>
      </c>
      <c r="G31" s="204" t="s">
        <v>17</v>
      </c>
      <c r="H31" s="204" t="s">
        <v>106</v>
      </c>
      <c r="I31" s="207">
        <v>3</v>
      </c>
      <c r="J31" s="204" t="s">
        <v>33</v>
      </c>
      <c r="K31" s="207">
        <v>106.708</v>
      </c>
      <c r="L31" s="208">
        <v>320.12</v>
      </c>
    </row>
    <row r="32" spans="1:13">
      <c r="A32" s="202">
        <v>41192</v>
      </c>
      <c r="B32" s="203">
        <v>3800011</v>
      </c>
      <c r="C32" s="204" t="s">
        <v>76</v>
      </c>
      <c r="D32" s="205" t="s">
        <v>765</v>
      </c>
      <c r="E32" s="205"/>
      <c r="F32" s="204" t="s">
        <v>16</v>
      </c>
      <c r="G32" s="204" t="s">
        <v>17</v>
      </c>
      <c r="H32" s="204" t="s">
        <v>63</v>
      </c>
      <c r="I32" s="207">
        <v>50</v>
      </c>
      <c r="J32" s="204" t="s">
        <v>33</v>
      </c>
      <c r="K32" s="207">
        <v>0.97070000000000001</v>
      </c>
      <c r="L32" s="208">
        <v>48.54</v>
      </c>
    </row>
    <row r="33" spans="1:13">
      <c r="A33" s="202">
        <v>41194</v>
      </c>
      <c r="B33" s="203">
        <v>3300139</v>
      </c>
      <c r="C33" s="204" t="s">
        <v>110</v>
      </c>
      <c r="D33" s="205" t="s">
        <v>748</v>
      </c>
      <c r="E33" s="205"/>
      <c r="F33" s="204" t="s">
        <v>16</v>
      </c>
      <c r="G33" s="204" t="s">
        <v>17</v>
      </c>
      <c r="H33" s="204" t="s">
        <v>750</v>
      </c>
      <c r="I33" s="207">
        <v>960</v>
      </c>
      <c r="J33" s="204" t="s">
        <v>33</v>
      </c>
      <c r="K33" s="207">
        <v>1.6951000000000001</v>
      </c>
      <c r="L33" s="208">
        <v>1627.3</v>
      </c>
    </row>
    <row r="34" spans="1:13">
      <c r="A34" s="202">
        <v>41194</v>
      </c>
      <c r="B34" s="203">
        <v>3300139</v>
      </c>
      <c r="C34" s="204" t="s">
        <v>110</v>
      </c>
      <c r="D34" s="205" t="s">
        <v>748</v>
      </c>
      <c r="E34" s="205"/>
      <c r="F34" s="204" t="s">
        <v>16</v>
      </c>
      <c r="G34" s="204" t="s">
        <v>17</v>
      </c>
      <c r="H34" s="204" t="s">
        <v>751</v>
      </c>
      <c r="I34" s="207">
        <v>2880</v>
      </c>
      <c r="J34" s="204" t="s">
        <v>33</v>
      </c>
      <c r="K34" s="207">
        <v>1.6951000000000001</v>
      </c>
      <c r="L34" s="208">
        <v>4881.8900000000003</v>
      </c>
    </row>
    <row r="35" spans="1:13">
      <c r="A35" s="202">
        <v>41194</v>
      </c>
      <c r="B35" s="203">
        <v>3300139</v>
      </c>
      <c r="C35" s="204" t="s">
        <v>110</v>
      </c>
      <c r="D35" s="205" t="s">
        <v>748</v>
      </c>
      <c r="E35" s="205"/>
      <c r="F35" s="204" t="s">
        <v>16</v>
      </c>
      <c r="G35" s="204" t="s">
        <v>17</v>
      </c>
      <c r="H35" s="204" t="s">
        <v>754</v>
      </c>
      <c r="I35" s="207">
        <v>480</v>
      </c>
      <c r="J35" s="204" t="s">
        <v>33</v>
      </c>
      <c r="K35" s="207">
        <v>1.6951000000000001</v>
      </c>
      <c r="L35" s="208">
        <v>813.65</v>
      </c>
    </row>
    <row r="36" spans="1:13">
      <c r="A36" s="202">
        <v>41196</v>
      </c>
      <c r="B36" s="203">
        <v>9600807</v>
      </c>
      <c r="C36" s="204" t="s">
        <v>755</v>
      </c>
      <c r="D36" s="205" t="s">
        <v>756</v>
      </c>
      <c r="E36" s="205"/>
      <c r="F36" s="204" t="s">
        <v>16</v>
      </c>
      <c r="G36" s="204" t="s">
        <v>17</v>
      </c>
      <c r="H36" s="204" t="s">
        <v>757</v>
      </c>
      <c r="I36" s="207">
        <v>25000</v>
      </c>
      <c r="J36" s="204" t="s">
        <v>26</v>
      </c>
      <c r="K36" s="207">
        <v>1.29E-2</v>
      </c>
      <c r="L36" s="208">
        <v>322.5</v>
      </c>
    </row>
    <row r="37" spans="1:13">
      <c r="A37" s="202">
        <v>41208</v>
      </c>
      <c r="B37" s="203" t="s">
        <v>333</v>
      </c>
      <c r="C37" s="204" t="s">
        <v>334</v>
      </c>
      <c r="D37" s="205" t="s">
        <v>759</v>
      </c>
      <c r="E37" s="205"/>
      <c r="F37" s="204" t="s">
        <v>16</v>
      </c>
      <c r="G37" s="204" t="s">
        <v>17</v>
      </c>
      <c r="H37" s="204" t="s">
        <v>767</v>
      </c>
      <c r="I37" s="207">
        <v>8</v>
      </c>
      <c r="J37" s="204" t="s">
        <v>33</v>
      </c>
      <c r="K37" s="207">
        <v>113.0527</v>
      </c>
      <c r="L37" s="208">
        <v>904.42</v>
      </c>
    </row>
    <row r="38" spans="1:13">
      <c r="A38" s="202">
        <v>41213</v>
      </c>
      <c r="B38" s="203">
        <v>3800831</v>
      </c>
      <c r="C38" s="204" t="s">
        <v>156</v>
      </c>
      <c r="D38" s="205" t="s">
        <v>768</v>
      </c>
      <c r="E38" s="205"/>
      <c r="F38" s="204" t="s">
        <v>16</v>
      </c>
      <c r="G38" s="204" t="s">
        <v>17</v>
      </c>
      <c r="H38" s="204" t="s">
        <v>326</v>
      </c>
      <c r="I38" s="207">
        <v>300</v>
      </c>
      <c r="J38" s="204" t="s">
        <v>33</v>
      </c>
      <c r="K38" s="207">
        <v>4.6875999999999998</v>
      </c>
      <c r="L38" s="208">
        <v>1406.28</v>
      </c>
    </row>
    <row r="39" spans="1:13">
      <c r="A39" s="202">
        <v>41214</v>
      </c>
      <c r="B39" s="203">
        <v>9780118</v>
      </c>
      <c r="C39" s="204" t="s">
        <v>431</v>
      </c>
      <c r="D39" s="205" t="s">
        <v>769</v>
      </c>
      <c r="E39" s="205"/>
      <c r="F39" s="204" t="s">
        <v>16</v>
      </c>
      <c r="G39" s="204" t="s">
        <v>17</v>
      </c>
      <c r="H39" s="204" t="s">
        <v>511</v>
      </c>
      <c r="I39" s="207">
        <v>10000</v>
      </c>
      <c r="J39" s="204" t="s">
        <v>57</v>
      </c>
      <c r="K39" s="207">
        <v>3.32E-2</v>
      </c>
      <c r="L39" s="208">
        <v>332</v>
      </c>
    </row>
    <row r="40" spans="1:13">
      <c r="A40" s="202">
        <v>41217</v>
      </c>
      <c r="B40" s="203">
        <v>9600723</v>
      </c>
      <c r="C40" s="204" t="s">
        <v>770</v>
      </c>
      <c r="D40" s="205" t="s">
        <v>771</v>
      </c>
      <c r="E40" s="205"/>
      <c r="F40" s="204" t="s">
        <v>16</v>
      </c>
      <c r="G40" s="204" t="s">
        <v>17</v>
      </c>
      <c r="H40" s="204" t="s">
        <v>772</v>
      </c>
      <c r="I40" s="207">
        <v>2000</v>
      </c>
      <c r="J40" s="204" t="s">
        <v>33</v>
      </c>
      <c r="K40" s="207">
        <v>3.2099999999999997E-2</v>
      </c>
      <c r="L40" s="208">
        <v>64.2</v>
      </c>
    </row>
    <row r="41" spans="1:13">
      <c r="A41" s="202">
        <v>41221</v>
      </c>
      <c r="B41" s="203" t="s">
        <v>255</v>
      </c>
      <c r="C41" s="204" t="s">
        <v>256</v>
      </c>
      <c r="D41" s="205" t="s">
        <v>773</v>
      </c>
      <c r="E41" s="205"/>
      <c r="F41" s="204" t="s">
        <v>16</v>
      </c>
      <c r="G41" s="204" t="s">
        <v>17</v>
      </c>
      <c r="H41" s="204" t="s">
        <v>106</v>
      </c>
      <c r="I41" s="207">
        <v>0.43109999999999998</v>
      </c>
      <c r="J41" s="204" t="s">
        <v>26</v>
      </c>
      <c r="K41" s="207">
        <v>4.2500000000000003E-2</v>
      </c>
      <c r="L41" s="208">
        <v>0.02</v>
      </c>
    </row>
    <row r="42" spans="1:13">
      <c r="A42" s="202">
        <v>41221</v>
      </c>
      <c r="B42" s="203" t="s">
        <v>255</v>
      </c>
      <c r="C42" s="204" t="s">
        <v>256</v>
      </c>
      <c r="D42" s="205" t="s">
        <v>775</v>
      </c>
      <c r="E42" s="205"/>
      <c r="F42" s="204" t="s">
        <v>16</v>
      </c>
      <c r="G42" s="204" t="s">
        <v>17</v>
      </c>
      <c r="H42" s="204" t="s">
        <v>106</v>
      </c>
      <c r="I42" s="207">
        <v>63394.3</v>
      </c>
      <c r="J42" s="204" t="s">
        <v>26</v>
      </c>
      <c r="K42" s="207">
        <v>4.2500000000000003E-2</v>
      </c>
      <c r="L42" s="208">
        <v>2694.26</v>
      </c>
    </row>
    <row r="43" spans="1:13">
      <c r="A43" s="202">
        <v>41221</v>
      </c>
      <c r="B43" s="203" t="s">
        <v>255</v>
      </c>
      <c r="C43" s="204" t="s">
        <v>256</v>
      </c>
      <c r="D43" s="205" t="s">
        <v>775</v>
      </c>
      <c r="E43" s="205"/>
      <c r="F43" s="204" t="s">
        <v>16</v>
      </c>
      <c r="G43" s="204" t="s">
        <v>17</v>
      </c>
      <c r="H43" s="204" t="s">
        <v>299</v>
      </c>
      <c r="I43" s="207">
        <v>225000</v>
      </c>
      <c r="J43" s="204" t="s">
        <v>26</v>
      </c>
      <c r="K43" s="207">
        <v>4.2500000000000003E-2</v>
      </c>
      <c r="L43" s="208">
        <v>9562.5</v>
      </c>
    </row>
    <row r="44" spans="1:13">
      <c r="A44" s="202">
        <v>41221</v>
      </c>
      <c r="B44" s="203" t="s">
        <v>255</v>
      </c>
      <c r="C44" s="204" t="s">
        <v>256</v>
      </c>
      <c r="D44" s="205" t="s">
        <v>775</v>
      </c>
      <c r="E44" s="205"/>
      <c r="F44" s="204" t="s">
        <v>16</v>
      </c>
      <c r="G44" s="204" t="s">
        <v>17</v>
      </c>
      <c r="H44" s="204" t="s">
        <v>843</v>
      </c>
      <c r="I44" s="207">
        <v>324920</v>
      </c>
      <c r="J44" s="204" t="s">
        <v>26</v>
      </c>
      <c r="K44" s="207">
        <v>4.2500000000000003E-2</v>
      </c>
      <c r="L44" s="208">
        <v>13809.1</v>
      </c>
    </row>
    <row r="45" spans="1:13">
      <c r="A45" s="202">
        <v>41226</v>
      </c>
      <c r="B45" s="203">
        <v>3100151</v>
      </c>
      <c r="C45" s="204" t="s">
        <v>417</v>
      </c>
      <c r="D45" s="205" t="s">
        <v>779</v>
      </c>
      <c r="E45" s="205"/>
      <c r="F45" s="204" t="s">
        <v>16</v>
      </c>
      <c r="G45" s="204" t="s">
        <v>17</v>
      </c>
      <c r="H45" s="204" t="s">
        <v>780</v>
      </c>
      <c r="I45" s="207">
        <v>40</v>
      </c>
      <c r="J45" s="204" t="s">
        <v>33</v>
      </c>
      <c r="K45" s="207">
        <v>112.58929999999999</v>
      </c>
      <c r="L45" s="208">
        <v>4503.57</v>
      </c>
    </row>
    <row r="46" spans="1:13">
      <c r="A46" s="202">
        <v>41241</v>
      </c>
      <c r="B46" s="203">
        <v>9600605</v>
      </c>
      <c r="C46" s="204" t="s">
        <v>781</v>
      </c>
      <c r="D46" s="205" t="s">
        <v>782</v>
      </c>
      <c r="E46" s="205"/>
      <c r="F46" s="204" t="s">
        <v>16</v>
      </c>
      <c r="G46" s="204" t="s">
        <v>17</v>
      </c>
      <c r="H46" s="204" t="s">
        <v>783</v>
      </c>
      <c r="I46" s="207">
        <v>340</v>
      </c>
      <c r="J46" s="204" t="s">
        <v>33</v>
      </c>
      <c r="K46" s="207">
        <v>1.8893</v>
      </c>
      <c r="L46" s="208">
        <v>642.36</v>
      </c>
    </row>
    <row r="47" spans="1:13" ht="28.5">
      <c r="A47" s="202">
        <v>41241</v>
      </c>
      <c r="B47" s="203" t="s">
        <v>871</v>
      </c>
      <c r="C47" s="204" t="s">
        <v>784</v>
      </c>
      <c r="D47" s="205" t="s">
        <v>785</v>
      </c>
      <c r="E47" s="205"/>
      <c r="F47" s="204" t="s">
        <v>16</v>
      </c>
      <c r="G47" s="204" t="s">
        <v>17</v>
      </c>
      <c r="H47" s="204" t="s">
        <v>786</v>
      </c>
      <c r="I47" s="207">
        <v>1</v>
      </c>
      <c r="J47" s="204" t="s">
        <v>33</v>
      </c>
      <c r="K47" s="207">
        <v>184.1763</v>
      </c>
      <c r="L47" s="208">
        <v>184.18</v>
      </c>
      <c r="M47" s="267" t="s">
        <v>872</v>
      </c>
    </row>
    <row r="48" spans="1:13">
      <c r="A48" s="202">
        <v>41243</v>
      </c>
      <c r="B48" s="203" t="s">
        <v>223</v>
      </c>
      <c r="C48" s="204" t="s">
        <v>224</v>
      </c>
      <c r="D48" s="205" t="s">
        <v>844</v>
      </c>
      <c r="E48" s="205"/>
      <c r="F48" s="204" t="s">
        <v>16</v>
      </c>
      <c r="G48" s="204" t="s">
        <v>17</v>
      </c>
      <c r="H48" s="204" t="s">
        <v>845</v>
      </c>
      <c r="I48" s="207">
        <v>1000</v>
      </c>
      <c r="J48" s="204" t="s">
        <v>33</v>
      </c>
      <c r="K48" s="207">
        <v>0.25</v>
      </c>
      <c r="L48" s="208">
        <v>250</v>
      </c>
    </row>
    <row r="49" spans="1:12">
      <c r="A49" s="202">
        <v>41245</v>
      </c>
      <c r="B49" s="203">
        <v>3300359</v>
      </c>
      <c r="C49" s="204" t="s">
        <v>115</v>
      </c>
      <c r="D49" s="205" t="s">
        <v>724</v>
      </c>
      <c r="E49" s="205"/>
      <c r="F49" s="204" t="s">
        <v>16</v>
      </c>
      <c r="G49" s="204" t="s">
        <v>17</v>
      </c>
      <c r="H49" s="204" t="s">
        <v>846</v>
      </c>
      <c r="I49" s="207">
        <v>800</v>
      </c>
      <c r="J49" s="204" t="s">
        <v>33</v>
      </c>
      <c r="K49" s="207">
        <v>1.6951000000000001</v>
      </c>
      <c r="L49" s="208">
        <v>1356.08</v>
      </c>
    </row>
    <row r="50" spans="1:12">
      <c r="A50" s="202">
        <v>41245</v>
      </c>
      <c r="B50" s="203">
        <v>3300359</v>
      </c>
      <c r="C50" s="204" t="s">
        <v>115</v>
      </c>
      <c r="D50" s="205" t="s">
        <v>724</v>
      </c>
      <c r="E50" s="205"/>
      <c r="F50" s="204" t="s">
        <v>16</v>
      </c>
      <c r="G50" s="204" t="s">
        <v>17</v>
      </c>
      <c r="H50" s="204" t="s">
        <v>847</v>
      </c>
      <c r="I50" s="207">
        <v>4780</v>
      </c>
      <c r="J50" s="204" t="s">
        <v>33</v>
      </c>
      <c r="K50" s="207">
        <v>1.6951000000000001</v>
      </c>
      <c r="L50" s="208">
        <v>8102.58</v>
      </c>
    </row>
    <row r="51" spans="1:12">
      <c r="A51" s="202">
        <v>41245</v>
      </c>
      <c r="B51" s="203">
        <v>3300359</v>
      </c>
      <c r="C51" s="204" t="s">
        <v>115</v>
      </c>
      <c r="D51" s="205" t="s">
        <v>724</v>
      </c>
      <c r="E51" s="205"/>
      <c r="F51" s="204" t="s">
        <v>16</v>
      </c>
      <c r="G51" s="204" t="s">
        <v>17</v>
      </c>
      <c r="H51" s="204" t="s">
        <v>848</v>
      </c>
      <c r="I51" s="207">
        <v>2800</v>
      </c>
      <c r="J51" s="204" t="s">
        <v>33</v>
      </c>
      <c r="K51" s="207">
        <v>1.6951000000000001</v>
      </c>
      <c r="L51" s="208">
        <v>4746.28</v>
      </c>
    </row>
    <row r="52" spans="1:12">
      <c r="A52" s="202">
        <v>41249</v>
      </c>
      <c r="B52" s="203">
        <v>3800010</v>
      </c>
      <c r="C52" s="204" t="s">
        <v>234</v>
      </c>
      <c r="D52" s="205" t="s">
        <v>849</v>
      </c>
      <c r="E52" s="205"/>
      <c r="F52" s="204" t="s">
        <v>16</v>
      </c>
      <c r="G52" s="204" t="s">
        <v>17</v>
      </c>
      <c r="H52" s="204" t="s">
        <v>850</v>
      </c>
      <c r="I52" s="207">
        <v>576</v>
      </c>
      <c r="J52" s="204" t="s">
        <v>33</v>
      </c>
      <c r="K52" s="207">
        <v>2.9091999999999998</v>
      </c>
      <c r="L52" s="208">
        <v>1675.7</v>
      </c>
    </row>
    <row r="53" spans="1:12">
      <c r="A53" s="202">
        <v>41251</v>
      </c>
      <c r="B53" s="203">
        <v>3801392</v>
      </c>
      <c r="C53" s="204" t="s">
        <v>851</v>
      </c>
      <c r="D53" s="205" t="s">
        <v>852</v>
      </c>
      <c r="E53" s="205"/>
      <c r="F53" s="204" t="s">
        <v>16</v>
      </c>
      <c r="G53" s="204" t="s">
        <v>17</v>
      </c>
      <c r="H53" s="204" t="s">
        <v>853</v>
      </c>
      <c r="I53" s="207">
        <v>34</v>
      </c>
      <c r="J53" s="204" t="s">
        <v>33</v>
      </c>
      <c r="K53" s="207">
        <v>60</v>
      </c>
      <c r="L53" s="208">
        <v>2040</v>
      </c>
    </row>
    <row r="54" spans="1:12">
      <c r="A54" s="202">
        <v>41251</v>
      </c>
      <c r="B54" s="203">
        <v>3801392</v>
      </c>
      <c r="C54" s="204" t="s">
        <v>851</v>
      </c>
      <c r="D54" s="205" t="s">
        <v>852</v>
      </c>
      <c r="E54" s="205"/>
      <c r="F54" s="204" t="s">
        <v>16</v>
      </c>
      <c r="G54" s="204" t="s">
        <v>17</v>
      </c>
      <c r="H54" s="204" t="s">
        <v>854</v>
      </c>
      <c r="I54" s="207">
        <v>228</v>
      </c>
      <c r="J54" s="204" t="s">
        <v>33</v>
      </c>
      <c r="K54" s="207">
        <v>60</v>
      </c>
      <c r="L54" s="208">
        <v>13680</v>
      </c>
    </row>
    <row r="55" spans="1:12">
      <c r="A55" s="202">
        <v>41251</v>
      </c>
      <c r="B55" s="203">
        <v>3801392</v>
      </c>
      <c r="C55" s="204" t="s">
        <v>851</v>
      </c>
      <c r="D55" s="205" t="s">
        <v>852</v>
      </c>
      <c r="E55" s="205"/>
      <c r="F55" s="204" t="s">
        <v>16</v>
      </c>
      <c r="G55" s="204" t="s">
        <v>17</v>
      </c>
      <c r="H55" s="204" t="s">
        <v>855</v>
      </c>
      <c r="I55" s="207">
        <v>270</v>
      </c>
      <c r="J55" s="204" t="s">
        <v>33</v>
      </c>
      <c r="K55" s="207">
        <v>60</v>
      </c>
      <c r="L55" s="208">
        <v>16200</v>
      </c>
    </row>
    <row r="56" spans="1:12">
      <c r="A56" s="202">
        <v>41251</v>
      </c>
      <c r="B56" s="203">
        <v>9600638</v>
      </c>
      <c r="C56" s="204" t="s">
        <v>784</v>
      </c>
      <c r="D56" s="205" t="s">
        <v>856</v>
      </c>
      <c r="E56" s="205"/>
      <c r="F56" s="204" t="s">
        <v>16</v>
      </c>
      <c r="G56" s="204" t="s">
        <v>17</v>
      </c>
      <c r="H56" s="204" t="s">
        <v>857</v>
      </c>
      <c r="I56" s="207">
        <v>4</v>
      </c>
      <c r="J56" s="204" t="s">
        <v>33</v>
      </c>
      <c r="K56" s="207">
        <v>184.1763</v>
      </c>
      <c r="L56" s="208">
        <v>736.71</v>
      </c>
    </row>
    <row r="57" spans="1:12">
      <c r="A57" s="202">
        <v>41252</v>
      </c>
      <c r="B57" s="203" t="s">
        <v>654</v>
      </c>
      <c r="C57" s="204" t="s">
        <v>655</v>
      </c>
      <c r="D57" s="205" t="s">
        <v>858</v>
      </c>
      <c r="E57" s="205"/>
      <c r="F57" s="204" t="s">
        <v>16</v>
      </c>
      <c r="G57" s="204" t="s">
        <v>17</v>
      </c>
      <c r="H57" s="204" t="s">
        <v>106</v>
      </c>
      <c r="I57" s="207">
        <v>29759.178</v>
      </c>
      <c r="J57" s="204" t="s">
        <v>26</v>
      </c>
      <c r="K57" s="207">
        <v>2.12E-2</v>
      </c>
      <c r="L57" s="208">
        <v>630.89</v>
      </c>
    </row>
    <row r="58" spans="1:12">
      <c r="A58" s="202">
        <v>41252</v>
      </c>
      <c r="B58" s="203" t="s">
        <v>654</v>
      </c>
      <c r="C58" s="204" t="s">
        <v>655</v>
      </c>
      <c r="D58" s="205" t="s">
        <v>858</v>
      </c>
      <c r="E58" s="205"/>
      <c r="F58" s="204" t="s">
        <v>16</v>
      </c>
      <c r="G58" s="204" t="s">
        <v>17</v>
      </c>
      <c r="H58" s="204" t="s">
        <v>444</v>
      </c>
      <c r="I58" s="207">
        <v>119234</v>
      </c>
      <c r="J58" s="204" t="s">
        <v>26</v>
      </c>
      <c r="K58" s="207">
        <v>2.12E-2</v>
      </c>
      <c r="L58" s="208">
        <v>2527.7600000000002</v>
      </c>
    </row>
    <row r="59" spans="1:12">
      <c r="A59" s="202">
        <v>41257</v>
      </c>
      <c r="B59" s="203">
        <v>3000099</v>
      </c>
      <c r="C59" s="204" t="s">
        <v>859</v>
      </c>
      <c r="D59" s="205" t="s">
        <v>860</v>
      </c>
      <c r="E59" s="205"/>
      <c r="F59" s="204" t="s">
        <v>16</v>
      </c>
      <c r="G59" s="204" t="s">
        <v>17</v>
      </c>
      <c r="H59" s="204" t="s">
        <v>46</v>
      </c>
      <c r="I59" s="207">
        <v>29</v>
      </c>
      <c r="J59" s="204" t="s">
        <v>33</v>
      </c>
      <c r="K59" s="207">
        <v>4.4550000000000001</v>
      </c>
      <c r="L59" s="208">
        <v>129.19999999999999</v>
      </c>
    </row>
    <row r="60" spans="1:12">
      <c r="A60" s="202">
        <v>41259</v>
      </c>
      <c r="B60" s="203">
        <v>9600584</v>
      </c>
      <c r="C60" s="204" t="s">
        <v>861</v>
      </c>
      <c r="D60" s="205" t="s">
        <v>862</v>
      </c>
      <c r="E60" s="205"/>
      <c r="F60" s="204" t="s">
        <v>16</v>
      </c>
      <c r="G60" s="204" t="s">
        <v>17</v>
      </c>
      <c r="H60" s="204" t="s">
        <v>863</v>
      </c>
      <c r="I60" s="207">
        <v>9</v>
      </c>
      <c r="J60" s="204" t="s">
        <v>33</v>
      </c>
      <c r="K60" s="207">
        <v>57.071599999999997</v>
      </c>
      <c r="L60" s="208">
        <v>513.64</v>
      </c>
    </row>
    <row r="61" spans="1:12">
      <c r="A61" s="202">
        <v>41264</v>
      </c>
      <c r="B61" s="203">
        <v>3800818</v>
      </c>
      <c r="C61" s="204" t="s">
        <v>237</v>
      </c>
      <c r="D61" s="205" t="s">
        <v>864</v>
      </c>
      <c r="E61" s="205"/>
      <c r="F61" s="204" t="s">
        <v>16</v>
      </c>
      <c r="G61" s="204" t="s">
        <v>17</v>
      </c>
      <c r="H61" s="204" t="s">
        <v>865</v>
      </c>
      <c r="I61" s="207">
        <v>1392</v>
      </c>
      <c r="J61" s="204" t="s">
        <v>33</v>
      </c>
      <c r="K61" s="207">
        <v>2.8527999999999998</v>
      </c>
      <c r="L61" s="208">
        <v>3971.1</v>
      </c>
    </row>
    <row r="62" spans="1:12">
      <c r="A62" s="202">
        <v>41266</v>
      </c>
      <c r="B62" s="203">
        <v>3300128</v>
      </c>
      <c r="C62" s="204" t="s">
        <v>64</v>
      </c>
      <c r="D62" s="205" t="s">
        <v>866</v>
      </c>
      <c r="E62" s="205"/>
      <c r="F62" s="204" t="s">
        <v>16</v>
      </c>
      <c r="G62" s="204" t="s">
        <v>17</v>
      </c>
      <c r="H62" s="204" t="s">
        <v>66</v>
      </c>
      <c r="I62" s="207">
        <v>138</v>
      </c>
      <c r="J62" s="204" t="s">
        <v>33</v>
      </c>
      <c r="K62" s="207">
        <v>2.6766999999999999</v>
      </c>
      <c r="L62" s="208">
        <v>369.38</v>
      </c>
    </row>
    <row r="63" spans="1:12">
      <c r="K63" s="204"/>
      <c r="L63" s="204"/>
    </row>
    <row r="64" spans="1:12">
      <c r="K64" s="209" t="s">
        <v>550</v>
      </c>
      <c r="L64" s="264">
        <v>108458.44</v>
      </c>
    </row>
  </sheetData>
  <autoFilter ref="A4:L4"/>
  <mergeCells count="1">
    <mergeCell ref="D1:F1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L60"/>
  <sheetViews>
    <sheetView topLeftCell="A21" workbookViewId="0">
      <selection activeCell="A5" sqref="A5:L58"/>
    </sheetView>
  </sheetViews>
  <sheetFormatPr baseColWidth="10" defaultRowHeight="12.75"/>
  <cols>
    <col min="1" max="1" width="12.28515625" style="121" customWidth="1"/>
    <col min="2" max="2" width="10.140625" style="121" customWidth="1"/>
    <col min="3" max="3" width="37.5703125" style="121" customWidth="1"/>
    <col min="4" max="4" width="11.85546875" style="121" customWidth="1"/>
    <col min="5" max="5" width="5.7109375" style="121" customWidth="1"/>
    <col min="6" max="6" width="14.7109375" style="121" customWidth="1"/>
    <col min="7" max="7" width="9.28515625" style="121" customWidth="1"/>
    <col min="8" max="8" width="16.28515625" style="121" customWidth="1"/>
    <col min="9" max="9" width="13.5703125" style="121" customWidth="1"/>
    <col min="10" max="10" width="4" style="121" bestFit="1" customWidth="1"/>
    <col min="11" max="11" width="10" style="121" bestFit="1" customWidth="1"/>
    <col min="12" max="12" width="13.7109375" style="121" bestFit="1" customWidth="1"/>
    <col min="13" max="13" width="8.140625" style="121" bestFit="1" customWidth="1"/>
    <col min="14" max="16384" width="11.42578125" style="121"/>
  </cols>
  <sheetData>
    <row r="1" spans="1:12">
      <c r="E1" s="86" t="s">
        <v>876</v>
      </c>
      <c r="F1" s="86"/>
      <c r="G1" s="86"/>
      <c r="H1" s="86"/>
      <c r="L1" s="268">
        <v>41135</v>
      </c>
    </row>
    <row r="2" spans="1:12">
      <c r="L2" s="269">
        <v>0.60474537037037035</v>
      </c>
    </row>
    <row r="3" spans="1:12">
      <c r="L3" s="88"/>
    </row>
    <row r="4" spans="1:12" s="271" customFormat="1" ht="25.5">
      <c r="A4" s="270" t="s">
        <v>4</v>
      </c>
      <c r="B4" s="270" t="s">
        <v>5</v>
      </c>
      <c r="C4" s="270" t="s">
        <v>6</v>
      </c>
      <c r="D4" s="270" t="s">
        <v>7</v>
      </c>
      <c r="E4" s="270" t="s">
        <v>200</v>
      </c>
      <c r="F4" s="270" t="s">
        <v>8</v>
      </c>
      <c r="G4" s="270" t="s">
        <v>9</v>
      </c>
      <c r="H4" s="270" t="s">
        <v>10</v>
      </c>
      <c r="I4" s="270" t="s">
        <v>79</v>
      </c>
      <c r="J4" s="270" t="s">
        <v>11</v>
      </c>
      <c r="K4" s="270" t="s">
        <v>12</v>
      </c>
      <c r="L4" s="270" t="s">
        <v>13</v>
      </c>
    </row>
    <row r="5" spans="1:12">
      <c r="A5" s="89">
        <v>41141</v>
      </c>
      <c r="B5" s="90">
        <v>3100438</v>
      </c>
      <c r="C5" s="91" t="s">
        <v>675</v>
      </c>
      <c r="D5" s="91" t="s">
        <v>676</v>
      </c>
      <c r="E5" s="91"/>
      <c r="F5" s="91" t="s">
        <v>16</v>
      </c>
      <c r="G5" s="272" t="s">
        <v>17</v>
      </c>
      <c r="H5" s="91" t="s">
        <v>677</v>
      </c>
      <c r="I5" s="99">
        <v>1</v>
      </c>
      <c r="J5" s="91" t="s">
        <v>33</v>
      </c>
      <c r="K5" s="91">
        <v>636.75329999999997</v>
      </c>
      <c r="L5" s="91">
        <v>636.75</v>
      </c>
    </row>
    <row r="6" spans="1:12">
      <c r="A6" s="89">
        <v>41141</v>
      </c>
      <c r="B6" s="90">
        <v>3100438</v>
      </c>
      <c r="C6" s="91" t="s">
        <v>675</v>
      </c>
      <c r="D6" s="91" t="s">
        <v>678</v>
      </c>
      <c r="E6" s="91"/>
      <c r="F6" s="91" t="s">
        <v>16</v>
      </c>
      <c r="G6" s="272" t="s">
        <v>17</v>
      </c>
      <c r="H6" s="91" t="s">
        <v>677</v>
      </c>
      <c r="I6" s="99">
        <v>2</v>
      </c>
      <c r="J6" s="91" t="s">
        <v>33</v>
      </c>
      <c r="K6" s="91">
        <v>636.75329999999997</v>
      </c>
      <c r="L6" s="91">
        <v>1273.51</v>
      </c>
    </row>
    <row r="7" spans="1:12">
      <c r="A7" s="89">
        <v>41151</v>
      </c>
      <c r="B7" s="90">
        <v>3300148</v>
      </c>
      <c r="C7" s="91" t="s">
        <v>30</v>
      </c>
      <c r="D7" s="91" t="s">
        <v>877</v>
      </c>
      <c r="E7" s="91"/>
      <c r="F7" s="91" t="s">
        <v>16</v>
      </c>
      <c r="G7" s="272" t="s">
        <v>17</v>
      </c>
      <c r="H7" s="91" t="s">
        <v>201</v>
      </c>
      <c r="I7" s="99">
        <v>500</v>
      </c>
      <c r="J7" s="91" t="s">
        <v>33</v>
      </c>
      <c r="K7" s="91">
        <v>1.1003000000000001</v>
      </c>
      <c r="L7" s="91">
        <v>550.15</v>
      </c>
    </row>
    <row r="8" spans="1:12">
      <c r="A8" s="89">
        <v>41152</v>
      </c>
      <c r="B8" s="90" t="s">
        <v>685</v>
      </c>
      <c r="C8" s="91" t="s">
        <v>686</v>
      </c>
      <c r="D8" s="91" t="s">
        <v>687</v>
      </c>
      <c r="E8" s="91"/>
      <c r="F8" s="91" t="s">
        <v>16</v>
      </c>
      <c r="G8" s="272" t="s">
        <v>17</v>
      </c>
      <c r="H8" s="91" t="s">
        <v>25</v>
      </c>
      <c r="I8" s="99">
        <v>0.96399999999999997</v>
      </c>
      <c r="J8" s="91" t="s">
        <v>179</v>
      </c>
      <c r="K8" s="91">
        <v>75.973100000000002</v>
      </c>
      <c r="L8" s="91">
        <v>73.239999999999995</v>
      </c>
    </row>
    <row r="9" spans="1:12">
      <c r="A9" s="89">
        <v>41152</v>
      </c>
      <c r="B9" s="90" t="s">
        <v>127</v>
      </c>
      <c r="C9" s="91" t="s">
        <v>128</v>
      </c>
      <c r="D9" s="91" t="s">
        <v>689</v>
      </c>
      <c r="E9" s="91"/>
      <c r="F9" s="91" t="s">
        <v>16</v>
      </c>
      <c r="G9" s="272" t="s">
        <v>17</v>
      </c>
      <c r="H9" s="91" t="s">
        <v>878</v>
      </c>
      <c r="I9" s="99">
        <v>12</v>
      </c>
      <c r="J9" s="91" t="s">
        <v>131</v>
      </c>
      <c r="K9" s="91">
        <v>8.34</v>
      </c>
      <c r="L9" s="91">
        <v>100.08</v>
      </c>
    </row>
    <row r="10" spans="1:12">
      <c r="A10" s="89">
        <v>41153</v>
      </c>
      <c r="B10" s="90">
        <v>3301306</v>
      </c>
      <c r="C10" s="91" t="s">
        <v>697</v>
      </c>
      <c r="D10" s="91" t="s">
        <v>698</v>
      </c>
      <c r="E10" s="91"/>
      <c r="F10" s="91" t="s">
        <v>16</v>
      </c>
      <c r="G10" s="272" t="s">
        <v>17</v>
      </c>
      <c r="H10" s="91" t="s">
        <v>699</v>
      </c>
      <c r="I10" s="99">
        <v>5</v>
      </c>
      <c r="J10" s="91" t="s">
        <v>33</v>
      </c>
      <c r="K10" s="91">
        <v>345</v>
      </c>
      <c r="L10" s="91">
        <v>1725</v>
      </c>
    </row>
    <row r="11" spans="1:12">
      <c r="A11" s="89">
        <v>41173</v>
      </c>
      <c r="B11" s="90">
        <v>9600636</v>
      </c>
      <c r="C11" s="91" t="s">
        <v>704</v>
      </c>
      <c r="D11" s="91" t="s">
        <v>705</v>
      </c>
      <c r="E11" s="91"/>
      <c r="F11" s="91" t="s">
        <v>16</v>
      </c>
      <c r="G11" s="272" t="s">
        <v>17</v>
      </c>
      <c r="H11" s="91" t="s">
        <v>706</v>
      </c>
      <c r="I11" s="99">
        <v>16</v>
      </c>
      <c r="J11" s="91" t="s">
        <v>33</v>
      </c>
      <c r="K11" s="91">
        <v>6.7454000000000001</v>
      </c>
      <c r="L11" s="91">
        <v>107.93</v>
      </c>
    </row>
    <row r="12" spans="1:12">
      <c r="A12" s="89">
        <v>41178</v>
      </c>
      <c r="B12" s="90" t="s">
        <v>93</v>
      </c>
      <c r="C12" s="91" t="s">
        <v>20</v>
      </c>
      <c r="D12" s="91" t="s">
        <v>879</v>
      </c>
      <c r="E12" s="91"/>
      <c r="F12" s="91" t="s">
        <v>16</v>
      </c>
      <c r="G12" s="272" t="s">
        <v>17</v>
      </c>
      <c r="H12" s="91" t="s">
        <v>880</v>
      </c>
      <c r="I12" s="99">
        <v>10</v>
      </c>
      <c r="J12" s="91" t="s">
        <v>19</v>
      </c>
      <c r="K12" s="91">
        <v>2.5106000000000002</v>
      </c>
      <c r="L12" s="91">
        <v>25.11</v>
      </c>
    </row>
    <row r="13" spans="1:12">
      <c r="A13" s="89">
        <v>41180</v>
      </c>
      <c r="B13" s="90">
        <v>3300148</v>
      </c>
      <c r="C13" s="91" t="s">
        <v>30</v>
      </c>
      <c r="D13" s="91" t="s">
        <v>881</v>
      </c>
      <c r="E13" s="91"/>
      <c r="F13" s="91" t="s">
        <v>16</v>
      </c>
      <c r="G13" s="272" t="s">
        <v>17</v>
      </c>
      <c r="H13" s="91" t="s">
        <v>32</v>
      </c>
      <c r="I13" s="99">
        <v>320</v>
      </c>
      <c r="J13" s="91" t="s">
        <v>33</v>
      </c>
      <c r="K13" s="91">
        <v>1.1003000000000001</v>
      </c>
      <c r="L13" s="91">
        <v>352.1</v>
      </c>
    </row>
    <row r="14" spans="1:12">
      <c r="A14" s="89">
        <v>41194</v>
      </c>
      <c r="B14" s="90">
        <v>3300139</v>
      </c>
      <c r="C14" s="91" t="s">
        <v>110</v>
      </c>
      <c r="D14" s="91" t="s">
        <v>748</v>
      </c>
      <c r="E14" s="91"/>
      <c r="F14" s="91" t="s">
        <v>16</v>
      </c>
      <c r="G14" s="272" t="s">
        <v>17</v>
      </c>
      <c r="H14" s="91" t="s">
        <v>882</v>
      </c>
      <c r="I14" s="99">
        <v>1440</v>
      </c>
      <c r="J14" s="91" t="s">
        <v>33</v>
      </c>
      <c r="K14" s="91">
        <v>1.6951000000000001</v>
      </c>
      <c r="L14" s="91">
        <v>2440.94</v>
      </c>
    </row>
    <row r="15" spans="1:12">
      <c r="A15" s="89">
        <v>41196</v>
      </c>
      <c r="B15" s="90">
        <v>9600807</v>
      </c>
      <c r="C15" s="91" t="s">
        <v>755</v>
      </c>
      <c r="D15" s="91" t="s">
        <v>756</v>
      </c>
      <c r="E15" s="91"/>
      <c r="F15" s="91" t="s">
        <v>16</v>
      </c>
      <c r="G15" s="272" t="s">
        <v>17</v>
      </c>
      <c r="H15" s="91" t="s">
        <v>757</v>
      </c>
      <c r="I15" s="99">
        <v>25000</v>
      </c>
      <c r="J15" s="91" t="s">
        <v>26</v>
      </c>
      <c r="K15" s="91">
        <v>1.29E-2</v>
      </c>
      <c r="L15" s="91">
        <v>322.5</v>
      </c>
    </row>
    <row r="16" spans="1:12">
      <c r="A16" s="89">
        <v>41201</v>
      </c>
      <c r="B16" s="90" t="s">
        <v>93</v>
      </c>
      <c r="C16" s="91" t="s">
        <v>20</v>
      </c>
      <c r="D16" s="91" t="s">
        <v>883</v>
      </c>
      <c r="E16" s="91"/>
      <c r="F16" s="91" t="s">
        <v>16</v>
      </c>
      <c r="G16" s="272" t="s">
        <v>17</v>
      </c>
      <c r="H16" s="91" t="s">
        <v>880</v>
      </c>
      <c r="I16" s="99">
        <v>30</v>
      </c>
      <c r="J16" s="91" t="s">
        <v>19</v>
      </c>
      <c r="K16" s="91">
        <v>2.5106000000000002</v>
      </c>
      <c r="L16" s="91">
        <v>75.319999999999993</v>
      </c>
    </row>
    <row r="17" spans="1:12">
      <c r="A17" s="89">
        <v>41201</v>
      </c>
      <c r="B17" s="90">
        <v>9780126</v>
      </c>
      <c r="C17" s="91" t="s">
        <v>513</v>
      </c>
      <c r="D17" s="91" t="s">
        <v>884</v>
      </c>
      <c r="E17" s="91"/>
      <c r="F17" s="91" t="s">
        <v>16</v>
      </c>
      <c r="G17" s="272" t="s">
        <v>17</v>
      </c>
      <c r="H17" s="91" t="s">
        <v>490</v>
      </c>
      <c r="I17" s="99">
        <v>244000</v>
      </c>
      <c r="J17" s="91" t="s">
        <v>26</v>
      </c>
      <c r="K17" s="91">
        <v>3.2000000000000002E-3</v>
      </c>
      <c r="L17" s="91">
        <v>780.8</v>
      </c>
    </row>
    <row r="18" spans="1:12">
      <c r="A18" s="89">
        <v>41201</v>
      </c>
      <c r="B18" s="90">
        <v>9780126</v>
      </c>
      <c r="C18" s="91" t="s">
        <v>513</v>
      </c>
      <c r="D18" s="91" t="s">
        <v>885</v>
      </c>
      <c r="E18" s="91"/>
      <c r="F18" s="91" t="s">
        <v>16</v>
      </c>
      <c r="G18" s="272" t="s">
        <v>17</v>
      </c>
      <c r="H18" s="91" t="s">
        <v>490</v>
      </c>
      <c r="I18" s="99">
        <v>244000</v>
      </c>
      <c r="J18" s="91" t="s">
        <v>26</v>
      </c>
      <c r="K18" s="91">
        <v>3.2000000000000002E-3</v>
      </c>
      <c r="L18" s="91">
        <v>780.8</v>
      </c>
    </row>
    <row r="19" spans="1:12">
      <c r="A19" s="89">
        <v>41213</v>
      </c>
      <c r="B19" s="90">
        <v>3800831</v>
      </c>
      <c r="C19" s="91" t="s">
        <v>156</v>
      </c>
      <c r="D19" s="91" t="s">
        <v>768</v>
      </c>
      <c r="E19" s="91"/>
      <c r="F19" s="91" t="s">
        <v>16</v>
      </c>
      <c r="G19" s="272" t="s">
        <v>17</v>
      </c>
      <c r="H19" s="91" t="s">
        <v>326</v>
      </c>
      <c r="I19" s="99">
        <v>200</v>
      </c>
      <c r="J19" s="91" t="s">
        <v>33</v>
      </c>
      <c r="K19" s="91">
        <v>4.6875999999999998</v>
      </c>
      <c r="L19" s="91">
        <v>937.52</v>
      </c>
    </row>
    <row r="20" spans="1:12">
      <c r="A20" s="89">
        <v>41214</v>
      </c>
      <c r="B20" s="90">
        <v>9780118</v>
      </c>
      <c r="C20" s="91" t="s">
        <v>431</v>
      </c>
      <c r="D20" s="91" t="s">
        <v>769</v>
      </c>
      <c r="E20" s="91"/>
      <c r="F20" s="91" t="s">
        <v>16</v>
      </c>
      <c r="G20" s="272" t="s">
        <v>17</v>
      </c>
      <c r="H20" s="91" t="s">
        <v>886</v>
      </c>
      <c r="I20" s="99">
        <v>10000</v>
      </c>
      <c r="J20" s="91" t="s">
        <v>57</v>
      </c>
      <c r="K20" s="91">
        <v>3.32E-2</v>
      </c>
      <c r="L20" s="91">
        <v>332</v>
      </c>
    </row>
    <row r="21" spans="1:12">
      <c r="A21" s="89">
        <v>41217</v>
      </c>
      <c r="B21" s="90">
        <v>9600723</v>
      </c>
      <c r="C21" s="91" t="s">
        <v>770</v>
      </c>
      <c r="D21" s="91" t="s">
        <v>771</v>
      </c>
      <c r="E21" s="91"/>
      <c r="F21" s="91" t="s">
        <v>16</v>
      </c>
      <c r="G21" s="272" t="s">
        <v>17</v>
      </c>
      <c r="H21" s="91" t="s">
        <v>772</v>
      </c>
      <c r="I21" s="99">
        <v>1000</v>
      </c>
      <c r="J21" s="91" t="s">
        <v>33</v>
      </c>
      <c r="K21" s="91">
        <v>3.2099999999999997E-2</v>
      </c>
      <c r="L21" s="91">
        <v>32.1</v>
      </c>
    </row>
    <row r="22" spans="1:12">
      <c r="A22" s="89">
        <v>41221</v>
      </c>
      <c r="B22" s="90" t="s">
        <v>255</v>
      </c>
      <c r="C22" s="91" t="s">
        <v>256</v>
      </c>
      <c r="D22" s="91" t="s">
        <v>775</v>
      </c>
      <c r="E22" s="91"/>
      <c r="F22" s="91" t="s">
        <v>16</v>
      </c>
      <c r="G22" s="272" t="s">
        <v>17</v>
      </c>
      <c r="H22" s="91" t="s">
        <v>106</v>
      </c>
      <c r="I22" s="99">
        <v>90077.504799999995</v>
      </c>
      <c r="J22" s="91" t="s">
        <v>26</v>
      </c>
      <c r="K22" s="91">
        <v>4.2500000000000003E-2</v>
      </c>
      <c r="L22" s="91">
        <v>3828.29</v>
      </c>
    </row>
    <row r="23" spans="1:12">
      <c r="A23" s="89">
        <v>41221</v>
      </c>
      <c r="B23" s="90" t="s">
        <v>255</v>
      </c>
      <c r="C23" s="91" t="s">
        <v>256</v>
      </c>
      <c r="D23" s="91" t="s">
        <v>775</v>
      </c>
      <c r="E23" s="91"/>
      <c r="F23" s="91" t="s">
        <v>16</v>
      </c>
      <c r="G23" s="272" t="s">
        <v>17</v>
      </c>
      <c r="H23" s="91" t="s">
        <v>299</v>
      </c>
      <c r="I23" s="99">
        <v>150000</v>
      </c>
      <c r="J23" s="91" t="s">
        <v>26</v>
      </c>
      <c r="K23" s="91">
        <v>4.2500000000000003E-2</v>
      </c>
      <c r="L23" s="91">
        <v>6375</v>
      </c>
    </row>
    <row r="24" spans="1:12">
      <c r="A24" s="89">
        <v>41221</v>
      </c>
      <c r="B24" s="90" t="s">
        <v>255</v>
      </c>
      <c r="C24" s="91" t="s">
        <v>256</v>
      </c>
      <c r="D24" s="91" t="s">
        <v>775</v>
      </c>
      <c r="E24" s="91"/>
      <c r="F24" s="91" t="s">
        <v>16</v>
      </c>
      <c r="G24" s="272" t="s">
        <v>17</v>
      </c>
      <c r="H24" s="91" t="s">
        <v>843</v>
      </c>
      <c r="I24" s="99">
        <v>324920</v>
      </c>
      <c r="J24" s="91" t="s">
        <v>26</v>
      </c>
      <c r="K24" s="91">
        <v>4.2500000000000003E-2</v>
      </c>
      <c r="L24" s="91">
        <v>13809.1</v>
      </c>
    </row>
    <row r="25" spans="1:12">
      <c r="A25" s="89">
        <v>41226</v>
      </c>
      <c r="B25" s="90">
        <v>3100151</v>
      </c>
      <c r="C25" s="91" t="s">
        <v>417</v>
      </c>
      <c r="D25" s="91" t="s">
        <v>779</v>
      </c>
      <c r="E25" s="91"/>
      <c r="F25" s="91" t="s">
        <v>16</v>
      </c>
      <c r="G25" s="272" t="s">
        <v>17</v>
      </c>
      <c r="H25" s="91" t="s">
        <v>780</v>
      </c>
      <c r="I25" s="99">
        <v>40</v>
      </c>
      <c r="J25" s="91" t="s">
        <v>33</v>
      </c>
      <c r="K25" s="91">
        <v>112.58929999999999</v>
      </c>
      <c r="L25" s="91">
        <v>4503.57</v>
      </c>
    </row>
    <row r="26" spans="1:12">
      <c r="A26" s="89">
        <v>41231</v>
      </c>
      <c r="B26" s="90">
        <v>3801404</v>
      </c>
      <c r="C26" s="91" t="s">
        <v>887</v>
      </c>
      <c r="D26" s="91" t="s">
        <v>888</v>
      </c>
      <c r="E26" s="91"/>
      <c r="F26" s="91" t="s">
        <v>16</v>
      </c>
      <c r="G26" s="272" t="s">
        <v>17</v>
      </c>
      <c r="H26" s="91" t="s">
        <v>889</v>
      </c>
      <c r="I26" s="99">
        <v>40</v>
      </c>
      <c r="J26" s="91" t="s">
        <v>33</v>
      </c>
      <c r="K26" s="91">
        <v>2.8289</v>
      </c>
      <c r="L26" s="91">
        <v>113.16</v>
      </c>
    </row>
    <row r="27" spans="1:12">
      <c r="A27" s="89">
        <v>41236</v>
      </c>
      <c r="B27" s="90">
        <v>3800016</v>
      </c>
      <c r="C27" s="91" t="s">
        <v>124</v>
      </c>
      <c r="D27" s="91" t="s">
        <v>890</v>
      </c>
      <c r="E27" s="91"/>
      <c r="F27" s="91" t="s">
        <v>16</v>
      </c>
      <c r="G27" s="272" t="s">
        <v>17</v>
      </c>
      <c r="H27" s="91" t="s">
        <v>891</v>
      </c>
      <c r="I27" s="99">
        <v>90</v>
      </c>
      <c r="J27" s="91" t="s">
        <v>33</v>
      </c>
      <c r="K27" s="91">
        <v>3.6172</v>
      </c>
      <c r="L27" s="91">
        <v>325.55</v>
      </c>
    </row>
    <row r="28" spans="1:12">
      <c r="A28" s="89">
        <v>41241</v>
      </c>
      <c r="B28" s="90">
        <v>9600605</v>
      </c>
      <c r="C28" s="91" t="s">
        <v>781</v>
      </c>
      <c r="D28" s="91" t="s">
        <v>782</v>
      </c>
      <c r="E28" s="91"/>
      <c r="F28" s="91" t="s">
        <v>16</v>
      </c>
      <c r="G28" s="272" t="s">
        <v>17</v>
      </c>
      <c r="H28" s="91" t="s">
        <v>783</v>
      </c>
      <c r="I28" s="99">
        <v>340</v>
      </c>
      <c r="J28" s="91" t="s">
        <v>33</v>
      </c>
      <c r="K28" s="91">
        <v>1.8893</v>
      </c>
      <c r="L28" s="91">
        <v>642.36</v>
      </c>
    </row>
    <row r="29" spans="1:12">
      <c r="A29" s="89">
        <v>41241</v>
      </c>
      <c r="B29" s="90">
        <v>9600638</v>
      </c>
      <c r="C29" s="91" t="s">
        <v>784</v>
      </c>
      <c r="D29" s="91" t="s">
        <v>785</v>
      </c>
      <c r="E29" s="91"/>
      <c r="F29" s="91" t="s">
        <v>16</v>
      </c>
      <c r="G29" s="272" t="s">
        <v>17</v>
      </c>
      <c r="H29" s="91" t="s">
        <v>786</v>
      </c>
      <c r="I29" s="99">
        <v>1</v>
      </c>
      <c r="J29" s="91" t="s">
        <v>33</v>
      </c>
      <c r="K29" s="91">
        <v>184.1763</v>
      </c>
      <c r="L29" s="91">
        <v>184.18</v>
      </c>
    </row>
    <row r="30" spans="1:12">
      <c r="A30" s="89">
        <v>41243</v>
      </c>
      <c r="B30" s="90" t="s">
        <v>223</v>
      </c>
      <c r="C30" s="91" t="s">
        <v>224</v>
      </c>
      <c r="D30" s="91" t="s">
        <v>844</v>
      </c>
      <c r="E30" s="91"/>
      <c r="F30" s="91" t="s">
        <v>16</v>
      </c>
      <c r="G30" s="272" t="s">
        <v>17</v>
      </c>
      <c r="H30" s="91" t="s">
        <v>845</v>
      </c>
      <c r="I30" s="99">
        <v>1000</v>
      </c>
      <c r="J30" s="91" t="s">
        <v>33</v>
      </c>
      <c r="K30" s="91">
        <v>0.25</v>
      </c>
      <c r="L30" s="91">
        <v>250</v>
      </c>
    </row>
    <row r="31" spans="1:12">
      <c r="A31" s="89">
        <v>41245</v>
      </c>
      <c r="B31" s="90">
        <v>3300359</v>
      </c>
      <c r="C31" s="91" t="s">
        <v>115</v>
      </c>
      <c r="D31" s="91" t="s">
        <v>724</v>
      </c>
      <c r="E31" s="91"/>
      <c r="F31" s="91" t="s">
        <v>16</v>
      </c>
      <c r="G31" s="272" t="s">
        <v>17</v>
      </c>
      <c r="H31" s="91" t="s">
        <v>847</v>
      </c>
      <c r="I31" s="99">
        <v>4380</v>
      </c>
      <c r="J31" s="91" t="s">
        <v>33</v>
      </c>
      <c r="K31" s="91">
        <v>1.6951000000000001</v>
      </c>
      <c r="L31" s="91">
        <v>7424.54</v>
      </c>
    </row>
    <row r="32" spans="1:12">
      <c r="A32" s="89">
        <v>41251</v>
      </c>
      <c r="B32" s="90">
        <v>3801392</v>
      </c>
      <c r="C32" s="91" t="s">
        <v>851</v>
      </c>
      <c r="D32" s="91" t="s">
        <v>852</v>
      </c>
      <c r="E32" s="91"/>
      <c r="F32" s="91" t="s">
        <v>16</v>
      </c>
      <c r="G32" s="272" t="s">
        <v>17</v>
      </c>
      <c r="H32" s="91" t="s">
        <v>854</v>
      </c>
      <c r="I32" s="99">
        <v>138</v>
      </c>
      <c r="J32" s="91" t="s">
        <v>33</v>
      </c>
      <c r="K32" s="91">
        <v>60</v>
      </c>
      <c r="L32" s="91">
        <v>8280</v>
      </c>
    </row>
    <row r="33" spans="1:12">
      <c r="A33" s="89">
        <v>41251</v>
      </c>
      <c r="B33" s="90">
        <v>3801392</v>
      </c>
      <c r="C33" s="91" t="s">
        <v>851</v>
      </c>
      <c r="D33" s="91" t="s">
        <v>852</v>
      </c>
      <c r="E33" s="91"/>
      <c r="F33" s="91" t="s">
        <v>16</v>
      </c>
      <c r="G33" s="272" t="s">
        <v>17</v>
      </c>
      <c r="H33" s="91" t="s">
        <v>855</v>
      </c>
      <c r="I33" s="99">
        <v>270</v>
      </c>
      <c r="J33" s="91" t="s">
        <v>33</v>
      </c>
      <c r="K33" s="91">
        <v>60</v>
      </c>
      <c r="L33" s="91">
        <v>16200</v>
      </c>
    </row>
    <row r="34" spans="1:12">
      <c r="A34" s="89">
        <v>41251</v>
      </c>
      <c r="B34" s="90">
        <v>9600638</v>
      </c>
      <c r="C34" s="91" t="s">
        <v>784</v>
      </c>
      <c r="D34" s="91" t="s">
        <v>856</v>
      </c>
      <c r="E34" s="91"/>
      <c r="F34" s="91" t="s">
        <v>16</v>
      </c>
      <c r="G34" s="272" t="s">
        <v>17</v>
      </c>
      <c r="H34" s="91" t="s">
        <v>857</v>
      </c>
      <c r="I34" s="99">
        <v>4</v>
      </c>
      <c r="J34" s="91" t="s">
        <v>33</v>
      </c>
      <c r="K34" s="91">
        <v>184.1763</v>
      </c>
      <c r="L34" s="91">
        <v>736.71</v>
      </c>
    </row>
    <row r="35" spans="1:12">
      <c r="A35" s="89">
        <v>41252</v>
      </c>
      <c r="B35" s="90" t="s">
        <v>654</v>
      </c>
      <c r="C35" s="91" t="s">
        <v>655</v>
      </c>
      <c r="D35" s="91" t="s">
        <v>858</v>
      </c>
      <c r="E35" s="91"/>
      <c r="F35" s="91" t="s">
        <v>16</v>
      </c>
      <c r="G35" s="272" t="s">
        <v>17</v>
      </c>
      <c r="H35" s="91" t="s">
        <v>106</v>
      </c>
      <c r="I35" s="99">
        <v>39622.981200000002</v>
      </c>
      <c r="J35" s="91" t="s">
        <v>26</v>
      </c>
      <c r="K35" s="91">
        <v>2.12E-2</v>
      </c>
      <c r="L35" s="91">
        <v>840.01</v>
      </c>
    </row>
    <row r="36" spans="1:12">
      <c r="A36" s="89">
        <v>41252</v>
      </c>
      <c r="B36" s="90" t="s">
        <v>654</v>
      </c>
      <c r="C36" s="91" t="s">
        <v>655</v>
      </c>
      <c r="D36" s="91" t="s">
        <v>858</v>
      </c>
      <c r="E36" s="91"/>
      <c r="F36" s="91" t="s">
        <v>16</v>
      </c>
      <c r="G36" s="272" t="s">
        <v>17</v>
      </c>
      <c r="H36" s="91" t="s">
        <v>444</v>
      </c>
      <c r="I36" s="99">
        <v>89234</v>
      </c>
      <c r="J36" s="91" t="s">
        <v>26</v>
      </c>
      <c r="K36" s="91">
        <v>2.12E-2</v>
      </c>
      <c r="L36" s="91">
        <v>1891.76</v>
      </c>
    </row>
    <row r="37" spans="1:12">
      <c r="A37" s="89">
        <v>41257</v>
      </c>
      <c r="B37" s="90">
        <v>3000099</v>
      </c>
      <c r="C37" s="91" t="s">
        <v>859</v>
      </c>
      <c r="D37" s="91" t="s">
        <v>860</v>
      </c>
      <c r="E37" s="91"/>
      <c r="F37" s="91" t="s">
        <v>16</v>
      </c>
      <c r="G37" s="272" t="s">
        <v>17</v>
      </c>
      <c r="H37" s="91" t="s">
        <v>46</v>
      </c>
      <c r="I37" s="99">
        <v>9</v>
      </c>
      <c r="J37" s="91" t="s">
        <v>33</v>
      </c>
      <c r="K37" s="91">
        <v>4.4550000000000001</v>
      </c>
      <c r="L37" s="91">
        <v>40.1</v>
      </c>
    </row>
    <row r="38" spans="1:12">
      <c r="A38" s="89">
        <v>41259</v>
      </c>
      <c r="B38" s="90">
        <v>9600584</v>
      </c>
      <c r="C38" s="91" t="s">
        <v>861</v>
      </c>
      <c r="D38" s="91" t="s">
        <v>862</v>
      </c>
      <c r="E38" s="91"/>
      <c r="F38" s="91" t="s">
        <v>16</v>
      </c>
      <c r="G38" s="272" t="s">
        <v>17</v>
      </c>
      <c r="H38" s="91" t="s">
        <v>863</v>
      </c>
      <c r="I38" s="99">
        <v>9</v>
      </c>
      <c r="J38" s="91" t="s">
        <v>33</v>
      </c>
      <c r="K38" s="91">
        <v>57.071599999999997</v>
      </c>
      <c r="L38" s="91">
        <v>513.64</v>
      </c>
    </row>
    <row r="39" spans="1:12">
      <c r="A39" s="89">
        <v>41264</v>
      </c>
      <c r="B39" s="90">
        <v>3800818</v>
      </c>
      <c r="C39" s="91" t="s">
        <v>237</v>
      </c>
      <c r="D39" s="91" t="s">
        <v>864</v>
      </c>
      <c r="E39" s="91"/>
      <c r="F39" s="91" t="s">
        <v>16</v>
      </c>
      <c r="G39" s="272" t="s">
        <v>17</v>
      </c>
      <c r="H39" s="91" t="s">
        <v>892</v>
      </c>
      <c r="I39" s="99">
        <v>384</v>
      </c>
      <c r="J39" s="91" t="s">
        <v>33</v>
      </c>
      <c r="K39" s="91">
        <v>2.8527999999999998</v>
      </c>
      <c r="L39" s="91">
        <v>1095.48</v>
      </c>
    </row>
    <row r="40" spans="1:12">
      <c r="A40" s="89">
        <v>41266</v>
      </c>
      <c r="B40" s="90">
        <v>3300128</v>
      </c>
      <c r="C40" s="91" t="s">
        <v>64</v>
      </c>
      <c r="D40" s="91" t="s">
        <v>866</v>
      </c>
      <c r="E40" s="91"/>
      <c r="F40" s="91" t="s">
        <v>16</v>
      </c>
      <c r="G40" s="272" t="s">
        <v>17</v>
      </c>
      <c r="H40" s="91" t="s">
        <v>66</v>
      </c>
      <c r="I40" s="99">
        <v>138</v>
      </c>
      <c r="J40" s="91" t="s">
        <v>33</v>
      </c>
      <c r="K40" s="91">
        <v>2.6766999999999999</v>
      </c>
      <c r="L40" s="91">
        <v>369.38</v>
      </c>
    </row>
    <row r="41" spans="1:12">
      <c r="A41" s="89">
        <v>41275</v>
      </c>
      <c r="B41" s="90">
        <v>3301306</v>
      </c>
      <c r="C41" s="91" t="s">
        <v>697</v>
      </c>
      <c r="D41" s="91" t="s">
        <v>893</v>
      </c>
      <c r="E41" s="91"/>
      <c r="F41" s="91" t="s">
        <v>16</v>
      </c>
      <c r="G41" s="272" t="s">
        <v>17</v>
      </c>
      <c r="H41" s="91" t="s">
        <v>894</v>
      </c>
      <c r="I41" s="99">
        <v>60</v>
      </c>
      <c r="J41" s="91" t="s">
        <v>33</v>
      </c>
      <c r="K41" s="91">
        <v>345</v>
      </c>
      <c r="L41" s="91">
        <v>20700</v>
      </c>
    </row>
    <row r="42" spans="1:12">
      <c r="A42" s="89">
        <v>41282</v>
      </c>
      <c r="B42" s="90">
        <v>9600582</v>
      </c>
      <c r="C42" s="91" t="s">
        <v>895</v>
      </c>
      <c r="D42" s="91" t="s">
        <v>896</v>
      </c>
      <c r="E42" s="91"/>
      <c r="F42" s="91" t="s">
        <v>16</v>
      </c>
      <c r="G42" s="272" t="s">
        <v>17</v>
      </c>
      <c r="H42" s="91" t="s">
        <v>897</v>
      </c>
      <c r="I42" s="99">
        <v>3</v>
      </c>
      <c r="J42" s="91" t="s">
        <v>33</v>
      </c>
      <c r="K42" s="91">
        <v>29.738499999999998</v>
      </c>
      <c r="L42" s="91">
        <v>89.22</v>
      </c>
    </row>
    <row r="43" spans="1:12">
      <c r="A43" s="89">
        <v>41286</v>
      </c>
      <c r="B43" s="90">
        <v>9600717</v>
      </c>
      <c r="C43" s="91" t="s">
        <v>898</v>
      </c>
      <c r="D43" s="91" t="s">
        <v>899</v>
      </c>
      <c r="E43" s="91"/>
      <c r="F43" s="91" t="s">
        <v>16</v>
      </c>
      <c r="G43" s="272" t="s">
        <v>17</v>
      </c>
      <c r="H43" s="91" t="s">
        <v>900</v>
      </c>
      <c r="I43" s="99">
        <v>5</v>
      </c>
      <c r="J43" s="91" t="s">
        <v>33</v>
      </c>
      <c r="K43" s="91">
        <v>21.866499999999998</v>
      </c>
      <c r="L43" s="91">
        <v>109.33</v>
      </c>
    </row>
    <row r="44" spans="1:12">
      <c r="A44" s="89">
        <v>41290</v>
      </c>
      <c r="B44" s="90" t="s">
        <v>654</v>
      </c>
      <c r="C44" s="91" t="s">
        <v>655</v>
      </c>
      <c r="D44" s="91" t="s">
        <v>901</v>
      </c>
      <c r="E44" s="91"/>
      <c r="F44" s="91" t="s">
        <v>16</v>
      </c>
      <c r="G44" s="272" t="s">
        <v>17</v>
      </c>
      <c r="H44" s="91" t="s">
        <v>669</v>
      </c>
      <c r="I44" s="99">
        <v>30000</v>
      </c>
      <c r="J44" s="91" t="s">
        <v>26</v>
      </c>
      <c r="K44" s="91">
        <v>2.12E-2</v>
      </c>
      <c r="L44" s="91">
        <v>636</v>
      </c>
    </row>
    <row r="45" spans="1:12">
      <c r="A45" s="89">
        <v>41290</v>
      </c>
      <c r="B45" s="90" t="s">
        <v>654</v>
      </c>
      <c r="C45" s="91" t="s">
        <v>655</v>
      </c>
      <c r="D45" s="91" t="s">
        <v>901</v>
      </c>
      <c r="E45" s="91"/>
      <c r="F45" s="91" t="s">
        <v>16</v>
      </c>
      <c r="G45" s="272" t="s">
        <v>17</v>
      </c>
      <c r="H45" s="91" t="s">
        <v>902</v>
      </c>
      <c r="I45" s="99">
        <v>190000</v>
      </c>
      <c r="J45" s="91" t="s">
        <v>26</v>
      </c>
      <c r="K45" s="91">
        <v>2.12E-2</v>
      </c>
      <c r="L45" s="91">
        <v>4028</v>
      </c>
    </row>
    <row r="46" spans="1:12">
      <c r="A46" s="89">
        <v>41304</v>
      </c>
      <c r="B46" s="90">
        <v>3300151</v>
      </c>
      <c r="C46" s="91" t="s">
        <v>903</v>
      </c>
      <c r="D46" s="91" t="s">
        <v>904</v>
      </c>
      <c r="E46" s="91"/>
      <c r="F46" s="91" t="s">
        <v>16</v>
      </c>
      <c r="G46" s="272" t="s">
        <v>17</v>
      </c>
      <c r="H46" s="91" t="s">
        <v>905</v>
      </c>
      <c r="I46" s="99">
        <v>100</v>
      </c>
      <c r="J46" s="91" t="s">
        <v>33</v>
      </c>
      <c r="K46" s="91">
        <v>3.5861000000000001</v>
      </c>
      <c r="L46" s="91">
        <v>358.61</v>
      </c>
    </row>
    <row r="47" spans="1:12">
      <c r="A47" s="89">
        <v>41304</v>
      </c>
      <c r="B47" s="90">
        <v>3300151</v>
      </c>
      <c r="C47" s="91" t="s">
        <v>903</v>
      </c>
      <c r="D47" s="91" t="s">
        <v>906</v>
      </c>
      <c r="E47" s="91"/>
      <c r="F47" s="91" t="s">
        <v>16</v>
      </c>
      <c r="G47" s="272" t="s">
        <v>17</v>
      </c>
      <c r="H47" s="91" t="s">
        <v>907</v>
      </c>
      <c r="I47" s="99">
        <v>200</v>
      </c>
      <c r="J47" s="91" t="s">
        <v>33</v>
      </c>
      <c r="K47" s="91">
        <v>3.5861000000000001</v>
      </c>
      <c r="L47" s="91">
        <v>717.22</v>
      </c>
    </row>
    <row r="48" spans="1:12">
      <c r="A48" s="89">
        <v>41305</v>
      </c>
      <c r="B48" s="90" t="s">
        <v>908</v>
      </c>
      <c r="C48" s="91" t="s">
        <v>909</v>
      </c>
      <c r="D48" s="91" t="s">
        <v>910</v>
      </c>
      <c r="E48" s="91" t="s">
        <v>911</v>
      </c>
      <c r="F48" s="91" t="s">
        <v>912</v>
      </c>
      <c r="G48" s="272" t="s">
        <v>17</v>
      </c>
      <c r="H48" s="91" t="s">
        <v>913</v>
      </c>
      <c r="I48" s="99">
        <v>0.2</v>
      </c>
      <c r="J48" s="91" t="s">
        <v>19</v>
      </c>
      <c r="K48" s="91">
        <v>3409.3589000000002</v>
      </c>
      <c r="L48" s="91">
        <v>681.87</v>
      </c>
    </row>
    <row r="49" spans="1:12">
      <c r="A49" s="89">
        <v>41306</v>
      </c>
      <c r="B49" s="90" t="s">
        <v>97</v>
      </c>
      <c r="C49" s="91" t="s">
        <v>58</v>
      </c>
      <c r="D49" s="91" t="s">
        <v>914</v>
      </c>
      <c r="E49" s="91"/>
      <c r="F49" s="91" t="s">
        <v>16</v>
      </c>
      <c r="G49" s="272" t="s">
        <v>17</v>
      </c>
      <c r="H49" s="91" t="s">
        <v>915</v>
      </c>
      <c r="I49" s="99">
        <v>2</v>
      </c>
      <c r="J49" s="91" t="s">
        <v>33</v>
      </c>
      <c r="K49" s="91">
        <v>193.5188</v>
      </c>
      <c r="L49" s="91">
        <v>387.04</v>
      </c>
    </row>
    <row r="50" spans="1:12">
      <c r="A50" s="89">
        <v>41306</v>
      </c>
      <c r="B50" s="90">
        <v>3301306</v>
      </c>
      <c r="C50" s="91" t="s">
        <v>697</v>
      </c>
      <c r="D50" s="91" t="s">
        <v>916</v>
      </c>
      <c r="E50" s="91"/>
      <c r="F50" s="91" t="s">
        <v>16</v>
      </c>
      <c r="G50" s="272" t="s">
        <v>17</v>
      </c>
      <c r="H50" s="91" t="s">
        <v>917</v>
      </c>
      <c r="I50" s="99">
        <v>120</v>
      </c>
      <c r="J50" s="91" t="s">
        <v>33</v>
      </c>
      <c r="K50" s="91">
        <v>345</v>
      </c>
      <c r="L50" s="91">
        <v>41400</v>
      </c>
    </row>
    <row r="51" spans="1:12">
      <c r="A51" s="89">
        <v>41306</v>
      </c>
      <c r="B51" s="90">
        <v>3301306</v>
      </c>
      <c r="C51" s="91" t="s">
        <v>697</v>
      </c>
      <c r="D51" s="91" t="s">
        <v>918</v>
      </c>
      <c r="E51" s="91"/>
      <c r="F51" s="91" t="s">
        <v>16</v>
      </c>
      <c r="G51" s="272" t="s">
        <v>17</v>
      </c>
      <c r="H51" s="91" t="s">
        <v>460</v>
      </c>
      <c r="I51" s="99">
        <v>5</v>
      </c>
      <c r="J51" s="91" t="s">
        <v>33</v>
      </c>
      <c r="K51" s="91">
        <v>345</v>
      </c>
      <c r="L51" s="91">
        <v>1725</v>
      </c>
    </row>
    <row r="52" spans="1:12">
      <c r="A52" s="89">
        <v>41315</v>
      </c>
      <c r="B52" s="90">
        <v>3800861</v>
      </c>
      <c r="C52" s="91" t="s">
        <v>919</v>
      </c>
      <c r="D52" s="91" t="s">
        <v>920</v>
      </c>
      <c r="E52" s="91"/>
      <c r="F52" s="91" t="s">
        <v>16</v>
      </c>
      <c r="G52" s="272" t="s">
        <v>17</v>
      </c>
      <c r="H52" s="91" t="s">
        <v>921</v>
      </c>
      <c r="I52" s="99">
        <v>100</v>
      </c>
      <c r="J52" s="91" t="s">
        <v>33</v>
      </c>
      <c r="K52" s="91">
        <v>12.289400000000001</v>
      </c>
      <c r="L52" s="91">
        <v>1228.94</v>
      </c>
    </row>
    <row r="53" spans="1:12">
      <c r="A53" s="89">
        <v>41318</v>
      </c>
      <c r="B53" s="90" t="s">
        <v>333</v>
      </c>
      <c r="C53" s="91" t="s">
        <v>334</v>
      </c>
      <c r="D53" s="91" t="s">
        <v>922</v>
      </c>
      <c r="E53" s="91"/>
      <c r="F53" s="91" t="s">
        <v>16</v>
      </c>
      <c r="G53" s="272" t="s">
        <v>17</v>
      </c>
      <c r="H53" s="91" t="s">
        <v>923</v>
      </c>
      <c r="I53" s="99">
        <v>64</v>
      </c>
      <c r="J53" s="91" t="s">
        <v>33</v>
      </c>
      <c r="K53" s="91">
        <v>113.0527</v>
      </c>
      <c r="L53" s="91">
        <v>7235.37</v>
      </c>
    </row>
    <row r="54" spans="1:12">
      <c r="A54" s="89">
        <v>41318</v>
      </c>
      <c r="B54" s="90" t="s">
        <v>333</v>
      </c>
      <c r="C54" s="91" t="s">
        <v>334</v>
      </c>
      <c r="D54" s="91" t="s">
        <v>924</v>
      </c>
      <c r="E54" s="91"/>
      <c r="F54" s="91" t="s">
        <v>16</v>
      </c>
      <c r="G54" s="272" t="s">
        <v>17</v>
      </c>
      <c r="H54" s="91" t="s">
        <v>925</v>
      </c>
      <c r="I54" s="99">
        <v>40</v>
      </c>
      <c r="J54" s="91" t="s">
        <v>33</v>
      </c>
      <c r="K54" s="91">
        <v>113.0527</v>
      </c>
      <c r="L54" s="91">
        <v>4522.1099999999997</v>
      </c>
    </row>
    <row r="55" spans="1:12">
      <c r="A55" s="89">
        <v>41318</v>
      </c>
      <c r="B55" s="90" t="s">
        <v>333</v>
      </c>
      <c r="C55" s="91" t="s">
        <v>334</v>
      </c>
      <c r="D55" s="91" t="s">
        <v>924</v>
      </c>
      <c r="E55" s="91"/>
      <c r="F55" s="91" t="s">
        <v>16</v>
      </c>
      <c r="G55" s="272" t="s">
        <v>17</v>
      </c>
      <c r="H55" s="91" t="s">
        <v>926</v>
      </c>
      <c r="I55" s="99">
        <v>18</v>
      </c>
      <c r="J55" s="91" t="s">
        <v>33</v>
      </c>
      <c r="K55" s="91">
        <v>113.0527</v>
      </c>
      <c r="L55" s="91">
        <v>2034.95</v>
      </c>
    </row>
    <row r="56" spans="1:12">
      <c r="A56" s="89">
        <v>41318</v>
      </c>
      <c r="B56" s="90">
        <v>9602132</v>
      </c>
      <c r="C56" s="91" t="s">
        <v>41</v>
      </c>
      <c r="D56" s="91" t="s">
        <v>927</v>
      </c>
      <c r="E56" s="91"/>
      <c r="F56" s="91" t="s">
        <v>16</v>
      </c>
      <c r="G56" s="272" t="s">
        <v>17</v>
      </c>
      <c r="H56" s="91" t="s">
        <v>928</v>
      </c>
      <c r="I56" s="99">
        <v>11</v>
      </c>
      <c r="J56" s="91" t="s">
        <v>33</v>
      </c>
      <c r="K56" s="91">
        <v>21.341699999999999</v>
      </c>
      <c r="L56" s="91">
        <v>234.76</v>
      </c>
    </row>
    <row r="57" spans="1:12">
      <c r="A57" s="89">
        <v>41330</v>
      </c>
      <c r="B57" s="90">
        <v>3801408</v>
      </c>
      <c r="C57" s="91" t="s">
        <v>929</v>
      </c>
      <c r="D57" s="91" t="s">
        <v>930</v>
      </c>
      <c r="E57" s="91"/>
      <c r="F57" s="91" t="s">
        <v>16</v>
      </c>
      <c r="G57" s="272" t="s">
        <v>17</v>
      </c>
      <c r="H57" s="91" t="s">
        <v>931</v>
      </c>
      <c r="I57" s="99">
        <v>90</v>
      </c>
      <c r="J57" s="91" t="s">
        <v>33</v>
      </c>
      <c r="K57" s="91">
        <v>3.2894000000000001</v>
      </c>
      <c r="L57" s="91">
        <v>296.05</v>
      </c>
    </row>
    <row r="58" spans="1:12">
      <c r="A58" s="89">
        <v>41331</v>
      </c>
      <c r="B58" s="90">
        <v>9780115</v>
      </c>
      <c r="C58" s="91" t="s">
        <v>932</v>
      </c>
      <c r="D58" s="91" t="s">
        <v>933</v>
      </c>
      <c r="E58" s="91"/>
      <c r="F58" s="91" t="s">
        <v>16</v>
      </c>
      <c r="G58" s="272" t="s">
        <v>17</v>
      </c>
      <c r="H58" s="91" t="s">
        <v>934</v>
      </c>
      <c r="I58" s="99">
        <v>2500</v>
      </c>
      <c r="J58" s="91" t="s">
        <v>26</v>
      </c>
      <c r="K58" s="91">
        <v>2.0899999999999998E-2</v>
      </c>
      <c r="L58" s="91">
        <v>52.25</v>
      </c>
    </row>
    <row r="59" spans="1:12">
      <c r="K59" s="91"/>
      <c r="L59" s="91"/>
    </row>
    <row r="60" spans="1:12">
      <c r="K60" s="100" t="s">
        <v>550</v>
      </c>
      <c r="L60" s="100">
        <v>164405.37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X59"/>
  <sheetViews>
    <sheetView zoomScale="85" zoomScaleNormal="85" workbookViewId="0"/>
  </sheetViews>
  <sheetFormatPr baseColWidth="10" defaultRowHeight="12.75"/>
  <cols>
    <col min="1" max="1" width="11.5703125" style="121" customWidth="1"/>
    <col min="2" max="2" width="11.42578125" style="87" customWidth="1"/>
    <col min="3" max="3" width="33.5703125" style="121" bestFit="1" customWidth="1"/>
    <col min="4" max="4" width="10.140625" style="121" customWidth="1"/>
    <col min="5" max="5" width="5.85546875" style="121" customWidth="1"/>
    <col min="6" max="6" width="8" style="121" customWidth="1"/>
    <col min="7" max="7" width="9.85546875" style="121" customWidth="1"/>
    <col min="8" max="8" width="14.28515625" style="121" bestFit="1" customWidth="1"/>
    <col min="9" max="9" width="12.7109375" style="121" bestFit="1" customWidth="1"/>
    <col min="10" max="10" width="4" style="121" bestFit="1" customWidth="1"/>
    <col min="11" max="11" width="10.42578125" style="121" bestFit="1" customWidth="1"/>
    <col min="12" max="12" width="13.7109375" style="121" bestFit="1" customWidth="1"/>
    <col min="13" max="13" width="11.42578125" style="121"/>
    <col min="14" max="14" width="63.85546875" style="121" bestFit="1" customWidth="1"/>
    <col min="15" max="22" width="11.42578125" style="121"/>
    <col min="23" max="23" width="21.140625" style="121" bestFit="1" customWidth="1"/>
    <col min="24" max="16384" width="11.42578125" style="121"/>
  </cols>
  <sheetData>
    <row r="1" spans="1:24" ht="63.75">
      <c r="N1" s="229"/>
      <c r="O1" s="279" t="s">
        <v>80</v>
      </c>
      <c r="P1" s="279" t="s">
        <v>86</v>
      </c>
      <c r="Q1" s="279"/>
      <c r="R1" s="279" t="s">
        <v>83</v>
      </c>
      <c r="S1" s="279"/>
      <c r="T1" s="276" t="s">
        <v>555</v>
      </c>
      <c r="U1" s="278"/>
      <c r="V1" s="276" t="s">
        <v>557</v>
      </c>
      <c r="W1" s="277"/>
      <c r="X1" s="278"/>
    </row>
    <row r="2" spans="1:24" ht="51">
      <c r="A2" s="273" t="s">
        <v>4</v>
      </c>
      <c r="B2" s="274" t="s">
        <v>5</v>
      </c>
      <c r="C2" s="273" t="s">
        <v>6</v>
      </c>
      <c r="D2" s="273" t="s">
        <v>7</v>
      </c>
      <c r="E2" s="273" t="s">
        <v>200</v>
      </c>
      <c r="F2" s="273" t="s">
        <v>8</v>
      </c>
      <c r="G2" s="273" t="s">
        <v>9</v>
      </c>
      <c r="H2" s="273" t="s">
        <v>10</v>
      </c>
      <c r="I2" s="273" t="s">
        <v>79</v>
      </c>
      <c r="J2" s="273" t="s">
        <v>11</v>
      </c>
      <c r="K2" s="273" t="s">
        <v>12</v>
      </c>
      <c r="L2" s="273" t="s">
        <v>13</v>
      </c>
      <c r="M2" s="273" t="s">
        <v>935</v>
      </c>
      <c r="N2" s="131" t="s">
        <v>559</v>
      </c>
      <c r="O2" s="279" t="s">
        <v>89</v>
      </c>
      <c r="P2" s="156" t="s">
        <v>81</v>
      </c>
      <c r="Q2" s="156" t="s">
        <v>82</v>
      </c>
      <c r="R2" s="156" t="s">
        <v>87</v>
      </c>
      <c r="S2" s="156" t="s">
        <v>88</v>
      </c>
      <c r="T2" s="156" t="s">
        <v>556</v>
      </c>
      <c r="U2" s="156" t="s">
        <v>85</v>
      </c>
      <c r="V2" s="156" t="s">
        <v>91</v>
      </c>
      <c r="W2" s="156" t="s">
        <v>558</v>
      </c>
      <c r="X2" s="246" t="s">
        <v>85</v>
      </c>
    </row>
    <row r="3" spans="1:24">
      <c r="A3" s="89">
        <v>41151</v>
      </c>
      <c r="B3" s="90">
        <v>3300148</v>
      </c>
      <c r="C3" s="91" t="s">
        <v>30</v>
      </c>
      <c r="D3" s="91" t="s">
        <v>877</v>
      </c>
      <c r="E3" s="91"/>
      <c r="F3" s="91" t="s">
        <v>16</v>
      </c>
      <c r="G3" s="91" t="s">
        <v>17</v>
      </c>
      <c r="H3" s="91" t="s">
        <v>201</v>
      </c>
      <c r="I3" s="99">
        <v>100</v>
      </c>
      <c r="J3" s="91" t="s">
        <v>33</v>
      </c>
      <c r="K3" s="99">
        <v>1.1003000000000001</v>
      </c>
      <c r="L3" s="91">
        <v>110.03</v>
      </c>
      <c r="M3" s="89">
        <v>41150</v>
      </c>
      <c r="N3" s="121" t="s">
        <v>943</v>
      </c>
    </row>
    <row r="4" spans="1:24">
      <c r="A4" s="89">
        <v>41152</v>
      </c>
      <c r="B4" s="90" t="s">
        <v>685</v>
      </c>
      <c r="C4" s="91" t="s">
        <v>686</v>
      </c>
      <c r="D4" s="91" t="s">
        <v>687</v>
      </c>
      <c r="E4" s="91"/>
      <c r="F4" s="91" t="s">
        <v>16</v>
      </c>
      <c r="G4" s="91" t="s">
        <v>17</v>
      </c>
      <c r="H4" s="91" t="s">
        <v>25</v>
      </c>
      <c r="I4" s="99">
        <v>0.96399999999999997</v>
      </c>
      <c r="J4" s="91" t="s">
        <v>179</v>
      </c>
      <c r="K4" s="99">
        <v>75.973100000000002</v>
      </c>
      <c r="L4" s="91">
        <v>73.239999999999995</v>
      </c>
      <c r="M4" s="89">
        <v>41150</v>
      </c>
    </row>
    <row r="5" spans="1:24">
      <c r="A5" s="89">
        <v>41152</v>
      </c>
      <c r="B5" s="90" t="s">
        <v>127</v>
      </c>
      <c r="C5" s="91" t="s">
        <v>128</v>
      </c>
      <c r="D5" s="91" t="s">
        <v>689</v>
      </c>
      <c r="E5" s="91"/>
      <c r="F5" s="91" t="s">
        <v>16</v>
      </c>
      <c r="G5" s="91" t="s">
        <v>17</v>
      </c>
      <c r="H5" s="91" t="s">
        <v>878</v>
      </c>
      <c r="I5" s="99">
        <v>12</v>
      </c>
      <c r="J5" s="91" t="s">
        <v>131</v>
      </c>
      <c r="K5" s="99">
        <v>8.34</v>
      </c>
      <c r="L5" s="91">
        <v>100.08</v>
      </c>
      <c r="M5" s="89">
        <v>41150</v>
      </c>
    </row>
    <row r="6" spans="1:24">
      <c r="A6" s="89">
        <v>41153</v>
      </c>
      <c r="B6" s="90">
        <v>3301306</v>
      </c>
      <c r="C6" s="91" t="s">
        <v>697</v>
      </c>
      <c r="D6" s="91" t="s">
        <v>698</v>
      </c>
      <c r="E6" s="91"/>
      <c r="F6" s="91" t="s">
        <v>16</v>
      </c>
      <c r="G6" s="91" t="s">
        <v>17</v>
      </c>
      <c r="H6" s="91" t="s">
        <v>699</v>
      </c>
      <c r="I6" s="99">
        <v>5</v>
      </c>
      <c r="J6" s="91" t="s">
        <v>33</v>
      </c>
      <c r="K6" s="99">
        <v>345</v>
      </c>
      <c r="L6" s="91">
        <v>1725</v>
      </c>
      <c r="M6" s="89">
        <v>41150</v>
      </c>
    </row>
    <row r="7" spans="1:24">
      <c r="A7" s="89">
        <v>41173</v>
      </c>
      <c r="B7" s="90">
        <v>9600636</v>
      </c>
      <c r="C7" s="91" t="s">
        <v>704</v>
      </c>
      <c r="D7" s="91" t="s">
        <v>705</v>
      </c>
      <c r="E7" s="91"/>
      <c r="F7" s="91" t="s">
        <v>16</v>
      </c>
      <c r="G7" s="91" t="s">
        <v>17</v>
      </c>
      <c r="H7" s="91" t="s">
        <v>706</v>
      </c>
      <c r="I7" s="99">
        <v>16</v>
      </c>
      <c r="J7" s="91" t="s">
        <v>33</v>
      </c>
      <c r="K7" s="99">
        <v>6.7454000000000001</v>
      </c>
      <c r="L7" s="91">
        <v>107.93</v>
      </c>
      <c r="M7" s="89">
        <v>41150</v>
      </c>
      <c r="N7" s="121" t="s">
        <v>942</v>
      </c>
      <c r="O7" s="121" t="s">
        <v>572</v>
      </c>
    </row>
    <row r="8" spans="1:24">
      <c r="A8" s="89">
        <v>41180</v>
      </c>
      <c r="B8" s="90">
        <v>3300148</v>
      </c>
      <c r="C8" s="91" t="s">
        <v>30</v>
      </c>
      <c r="D8" s="91" t="s">
        <v>881</v>
      </c>
      <c r="E8" s="91"/>
      <c r="F8" s="91" t="s">
        <v>16</v>
      </c>
      <c r="G8" s="91" t="s">
        <v>17</v>
      </c>
      <c r="H8" s="91" t="s">
        <v>32</v>
      </c>
      <c r="I8" s="99">
        <v>320</v>
      </c>
      <c r="J8" s="91" t="s">
        <v>33</v>
      </c>
      <c r="K8" s="99">
        <v>1.1003000000000001</v>
      </c>
      <c r="L8" s="91">
        <v>352.1</v>
      </c>
      <c r="M8" s="89">
        <v>41150</v>
      </c>
      <c r="N8" s="121" t="s">
        <v>944</v>
      </c>
      <c r="O8" s="121" t="s">
        <v>945</v>
      </c>
    </row>
    <row r="9" spans="1:24">
      <c r="A9" s="89">
        <v>41194</v>
      </c>
      <c r="B9" s="90">
        <v>3300139</v>
      </c>
      <c r="C9" s="91" t="s">
        <v>110</v>
      </c>
      <c r="D9" s="91" t="s">
        <v>748</v>
      </c>
      <c r="E9" s="91"/>
      <c r="F9" s="91" t="s">
        <v>16</v>
      </c>
      <c r="G9" s="91" t="s">
        <v>17</v>
      </c>
      <c r="H9" s="91" t="s">
        <v>882</v>
      </c>
      <c r="I9" s="99">
        <v>480</v>
      </c>
      <c r="J9" s="91" t="s">
        <v>33</v>
      </c>
      <c r="K9" s="99">
        <v>1.6951000000000001</v>
      </c>
      <c r="L9" s="91">
        <v>813.65</v>
      </c>
      <c r="M9" s="89">
        <v>41150</v>
      </c>
      <c r="N9" s="121" t="s">
        <v>946</v>
      </c>
      <c r="O9" s="121" t="s">
        <v>945</v>
      </c>
    </row>
    <row r="10" spans="1:24">
      <c r="A10" s="89">
        <v>41196</v>
      </c>
      <c r="B10" s="90">
        <v>9600807</v>
      </c>
      <c r="C10" s="91" t="s">
        <v>755</v>
      </c>
      <c r="D10" s="91" t="s">
        <v>756</v>
      </c>
      <c r="E10" s="91"/>
      <c r="F10" s="91" t="s">
        <v>16</v>
      </c>
      <c r="G10" s="91" t="s">
        <v>17</v>
      </c>
      <c r="H10" s="91" t="s">
        <v>757</v>
      </c>
      <c r="I10" s="99">
        <v>25000</v>
      </c>
      <c r="J10" s="91" t="s">
        <v>26</v>
      </c>
      <c r="K10" s="99">
        <v>1.29E-2</v>
      </c>
      <c r="L10" s="91">
        <v>322.5</v>
      </c>
      <c r="M10" s="89">
        <v>41150</v>
      </c>
    </row>
    <row r="11" spans="1:24">
      <c r="A11" s="89">
        <v>41201</v>
      </c>
      <c r="B11" s="90" t="s">
        <v>93</v>
      </c>
      <c r="C11" s="91" t="s">
        <v>20</v>
      </c>
      <c r="D11" s="91" t="s">
        <v>883</v>
      </c>
      <c r="E11" s="91"/>
      <c r="F11" s="91" t="s">
        <v>16</v>
      </c>
      <c r="G11" s="91" t="s">
        <v>17</v>
      </c>
      <c r="H11" s="91" t="s">
        <v>880</v>
      </c>
      <c r="I11" s="99">
        <v>30</v>
      </c>
      <c r="J11" s="91" t="s">
        <v>19</v>
      </c>
      <c r="K11" s="99">
        <v>2.5106000000000002</v>
      </c>
      <c r="L11" s="91">
        <v>75.319999999999993</v>
      </c>
      <c r="M11" s="89">
        <v>41150</v>
      </c>
    </row>
    <row r="12" spans="1:24">
      <c r="A12" s="89">
        <v>41201</v>
      </c>
      <c r="B12" s="90">
        <v>9780126</v>
      </c>
      <c r="C12" s="91" t="s">
        <v>513</v>
      </c>
      <c r="D12" s="91" t="s">
        <v>884</v>
      </c>
      <c r="E12" s="91"/>
      <c r="F12" s="91" t="s">
        <v>16</v>
      </c>
      <c r="G12" s="91" t="s">
        <v>17</v>
      </c>
      <c r="H12" s="91" t="s">
        <v>490</v>
      </c>
      <c r="I12" s="99">
        <v>244000</v>
      </c>
      <c r="J12" s="91" t="s">
        <v>26</v>
      </c>
      <c r="K12" s="99">
        <v>3.2000000000000002E-3</v>
      </c>
      <c r="L12" s="91">
        <v>780.8</v>
      </c>
      <c r="M12" s="89">
        <v>41150</v>
      </c>
    </row>
    <row r="13" spans="1:24">
      <c r="A13" s="89">
        <v>41201</v>
      </c>
      <c r="B13" s="90">
        <v>9780126</v>
      </c>
      <c r="C13" s="91" t="s">
        <v>513</v>
      </c>
      <c r="D13" s="91" t="s">
        <v>885</v>
      </c>
      <c r="E13" s="91"/>
      <c r="F13" s="91" t="s">
        <v>16</v>
      </c>
      <c r="G13" s="91" t="s">
        <v>17</v>
      </c>
      <c r="H13" s="91" t="s">
        <v>490</v>
      </c>
      <c r="I13" s="99">
        <v>244000</v>
      </c>
      <c r="J13" s="91" t="s">
        <v>26</v>
      </c>
      <c r="K13" s="99">
        <v>3.2000000000000002E-3</v>
      </c>
      <c r="L13" s="91">
        <v>780.8</v>
      </c>
      <c r="M13" s="89">
        <v>41150</v>
      </c>
    </row>
    <row r="14" spans="1:24">
      <c r="A14" s="89">
        <v>41213</v>
      </c>
      <c r="B14" s="90">
        <v>3800831</v>
      </c>
      <c r="C14" s="91" t="s">
        <v>156</v>
      </c>
      <c r="D14" s="91" t="s">
        <v>768</v>
      </c>
      <c r="E14" s="91"/>
      <c r="F14" s="91" t="s">
        <v>16</v>
      </c>
      <c r="G14" s="91" t="s">
        <v>17</v>
      </c>
      <c r="H14" s="91" t="s">
        <v>326</v>
      </c>
      <c r="I14" s="99">
        <v>150</v>
      </c>
      <c r="J14" s="91" t="s">
        <v>33</v>
      </c>
      <c r="K14" s="99">
        <v>4.6875999999999998</v>
      </c>
      <c r="L14" s="91">
        <v>703.14</v>
      </c>
      <c r="M14" s="89">
        <v>41150</v>
      </c>
      <c r="N14" s="121" t="s">
        <v>947</v>
      </c>
      <c r="O14" s="121" t="s">
        <v>787</v>
      </c>
    </row>
    <row r="15" spans="1:24">
      <c r="A15" s="89">
        <v>41214</v>
      </c>
      <c r="B15" s="90">
        <v>9780118</v>
      </c>
      <c r="C15" s="91" t="s">
        <v>431</v>
      </c>
      <c r="D15" s="91" t="s">
        <v>769</v>
      </c>
      <c r="E15" s="91"/>
      <c r="F15" s="91" t="s">
        <v>16</v>
      </c>
      <c r="G15" s="91" t="s">
        <v>17</v>
      </c>
      <c r="H15" s="91" t="s">
        <v>886</v>
      </c>
      <c r="I15" s="99">
        <v>10000</v>
      </c>
      <c r="J15" s="91" t="s">
        <v>57</v>
      </c>
      <c r="K15" s="99">
        <v>3.32E-2</v>
      </c>
      <c r="L15" s="91">
        <v>332</v>
      </c>
      <c r="M15" s="89">
        <v>41150</v>
      </c>
    </row>
    <row r="16" spans="1:24">
      <c r="A16" s="89">
        <v>41217</v>
      </c>
      <c r="B16" s="90">
        <v>9600723</v>
      </c>
      <c r="C16" s="91" t="s">
        <v>770</v>
      </c>
      <c r="D16" s="91" t="s">
        <v>771</v>
      </c>
      <c r="E16" s="91"/>
      <c r="F16" s="91" t="s">
        <v>16</v>
      </c>
      <c r="G16" s="91" t="s">
        <v>17</v>
      </c>
      <c r="H16" s="91" t="s">
        <v>772</v>
      </c>
      <c r="I16" s="99">
        <v>1000</v>
      </c>
      <c r="J16" s="91" t="s">
        <v>33</v>
      </c>
      <c r="K16" s="99">
        <v>3.2099999999999997E-2</v>
      </c>
      <c r="L16" s="91">
        <v>32.1</v>
      </c>
      <c r="M16" s="89">
        <v>41150</v>
      </c>
      <c r="N16" s="121" t="s">
        <v>950</v>
      </c>
      <c r="O16" s="121" t="s">
        <v>787</v>
      </c>
      <c r="W16" s="121" t="s">
        <v>948</v>
      </c>
      <c r="X16" s="121" t="s">
        <v>949</v>
      </c>
    </row>
    <row r="17" spans="1:15">
      <c r="A17" s="89">
        <v>41221</v>
      </c>
      <c r="B17" s="90" t="s">
        <v>255</v>
      </c>
      <c r="C17" s="91" t="s">
        <v>256</v>
      </c>
      <c r="D17" s="91" t="s">
        <v>775</v>
      </c>
      <c r="E17" s="91"/>
      <c r="F17" s="91" t="s">
        <v>16</v>
      </c>
      <c r="G17" s="91" t="s">
        <v>17</v>
      </c>
      <c r="H17" s="91" t="s">
        <v>106</v>
      </c>
      <c r="I17" s="99">
        <v>56772.404799999997</v>
      </c>
      <c r="J17" s="91" t="s">
        <v>26</v>
      </c>
      <c r="K17" s="99">
        <v>4.2500000000000003E-2</v>
      </c>
      <c r="L17" s="91">
        <v>2412.83</v>
      </c>
      <c r="M17" s="89">
        <v>41150</v>
      </c>
    </row>
    <row r="18" spans="1:15">
      <c r="A18" s="89">
        <v>41221</v>
      </c>
      <c r="B18" s="90" t="s">
        <v>255</v>
      </c>
      <c r="C18" s="91" t="s">
        <v>256</v>
      </c>
      <c r="D18" s="91" t="s">
        <v>775</v>
      </c>
      <c r="E18" s="91"/>
      <c r="F18" s="91" t="s">
        <v>16</v>
      </c>
      <c r="G18" s="91" t="s">
        <v>17</v>
      </c>
      <c r="H18" s="91" t="s">
        <v>299</v>
      </c>
      <c r="I18" s="99">
        <v>150000</v>
      </c>
      <c r="J18" s="91" t="s">
        <v>26</v>
      </c>
      <c r="K18" s="99">
        <v>4.2500000000000003E-2</v>
      </c>
      <c r="L18" s="91">
        <v>6375</v>
      </c>
      <c r="M18" s="89">
        <v>41150</v>
      </c>
    </row>
    <row r="19" spans="1:15">
      <c r="A19" s="89">
        <v>41221</v>
      </c>
      <c r="B19" s="90" t="s">
        <v>255</v>
      </c>
      <c r="C19" s="91" t="s">
        <v>256</v>
      </c>
      <c r="D19" s="91" t="s">
        <v>775</v>
      </c>
      <c r="E19" s="91"/>
      <c r="F19" s="91" t="s">
        <v>16</v>
      </c>
      <c r="G19" s="91" t="s">
        <v>17</v>
      </c>
      <c r="H19" s="91" t="s">
        <v>843</v>
      </c>
      <c r="I19" s="99">
        <v>324920</v>
      </c>
      <c r="J19" s="91" t="s">
        <v>26</v>
      </c>
      <c r="K19" s="99">
        <v>4.2500000000000003E-2</v>
      </c>
      <c r="L19" s="91">
        <v>13809.1</v>
      </c>
      <c r="M19" s="89">
        <v>41150</v>
      </c>
    </row>
    <row r="20" spans="1:15">
      <c r="A20" s="89">
        <v>41226</v>
      </c>
      <c r="B20" s="90">
        <v>3100151</v>
      </c>
      <c r="C20" s="91" t="s">
        <v>417</v>
      </c>
      <c r="D20" s="91" t="s">
        <v>779</v>
      </c>
      <c r="E20" s="91"/>
      <c r="F20" s="91" t="s">
        <v>16</v>
      </c>
      <c r="G20" s="91" t="s">
        <v>17</v>
      </c>
      <c r="H20" s="91" t="s">
        <v>780</v>
      </c>
      <c r="I20" s="99">
        <v>40</v>
      </c>
      <c r="J20" s="91" t="s">
        <v>33</v>
      </c>
      <c r="K20" s="99">
        <v>112.58929999999999</v>
      </c>
      <c r="L20" s="91">
        <v>4503.57</v>
      </c>
      <c r="M20" s="89">
        <v>41150</v>
      </c>
    </row>
    <row r="21" spans="1:15">
      <c r="A21" s="89">
        <v>41229</v>
      </c>
      <c r="B21" s="90" t="s">
        <v>93</v>
      </c>
      <c r="C21" s="91" t="s">
        <v>20</v>
      </c>
      <c r="D21" s="91" t="s">
        <v>936</v>
      </c>
      <c r="E21" s="91"/>
      <c r="F21" s="91" t="s">
        <v>16</v>
      </c>
      <c r="G21" s="91" t="s">
        <v>17</v>
      </c>
      <c r="H21" s="91" t="s">
        <v>937</v>
      </c>
      <c r="I21" s="99">
        <v>30</v>
      </c>
      <c r="J21" s="91" t="s">
        <v>19</v>
      </c>
      <c r="K21" s="99">
        <v>2.5106000000000002</v>
      </c>
      <c r="L21" s="91">
        <v>75.319999999999993</v>
      </c>
      <c r="M21" s="89">
        <v>41150</v>
      </c>
    </row>
    <row r="22" spans="1:15">
      <c r="A22" s="89">
        <v>41231</v>
      </c>
      <c r="B22" s="90">
        <v>3801404</v>
      </c>
      <c r="C22" s="91" t="s">
        <v>887</v>
      </c>
      <c r="D22" s="91" t="s">
        <v>888</v>
      </c>
      <c r="E22" s="91"/>
      <c r="F22" s="91" t="s">
        <v>16</v>
      </c>
      <c r="G22" s="91" t="s">
        <v>17</v>
      </c>
      <c r="H22" s="91" t="s">
        <v>889</v>
      </c>
      <c r="I22" s="99">
        <v>40</v>
      </c>
      <c r="J22" s="91" t="s">
        <v>33</v>
      </c>
      <c r="K22" s="99">
        <v>2.8289</v>
      </c>
      <c r="L22" s="91">
        <v>113.16</v>
      </c>
      <c r="M22" s="89">
        <v>41150</v>
      </c>
      <c r="N22" s="121" t="s">
        <v>951</v>
      </c>
      <c r="O22" s="121" t="s">
        <v>945</v>
      </c>
    </row>
    <row r="23" spans="1:15">
      <c r="A23" s="89">
        <v>41236</v>
      </c>
      <c r="B23" s="90">
        <v>3800016</v>
      </c>
      <c r="C23" s="91" t="s">
        <v>124</v>
      </c>
      <c r="D23" s="91" t="s">
        <v>890</v>
      </c>
      <c r="E23" s="91"/>
      <c r="F23" s="91" t="s">
        <v>16</v>
      </c>
      <c r="G23" s="91" t="s">
        <v>17</v>
      </c>
      <c r="H23" s="91" t="s">
        <v>891</v>
      </c>
      <c r="I23" s="99">
        <v>90</v>
      </c>
      <c r="J23" s="91" t="s">
        <v>33</v>
      </c>
      <c r="K23" s="99">
        <v>3.6172</v>
      </c>
      <c r="L23" s="91">
        <v>325.55</v>
      </c>
      <c r="M23" s="89">
        <v>41150</v>
      </c>
    </row>
    <row r="24" spans="1:15">
      <c r="A24" s="89">
        <v>41241</v>
      </c>
      <c r="B24" s="90">
        <v>9600605</v>
      </c>
      <c r="C24" s="91" t="s">
        <v>781</v>
      </c>
      <c r="D24" s="91" t="s">
        <v>782</v>
      </c>
      <c r="E24" s="91"/>
      <c r="F24" s="91" t="s">
        <v>16</v>
      </c>
      <c r="G24" s="91" t="s">
        <v>17</v>
      </c>
      <c r="H24" s="91" t="s">
        <v>783</v>
      </c>
      <c r="I24" s="99">
        <v>340</v>
      </c>
      <c r="J24" s="91" t="s">
        <v>33</v>
      </c>
      <c r="K24" s="99">
        <v>1.8893</v>
      </c>
      <c r="L24" s="91">
        <v>642.36</v>
      </c>
      <c r="M24" s="89">
        <v>41150</v>
      </c>
    </row>
    <row r="25" spans="1:15" ht="28.5">
      <c r="A25" s="89">
        <v>41241</v>
      </c>
      <c r="B25" s="90">
        <v>9600638</v>
      </c>
      <c r="C25" s="91" t="s">
        <v>784</v>
      </c>
      <c r="D25" s="91" t="s">
        <v>785</v>
      </c>
      <c r="E25" s="91"/>
      <c r="F25" s="91" t="s">
        <v>16</v>
      </c>
      <c r="G25" s="91" t="s">
        <v>17</v>
      </c>
      <c r="H25" s="91" t="s">
        <v>786</v>
      </c>
      <c r="I25" s="99">
        <v>1</v>
      </c>
      <c r="J25" s="91" t="s">
        <v>33</v>
      </c>
      <c r="K25" s="99">
        <v>184.1763</v>
      </c>
      <c r="L25" s="91">
        <v>184.18</v>
      </c>
      <c r="M25" s="89">
        <v>41150</v>
      </c>
      <c r="N25" s="267" t="s">
        <v>952</v>
      </c>
      <c r="O25" s="121" t="s">
        <v>787</v>
      </c>
    </row>
    <row r="26" spans="1:15">
      <c r="A26" s="89">
        <v>41243</v>
      </c>
      <c r="B26" s="90" t="s">
        <v>223</v>
      </c>
      <c r="C26" s="91" t="s">
        <v>224</v>
      </c>
      <c r="D26" s="91" t="s">
        <v>844</v>
      </c>
      <c r="E26" s="91"/>
      <c r="F26" s="91" t="s">
        <v>16</v>
      </c>
      <c r="G26" s="91" t="s">
        <v>17</v>
      </c>
      <c r="H26" s="91" t="s">
        <v>845</v>
      </c>
      <c r="I26" s="99">
        <v>1000</v>
      </c>
      <c r="J26" s="91" t="s">
        <v>33</v>
      </c>
      <c r="K26" s="99">
        <v>0.25</v>
      </c>
      <c r="L26" s="91">
        <v>250</v>
      </c>
      <c r="M26" s="89">
        <v>41150</v>
      </c>
    </row>
    <row r="27" spans="1:15">
      <c r="A27" s="89">
        <v>41245</v>
      </c>
      <c r="B27" s="90">
        <v>3300359</v>
      </c>
      <c r="C27" s="91" t="s">
        <v>115</v>
      </c>
      <c r="D27" s="91" t="s">
        <v>724</v>
      </c>
      <c r="E27" s="91"/>
      <c r="F27" s="91" t="s">
        <v>16</v>
      </c>
      <c r="G27" s="91" t="s">
        <v>17</v>
      </c>
      <c r="H27" s="91" t="s">
        <v>847</v>
      </c>
      <c r="I27" s="99">
        <v>2380</v>
      </c>
      <c r="J27" s="91" t="s">
        <v>33</v>
      </c>
      <c r="K27" s="99">
        <v>1.6951000000000001</v>
      </c>
      <c r="L27" s="91">
        <v>4034.34</v>
      </c>
      <c r="M27" s="89">
        <v>41150</v>
      </c>
    </row>
    <row r="28" spans="1:15">
      <c r="A28" s="89">
        <v>41250</v>
      </c>
      <c r="B28" s="90" t="s">
        <v>333</v>
      </c>
      <c r="C28" s="91" t="s">
        <v>334</v>
      </c>
      <c r="D28" s="91" t="s">
        <v>938</v>
      </c>
      <c r="E28" s="91"/>
      <c r="F28" s="91" t="s">
        <v>16</v>
      </c>
      <c r="G28" s="91" t="s">
        <v>17</v>
      </c>
      <c r="H28" s="91" t="s">
        <v>939</v>
      </c>
      <c r="I28" s="99">
        <v>42</v>
      </c>
      <c r="J28" s="91" t="s">
        <v>33</v>
      </c>
      <c r="K28" s="99">
        <v>113.0527</v>
      </c>
      <c r="L28" s="91">
        <v>4748.21</v>
      </c>
      <c r="M28" s="89">
        <v>41150</v>
      </c>
    </row>
    <row r="29" spans="1:15">
      <c r="A29" s="89">
        <v>41250</v>
      </c>
      <c r="B29" s="90" t="s">
        <v>333</v>
      </c>
      <c r="C29" s="91" t="s">
        <v>334</v>
      </c>
      <c r="D29" s="91" t="s">
        <v>938</v>
      </c>
      <c r="E29" s="91"/>
      <c r="F29" s="91" t="s">
        <v>16</v>
      </c>
      <c r="G29" s="91" t="s">
        <v>17</v>
      </c>
      <c r="H29" s="91" t="s">
        <v>940</v>
      </c>
      <c r="I29" s="99">
        <v>72</v>
      </c>
      <c r="J29" s="91" t="s">
        <v>33</v>
      </c>
      <c r="K29" s="99">
        <v>113.0527</v>
      </c>
      <c r="L29" s="91">
        <v>8139.79</v>
      </c>
      <c r="M29" s="89">
        <v>41150</v>
      </c>
    </row>
    <row r="30" spans="1:15">
      <c r="A30" s="89">
        <v>41250</v>
      </c>
      <c r="B30" s="90" t="s">
        <v>333</v>
      </c>
      <c r="C30" s="91" t="s">
        <v>334</v>
      </c>
      <c r="D30" s="91" t="s">
        <v>938</v>
      </c>
      <c r="E30" s="91"/>
      <c r="F30" s="91" t="s">
        <v>16</v>
      </c>
      <c r="G30" s="91" t="s">
        <v>17</v>
      </c>
      <c r="H30" s="91" t="s">
        <v>204</v>
      </c>
      <c r="I30" s="99">
        <v>8</v>
      </c>
      <c r="J30" s="91" t="s">
        <v>33</v>
      </c>
      <c r="K30" s="99">
        <v>113.0527</v>
      </c>
      <c r="L30" s="91">
        <v>904.42</v>
      </c>
      <c r="M30" s="89">
        <v>41150</v>
      </c>
    </row>
    <row r="31" spans="1:15">
      <c r="A31" s="89">
        <v>41251</v>
      </c>
      <c r="B31" s="90">
        <v>3801392</v>
      </c>
      <c r="C31" s="91" t="s">
        <v>851</v>
      </c>
      <c r="D31" s="91" t="s">
        <v>852</v>
      </c>
      <c r="E31" s="91"/>
      <c r="F31" s="91" t="s">
        <v>16</v>
      </c>
      <c r="G31" s="91" t="s">
        <v>17</v>
      </c>
      <c r="H31" s="91" t="s">
        <v>854</v>
      </c>
      <c r="I31" s="99">
        <v>138</v>
      </c>
      <c r="J31" s="91" t="s">
        <v>33</v>
      </c>
      <c r="K31" s="99">
        <v>60</v>
      </c>
      <c r="L31" s="91">
        <v>8280</v>
      </c>
      <c r="M31" s="89">
        <v>41150</v>
      </c>
    </row>
    <row r="32" spans="1:15">
      <c r="A32" s="89">
        <v>41251</v>
      </c>
      <c r="B32" s="90">
        <v>3801392</v>
      </c>
      <c r="C32" s="91" t="s">
        <v>851</v>
      </c>
      <c r="D32" s="91" t="s">
        <v>852</v>
      </c>
      <c r="E32" s="91"/>
      <c r="F32" s="91" t="s">
        <v>16</v>
      </c>
      <c r="G32" s="91" t="s">
        <v>17</v>
      </c>
      <c r="H32" s="91" t="s">
        <v>855</v>
      </c>
      <c r="I32" s="99">
        <v>270</v>
      </c>
      <c r="J32" s="91" t="s">
        <v>33</v>
      </c>
      <c r="K32" s="99">
        <v>60</v>
      </c>
      <c r="L32" s="91">
        <v>16200</v>
      </c>
      <c r="M32" s="89">
        <v>41150</v>
      </c>
    </row>
    <row r="33" spans="1:15" ht="28.5">
      <c r="A33" s="89">
        <v>41251</v>
      </c>
      <c r="B33" s="90">
        <v>9600638</v>
      </c>
      <c r="C33" s="91" t="s">
        <v>784</v>
      </c>
      <c r="D33" s="91" t="s">
        <v>856</v>
      </c>
      <c r="E33" s="91"/>
      <c r="F33" s="91" t="s">
        <v>16</v>
      </c>
      <c r="G33" s="91" t="s">
        <v>17</v>
      </c>
      <c r="H33" s="91" t="s">
        <v>857</v>
      </c>
      <c r="I33" s="99">
        <v>4</v>
      </c>
      <c r="J33" s="91" t="s">
        <v>33</v>
      </c>
      <c r="K33" s="99">
        <v>184.1763</v>
      </c>
      <c r="L33" s="91">
        <v>736.71</v>
      </c>
      <c r="M33" s="89">
        <v>41150</v>
      </c>
      <c r="N33" s="267" t="s">
        <v>952</v>
      </c>
      <c r="O33" s="121" t="s">
        <v>787</v>
      </c>
    </row>
    <row r="34" spans="1:15">
      <c r="A34" s="89">
        <v>41252</v>
      </c>
      <c r="B34" s="90" t="s">
        <v>654</v>
      </c>
      <c r="C34" s="91" t="s">
        <v>655</v>
      </c>
      <c r="D34" s="91" t="s">
        <v>858</v>
      </c>
      <c r="E34" s="91"/>
      <c r="F34" s="91" t="s">
        <v>16</v>
      </c>
      <c r="G34" s="91" t="s">
        <v>17</v>
      </c>
      <c r="H34" s="91" t="s">
        <v>106</v>
      </c>
      <c r="I34" s="99">
        <v>25741.441200000001</v>
      </c>
      <c r="J34" s="91" t="s">
        <v>26</v>
      </c>
      <c r="K34" s="99">
        <v>2.12E-2</v>
      </c>
      <c r="L34" s="91">
        <v>545.72</v>
      </c>
      <c r="M34" s="89">
        <v>41150</v>
      </c>
    </row>
    <row r="35" spans="1:15">
      <c r="A35" s="89">
        <v>41252</v>
      </c>
      <c r="B35" s="90" t="s">
        <v>654</v>
      </c>
      <c r="C35" s="91" t="s">
        <v>655</v>
      </c>
      <c r="D35" s="91" t="s">
        <v>858</v>
      </c>
      <c r="E35" s="91"/>
      <c r="F35" s="91" t="s">
        <v>16</v>
      </c>
      <c r="G35" s="91" t="s">
        <v>17</v>
      </c>
      <c r="H35" s="91" t="s">
        <v>444</v>
      </c>
      <c r="I35" s="99">
        <v>89234</v>
      </c>
      <c r="J35" s="91" t="s">
        <v>26</v>
      </c>
      <c r="K35" s="99">
        <v>2.12E-2</v>
      </c>
      <c r="L35" s="91">
        <v>1891.76</v>
      </c>
      <c r="M35" s="89">
        <v>41150</v>
      </c>
    </row>
    <row r="36" spans="1:15">
      <c r="A36" s="89">
        <v>41257</v>
      </c>
      <c r="B36" s="90">
        <v>3000099</v>
      </c>
      <c r="C36" s="91" t="s">
        <v>859</v>
      </c>
      <c r="D36" s="91" t="s">
        <v>860</v>
      </c>
      <c r="E36" s="91"/>
      <c r="F36" s="91" t="s">
        <v>16</v>
      </c>
      <c r="G36" s="91" t="s">
        <v>17</v>
      </c>
      <c r="H36" s="91" t="s">
        <v>46</v>
      </c>
      <c r="I36" s="99">
        <v>7</v>
      </c>
      <c r="J36" s="91" t="s">
        <v>33</v>
      </c>
      <c r="K36" s="99">
        <v>4.4550000000000001</v>
      </c>
      <c r="L36" s="91">
        <v>31.19</v>
      </c>
      <c r="M36" s="89">
        <v>41150</v>
      </c>
      <c r="N36" s="121" t="s">
        <v>953</v>
      </c>
      <c r="O36" s="121" t="s">
        <v>945</v>
      </c>
    </row>
    <row r="37" spans="1:15">
      <c r="A37" s="89">
        <v>41259</v>
      </c>
      <c r="B37" s="90">
        <v>9600584</v>
      </c>
      <c r="C37" s="91" t="s">
        <v>861</v>
      </c>
      <c r="D37" s="91" t="s">
        <v>862</v>
      </c>
      <c r="E37" s="91"/>
      <c r="F37" s="91" t="s">
        <v>16</v>
      </c>
      <c r="G37" s="91" t="s">
        <v>17</v>
      </c>
      <c r="H37" s="91" t="s">
        <v>863</v>
      </c>
      <c r="I37" s="99">
        <v>9</v>
      </c>
      <c r="J37" s="91" t="s">
        <v>33</v>
      </c>
      <c r="K37" s="99">
        <v>57.071599999999997</v>
      </c>
      <c r="L37" s="91">
        <v>513.64</v>
      </c>
      <c r="M37" s="89">
        <v>41150</v>
      </c>
    </row>
    <row r="38" spans="1:15">
      <c r="A38" s="89">
        <v>41266</v>
      </c>
      <c r="B38" s="90">
        <v>3300128</v>
      </c>
      <c r="C38" s="91" t="s">
        <v>64</v>
      </c>
      <c r="D38" s="91" t="s">
        <v>866</v>
      </c>
      <c r="E38" s="91"/>
      <c r="F38" s="91" t="s">
        <v>16</v>
      </c>
      <c r="G38" s="91" t="s">
        <v>17</v>
      </c>
      <c r="H38" s="91" t="s">
        <v>66</v>
      </c>
      <c r="I38" s="99">
        <v>138</v>
      </c>
      <c r="J38" s="91" t="s">
        <v>33</v>
      </c>
      <c r="K38" s="99">
        <v>2.6766999999999999</v>
      </c>
      <c r="L38" s="91">
        <v>369.38</v>
      </c>
      <c r="M38" s="89">
        <v>41150</v>
      </c>
    </row>
    <row r="39" spans="1:15">
      <c r="A39" s="89">
        <v>41275</v>
      </c>
      <c r="B39" s="90">
        <v>3301306</v>
      </c>
      <c r="C39" s="91" t="s">
        <v>697</v>
      </c>
      <c r="D39" s="91" t="s">
        <v>893</v>
      </c>
      <c r="E39" s="91"/>
      <c r="F39" s="91" t="s">
        <v>16</v>
      </c>
      <c r="G39" s="91" t="s">
        <v>17</v>
      </c>
      <c r="H39" s="91" t="s">
        <v>894</v>
      </c>
      <c r="I39" s="99">
        <v>60</v>
      </c>
      <c r="J39" s="91" t="s">
        <v>33</v>
      </c>
      <c r="K39" s="99">
        <v>345</v>
      </c>
      <c r="L39" s="91">
        <v>20700</v>
      </c>
      <c r="M39" s="89">
        <v>41150</v>
      </c>
    </row>
    <row r="40" spans="1:15">
      <c r="A40" s="89">
        <v>41275</v>
      </c>
      <c r="B40" s="90">
        <v>3800011</v>
      </c>
      <c r="C40" s="91" t="s">
        <v>76</v>
      </c>
      <c r="D40" s="91" t="s">
        <v>941</v>
      </c>
      <c r="E40" s="91" t="s">
        <v>203</v>
      </c>
      <c r="F40" s="91" t="s">
        <v>99</v>
      </c>
      <c r="G40" s="91" t="s">
        <v>17</v>
      </c>
      <c r="H40" s="91" t="s">
        <v>206</v>
      </c>
      <c r="I40" s="99">
        <v>70</v>
      </c>
      <c r="J40" s="91" t="s">
        <v>33</v>
      </c>
      <c r="K40" s="99">
        <v>0.97070000000000001</v>
      </c>
      <c r="L40" s="91">
        <v>67.95</v>
      </c>
      <c r="M40" s="89">
        <v>41150</v>
      </c>
    </row>
    <row r="41" spans="1:15">
      <c r="A41" s="89">
        <v>41282</v>
      </c>
      <c r="B41" s="90">
        <v>9600582</v>
      </c>
      <c r="C41" s="91" t="s">
        <v>895</v>
      </c>
      <c r="D41" s="91" t="s">
        <v>896</v>
      </c>
      <c r="E41" s="91"/>
      <c r="F41" s="91" t="s">
        <v>16</v>
      </c>
      <c r="G41" s="91" t="s">
        <v>17</v>
      </c>
      <c r="H41" s="91" t="s">
        <v>897</v>
      </c>
      <c r="I41" s="99">
        <v>3</v>
      </c>
      <c r="J41" s="91" t="s">
        <v>33</v>
      </c>
      <c r="K41" s="99">
        <v>29.738499999999998</v>
      </c>
      <c r="L41" s="91">
        <v>89.22</v>
      </c>
      <c r="M41" s="89">
        <v>41150</v>
      </c>
    </row>
    <row r="42" spans="1:15">
      <c r="A42" s="89">
        <v>41286</v>
      </c>
      <c r="B42" s="90">
        <v>9600717</v>
      </c>
      <c r="C42" s="91" t="s">
        <v>898</v>
      </c>
      <c r="D42" s="91" t="s">
        <v>899</v>
      </c>
      <c r="E42" s="91"/>
      <c r="F42" s="91" t="s">
        <v>16</v>
      </c>
      <c r="G42" s="91" t="s">
        <v>17</v>
      </c>
      <c r="H42" s="91" t="s">
        <v>900</v>
      </c>
      <c r="I42" s="99">
        <v>5</v>
      </c>
      <c r="J42" s="91" t="s">
        <v>33</v>
      </c>
      <c r="K42" s="99">
        <v>21.866499999999998</v>
      </c>
      <c r="L42" s="91">
        <v>109.33</v>
      </c>
      <c r="M42" s="89">
        <v>41150</v>
      </c>
    </row>
    <row r="43" spans="1:15">
      <c r="A43" s="89">
        <v>41290</v>
      </c>
      <c r="B43" s="90" t="s">
        <v>654</v>
      </c>
      <c r="C43" s="91" t="s">
        <v>655</v>
      </c>
      <c r="D43" s="91" t="s">
        <v>901</v>
      </c>
      <c r="E43" s="91"/>
      <c r="F43" s="91" t="s">
        <v>16</v>
      </c>
      <c r="G43" s="91" t="s">
        <v>17</v>
      </c>
      <c r="H43" s="91" t="s">
        <v>669</v>
      </c>
      <c r="I43" s="99">
        <v>30000</v>
      </c>
      <c r="J43" s="91" t="s">
        <v>26</v>
      </c>
      <c r="K43" s="99">
        <v>2.12E-2</v>
      </c>
      <c r="L43" s="91">
        <v>636</v>
      </c>
      <c r="M43" s="89">
        <v>41150</v>
      </c>
    </row>
    <row r="44" spans="1:15">
      <c r="A44" s="89">
        <v>41290</v>
      </c>
      <c r="B44" s="90" t="s">
        <v>654</v>
      </c>
      <c r="C44" s="91" t="s">
        <v>655</v>
      </c>
      <c r="D44" s="91" t="s">
        <v>901</v>
      </c>
      <c r="E44" s="91"/>
      <c r="F44" s="91" t="s">
        <v>16</v>
      </c>
      <c r="G44" s="91" t="s">
        <v>17</v>
      </c>
      <c r="H44" s="91" t="s">
        <v>902</v>
      </c>
      <c r="I44" s="99">
        <v>190000</v>
      </c>
      <c r="J44" s="91" t="s">
        <v>26</v>
      </c>
      <c r="K44" s="99">
        <v>2.12E-2</v>
      </c>
      <c r="L44" s="91">
        <v>4028</v>
      </c>
      <c r="M44" s="89">
        <v>41150</v>
      </c>
    </row>
    <row r="45" spans="1:15">
      <c r="A45" s="89">
        <v>41304</v>
      </c>
      <c r="B45" s="90">
        <v>3300151</v>
      </c>
      <c r="C45" s="91" t="s">
        <v>903</v>
      </c>
      <c r="D45" s="91" t="s">
        <v>904</v>
      </c>
      <c r="E45" s="91"/>
      <c r="F45" s="91" t="s">
        <v>16</v>
      </c>
      <c r="G45" s="91" t="s">
        <v>17</v>
      </c>
      <c r="H45" s="91" t="s">
        <v>905</v>
      </c>
      <c r="I45" s="99">
        <v>100</v>
      </c>
      <c r="J45" s="91" t="s">
        <v>33</v>
      </c>
      <c r="K45" s="99">
        <v>3.5861000000000001</v>
      </c>
      <c r="L45" s="91">
        <v>358.61</v>
      </c>
      <c r="M45" s="89">
        <v>41150</v>
      </c>
    </row>
    <row r="46" spans="1:15">
      <c r="A46" s="89">
        <v>41304</v>
      </c>
      <c r="B46" s="90">
        <v>3300151</v>
      </c>
      <c r="C46" s="91" t="s">
        <v>903</v>
      </c>
      <c r="D46" s="91" t="s">
        <v>906</v>
      </c>
      <c r="E46" s="91"/>
      <c r="F46" s="91" t="s">
        <v>16</v>
      </c>
      <c r="G46" s="91" t="s">
        <v>17</v>
      </c>
      <c r="H46" s="91" t="s">
        <v>907</v>
      </c>
      <c r="I46" s="99">
        <v>200</v>
      </c>
      <c r="J46" s="91" t="s">
        <v>33</v>
      </c>
      <c r="K46" s="99">
        <v>3.5861000000000001</v>
      </c>
      <c r="L46" s="91">
        <v>717.22</v>
      </c>
      <c r="M46" s="89">
        <v>41150</v>
      </c>
    </row>
    <row r="47" spans="1:15">
      <c r="A47" s="89">
        <v>41305</v>
      </c>
      <c r="B47" s="90" t="s">
        <v>908</v>
      </c>
      <c r="C47" s="91" t="s">
        <v>909</v>
      </c>
      <c r="D47" s="91" t="s">
        <v>910</v>
      </c>
      <c r="E47" s="91" t="s">
        <v>911</v>
      </c>
      <c r="F47" s="91" t="s">
        <v>912</v>
      </c>
      <c r="G47" s="91" t="s">
        <v>17</v>
      </c>
      <c r="H47" s="91" t="s">
        <v>913</v>
      </c>
      <c r="I47" s="99">
        <v>0.2</v>
      </c>
      <c r="J47" s="91" t="s">
        <v>19</v>
      </c>
      <c r="K47" s="99">
        <v>3409.3589000000002</v>
      </c>
      <c r="L47" s="91">
        <v>681.87</v>
      </c>
      <c r="M47" s="89">
        <v>41150</v>
      </c>
    </row>
    <row r="48" spans="1:15">
      <c r="A48" s="89">
        <v>41306</v>
      </c>
      <c r="B48" s="90" t="s">
        <v>97</v>
      </c>
      <c r="C48" s="91" t="s">
        <v>58</v>
      </c>
      <c r="D48" s="91" t="s">
        <v>914</v>
      </c>
      <c r="E48" s="91"/>
      <c r="F48" s="91" t="s">
        <v>16</v>
      </c>
      <c r="G48" s="91" t="s">
        <v>17</v>
      </c>
      <c r="H48" s="91" t="s">
        <v>915</v>
      </c>
      <c r="I48" s="99">
        <v>2</v>
      </c>
      <c r="J48" s="91" t="s">
        <v>33</v>
      </c>
      <c r="K48" s="99">
        <v>193.5188</v>
      </c>
      <c r="L48" s="91">
        <v>387.04</v>
      </c>
      <c r="M48" s="89">
        <v>41150</v>
      </c>
    </row>
    <row r="49" spans="1:13">
      <c r="A49" s="89">
        <v>41306</v>
      </c>
      <c r="B49" s="90">
        <v>3301306</v>
      </c>
      <c r="C49" s="91" t="s">
        <v>697</v>
      </c>
      <c r="D49" s="91" t="s">
        <v>916</v>
      </c>
      <c r="E49" s="91"/>
      <c r="F49" s="91" t="s">
        <v>16</v>
      </c>
      <c r="G49" s="91" t="s">
        <v>17</v>
      </c>
      <c r="H49" s="91" t="s">
        <v>917</v>
      </c>
      <c r="I49" s="99">
        <v>120</v>
      </c>
      <c r="J49" s="91" t="s">
        <v>33</v>
      </c>
      <c r="K49" s="99">
        <v>345</v>
      </c>
      <c r="L49" s="91">
        <v>41400</v>
      </c>
      <c r="M49" s="89">
        <v>41150</v>
      </c>
    </row>
    <row r="50" spans="1:13">
      <c r="A50" s="89">
        <v>41306</v>
      </c>
      <c r="B50" s="90">
        <v>3301306</v>
      </c>
      <c r="C50" s="91" t="s">
        <v>697</v>
      </c>
      <c r="D50" s="91" t="s">
        <v>918</v>
      </c>
      <c r="E50" s="91"/>
      <c r="F50" s="91" t="s">
        <v>16</v>
      </c>
      <c r="G50" s="91" t="s">
        <v>17</v>
      </c>
      <c r="H50" s="91" t="s">
        <v>460</v>
      </c>
      <c r="I50" s="99">
        <v>5</v>
      </c>
      <c r="J50" s="91" t="s">
        <v>33</v>
      </c>
      <c r="K50" s="99">
        <v>345</v>
      </c>
      <c r="L50" s="91">
        <v>1725</v>
      </c>
      <c r="M50" s="89">
        <v>41150</v>
      </c>
    </row>
    <row r="51" spans="1:13">
      <c r="A51" s="89">
        <v>41315</v>
      </c>
      <c r="B51" s="90">
        <v>3800861</v>
      </c>
      <c r="C51" s="91" t="s">
        <v>919</v>
      </c>
      <c r="D51" s="91" t="s">
        <v>920</v>
      </c>
      <c r="E51" s="91"/>
      <c r="F51" s="91" t="s">
        <v>16</v>
      </c>
      <c r="G51" s="91" t="s">
        <v>17</v>
      </c>
      <c r="H51" s="91" t="s">
        <v>921</v>
      </c>
      <c r="I51" s="99">
        <v>100</v>
      </c>
      <c r="J51" s="91" t="s">
        <v>33</v>
      </c>
      <c r="K51" s="99">
        <v>12.289400000000001</v>
      </c>
      <c r="L51" s="91">
        <v>1228.94</v>
      </c>
      <c r="M51" s="89">
        <v>41150</v>
      </c>
    </row>
    <row r="52" spans="1:13">
      <c r="A52" s="89">
        <v>41318</v>
      </c>
      <c r="B52" s="90" t="s">
        <v>333</v>
      </c>
      <c r="C52" s="91" t="s">
        <v>334</v>
      </c>
      <c r="D52" s="91" t="s">
        <v>922</v>
      </c>
      <c r="E52" s="91"/>
      <c r="F52" s="91" t="s">
        <v>16</v>
      </c>
      <c r="G52" s="91" t="s">
        <v>17</v>
      </c>
      <c r="H52" s="91" t="s">
        <v>923</v>
      </c>
      <c r="I52" s="99">
        <v>64</v>
      </c>
      <c r="J52" s="91" t="s">
        <v>33</v>
      </c>
      <c r="K52" s="99">
        <v>113.0527</v>
      </c>
      <c r="L52" s="91">
        <v>7235.37</v>
      </c>
      <c r="M52" s="89">
        <v>41150</v>
      </c>
    </row>
    <row r="53" spans="1:13">
      <c r="A53" s="89">
        <v>41318</v>
      </c>
      <c r="B53" s="90" t="s">
        <v>333</v>
      </c>
      <c r="C53" s="91" t="s">
        <v>334</v>
      </c>
      <c r="D53" s="91" t="s">
        <v>924</v>
      </c>
      <c r="E53" s="91"/>
      <c r="F53" s="91" t="s">
        <v>16</v>
      </c>
      <c r="G53" s="91" t="s">
        <v>17</v>
      </c>
      <c r="H53" s="91" t="s">
        <v>925</v>
      </c>
      <c r="I53" s="99">
        <v>40</v>
      </c>
      <c r="J53" s="91" t="s">
        <v>33</v>
      </c>
      <c r="K53" s="99">
        <v>113.0527</v>
      </c>
      <c r="L53" s="91">
        <v>4522.1099999999997</v>
      </c>
      <c r="M53" s="89">
        <v>41150</v>
      </c>
    </row>
    <row r="54" spans="1:13">
      <c r="A54" s="89">
        <v>41318</v>
      </c>
      <c r="B54" s="90" t="s">
        <v>333</v>
      </c>
      <c r="C54" s="91" t="s">
        <v>334</v>
      </c>
      <c r="D54" s="91" t="s">
        <v>924</v>
      </c>
      <c r="E54" s="91"/>
      <c r="F54" s="91" t="s">
        <v>16</v>
      </c>
      <c r="G54" s="91" t="s">
        <v>17</v>
      </c>
      <c r="H54" s="91" t="s">
        <v>926</v>
      </c>
      <c r="I54" s="99">
        <v>11</v>
      </c>
      <c r="J54" s="91" t="s">
        <v>33</v>
      </c>
      <c r="K54" s="99">
        <v>113.0527</v>
      </c>
      <c r="L54" s="91">
        <v>1243.58</v>
      </c>
      <c r="M54" s="89">
        <v>41150</v>
      </c>
    </row>
    <row r="55" spans="1:13">
      <c r="A55" s="89">
        <v>41318</v>
      </c>
      <c r="B55" s="90">
        <v>9602132</v>
      </c>
      <c r="C55" s="91" t="s">
        <v>41</v>
      </c>
      <c r="D55" s="91" t="s">
        <v>927</v>
      </c>
      <c r="E55" s="91"/>
      <c r="F55" s="91" t="s">
        <v>16</v>
      </c>
      <c r="G55" s="91" t="s">
        <v>17</v>
      </c>
      <c r="H55" s="91" t="s">
        <v>928</v>
      </c>
      <c r="I55" s="99">
        <v>11</v>
      </c>
      <c r="J55" s="91" t="s">
        <v>33</v>
      </c>
      <c r="K55" s="99">
        <v>21.341699999999999</v>
      </c>
      <c r="L55" s="91">
        <v>234.76</v>
      </c>
      <c r="M55" s="89">
        <v>41150</v>
      </c>
    </row>
    <row r="56" spans="1:13">
      <c r="A56" s="89">
        <v>41330</v>
      </c>
      <c r="B56" s="90">
        <v>3801408</v>
      </c>
      <c r="C56" s="91" t="s">
        <v>929</v>
      </c>
      <c r="D56" s="91" t="s">
        <v>930</v>
      </c>
      <c r="E56" s="91"/>
      <c r="F56" s="91" t="s">
        <v>16</v>
      </c>
      <c r="G56" s="91" t="s">
        <v>17</v>
      </c>
      <c r="H56" s="91" t="s">
        <v>931</v>
      </c>
      <c r="I56" s="99">
        <v>50</v>
      </c>
      <c r="J56" s="91" t="s">
        <v>33</v>
      </c>
      <c r="K56" s="99">
        <v>3.2894000000000001</v>
      </c>
      <c r="L56" s="91">
        <v>164.47</v>
      </c>
      <c r="M56" s="89">
        <v>41150</v>
      </c>
    </row>
    <row r="57" spans="1:13">
      <c r="A57" s="89">
        <v>41331</v>
      </c>
      <c r="B57" s="90">
        <v>9780115</v>
      </c>
      <c r="C57" s="91" t="s">
        <v>932</v>
      </c>
      <c r="D57" s="91" t="s">
        <v>933</v>
      </c>
      <c r="E57" s="91"/>
      <c r="F57" s="91" t="s">
        <v>16</v>
      </c>
      <c r="G57" s="91" t="s">
        <v>17</v>
      </c>
      <c r="H57" s="91" t="s">
        <v>934</v>
      </c>
      <c r="I57" s="99">
        <v>2500</v>
      </c>
      <c r="J57" s="91" t="s">
        <v>26</v>
      </c>
      <c r="K57" s="99">
        <v>2.0899999999999998E-2</v>
      </c>
      <c r="L57" s="91">
        <v>52.25</v>
      </c>
      <c r="M57" s="89">
        <v>41150</v>
      </c>
    </row>
    <row r="58" spans="1:13">
      <c r="L58" s="91"/>
      <c r="M58" s="91"/>
    </row>
    <row r="59" spans="1:13">
      <c r="L59" s="275" t="s">
        <v>212</v>
      </c>
      <c r="M59" s="100">
        <v>166976.62</v>
      </c>
    </row>
  </sheetData>
  <autoFilter ref="A2:M2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W120"/>
  <sheetViews>
    <sheetView tabSelected="1" topLeftCell="A94" zoomScale="80" zoomScaleNormal="80" workbookViewId="0">
      <selection activeCell="I98" sqref="I98"/>
    </sheetView>
  </sheetViews>
  <sheetFormatPr baseColWidth="10" defaultRowHeight="12.75"/>
  <cols>
    <col min="1" max="1" width="14.140625" style="121" bestFit="1" customWidth="1"/>
    <col min="2" max="2" width="16.7109375" style="121" bestFit="1" customWidth="1"/>
    <col min="3" max="3" width="38.85546875" style="121" customWidth="1"/>
    <col min="4" max="4" width="14.5703125" style="121" customWidth="1"/>
    <col min="5" max="5" width="4.5703125" style="121" customWidth="1"/>
    <col min="6" max="6" width="14.140625" style="121" customWidth="1"/>
    <col min="7" max="7" width="11" style="121" customWidth="1"/>
    <col min="8" max="8" width="16.140625" style="121" customWidth="1"/>
    <col min="9" max="9" width="14.140625" style="121" bestFit="1" customWidth="1"/>
    <col min="10" max="10" width="4" style="121" bestFit="1" customWidth="1"/>
    <col min="11" max="11" width="11.140625" style="121" customWidth="1"/>
    <col min="12" max="12" width="25.140625" style="121" customWidth="1"/>
    <col min="13" max="13" width="38.28515625" style="121" customWidth="1"/>
    <col min="14" max="16384" width="11.42578125" style="121"/>
  </cols>
  <sheetData>
    <row r="1" spans="1:23">
      <c r="D1" s="307" t="s">
        <v>833</v>
      </c>
      <c r="E1" s="307"/>
      <c r="F1" s="307"/>
      <c r="L1" s="268"/>
    </row>
    <row r="2" spans="1:23">
      <c r="L2" s="269"/>
    </row>
    <row r="3" spans="1:23" ht="63.75">
      <c r="M3" s="229"/>
      <c r="N3" s="283" t="s">
        <v>80</v>
      </c>
      <c r="O3" s="283" t="s">
        <v>86</v>
      </c>
      <c r="P3" s="283"/>
      <c r="Q3" s="283" t="s">
        <v>83</v>
      </c>
      <c r="R3" s="283"/>
      <c r="S3" s="280" t="s">
        <v>555</v>
      </c>
      <c r="T3" s="282"/>
      <c r="U3" s="280" t="s">
        <v>557</v>
      </c>
      <c r="V3" s="281"/>
      <c r="W3" s="282"/>
    </row>
    <row r="4" spans="1:23" ht="25.5">
      <c r="A4" s="273" t="s">
        <v>4</v>
      </c>
      <c r="B4" s="273" t="s">
        <v>5</v>
      </c>
      <c r="C4" s="273" t="s">
        <v>6</v>
      </c>
      <c r="D4" s="273" t="s">
        <v>7</v>
      </c>
      <c r="E4" s="273" t="s">
        <v>200</v>
      </c>
      <c r="F4" s="273" t="s">
        <v>8</v>
      </c>
      <c r="G4" s="273" t="s">
        <v>9</v>
      </c>
      <c r="H4" s="273" t="s">
        <v>10</v>
      </c>
      <c r="I4" s="273" t="s">
        <v>79</v>
      </c>
      <c r="J4" s="273" t="s">
        <v>11</v>
      </c>
      <c r="K4" s="273" t="s">
        <v>12</v>
      </c>
      <c r="L4" s="273" t="s">
        <v>13</v>
      </c>
      <c r="M4" s="131" t="s">
        <v>559</v>
      </c>
      <c r="N4" s="283" t="s">
        <v>89</v>
      </c>
      <c r="O4" s="156" t="s">
        <v>81</v>
      </c>
      <c r="P4" s="156" t="s">
        <v>82</v>
      </c>
      <c r="Q4" s="156" t="s">
        <v>87</v>
      </c>
      <c r="R4" s="156" t="s">
        <v>88</v>
      </c>
      <c r="S4" s="156" t="s">
        <v>556</v>
      </c>
      <c r="T4" s="156" t="s">
        <v>85</v>
      </c>
      <c r="U4" s="156" t="s">
        <v>91</v>
      </c>
      <c r="V4" s="156" t="s">
        <v>558</v>
      </c>
      <c r="W4" s="246" t="s">
        <v>85</v>
      </c>
    </row>
    <row r="5" spans="1:23" s="290" customFormat="1">
      <c r="A5" s="284">
        <v>41088</v>
      </c>
      <c r="B5" s="285">
        <v>3100142</v>
      </c>
      <c r="C5" s="286" t="s">
        <v>602</v>
      </c>
      <c r="D5" s="287" t="s">
        <v>603</v>
      </c>
      <c r="E5" s="287"/>
      <c r="F5" s="286" t="s">
        <v>16</v>
      </c>
      <c r="G5" s="286" t="s">
        <v>17</v>
      </c>
      <c r="H5" s="286" t="s">
        <v>604</v>
      </c>
      <c r="I5" s="288">
        <v>20</v>
      </c>
      <c r="J5" s="286" t="s">
        <v>33</v>
      </c>
      <c r="K5" s="288">
        <v>152.9</v>
      </c>
      <c r="L5" s="289">
        <v>3058</v>
      </c>
    </row>
    <row r="6" spans="1:23" s="290" customFormat="1">
      <c r="A6" s="284">
        <v>41089</v>
      </c>
      <c r="B6" s="285">
        <v>9780130</v>
      </c>
      <c r="C6" s="286" t="s">
        <v>605</v>
      </c>
      <c r="D6" s="287" t="s">
        <v>606</v>
      </c>
      <c r="E6" s="287"/>
      <c r="F6" s="286" t="s">
        <v>16</v>
      </c>
      <c r="G6" s="286" t="s">
        <v>17</v>
      </c>
      <c r="H6" s="286" t="s">
        <v>607</v>
      </c>
      <c r="I6" s="288">
        <v>1</v>
      </c>
      <c r="J6" s="286" t="s">
        <v>33</v>
      </c>
      <c r="K6" s="288">
        <v>79.113100000000003</v>
      </c>
      <c r="L6" s="289">
        <v>79.11</v>
      </c>
      <c r="M6" s="290" t="s">
        <v>870</v>
      </c>
      <c r="N6" s="290" t="s">
        <v>188</v>
      </c>
    </row>
    <row r="7" spans="1:23" s="290" customFormat="1">
      <c r="A7" s="284">
        <v>41090</v>
      </c>
      <c r="B7" s="285">
        <v>9600796</v>
      </c>
      <c r="C7" s="286" t="s">
        <v>231</v>
      </c>
      <c r="D7" s="287" t="s">
        <v>632</v>
      </c>
      <c r="E7" s="287"/>
      <c r="F7" s="286" t="s">
        <v>16</v>
      </c>
      <c r="G7" s="286" t="s">
        <v>17</v>
      </c>
      <c r="H7" s="286" t="s">
        <v>633</v>
      </c>
      <c r="I7" s="288">
        <v>200</v>
      </c>
      <c r="J7" s="286" t="s">
        <v>33</v>
      </c>
      <c r="K7" s="288">
        <v>0.61229999999999996</v>
      </c>
      <c r="L7" s="289">
        <v>122.46</v>
      </c>
      <c r="M7" s="290" t="s">
        <v>867</v>
      </c>
      <c r="N7" s="290" t="s">
        <v>188</v>
      </c>
    </row>
    <row r="8" spans="1:23" s="290" customFormat="1">
      <c r="A8" s="284">
        <v>41096</v>
      </c>
      <c r="B8" s="285">
        <v>9780119</v>
      </c>
      <c r="C8" s="286" t="s">
        <v>47</v>
      </c>
      <c r="D8" s="287" t="s">
        <v>638</v>
      </c>
      <c r="E8" s="287"/>
      <c r="F8" s="286" t="s">
        <v>16</v>
      </c>
      <c r="G8" s="286" t="s">
        <v>17</v>
      </c>
      <c r="H8" s="286" t="s">
        <v>639</v>
      </c>
      <c r="I8" s="288">
        <v>50000</v>
      </c>
      <c r="J8" s="286" t="s">
        <v>26</v>
      </c>
      <c r="K8" s="288">
        <v>5.4999999999999997E-3</v>
      </c>
      <c r="L8" s="289">
        <v>275</v>
      </c>
      <c r="M8" s="290" t="s">
        <v>873</v>
      </c>
    </row>
    <row r="9" spans="1:23" s="290" customFormat="1">
      <c r="A9" s="284">
        <v>41100</v>
      </c>
      <c r="B9" s="285">
        <v>9600655</v>
      </c>
      <c r="C9" s="286" t="s">
        <v>640</v>
      </c>
      <c r="D9" s="287" t="s">
        <v>641</v>
      </c>
      <c r="E9" s="287"/>
      <c r="F9" s="286" t="s">
        <v>16</v>
      </c>
      <c r="G9" s="286" t="s">
        <v>17</v>
      </c>
      <c r="H9" s="286" t="s">
        <v>642</v>
      </c>
      <c r="I9" s="288">
        <v>600</v>
      </c>
      <c r="J9" s="286" t="s">
        <v>33</v>
      </c>
      <c r="K9" s="288">
        <v>7.4499999999999997E-2</v>
      </c>
      <c r="L9" s="289">
        <v>44.7</v>
      </c>
      <c r="M9" s="290" t="s">
        <v>869</v>
      </c>
    </row>
    <row r="10" spans="1:23" s="290" customFormat="1" ht="38.25">
      <c r="A10" s="284">
        <v>41100</v>
      </c>
      <c r="B10" s="285">
        <v>9600824</v>
      </c>
      <c r="C10" s="286" t="s">
        <v>643</v>
      </c>
      <c r="D10" s="287" t="s">
        <v>644</v>
      </c>
      <c r="E10" s="287"/>
      <c r="F10" s="286" t="s">
        <v>16</v>
      </c>
      <c r="G10" s="286" t="s">
        <v>17</v>
      </c>
      <c r="H10" s="286" t="s">
        <v>645</v>
      </c>
      <c r="I10" s="288">
        <v>500</v>
      </c>
      <c r="J10" s="286" t="s">
        <v>33</v>
      </c>
      <c r="K10" s="288">
        <v>0.56459999999999999</v>
      </c>
      <c r="L10" s="289">
        <v>282.3</v>
      </c>
      <c r="M10" s="291" t="s">
        <v>830</v>
      </c>
    </row>
    <row r="11" spans="1:23" s="290" customFormat="1">
      <c r="A11" s="284">
        <v>41102</v>
      </c>
      <c r="B11" s="285">
        <v>3800015</v>
      </c>
      <c r="C11" s="286" t="s">
        <v>38</v>
      </c>
      <c r="D11" s="287" t="s">
        <v>834</v>
      </c>
      <c r="E11" s="287"/>
      <c r="F11" s="286" t="s">
        <v>16</v>
      </c>
      <c r="G11" s="286" t="s">
        <v>17</v>
      </c>
      <c r="H11" s="286" t="s">
        <v>835</v>
      </c>
      <c r="I11" s="288">
        <v>42</v>
      </c>
      <c r="J11" s="286" t="s">
        <v>33</v>
      </c>
      <c r="K11" s="288">
        <v>2.6570999999999998</v>
      </c>
      <c r="L11" s="289">
        <v>111.6</v>
      </c>
      <c r="M11" s="290" t="s">
        <v>868</v>
      </c>
    </row>
    <row r="12" spans="1:23" s="290" customFormat="1">
      <c r="A12" s="284">
        <v>41108</v>
      </c>
      <c r="B12" s="285" t="s">
        <v>93</v>
      </c>
      <c r="C12" s="286" t="s">
        <v>20</v>
      </c>
      <c r="D12" s="287" t="s">
        <v>735</v>
      </c>
      <c r="E12" s="287"/>
      <c r="F12" s="286" t="s">
        <v>16</v>
      </c>
      <c r="G12" s="286" t="s">
        <v>17</v>
      </c>
      <c r="H12" s="286" t="s">
        <v>736</v>
      </c>
      <c r="I12" s="288">
        <v>15</v>
      </c>
      <c r="J12" s="286" t="s">
        <v>19</v>
      </c>
      <c r="K12" s="288">
        <v>2.5106000000000002</v>
      </c>
      <c r="L12" s="289">
        <v>37.659999999999997</v>
      </c>
    </row>
    <row r="13" spans="1:23" s="290" customFormat="1">
      <c r="A13" s="284">
        <v>41114</v>
      </c>
      <c r="B13" s="285">
        <v>9600770</v>
      </c>
      <c r="C13" s="286" t="s">
        <v>647</v>
      </c>
      <c r="D13" s="287" t="s">
        <v>648</v>
      </c>
      <c r="E13" s="287"/>
      <c r="F13" s="286" t="s">
        <v>16</v>
      </c>
      <c r="G13" s="286" t="s">
        <v>17</v>
      </c>
      <c r="H13" s="286" t="s">
        <v>649</v>
      </c>
      <c r="I13" s="288">
        <v>10</v>
      </c>
      <c r="J13" s="286" t="s">
        <v>33</v>
      </c>
      <c r="K13" s="288">
        <v>22.965900000000001</v>
      </c>
      <c r="L13" s="289">
        <v>229.66</v>
      </c>
    </row>
    <row r="14" spans="1:23" s="290" customFormat="1">
      <c r="A14" s="284">
        <v>41116</v>
      </c>
      <c r="B14" s="285">
        <v>9740434</v>
      </c>
      <c r="C14" s="286" t="s">
        <v>176</v>
      </c>
      <c r="D14" s="287" t="s">
        <v>650</v>
      </c>
      <c r="E14" s="287"/>
      <c r="F14" s="286" t="s">
        <v>16</v>
      </c>
      <c r="G14" s="286" t="s">
        <v>17</v>
      </c>
      <c r="H14" s="286" t="s">
        <v>473</v>
      </c>
      <c r="I14" s="288">
        <v>20</v>
      </c>
      <c r="J14" s="286" t="s">
        <v>179</v>
      </c>
      <c r="K14" s="288">
        <v>12.713200000000001</v>
      </c>
      <c r="L14" s="289">
        <v>254.26</v>
      </c>
      <c r="M14" s="290" t="s">
        <v>874</v>
      </c>
    </row>
    <row r="15" spans="1:23" s="290" customFormat="1">
      <c r="A15" s="284">
        <v>41117</v>
      </c>
      <c r="B15" s="285">
        <v>9600716</v>
      </c>
      <c r="C15" s="286" t="s">
        <v>651</v>
      </c>
      <c r="D15" s="287" t="s">
        <v>652</v>
      </c>
      <c r="E15" s="287"/>
      <c r="F15" s="286" t="s">
        <v>16</v>
      </c>
      <c r="G15" s="286" t="s">
        <v>17</v>
      </c>
      <c r="H15" s="286" t="s">
        <v>653</v>
      </c>
      <c r="I15" s="288">
        <v>4</v>
      </c>
      <c r="J15" s="286" t="s">
        <v>33</v>
      </c>
      <c r="K15" s="288">
        <v>14.869199999999999</v>
      </c>
      <c r="L15" s="289">
        <v>59.48</v>
      </c>
      <c r="M15" s="290" t="s">
        <v>875</v>
      </c>
    </row>
    <row r="16" spans="1:23" s="290" customFormat="1">
      <c r="A16" s="284">
        <v>41127</v>
      </c>
      <c r="B16" s="285">
        <v>3300148</v>
      </c>
      <c r="C16" s="286" t="s">
        <v>30</v>
      </c>
      <c r="D16" s="287" t="s">
        <v>836</v>
      </c>
      <c r="E16" s="287"/>
      <c r="F16" s="286" t="s">
        <v>16</v>
      </c>
      <c r="G16" s="286" t="s">
        <v>17</v>
      </c>
      <c r="H16" s="286" t="s">
        <v>201</v>
      </c>
      <c r="I16" s="288">
        <v>100</v>
      </c>
      <c r="J16" s="286" t="s">
        <v>33</v>
      </c>
      <c r="K16" s="288">
        <v>1.1003000000000001</v>
      </c>
      <c r="L16" s="289">
        <v>110.03</v>
      </c>
    </row>
    <row r="17" spans="1:13" s="290" customFormat="1">
      <c r="A17" s="284">
        <v>41127</v>
      </c>
      <c r="B17" s="285">
        <v>9600840</v>
      </c>
      <c r="C17" s="286" t="s">
        <v>665</v>
      </c>
      <c r="D17" s="287" t="s">
        <v>666</v>
      </c>
      <c r="E17" s="287"/>
      <c r="F17" s="286" t="s">
        <v>16</v>
      </c>
      <c r="G17" s="286" t="s">
        <v>17</v>
      </c>
      <c r="H17" s="286" t="s">
        <v>667</v>
      </c>
      <c r="I17" s="288">
        <v>10</v>
      </c>
      <c r="J17" s="286" t="s">
        <v>37</v>
      </c>
      <c r="K17" s="288">
        <v>4.2823000000000002</v>
      </c>
      <c r="L17" s="289">
        <v>42.82</v>
      </c>
      <c r="M17" s="290" t="s">
        <v>831</v>
      </c>
    </row>
    <row r="18" spans="1:13" s="290" customFormat="1">
      <c r="A18" s="284">
        <v>41131</v>
      </c>
      <c r="B18" s="285" t="s">
        <v>93</v>
      </c>
      <c r="C18" s="286" t="s">
        <v>20</v>
      </c>
      <c r="D18" s="287" t="s">
        <v>837</v>
      </c>
      <c r="E18" s="287"/>
      <c r="F18" s="286" t="s">
        <v>16</v>
      </c>
      <c r="G18" s="286" t="s">
        <v>17</v>
      </c>
      <c r="H18" s="286" t="s">
        <v>838</v>
      </c>
      <c r="I18" s="288">
        <v>25</v>
      </c>
      <c r="J18" s="286" t="s">
        <v>19</v>
      </c>
      <c r="K18" s="288">
        <v>2.5106000000000002</v>
      </c>
      <c r="L18" s="289">
        <v>62.77</v>
      </c>
    </row>
    <row r="19" spans="1:13" s="290" customFormat="1">
      <c r="A19" s="284">
        <v>41132</v>
      </c>
      <c r="B19" s="285">
        <v>3800016</v>
      </c>
      <c r="C19" s="286" t="s">
        <v>124</v>
      </c>
      <c r="D19" s="287" t="s">
        <v>670</v>
      </c>
      <c r="E19" s="287"/>
      <c r="F19" s="286" t="s">
        <v>16</v>
      </c>
      <c r="G19" s="286" t="s">
        <v>17</v>
      </c>
      <c r="H19" s="286" t="s">
        <v>671</v>
      </c>
      <c r="I19" s="288">
        <v>10</v>
      </c>
      <c r="J19" s="286" t="s">
        <v>33</v>
      </c>
      <c r="K19" s="288">
        <v>3.6172</v>
      </c>
      <c r="L19" s="289">
        <v>36.17</v>
      </c>
    </row>
    <row r="20" spans="1:13" s="290" customFormat="1">
      <c r="A20" s="284">
        <v>41133</v>
      </c>
      <c r="B20" s="285">
        <v>9600633</v>
      </c>
      <c r="C20" s="286" t="s">
        <v>672</v>
      </c>
      <c r="D20" s="287" t="s">
        <v>673</v>
      </c>
      <c r="E20" s="287"/>
      <c r="F20" s="286" t="s">
        <v>16</v>
      </c>
      <c r="G20" s="286" t="s">
        <v>17</v>
      </c>
      <c r="H20" s="286" t="s">
        <v>674</v>
      </c>
      <c r="I20" s="288">
        <v>2</v>
      </c>
      <c r="J20" s="286" t="s">
        <v>33</v>
      </c>
      <c r="K20" s="288">
        <v>8.6765000000000008</v>
      </c>
      <c r="L20" s="289">
        <v>17.350000000000001</v>
      </c>
    </row>
    <row r="21" spans="1:13" s="290" customFormat="1">
      <c r="A21" s="284">
        <v>41135</v>
      </c>
      <c r="B21" s="285">
        <v>3800015</v>
      </c>
      <c r="C21" s="286" t="s">
        <v>38</v>
      </c>
      <c r="D21" s="287" t="s">
        <v>839</v>
      </c>
      <c r="E21" s="287" t="s">
        <v>203</v>
      </c>
      <c r="F21" s="286" t="s">
        <v>99</v>
      </c>
      <c r="G21" s="286" t="s">
        <v>17</v>
      </c>
      <c r="H21" s="286" t="s">
        <v>840</v>
      </c>
      <c r="I21" s="288">
        <v>72</v>
      </c>
      <c r="J21" s="286" t="s">
        <v>33</v>
      </c>
      <c r="K21" s="288">
        <v>2.6570999999999998</v>
      </c>
      <c r="L21" s="289">
        <v>191.31</v>
      </c>
      <c r="M21" s="290" t="s">
        <v>868</v>
      </c>
    </row>
    <row r="22" spans="1:13" s="290" customFormat="1">
      <c r="A22" s="284">
        <v>41141</v>
      </c>
      <c r="B22" s="285">
        <v>3100438</v>
      </c>
      <c r="C22" s="286" t="s">
        <v>675</v>
      </c>
      <c r="D22" s="287" t="s">
        <v>676</v>
      </c>
      <c r="E22" s="287"/>
      <c r="F22" s="286" t="s">
        <v>16</v>
      </c>
      <c r="G22" s="286" t="s">
        <v>17</v>
      </c>
      <c r="H22" s="286" t="s">
        <v>677</v>
      </c>
      <c r="I22" s="288">
        <v>1</v>
      </c>
      <c r="J22" s="286" t="s">
        <v>33</v>
      </c>
      <c r="K22" s="288">
        <v>636.75329999999997</v>
      </c>
      <c r="L22" s="289">
        <v>636.75</v>
      </c>
    </row>
    <row r="23" spans="1:13" s="290" customFormat="1">
      <c r="A23" s="284">
        <v>41141</v>
      </c>
      <c r="B23" s="285">
        <v>3100438</v>
      </c>
      <c r="C23" s="286" t="s">
        <v>675</v>
      </c>
      <c r="D23" s="287" t="s">
        <v>678</v>
      </c>
      <c r="E23" s="287"/>
      <c r="F23" s="286" t="s">
        <v>16</v>
      </c>
      <c r="G23" s="286" t="s">
        <v>17</v>
      </c>
      <c r="H23" s="286" t="s">
        <v>677</v>
      </c>
      <c r="I23" s="288">
        <v>2</v>
      </c>
      <c r="J23" s="286" t="s">
        <v>33</v>
      </c>
      <c r="K23" s="288">
        <v>636.75329999999997</v>
      </c>
      <c r="L23" s="289">
        <v>1273.51</v>
      </c>
    </row>
    <row r="24" spans="1:13" s="290" customFormat="1">
      <c r="A24" s="284">
        <v>41152</v>
      </c>
      <c r="B24" s="285" t="s">
        <v>685</v>
      </c>
      <c r="C24" s="286" t="s">
        <v>686</v>
      </c>
      <c r="D24" s="287" t="s">
        <v>687</v>
      </c>
      <c r="E24" s="287"/>
      <c r="F24" s="286" t="s">
        <v>16</v>
      </c>
      <c r="G24" s="286" t="s">
        <v>17</v>
      </c>
      <c r="H24" s="286" t="s">
        <v>25</v>
      </c>
      <c r="I24" s="288">
        <v>0.96399999999999997</v>
      </c>
      <c r="J24" s="286" t="s">
        <v>179</v>
      </c>
      <c r="K24" s="288">
        <v>75.973100000000002</v>
      </c>
      <c r="L24" s="289">
        <v>73.239999999999995</v>
      </c>
    </row>
    <row r="25" spans="1:13" s="290" customFormat="1">
      <c r="A25" s="284">
        <v>41152</v>
      </c>
      <c r="B25" s="285" t="s">
        <v>127</v>
      </c>
      <c r="C25" s="286" t="s">
        <v>128</v>
      </c>
      <c r="D25" s="287" t="s">
        <v>689</v>
      </c>
      <c r="E25" s="287"/>
      <c r="F25" s="286" t="s">
        <v>16</v>
      </c>
      <c r="G25" s="286" t="s">
        <v>17</v>
      </c>
      <c r="H25" s="286" t="s">
        <v>690</v>
      </c>
      <c r="I25" s="288">
        <v>35</v>
      </c>
      <c r="J25" s="286" t="s">
        <v>131</v>
      </c>
      <c r="K25" s="288">
        <v>8.34</v>
      </c>
      <c r="L25" s="289">
        <v>291.89999999999998</v>
      </c>
    </row>
    <row r="26" spans="1:13" s="290" customFormat="1">
      <c r="A26" s="284">
        <v>41152</v>
      </c>
      <c r="B26" s="285">
        <v>9600896</v>
      </c>
      <c r="C26" s="286" t="s">
        <v>540</v>
      </c>
      <c r="D26" s="287" t="s">
        <v>694</v>
      </c>
      <c r="E26" s="287"/>
      <c r="F26" s="286" t="s">
        <v>16</v>
      </c>
      <c r="G26" s="286" t="s">
        <v>17</v>
      </c>
      <c r="H26" s="286" t="s">
        <v>695</v>
      </c>
      <c r="I26" s="288">
        <v>1812</v>
      </c>
      <c r="J26" s="286" t="s">
        <v>26</v>
      </c>
      <c r="K26" s="288">
        <v>2.4799999999999999E-2</v>
      </c>
      <c r="L26" s="289">
        <v>44.94</v>
      </c>
      <c r="M26" s="290" t="s">
        <v>870</v>
      </c>
    </row>
    <row r="27" spans="1:13" s="290" customFormat="1">
      <c r="A27" s="284">
        <v>41153</v>
      </c>
      <c r="B27" s="285">
        <v>3301306</v>
      </c>
      <c r="C27" s="286" t="s">
        <v>697</v>
      </c>
      <c r="D27" s="287" t="s">
        <v>698</v>
      </c>
      <c r="E27" s="287"/>
      <c r="F27" s="286" t="s">
        <v>16</v>
      </c>
      <c r="G27" s="286" t="s">
        <v>17</v>
      </c>
      <c r="H27" s="286" t="s">
        <v>699</v>
      </c>
      <c r="I27" s="288">
        <v>5</v>
      </c>
      <c r="J27" s="286" t="s">
        <v>33</v>
      </c>
      <c r="K27" s="288">
        <v>345</v>
      </c>
      <c r="L27" s="289">
        <v>1725</v>
      </c>
    </row>
    <row r="28" spans="1:13" s="290" customFormat="1">
      <c r="A28" s="284">
        <v>41165</v>
      </c>
      <c r="B28" s="285">
        <v>9780130</v>
      </c>
      <c r="C28" s="286" t="s">
        <v>605</v>
      </c>
      <c r="D28" s="287" t="s">
        <v>841</v>
      </c>
      <c r="E28" s="287"/>
      <c r="F28" s="286" t="s">
        <v>16</v>
      </c>
      <c r="G28" s="286" t="s">
        <v>17</v>
      </c>
      <c r="H28" s="286" t="s">
        <v>842</v>
      </c>
      <c r="I28" s="288">
        <v>2</v>
      </c>
      <c r="J28" s="286" t="s">
        <v>33</v>
      </c>
      <c r="K28" s="288">
        <v>79.113100000000003</v>
      </c>
      <c r="L28" s="289">
        <v>158.22999999999999</v>
      </c>
    </row>
    <row r="29" spans="1:13" s="290" customFormat="1">
      <c r="A29" s="284">
        <v>41170</v>
      </c>
      <c r="B29" s="285">
        <v>9780129</v>
      </c>
      <c r="C29" s="286" t="s">
        <v>701</v>
      </c>
      <c r="D29" s="287" t="s">
        <v>702</v>
      </c>
      <c r="E29" s="287"/>
      <c r="F29" s="286" t="s">
        <v>16</v>
      </c>
      <c r="G29" s="286" t="s">
        <v>17</v>
      </c>
      <c r="H29" s="286" t="s">
        <v>703</v>
      </c>
      <c r="I29" s="288">
        <v>4</v>
      </c>
      <c r="J29" s="286" t="s">
        <v>33</v>
      </c>
      <c r="K29" s="288">
        <v>21.5167</v>
      </c>
      <c r="L29" s="289">
        <v>86.07</v>
      </c>
    </row>
    <row r="30" spans="1:13" s="290" customFormat="1">
      <c r="A30" s="284">
        <v>41173</v>
      </c>
      <c r="B30" s="285">
        <v>9600636</v>
      </c>
      <c r="C30" s="286" t="s">
        <v>704</v>
      </c>
      <c r="D30" s="287" t="s">
        <v>705</v>
      </c>
      <c r="E30" s="287"/>
      <c r="F30" s="286" t="s">
        <v>16</v>
      </c>
      <c r="G30" s="286" t="s">
        <v>17</v>
      </c>
      <c r="H30" s="286" t="s">
        <v>706</v>
      </c>
      <c r="I30" s="288">
        <v>16</v>
      </c>
      <c r="J30" s="286" t="s">
        <v>33</v>
      </c>
      <c r="K30" s="288">
        <v>6.7454000000000001</v>
      </c>
      <c r="L30" s="289">
        <v>107.93</v>
      </c>
    </row>
    <row r="31" spans="1:13" s="290" customFormat="1">
      <c r="A31" s="284">
        <v>41182</v>
      </c>
      <c r="B31" s="285">
        <v>3000090</v>
      </c>
      <c r="C31" s="286" t="s">
        <v>229</v>
      </c>
      <c r="D31" s="287" t="s">
        <v>745</v>
      </c>
      <c r="E31" s="287"/>
      <c r="F31" s="286" t="s">
        <v>16</v>
      </c>
      <c r="G31" s="286" t="s">
        <v>17</v>
      </c>
      <c r="H31" s="286" t="s">
        <v>106</v>
      </c>
      <c r="I31" s="288">
        <v>3</v>
      </c>
      <c r="J31" s="286" t="s">
        <v>33</v>
      </c>
      <c r="K31" s="288">
        <v>106.708</v>
      </c>
      <c r="L31" s="289">
        <v>320.12</v>
      </c>
    </row>
    <row r="32" spans="1:13" s="290" customFormat="1">
      <c r="A32" s="284">
        <v>41192</v>
      </c>
      <c r="B32" s="285">
        <v>3800011</v>
      </c>
      <c r="C32" s="286" t="s">
        <v>76</v>
      </c>
      <c r="D32" s="287" t="s">
        <v>765</v>
      </c>
      <c r="E32" s="287"/>
      <c r="F32" s="286" t="s">
        <v>16</v>
      </c>
      <c r="G32" s="286" t="s">
        <v>17</v>
      </c>
      <c r="H32" s="286" t="s">
        <v>63</v>
      </c>
      <c r="I32" s="288">
        <v>50</v>
      </c>
      <c r="J32" s="286" t="s">
        <v>33</v>
      </c>
      <c r="K32" s="288">
        <v>0.97070000000000001</v>
      </c>
      <c r="L32" s="289">
        <v>48.54</v>
      </c>
    </row>
    <row r="33" spans="1:13" s="290" customFormat="1">
      <c r="A33" s="284">
        <v>41194</v>
      </c>
      <c r="B33" s="285">
        <v>3300139</v>
      </c>
      <c r="C33" s="286" t="s">
        <v>110</v>
      </c>
      <c r="D33" s="287" t="s">
        <v>748</v>
      </c>
      <c r="E33" s="287"/>
      <c r="F33" s="286" t="s">
        <v>16</v>
      </c>
      <c r="G33" s="286" t="s">
        <v>17</v>
      </c>
      <c r="H33" s="286" t="s">
        <v>750</v>
      </c>
      <c r="I33" s="288">
        <v>960</v>
      </c>
      <c r="J33" s="286" t="s">
        <v>33</v>
      </c>
      <c r="K33" s="288">
        <v>1.6951000000000001</v>
      </c>
      <c r="L33" s="289">
        <v>1627.3</v>
      </c>
    </row>
    <row r="34" spans="1:13" s="290" customFormat="1">
      <c r="A34" s="284">
        <v>41194</v>
      </c>
      <c r="B34" s="285">
        <v>3300139</v>
      </c>
      <c r="C34" s="286" t="s">
        <v>110</v>
      </c>
      <c r="D34" s="287" t="s">
        <v>748</v>
      </c>
      <c r="E34" s="287"/>
      <c r="F34" s="286" t="s">
        <v>16</v>
      </c>
      <c r="G34" s="286" t="s">
        <v>17</v>
      </c>
      <c r="H34" s="286" t="s">
        <v>751</v>
      </c>
      <c r="I34" s="288">
        <v>2880</v>
      </c>
      <c r="J34" s="286" t="s">
        <v>33</v>
      </c>
      <c r="K34" s="288">
        <v>1.6951000000000001</v>
      </c>
      <c r="L34" s="289">
        <v>4881.8900000000003</v>
      </c>
    </row>
    <row r="35" spans="1:13" s="290" customFormat="1">
      <c r="A35" s="284">
        <v>41194</v>
      </c>
      <c r="B35" s="285">
        <v>3300139</v>
      </c>
      <c r="C35" s="286" t="s">
        <v>110</v>
      </c>
      <c r="D35" s="287" t="s">
        <v>748</v>
      </c>
      <c r="E35" s="287"/>
      <c r="F35" s="286" t="s">
        <v>16</v>
      </c>
      <c r="G35" s="286" t="s">
        <v>17</v>
      </c>
      <c r="H35" s="286" t="s">
        <v>754</v>
      </c>
      <c r="I35" s="288">
        <v>480</v>
      </c>
      <c r="J35" s="286" t="s">
        <v>33</v>
      </c>
      <c r="K35" s="288">
        <v>1.6951000000000001</v>
      </c>
      <c r="L35" s="289">
        <v>813.65</v>
      </c>
    </row>
    <row r="36" spans="1:13" s="290" customFormat="1">
      <c r="A36" s="284">
        <v>41196</v>
      </c>
      <c r="B36" s="285">
        <v>9600807</v>
      </c>
      <c r="C36" s="286" t="s">
        <v>755</v>
      </c>
      <c r="D36" s="287" t="s">
        <v>756</v>
      </c>
      <c r="E36" s="287"/>
      <c r="F36" s="286" t="s">
        <v>16</v>
      </c>
      <c r="G36" s="286" t="s">
        <v>17</v>
      </c>
      <c r="H36" s="286" t="s">
        <v>757</v>
      </c>
      <c r="I36" s="288">
        <v>25000</v>
      </c>
      <c r="J36" s="286" t="s">
        <v>26</v>
      </c>
      <c r="K36" s="288">
        <v>1.29E-2</v>
      </c>
      <c r="L36" s="289">
        <v>322.5</v>
      </c>
    </row>
    <row r="37" spans="1:13" s="290" customFormat="1">
      <c r="A37" s="284">
        <v>41208</v>
      </c>
      <c r="B37" s="285" t="s">
        <v>333</v>
      </c>
      <c r="C37" s="286" t="s">
        <v>334</v>
      </c>
      <c r="D37" s="287" t="s">
        <v>759</v>
      </c>
      <c r="E37" s="287"/>
      <c r="F37" s="286" t="s">
        <v>16</v>
      </c>
      <c r="G37" s="286" t="s">
        <v>17</v>
      </c>
      <c r="H37" s="286" t="s">
        <v>767</v>
      </c>
      <c r="I37" s="288">
        <v>8</v>
      </c>
      <c r="J37" s="286" t="s">
        <v>33</v>
      </c>
      <c r="K37" s="288">
        <v>113.0527</v>
      </c>
      <c r="L37" s="289">
        <v>904.42</v>
      </c>
    </row>
    <row r="38" spans="1:13" s="290" customFormat="1">
      <c r="A38" s="284">
        <v>41213</v>
      </c>
      <c r="B38" s="285">
        <v>3800831</v>
      </c>
      <c r="C38" s="286" t="s">
        <v>156</v>
      </c>
      <c r="D38" s="287" t="s">
        <v>768</v>
      </c>
      <c r="E38" s="287"/>
      <c r="F38" s="286" t="s">
        <v>16</v>
      </c>
      <c r="G38" s="286" t="s">
        <v>17</v>
      </c>
      <c r="H38" s="286" t="s">
        <v>326</v>
      </c>
      <c r="I38" s="288">
        <v>300</v>
      </c>
      <c r="J38" s="286" t="s">
        <v>33</v>
      </c>
      <c r="K38" s="288">
        <v>4.6875999999999998</v>
      </c>
      <c r="L38" s="289">
        <v>1406.28</v>
      </c>
    </row>
    <row r="39" spans="1:13" s="290" customFormat="1">
      <c r="A39" s="284">
        <v>41214</v>
      </c>
      <c r="B39" s="285">
        <v>9780118</v>
      </c>
      <c r="C39" s="286" t="s">
        <v>431</v>
      </c>
      <c r="D39" s="287" t="s">
        <v>769</v>
      </c>
      <c r="E39" s="287"/>
      <c r="F39" s="286" t="s">
        <v>16</v>
      </c>
      <c r="G39" s="286" t="s">
        <v>17</v>
      </c>
      <c r="H39" s="286" t="s">
        <v>511</v>
      </c>
      <c r="I39" s="288">
        <v>10000</v>
      </c>
      <c r="J39" s="286" t="s">
        <v>57</v>
      </c>
      <c r="K39" s="288">
        <v>3.32E-2</v>
      </c>
      <c r="L39" s="289">
        <v>332</v>
      </c>
    </row>
    <row r="40" spans="1:13" s="290" customFormat="1">
      <c r="A40" s="284">
        <v>41217</v>
      </c>
      <c r="B40" s="285">
        <v>9600723</v>
      </c>
      <c r="C40" s="286" t="s">
        <v>770</v>
      </c>
      <c r="D40" s="287" t="s">
        <v>771</v>
      </c>
      <c r="E40" s="287"/>
      <c r="F40" s="286" t="s">
        <v>16</v>
      </c>
      <c r="G40" s="286" t="s">
        <v>17</v>
      </c>
      <c r="H40" s="286" t="s">
        <v>772</v>
      </c>
      <c r="I40" s="288">
        <v>2000</v>
      </c>
      <c r="J40" s="286" t="s">
        <v>33</v>
      </c>
      <c r="K40" s="288">
        <v>3.2099999999999997E-2</v>
      </c>
      <c r="L40" s="289">
        <v>64.2</v>
      </c>
    </row>
    <row r="41" spans="1:13" s="290" customFormat="1">
      <c r="A41" s="284">
        <v>41221</v>
      </c>
      <c r="B41" s="285" t="s">
        <v>255</v>
      </c>
      <c r="C41" s="286" t="s">
        <v>256</v>
      </c>
      <c r="D41" s="287" t="s">
        <v>773</v>
      </c>
      <c r="E41" s="287"/>
      <c r="F41" s="286" t="s">
        <v>16</v>
      </c>
      <c r="G41" s="286" t="s">
        <v>17</v>
      </c>
      <c r="H41" s="286" t="s">
        <v>106</v>
      </c>
      <c r="I41" s="288">
        <v>0.43109999999999998</v>
      </c>
      <c r="J41" s="286" t="s">
        <v>26</v>
      </c>
      <c r="K41" s="288">
        <v>4.2500000000000003E-2</v>
      </c>
      <c r="L41" s="289">
        <v>0.02</v>
      </c>
    </row>
    <row r="42" spans="1:13" s="290" customFormat="1">
      <c r="A42" s="284">
        <v>41221</v>
      </c>
      <c r="B42" s="285" t="s">
        <v>255</v>
      </c>
      <c r="C42" s="286" t="s">
        <v>256</v>
      </c>
      <c r="D42" s="287" t="s">
        <v>775</v>
      </c>
      <c r="E42" s="287"/>
      <c r="F42" s="286" t="s">
        <v>16</v>
      </c>
      <c r="G42" s="286" t="s">
        <v>17</v>
      </c>
      <c r="H42" s="286" t="s">
        <v>106</v>
      </c>
      <c r="I42" s="288">
        <v>63394.3</v>
      </c>
      <c r="J42" s="286" t="s">
        <v>26</v>
      </c>
      <c r="K42" s="288">
        <v>4.2500000000000003E-2</v>
      </c>
      <c r="L42" s="289">
        <v>2694.26</v>
      </c>
    </row>
    <row r="43" spans="1:13" s="290" customFormat="1">
      <c r="A43" s="284">
        <v>41221</v>
      </c>
      <c r="B43" s="285" t="s">
        <v>255</v>
      </c>
      <c r="C43" s="286" t="s">
        <v>256</v>
      </c>
      <c r="D43" s="287" t="s">
        <v>775</v>
      </c>
      <c r="E43" s="287"/>
      <c r="F43" s="286" t="s">
        <v>16</v>
      </c>
      <c r="G43" s="286" t="s">
        <v>17</v>
      </c>
      <c r="H43" s="286" t="s">
        <v>299</v>
      </c>
      <c r="I43" s="288">
        <v>225000</v>
      </c>
      <c r="J43" s="286" t="s">
        <v>26</v>
      </c>
      <c r="K43" s="288">
        <v>4.2500000000000003E-2</v>
      </c>
      <c r="L43" s="289">
        <v>9562.5</v>
      </c>
    </row>
    <row r="44" spans="1:13" s="290" customFormat="1">
      <c r="A44" s="284">
        <v>41221</v>
      </c>
      <c r="B44" s="285" t="s">
        <v>255</v>
      </c>
      <c r="C44" s="286" t="s">
        <v>256</v>
      </c>
      <c r="D44" s="287" t="s">
        <v>775</v>
      </c>
      <c r="E44" s="287"/>
      <c r="F44" s="286" t="s">
        <v>16</v>
      </c>
      <c r="G44" s="286" t="s">
        <v>17</v>
      </c>
      <c r="H44" s="286" t="s">
        <v>843</v>
      </c>
      <c r="I44" s="288">
        <v>324920</v>
      </c>
      <c r="J44" s="286" t="s">
        <v>26</v>
      </c>
      <c r="K44" s="288">
        <v>4.2500000000000003E-2</v>
      </c>
      <c r="L44" s="289">
        <v>13809.1</v>
      </c>
    </row>
    <row r="45" spans="1:13" s="290" customFormat="1">
      <c r="A45" s="284">
        <v>41226</v>
      </c>
      <c r="B45" s="285">
        <v>3100151</v>
      </c>
      <c r="C45" s="286" t="s">
        <v>417</v>
      </c>
      <c r="D45" s="287" t="s">
        <v>779</v>
      </c>
      <c r="E45" s="287"/>
      <c r="F45" s="286" t="s">
        <v>16</v>
      </c>
      <c r="G45" s="286" t="s">
        <v>17</v>
      </c>
      <c r="H45" s="286" t="s">
        <v>780</v>
      </c>
      <c r="I45" s="288">
        <v>40</v>
      </c>
      <c r="J45" s="286" t="s">
        <v>33</v>
      </c>
      <c r="K45" s="288">
        <v>112.58929999999999</v>
      </c>
      <c r="L45" s="289">
        <v>4503.57</v>
      </c>
    </row>
    <row r="46" spans="1:13" s="290" customFormat="1">
      <c r="A46" s="284">
        <v>41241</v>
      </c>
      <c r="B46" s="285">
        <v>9600605</v>
      </c>
      <c r="C46" s="286" t="s">
        <v>781</v>
      </c>
      <c r="D46" s="287" t="s">
        <v>782</v>
      </c>
      <c r="E46" s="287"/>
      <c r="F46" s="286" t="s">
        <v>16</v>
      </c>
      <c r="G46" s="286" t="s">
        <v>17</v>
      </c>
      <c r="H46" s="286" t="s">
        <v>783</v>
      </c>
      <c r="I46" s="288">
        <v>340</v>
      </c>
      <c r="J46" s="286" t="s">
        <v>33</v>
      </c>
      <c r="K46" s="288">
        <v>1.8893</v>
      </c>
      <c r="L46" s="289">
        <v>642.36</v>
      </c>
    </row>
    <row r="47" spans="1:13" s="290" customFormat="1" ht="25.5">
      <c r="A47" s="284">
        <v>41241</v>
      </c>
      <c r="B47" s="285" t="s">
        <v>871</v>
      </c>
      <c r="C47" s="286" t="s">
        <v>784</v>
      </c>
      <c r="D47" s="287" t="s">
        <v>785</v>
      </c>
      <c r="E47" s="287"/>
      <c r="F47" s="286" t="s">
        <v>16</v>
      </c>
      <c r="G47" s="286" t="s">
        <v>17</v>
      </c>
      <c r="H47" s="286" t="s">
        <v>786</v>
      </c>
      <c r="I47" s="288">
        <v>1</v>
      </c>
      <c r="J47" s="286" t="s">
        <v>33</v>
      </c>
      <c r="K47" s="288">
        <v>184.1763</v>
      </c>
      <c r="L47" s="289">
        <v>184.18</v>
      </c>
      <c r="M47" s="291" t="s">
        <v>872</v>
      </c>
    </row>
    <row r="48" spans="1:13" s="290" customFormat="1">
      <c r="A48" s="284">
        <v>41243</v>
      </c>
      <c r="B48" s="285" t="s">
        <v>223</v>
      </c>
      <c r="C48" s="286" t="s">
        <v>224</v>
      </c>
      <c r="D48" s="287" t="s">
        <v>844</v>
      </c>
      <c r="E48" s="287"/>
      <c r="F48" s="286" t="s">
        <v>16</v>
      </c>
      <c r="G48" s="286" t="s">
        <v>17</v>
      </c>
      <c r="H48" s="286" t="s">
        <v>845</v>
      </c>
      <c r="I48" s="288">
        <v>1000</v>
      </c>
      <c r="J48" s="286" t="s">
        <v>33</v>
      </c>
      <c r="K48" s="288">
        <v>0.25</v>
      </c>
      <c r="L48" s="289">
        <v>250</v>
      </c>
    </row>
    <row r="49" spans="1:12" s="290" customFormat="1">
      <c r="A49" s="284">
        <v>41245</v>
      </c>
      <c r="B49" s="285">
        <v>3300359</v>
      </c>
      <c r="C49" s="286" t="s">
        <v>115</v>
      </c>
      <c r="D49" s="287" t="s">
        <v>724</v>
      </c>
      <c r="E49" s="287"/>
      <c r="F49" s="286" t="s">
        <v>16</v>
      </c>
      <c r="G49" s="286" t="s">
        <v>17</v>
      </c>
      <c r="H49" s="286" t="s">
        <v>846</v>
      </c>
      <c r="I49" s="288">
        <v>800</v>
      </c>
      <c r="J49" s="286" t="s">
        <v>33</v>
      </c>
      <c r="K49" s="288">
        <v>1.6951000000000001</v>
      </c>
      <c r="L49" s="289">
        <v>1356.08</v>
      </c>
    </row>
    <row r="50" spans="1:12" s="290" customFormat="1">
      <c r="A50" s="284">
        <v>41245</v>
      </c>
      <c r="B50" s="285">
        <v>3300359</v>
      </c>
      <c r="C50" s="286" t="s">
        <v>115</v>
      </c>
      <c r="D50" s="287" t="s">
        <v>724</v>
      </c>
      <c r="E50" s="287"/>
      <c r="F50" s="286" t="s">
        <v>16</v>
      </c>
      <c r="G50" s="286" t="s">
        <v>17</v>
      </c>
      <c r="H50" s="286" t="s">
        <v>847</v>
      </c>
      <c r="I50" s="288">
        <v>4780</v>
      </c>
      <c r="J50" s="286" t="s">
        <v>33</v>
      </c>
      <c r="K50" s="288">
        <v>1.6951000000000001</v>
      </c>
      <c r="L50" s="289">
        <v>8102.58</v>
      </c>
    </row>
    <row r="51" spans="1:12" s="290" customFormat="1">
      <c r="A51" s="284">
        <v>41245</v>
      </c>
      <c r="B51" s="285">
        <v>3300359</v>
      </c>
      <c r="C51" s="286" t="s">
        <v>115</v>
      </c>
      <c r="D51" s="287" t="s">
        <v>724</v>
      </c>
      <c r="E51" s="287"/>
      <c r="F51" s="286" t="s">
        <v>16</v>
      </c>
      <c r="G51" s="286" t="s">
        <v>17</v>
      </c>
      <c r="H51" s="286" t="s">
        <v>848</v>
      </c>
      <c r="I51" s="288">
        <v>2800</v>
      </c>
      <c r="J51" s="286" t="s">
        <v>33</v>
      </c>
      <c r="K51" s="288">
        <v>1.6951000000000001</v>
      </c>
      <c r="L51" s="289">
        <v>4746.28</v>
      </c>
    </row>
    <row r="52" spans="1:12" s="290" customFormat="1">
      <c r="A52" s="284">
        <v>41249</v>
      </c>
      <c r="B52" s="285">
        <v>3800010</v>
      </c>
      <c r="C52" s="286" t="s">
        <v>234</v>
      </c>
      <c r="D52" s="287" t="s">
        <v>849</v>
      </c>
      <c r="E52" s="287"/>
      <c r="F52" s="286" t="s">
        <v>16</v>
      </c>
      <c r="G52" s="286" t="s">
        <v>17</v>
      </c>
      <c r="H52" s="286" t="s">
        <v>850</v>
      </c>
      <c r="I52" s="288">
        <v>576</v>
      </c>
      <c r="J52" s="286" t="s">
        <v>33</v>
      </c>
      <c r="K52" s="288">
        <v>2.9091999999999998</v>
      </c>
      <c r="L52" s="289">
        <v>1675.7</v>
      </c>
    </row>
    <row r="53" spans="1:12" s="290" customFormat="1">
      <c r="A53" s="284">
        <v>41251</v>
      </c>
      <c r="B53" s="285">
        <v>3801392</v>
      </c>
      <c r="C53" s="286" t="s">
        <v>851</v>
      </c>
      <c r="D53" s="287" t="s">
        <v>852</v>
      </c>
      <c r="E53" s="287"/>
      <c r="F53" s="286" t="s">
        <v>16</v>
      </c>
      <c r="G53" s="286" t="s">
        <v>17</v>
      </c>
      <c r="H53" s="286" t="s">
        <v>853</v>
      </c>
      <c r="I53" s="288">
        <v>34</v>
      </c>
      <c r="J53" s="286" t="s">
        <v>33</v>
      </c>
      <c r="K53" s="288">
        <v>60</v>
      </c>
      <c r="L53" s="289">
        <v>2040</v>
      </c>
    </row>
    <row r="54" spans="1:12" s="290" customFormat="1">
      <c r="A54" s="284">
        <v>41251</v>
      </c>
      <c r="B54" s="285">
        <v>3801392</v>
      </c>
      <c r="C54" s="286" t="s">
        <v>851</v>
      </c>
      <c r="D54" s="287" t="s">
        <v>852</v>
      </c>
      <c r="E54" s="287"/>
      <c r="F54" s="286" t="s">
        <v>16</v>
      </c>
      <c r="G54" s="286" t="s">
        <v>17</v>
      </c>
      <c r="H54" s="286" t="s">
        <v>854</v>
      </c>
      <c r="I54" s="288">
        <v>228</v>
      </c>
      <c r="J54" s="286" t="s">
        <v>33</v>
      </c>
      <c r="K54" s="288">
        <v>60</v>
      </c>
      <c r="L54" s="289">
        <v>13680</v>
      </c>
    </row>
    <row r="55" spans="1:12" s="290" customFormat="1">
      <c r="A55" s="284">
        <v>41251</v>
      </c>
      <c r="B55" s="285">
        <v>3801392</v>
      </c>
      <c r="C55" s="286" t="s">
        <v>851</v>
      </c>
      <c r="D55" s="287" t="s">
        <v>852</v>
      </c>
      <c r="E55" s="287"/>
      <c r="F55" s="286" t="s">
        <v>16</v>
      </c>
      <c r="G55" s="286" t="s">
        <v>17</v>
      </c>
      <c r="H55" s="286" t="s">
        <v>855</v>
      </c>
      <c r="I55" s="288">
        <v>270</v>
      </c>
      <c r="J55" s="286" t="s">
        <v>33</v>
      </c>
      <c r="K55" s="288">
        <v>60</v>
      </c>
      <c r="L55" s="289">
        <v>16200</v>
      </c>
    </row>
    <row r="56" spans="1:12" s="290" customFormat="1">
      <c r="A56" s="284">
        <v>41251</v>
      </c>
      <c r="B56" s="285">
        <v>9600638</v>
      </c>
      <c r="C56" s="286" t="s">
        <v>784</v>
      </c>
      <c r="D56" s="287" t="s">
        <v>856</v>
      </c>
      <c r="E56" s="287"/>
      <c r="F56" s="286" t="s">
        <v>16</v>
      </c>
      <c r="G56" s="286" t="s">
        <v>17</v>
      </c>
      <c r="H56" s="286" t="s">
        <v>857</v>
      </c>
      <c r="I56" s="288">
        <v>4</v>
      </c>
      <c r="J56" s="286" t="s">
        <v>33</v>
      </c>
      <c r="K56" s="288">
        <v>184.1763</v>
      </c>
      <c r="L56" s="289">
        <v>736.71</v>
      </c>
    </row>
    <row r="57" spans="1:12" s="290" customFormat="1">
      <c r="A57" s="284">
        <v>41252</v>
      </c>
      <c r="B57" s="285" t="s">
        <v>654</v>
      </c>
      <c r="C57" s="286" t="s">
        <v>655</v>
      </c>
      <c r="D57" s="287" t="s">
        <v>858</v>
      </c>
      <c r="E57" s="287"/>
      <c r="F57" s="286" t="s">
        <v>16</v>
      </c>
      <c r="G57" s="286" t="s">
        <v>17</v>
      </c>
      <c r="H57" s="286" t="s">
        <v>106</v>
      </c>
      <c r="I57" s="288">
        <v>29759.178</v>
      </c>
      <c r="J57" s="286" t="s">
        <v>26</v>
      </c>
      <c r="K57" s="288">
        <v>2.12E-2</v>
      </c>
      <c r="L57" s="289">
        <v>630.89</v>
      </c>
    </row>
    <row r="58" spans="1:12" s="290" customFormat="1">
      <c r="A58" s="284">
        <v>41252</v>
      </c>
      <c r="B58" s="285" t="s">
        <v>654</v>
      </c>
      <c r="C58" s="286" t="s">
        <v>655</v>
      </c>
      <c r="D58" s="287" t="s">
        <v>858</v>
      </c>
      <c r="E58" s="287"/>
      <c r="F58" s="286" t="s">
        <v>16</v>
      </c>
      <c r="G58" s="286" t="s">
        <v>17</v>
      </c>
      <c r="H58" s="286" t="s">
        <v>444</v>
      </c>
      <c r="I58" s="288">
        <v>119234</v>
      </c>
      <c r="J58" s="286" t="s">
        <v>26</v>
      </c>
      <c r="K58" s="288">
        <v>2.12E-2</v>
      </c>
      <c r="L58" s="289">
        <v>2527.7600000000002</v>
      </c>
    </row>
    <row r="59" spans="1:12" s="290" customFormat="1">
      <c r="A59" s="284">
        <v>41257</v>
      </c>
      <c r="B59" s="285">
        <v>3000099</v>
      </c>
      <c r="C59" s="286" t="s">
        <v>859</v>
      </c>
      <c r="D59" s="287" t="s">
        <v>860</v>
      </c>
      <c r="E59" s="287"/>
      <c r="F59" s="286" t="s">
        <v>16</v>
      </c>
      <c r="G59" s="286" t="s">
        <v>17</v>
      </c>
      <c r="H59" s="286" t="s">
        <v>46</v>
      </c>
      <c r="I59" s="288">
        <v>29</v>
      </c>
      <c r="J59" s="286" t="s">
        <v>33</v>
      </c>
      <c r="K59" s="288">
        <v>4.4550000000000001</v>
      </c>
      <c r="L59" s="289">
        <v>129.19999999999999</v>
      </c>
    </row>
    <row r="60" spans="1:12" s="290" customFormat="1">
      <c r="A60" s="284">
        <v>41259</v>
      </c>
      <c r="B60" s="285">
        <v>9600584</v>
      </c>
      <c r="C60" s="286" t="s">
        <v>861</v>
      </c>
      <c r="D60" s="287" t="s">
        <v>862</v>
      </c>
      <c r="E60" s="287"/>
      <c r="F60" s="286" t="s">
        <v>16</v>
      </c>
      <c r="G60" s="286" t="s">
        <v>17</v>
      </c>
      <c r="H60" s="286" t="s">
        <v>863</v>
      </c>
      <c r="I60" s="288">
        <v>9</v>
      </c>
      <c r="J60" s="286" t="s">
        <v>33</v>
      </c>
      <c r="K60" s="288">
        <v>57.071599999999997</v>
      </c>
      <c r="L60" s="289">
        <v>513.64</v>
      </c>
    </row>
    <row r="61" spans="1:12" s="290" customFormat="1">
      <c r="A61" s="284">
        <v>41264</v>
      </c>
      <c r="B61" s="285">
        <v>3800818</v>
      </c>
      <c r="C61" s="286" t="s">
        <v>237</v>
      </c>
      <c r="D61" s="287" t="s">
        <v>864</v>
      </c>
      <c r="E61" s="287"/>
      <c r="F61" s="286" t="s">
        <v>16</v>
      </c>
      <c r="G61" s="286" t="s">
        <v>17</v>
      </c>
      <c r="H61" s="286" t="s">
        <v>865</v>
      </c>
      <c r="I61" s="288">
        <v>1392</v>
      </c>
      <c r="J61" s="286" t="s">
        <v>33</v>
      </c>
      <c r="K61" s="288">
        <v>2.8527999999999998</v>
      </c>
      <c r="L61" s="289">
        <v>3971.1</v>
      </c>
    </row>
    <row r="62" spans="1:12" s="290" customFormat="1">
      <c r="A62" s="284">
        <v>41266</v>
      </c>
      <c r="B62" s="285">
        <v>3300128</v>
      </c>
      <c r="C62" s="286" t="s">
        <v>64</v>
      </c>
      <c r="D62" s="287" t="s">
        <v>866</v>
      </c>
      <c r="E62" s="287"/>
      <c r="F62" s="286" t="s">
        <v>16</v>
      </c>
      <c r="G62" s="286" t="s">
        <v>17</v>
      </c>
      <c r="H62" s="286" t="s">
        <v>66</v>
      </c>
      <c r="I62" s="288">
        <v>138</v>
      </c>
      <c r="J62" s="286" t="s">
        <v>33</v>
      </c>
      <c r="K62" s="288">
        <v>2.6766999999999999</v>
      </c>
      <c r="L62" s="289">
        <v>369.38</v>
      </c>
    </row>
    <row r="63" spans="1:12" s="290" customFormat="1">
      <c r="A63" s="292">
        <v>41141</v>
      </c>
      <c r="B63" s="293">
        <v>3100438</v>
      </c>
      <c r="C63" s="294" t="s">
        <v>675</v>
      </c>
      <c r="D63" s="294" t="s">
        <v>676</v>
      </c>
      <c r="E63" s="294"/>
      <c r="F63" s="294" t="s">
        <v>16</v>
      </c>
      <c r="G63" s="295" t="s">
        <v>17</v>
      </c>
      <c r="H63" s="294" t="s">
        <v>677</v>
      </c>
      <c r="I63" s="296">
        <v>1</v>
      </c>
      <c r="J63" s="294" t="s">
        <v>33</v>
      </c>
      <c r="K63" s="294">
        <v>636.75329999999997</v>
      </c>
      <c r="L63" s="294">
        <v>636.75</v>
      </c>
    </row>
    <row r="64" spans="1:12" s="290" customFormat="1">
      <c r="A64" s="292">
        <v>41141</v>
      </c>
      <c r="B64" s="293">
        <v>3100438</v>
      </c>
      <c r="C64" s="294" t="s">
        <v>675</v>
      </c>
      <c r="D64" s="294" t="s">
        <v>678</v>
      </c>
      <c r="E64" s="294"/>
      <c r="F64" s="294" t="s">
        <v>16</v>
      </c>
      <c r="G64" s="295" t="s">
        <v>17</v>
      </c>
      <c r="H64" s="294" t="s">
        <v>677</v>
      </c>
      <c r="I64" s="296">
        <v>2</v>
      </c>
      <c r="J64" s="294" t="s">
        <v>33</v>
      </c>
      <c r="K64" s="294">
        <v>636.75329999999997</v>
      </c>
      <c r="L64" s="294">
        <v>1273.51</v>
      </c>
    </row>
    <row r="65" spans="1:12" s="290" customFormat="1">
      <c r="A65" s="292">
        <v>41151</v>
      </c>
      <c r="B65" s="293">
        <v>3300148</v>
      </c>
      <c r="C65" s="294" t="s">
        <v>30</v>
      </c>
      <c r="D65" s="294" t="s">
        <v>877</v>
      </c>
      <c r="E65" s="294"/>
      <c r="F65" s="294" t="s">
        <v>16</v>
      </c>
      <c r="G65" s="295" t="s">
        <v>17</v>
      </c>
      <c r="H65" s="294" t="s">
        <v>201</v>
      </c>
      <c r="I65" s="296">
        <v>500</v>
      </c>
      <c r="J65" s="294" t="s">
        <v>33</v>
      </c>
      <c r="K65" s="294">
        <v>1.1003000000000001</v>
      </c>
      <c r="L65" s="294">
        <v>550.15</v>
      </c>
    </row>
    <row r="66" spans="1:12" s="290" customFormat="1">
      <c r="A66" s="292">
        <v>41152</v>
      </c>
      <c r="B66" s="293" t="s">
        <v>685</v>
      </c>
      <c r="C66" s="294" t="s">
        <v>686</v>
      </c>
      <c r="D66" s="294" t="s">
        <v>687</v>
      </c>
      <c r="E66" s="294"/>
      <c r="F66" s="294" t="s">
        <v>16</v>
      </c>
      <c r="G66" s="295" t="s">
        <v>17</v>
      </c>
      <c r="H66" s="294" t="s">
        <v>25</v>
      </c>
      <c r="I66" s="296">
        <v>0.96399999999999997</v>
      </c>
      <c r="J66" s="294" t="s">
        <v>179</v>
      </c>
      <c r="K66" s="294">
        <v>75.973100000000002</v>
      </c>
      <c r="L66" s="294">
        <v>73.239999999999995</v>
      </c>
    </row>
    <row r="67" spans="1:12" s="290" customFormat="1">
      <c r="A67" s="292">
        <v>41152</v>
      </c>
      <c r="B67" s="293" t="s">
        <v>127</v>
      </c>
      <c r="C67" s="294" t="s">
        <v>128</v>
      </c>
      <c r="D67" s="294" t="s">
        <v>689</v>
      </c>
      <c r="E67" s="294"/>
      <c r="F67" s="294" t="s">
        <v>16</v>
      </c>
      <c r="G67" s="295" t="s">
        <v>17</v>
      </c>
      <c r="H67" s="294" t="s">
        <v>878</v>
      </c>
      <c r="I67" s="296">
        <v>12</v>
      </c>
      <c r="J67" s="294" t="s">
        <v>131</v>
      </c>
      <c r="K67" s="294">
        <v>8.34</v>
      </c>
      <c r="L67" s="294">
        <v>100.08</v>
      </c>
    </row>
    <row r="68" spans="1:12" s="290" customFormat="1">
      <c r="A68" s="292">
        <v>41153</v>
      </c>
      <c r="B68" s="293">
        <v>3301306</v>
      </c>
      <c r="C68" s="294" t="s">
        <v>697</v>
      </c>
      <c r="D68" s="294" t="s">
        <v>698</v>
      </c>
      <c r="E68" s="294"/>
      <c r="F68" s="294" t="s">
        <v>16</v>
      </c>
      <c r="G68" s="295" t="s">
        <v>17</v>
      </c>
      <c r="H68" s="294" t="s">
        <v>699</v>
      </c>
      <c r="I68" s="296">
        <v>5</v>
      </c>
      <c r="J68" s="294" t="s">
        <v>33</v>
      </c>
      <c r="K68" s="294">
        <v>345</v>
      </c>
      <c r="L68" s="294">
        <v>1725</v>
      </c>
    </row>
    <row r="69" spans="1:12" s="290" customFormat="1">
      <c r="A69" s="292">
        <v>41173</v>
      </c>
      <c r="B69" s="293">
        <v>9600636</v>
      </c>
      <c r="C69" s="294" t="s">
        <v>704</v>
      </c>
      <c r="D69" s="294" t="s">
        <v>705</v>
      </c>
      <c r="E69" s="294"/>
      <c r="F69" s="294" t="s">
        <v>16</v>
      </c>
      <c r="G69" s="295" t="s">
        <v>17</v>
      </c>
      <c r="H69" s="294" t="s">
        <v>706</v>
      </c>
      <c r="I69" s="296">
        <v>16</v>
      </c>
      <c r="J69" s="294" t="s">
        <v>33</v>
      </c>
      <c r="K69" s="294">
        <v>6.7454000000000001</v>
      </c>
      <c r="L69" s="294">
        <v>107.93</v>
      </c>
    </row>
    <row r="70" spans="1:12" s="290" customFormat="1">
      <c r="A70" s="292">
        <v>41178</v>
      </c>
      <c r="B70" s="293" t="s">
        <v>93</v>
      </c>
      <c r="C70" s="294" t="s">
        <v>20</v>
      </c>
      <c r="D70" s="294" t="s">
        <v>879</v>
      </c>
      <c r="E70" s="294"/>
      <c r="F70" s="294" t="s">
        <v>16</v>
      </c>
      <c r="G70" s="295" t="s">
        <v>17</v>
      </c>
      <c r="H70" s="294" t="s">
        <v>880</v>
      </c>
      <c r="I70" s="296">
        <v>10</v>
      </c>
      <c r="J70" s="294" t="s">
        <v>19</v>
      </c>
      <c r="K70" s="294">
        <v>2.5106000000000002</v>
      </c>
      <c r="L70" s="294">
        <v>25.11</v>
      </c>
    </row>
    <row r="71" spans="1:12" s="290" customFormat="1">
      <c r="A71" s="292">
        <v>41180</v>
      </c>
      <c r="B71" s="293">
        <v>3300148</v>
      </c>
      <c r="C71" s="294" t="s">
        <v>30</v>
      </c>
      <c r="D71" s="294" t="s">
        <v>881</v>
      </c>
      <c r="E71" s="294"/>
      <c r="F71" s="294" t="s">
        <v>16</v>
      </c>
      <c r="G71" s="295" t="s">
        <v>17</v>
      </c>
      <c r="H71" s="294" t="s">
        <v>32</v>
      </c>
      <c r="I71" s="296">
        <v>320</v>
      </c>
      <c r="J71" s="294" t="s">
        <v>33</v>
      </c>
      <c r="K71" s="294">
        <v>1.1003000000000001</v>
      </c>
      <c r="L71" s="294">
        <v>352.1</v>
      </c>
    </row>
    <row r="72" spans="1:12" s="290" customFormat="1">
      <c r="A72" s="292">
        <v>41194</v>
      </c>
      <c r="B72" s="293">
        <v>3300139</v>
      </c>
      <c r="C72" s="294" t="s">
        <v>110</v>
      </c>
      <c r="D72" s="294" t="s">
        <v>748</v>
      </c>
      <c r="E72" s="294"/>
      <c r="F72" s="294" t="s">
        <v>16</v>
      </c>
      <c r="G72" s="295" t="s">
        <v>17</v>
      </c>
      <c r="H72" s="294" t="s">
        <v>882</v>
      </c>
      <c r="I72" s="296">
        <v>1440</v>
      </c>
      <c r="J72" s="294" t="s">
        <v>33</v>
      </c>
      <c r="K72" s="294">
        <v>1.6951000000000001</v>
      </c>
      <c r="L72" s="294">
        <v>2440.94</v>
      </c>
    </row>
    <row r="73" spans="1:12" s="290" customFormat="1">
      <c r="A73" s="292">
        <v>41196</v>
      </c>
      <c r="B73" s="293">
        <v>9600807</v>
      </c>
      <c r="C73" s="294" t="s">
        <v>755</v>
      </c>
      <c r="D73" s="294" t="s">
        <v>756</v>
      </c>
      <c r="E73" s="294"/>
      <c r="F73" s="294" t="s">
        <v>16</v>
      </c>
      <c r="G73" s="295" t="s">
        <v>17</v>
      </c>
      <c r="H73" s="294" t="s">
        <v>757</v>
      </c>
      <c r="I73" s="296">
        <v>25000</v>
      </c>
      <c r="J73" s="294" t="s">
        <v>26</v>
      </c>
      <c r="K73" s="294">
        <v>1.29E-2</v>
      </c>
      <c r="L73" s="294">
        <v>322.5</v>
      </c>
    </row>
    <row r="74" spans="1:12" s="290" customFormat="1">
      <c r="A74" s="292">
        <v>41201</v>
      </c>
      <c r="B74" s="293" t="s">
        <v>93</v>
      </c>
      <c r="C74" s="294" t="s">
        <v>20</v>
      </c>
      <c r="D74" s="294" t="s">
        <v>883</v>
      </c>
      <c r="E74" s="294"/>
      <c r="F74" s="294" t="s">
        <v>16</v>
      </c>
      <c r="G74" s="295" t="s">
        <v>17</v>
      </c>
      <c r="H74" s="294" t="s">
        <v>880</v>
      </c>
      <c r="I74" s="296">
        <v>30</v>
      </c>
      <c r="J74" s="294" t="s">
        <v>19</v>
      </c>
      <c r="K74" s="294">
        <v>2.5106000000000002</v>
      </c>
      <c r="L74" s="294">
        <v>75.319999999999993</v>
      </c>
    </row>
    <row r="75" spans="1:12" s="290" customFormat="1">
      <c r="A75" s="292">
        <v>41201</v>
      </c>
      <c r="B75" s="293">
        <v>9780126</v>
      </c>
      <c r="C75" s="294" t="s">
        <v>513</v>
      </c>
      <c r="D75" s="294" t="s">
        <v>884</v>
      </c>
      <c r="E75" s="294"/>
      <c r="F75" s="294" t="s">
        <v>16</v>
      </c>
      <c r="G75" s="295" t="s">
        <v>17</v>
      </c>
      <c r="H75" s="294" t="s">
        <v>490</v>
      </c>
      <c r="I75" s="296">
        <v>244000</v>
      </c>
      <c r="J75" s="294" t="s">
        <v>26</v>
      </c>
      <c r="K75" s="294">
        <v>3.2000000000000002E-3</v>
      </c>
      <c r="L75" s="294">
        <v>780.8</v>
      </c>
    </row>
    <row r="76" spans="1:12" s="290" customFormat="1">
      <c r="A76" s="292">
        <v>41201</v>
      </c>
      <c r="B76" s="293">
        <v>9780126</v>
      </c>
      <c r="C76" s="294" t="s">
        <v>513</v>
      </c>
      <c r="D76" s="294" t="s">
        <v>885</v>
      </c>
      <c r="E76" s="294"/>
      <c r="F76" s="294" t="s">
        <v>16</v>
      </c>
      <c r="G76" s="295" t="s">
        <v>17</v>
      </c>
      <c r="H76" s="294" t="s">
        <v>490</v>
      </c>
      <c r="I76" s="296">
        <v>244000</v>
      </c>
      <c r="J76" s="294" t="s">
        <v>26</v>
      </c>
      <c r="K76" s="294">
        <v>3.2000000000000002E-3</v>
      </c>
      <c r="L76" s="294">
        <v>780.8</v>
      </c>
    </row>
    <row r="77" spans="1:12" s="290" customFormat="1">
      <c r="A77" s="292">
        <v>41213</v>
      </c>
      <c r="B77" s="293">
        <v>3800831</v>
      </c>
      <c r="C77" s="294" t="s">
        <v>156</v>
      </c>
      <c r="D77" s="294" t="s">
        <v>768</v>
      </c>
      <c r="E77" s="294"/>
      <c r="F77" s="294" t="s">
        <v>16</v>
      </c>
      <c r="G77" s="295" t="s">
        <v>17</v>
      </c>
      <c r="H77" s="294" t="s">
        <v>326</v>
      </c>
      <c r="I77" s="296">
        <v>200</v>
      </c>
      <c r="J77" s="294" t="s">
        <v>33</v>
      </c>
      <c r="K77" s="294">
        <v>4.6875999999999998</v>
      </c>
      <c r="L77" s="294">
        <v>937.52</v>
      </c>
    </row>
    <row r="78" spans="1:12" s="290" customFormat="1">
      <c r="A78" s="292">
        <v>41214</v>
      </c>
      <c r="B78" s="293">
        <v>9780118</v>
      </c>
      <c r="C78" s="294" t="s">
        <v>431</v>
      </c>
      <c r="D78" s="294" t="s">
        <v>769</v>
      </c>
      <c r="E78" s="294"/>
      <c r="F78" s="294" t="s">
        <v>16</v>
      </c>
      <c r="G78" s="295" t="s">
        <v>17</v>
      </c>
      <c r="H78" s="294" t="s">
        <v>886</v>
      </c>
      <c r="I78" s="296">
        <v>10000</v>
      </c>
      <c r="J78" s="294" t="s">
        <v>57</v>
      </c>
      <c r="K78" s="294">
        <v>3.32E-2</v>
      </c>
      <c r="L78" s="294">
        <v>332</v>
      </c>
    </row>
    <row r="79" spans="1:12" s="290" customFormat="1">
      <c r="A79" s="292">
        <v>41217</v>
      </c>
      <c r="B79" s="293">
        <v>9600723</v>
      </c>
      <c r="C79" s="294" t="s">
        <v>770</v>
      </c>
      <c r="D79" s="294" t="s">
        <v>771</v>
      </c>
      <c r="E79" s="294"/>
      <c r="F79" s="294" t="s">
        <v>16</v>
      </c>
      <c r="G79" s="295" t="s">
        <v>17</v>
      </c>
      <c r="H79" s="294" t="s">
        <v>772</v>
      </c>
      <c r="I79" s="296">
        <v>1000</v>
      </c>
      <c r="J79" s="294" t="s">
        <v>33</v>
      </c>
      <c r="K79" s="294">
        <v>3.2099999999999997E-2</v>
      </c>
      <c r="L79" s="294">
        <v>32.1</v>
      </c>
    </row>
    <row r="80" spans="1:12" s="290" customFormat="1">
      <c r="A80" s="292">
        <v>41221</v>
      </c>
      <c r="B80" s="293" t="s">
        <v>255</v>
      </c>
      <c r="C80" s="294" t="s">
        <v>256</v>
      </c>
      <c r="D80" s="294" t="s">
        <v>775</v>
      </c>
      <c r="E80" s="294"/>
      <c r="F80" s="294" t="s">
        <v>16</v>
      </c>
      <c r="G80" s="295" t="s">
        <v>17</v>
      </c>
      <c r="H80" s="294" t="s">
        <v>106</v>
      </c>
      <c r="I80" s="296">
        <v>90077.504799999995</v>
      </c>
      <c r="J80" s="294" t="s">
        <v>26</v>
      </c>
      <c r="K80" s="294">
        <v>4.2500000000000003E-2</v>
      </c>
      <c r="L80" s="294">
        <v>3828.29</v>
      </c>
    </row>
    <row r="81" spans="1:12" s="290" customFormat="1">
      <c r="A81" s="292">
        <v>41221</v>
      </c>
      <c r="B81" s="293" t="s">
        <v>255</v>
      </c>
      <c r="C81" s="294" t="s">
        <v>256</v>
      </c>
      <c r="D81" s="294" t="s">
        <v>775</v>
      </c>
      <c r="E81" s="294"/>
      <c r="F81" s="294" t="s">
        <v>16</v>
      </c>
      <c r="G81" s="295" t="s">
        <v>17</v>
      </c>
      <c r="H81" s="294" t="s">
        <v>299</v>
      </c>
      <c r="I81" s="296">
        <v>150000</v>
      </c>
      <c r="J81" s="294" t="s">
        <v>26</v>
      </c>
      <c r="K81" s="294">
        <v>4.2500000000000003E-2</v>
      </c>
      <c r="L81" s="294">
        <v>6375</v>
      </c>
    </row>
    <row r="82" spans="1:12" s="290" customFormat="1">
      <c r="A82" s="292">
        <v>41221</v>
      </c>
      <c r="B82" s="293" t="s">
        <v>255</v>
      </c>
      <c r="C82" s="294" t="s">
        <v>256</v>
      </c>
      <c r="D82" s="294" t="s">
        <v>775</v>
      </c>
      <c r="E82" s="294"/>
      <c r="F82" s="294" t="s">
        <v>16</v>
      </c>
      <c r="G82" s="295" t="s">
        <v>17</v>
      </c>
      <c r="H82" s="294" t="s">
        <v>843</v>
      </c>
      <c r="I82" s="296">
        <v>324920</v>
      </c>
      <c r="J82" s="294" t="s">
        <v>26</v>
      </c>
      <c r="K82" s="294">
        <v>4.2500000000000003E-2</v>
      </c>
      <c r="L82" s="294">
        <v>13809.1</v>
      </c>
    </row>
    <row r="83" spans="1:12" s="290" customFormat="1">
      <c r="A83" s="292">
        <v>41226</v>
      </c>
      <c r="B83" s="293">
        <v>3100151</v>
      </c>
      <c r="C83" s="294" t="s">
        <v>417</v>
      </c>
      <c r="D83" s="294" t="s">
        <v>779</v>
      </c>
      <c r="E83" s="294"/>
      <c r="F83" s="294" t="s">
        <v>16</v>
      </c>
      <c r="G83" s="295" t="s">
        <v>17</v>
      </c>
      <c r="H83" s="294" t="s">
        <v>780</v>
      </c>
      <c r="I83" s="296">
        <v>40</v>
      </c>
      <c r="J83" s="294" t="s">
        <v>33</v>
      </c>
      <c r="K83" s="294">
        <v>112.58929999999999</v>
      </c>
      <c r="L83" s="294">
        <v>4503.57</v>
      </c>
    </row>
    <row r="84" spans="1:12" s="290" customFormat="1">
      <c r="A84" s="292">
        <v>41231</v>
      </c>
      <c r="B84" s="293">
        <v>3801404</v>
      </c>
      <c r="C84" s="294" t="s">
        <v>887</v>
      </c>
      <c r="D84" s="294" t="s">
        <v>888</v>
      </c>
      <c r="E84" s="294"/>
      <c r="F84" s="294" t="s">
        <v>16</v>
      </c>
      <c r="G84" s="295" t="s">
        <v>17</v>
      </c>
      <c r="H84" s="294" t="s">
        <v>889</v>
      </c>
      <c r="I84" s="296">
        <v>40</v>
      </c>
      <c r="J84" s="294" t="s">
        <v>33</v>
      </c>
      <c r="K84" s="294">
        <v>2.8289</v>
      </c>
      <c r="L84" s="294">
        <v>113.16</v>
      </c>
    </row>
    <row r="85" spans="1:12" s="290" customFormat="1">
      <c r="A85" s="292">
        <v>41236</v>
      </c>
      <c r="B85" s="293">
        <v>3800016</v>
      </c>
      <c r="C85" s="294" t="s">
        <v>124</v>
      </c>
      <c r="D85" s="294" t="s">
        <v>890</v>
      </c>
      <c r="E85" s="294"/>
      <c r="F85" s="294" t="s">
        <v>16</v>
      </c>
      <c r="G85" s="295" t="s">
        <v>17</v>
      </c>
      <c r="H85" s="294" t="s">
        <v>891</v>
      </c>
      <c r="I85" s="296">
        <v>90</v>
      </c>
      <c r="J85" s="294" t="s">
        <v>33</v>
      </c>
      <c r="K85" s="294">
        <v>3.6172</v>
      </c>
      <c r="L85" s="294">
        <v>325.55</v>
      </c>
    </row>
    <row r="86" spans="1:12" s="290" customFormat="1">
      <c r="A86" s="292">
        <v>41241</v>
      </c>
      <c r="B86" s="293">
        <v>9600605</v>
      </c>
      <c r="C86" s="294" t="s">
        <v>781</v>
      </c>
      <c r="D86" s="294" t="s">
        <v>782</v>
      </c>
      <c r="E86" s="294"/>
      <c r="F86" s="294" t="s">
        <v>16</v>
      </c>
      <c r="G86" s="295" t="s">
        <v>17</v>
      </c>
      <c r="H86" s="294" t="s">
        <v>783</v>
      </c>
      <c r="I86" s="296">
        <v>340</v>
      </c>
      <c r="J86" s="294" t="s">
        <v>33</v>
      </c>
      <c r="K86" s="294">
        <v>1.8893</v>
      </c>
      <c r="L86" s="294">
        <v>642.36</v>
      </c>
    </row>
    <row r="87" spans="1:12" s="290" customFormat="1">
      <c r="A87" s="292">
        <v>41241</v>
      </c>
      <c r="B87" s="293">
        <v>9600638</v>
      </c>
      <c r="C87" s="294" t="s">
        <v>784</v>
      </c>
      <c r="D87" s="294" t="s">
        <v>785</v>
      </c>
      <c r="E87" s="294"/>
      <c r="F87" s="294" t="s">
        <v>16</v>
      </c>
      <c r="G87" s="295" t="s">
        <v>17</v>
      </c>
      <c r="H87" s="294" t="s">
        <v>786</v>
      </c>
      <c r="I87" s="296">
        <v>1</v>
      </c>
      <c r="J87" s="294" t="s">
        <v>33</v>
      </c>
      <c r="K87" s="294">
        <v>184.1763</v>
      </c>
      <c r="L87" s="294">
        <v>184.18</v>
      </c>
    </row>
    <row r="88" spans="1:12" s="290" customFormat="1">
      <c r="A88" s="292">
        <v>41243</v>
      </c>
      <c r="B88" s="293" t="s">
        <v>223</v>
      </c>
      <c r="C88" s="294" t="s">
        <v>224</v>
      </c>
      <c r="D88" s="294" t="s">
        <v>844</v>
      </c>
      <c r="E88" s="294"/>
      <c r="F88" s="294" t="s">
        <v>16</v>
      </c>
      <c r="G88" s="295" t="s">
        <v>17</v>
      </c>
      <c r="H88" s="294" t="s">
        <v>845</v>
      </c>
      <c r="I88" s="296">
        <v>1000</v>
      </c>
      <c r="J88" s="294" t="s">
        <v>33</v>
      </c>
      <c r="K88" s="294">
        <v>0.25</v>
      </c>
      <c r="L88" s="294">
        <v>250</v>
      </c>
    </row>
    <row r="89" spans="1:12" s="290" customFormat="1">
      <c r="A89" s="292">
        <v>41245</v>
      </c>
      <c r="B89" s="293">
        <v>3300359</v>
      </c>
      <c r="C89" s="294" t="s">
        <v>115</v>
      </c>
      <c r="D89" s="294" t="s">
        <v>724</v>
      </c>
      <c r="E89" s="294"/>
      <c r="F89" s="294" t="s">
        <v>16</v>
      </c>
      <c r="G89" s="295" t="s">
        <v>17</v>
      </c>
      <c r="H89" s="294" t="s">
        <v>847</v>
      </c>
      <c r="I89" s="296">
        <v>4380</v>
      </c>
      <c r="J89" s="294" t="s">
        <v>33</v>
      </c>
      <c r="K89" s="294">
        <v>1.6951000000000001</v>
      </c>
      <c r="L89" s="294">
        <v>7424.54</v>
      </c>
    </row>
    <row r="90" spans="1:12" s="290" customFormat="1">
      <c r="A90" s="292">
        <v>41251</v>
      </c>
      <c r="B90" s="293">
        <v>3801392</v>
      </c>
      <c r="C90" s="294" t="s">
        <v>851</v>
      </c>
      <c r="D90" s="294" t="s">
        <v>852</v>
      </c>
      <c r="E90" s="294"/>
      <c r="F90" s="294" t="s">
        <v>16</v>
      </c>
      <c r="G90" s="295" t="s">
        <v>17</v>
      </c>
      <c r="H90" s="294" t="s">
        <v>854</v>
      </c>
      <c r="I90" s="296">
        <v>138</v>
      </c>
      <c r="J90" s="294" t="s">
        <v>33</v>
      </c>
      <c r="K90" s="294">
        <v>60</v>
      </c>
      <c r="L90" s="294">
        <v>8280</v>
      </c>
    </row>
    <row r="91" spans="1:12" s="290" customFormat="1">
      <c r="A91" s="292">
        <v>41251</v>
      </c>
      <c r="B91" s="293">
        <v>3801392</v>
      </c>
      <c r="C91" s="294" t="s">
        <v>851</v>
      </c>
      <c r="D91" s="294" t="s">
        <v>852</v>
      </c>
      <c r="E91" s="294"/>
      <c r="F91" s="294" t="s">
        <v>16</v>
      </c>
      <c r="G91" s="295" t="s">
        <v>17</v>
      </c>
      <c r="H91" s="294" t="s">
        <v>855</v>
      </c>
      <c r="I91" s="296">
        <v>270</v>
      </c>
      <c r="J91" s="294" t="s">
        <v>33</v>
      </c>
      <c r="K91" s="294">
        <v>60</v>
      </c>
      <c r="L91" s="294">
        <v>16200</v>
      </c>
    </row>
    <row r="92" spans="1:12" s="290" customFormat="1">
      <c r="A92" s="292">
        <v>41251</v>
      </c>
      <c r="B92" s="293">
        <v>9600638</v>
      </c>
      <c r="C92" s="294" t="s">
        <v>784</v>
      </c>
      <c r="D92" s="294" t="s">
        <v>856</v>
      </c>
      <c r="E92" s="294"/>
      <c r="F92" s="294" t="s">
        <v>16</v>
      </c>
      <c r="G92" s="295" t="s">
        <v>17</v>
      </c>
      <c r="H92" s="294" t="s">
        <v>857</v>
      </c>
      <c r="I92" s="296">
        <v>4</v>
      </c>
      <c r="J92" s="294" t="s">
        <v>33</v>
      </c>
      <c r="K92" s="294">
        <v>184.1763</v>
      </c>
      <c r="L92" s="294">
        <v>736.71</v>
      </c>
    </row>
    <row r="93" spans="1:12" s="290" customFormat="1">
      <c r="A93" s="292">
        <v>41252</v>
      </c>
      <c r="B93" s="293" t="s">
        <v>654</v>
      </c>
      <c r="C93" s="294" t="s">
        <v>655</v>
      </c>
      <c r="D93" s="294" t="s">
        <v>858</v>
      </c>
      <c r="E93" s="294"/>
      <c r="F93" s="294" t="s">
        <v>16</v>
      </c>
      <c r="G93" s="295" t="s">
        <v>17</v>
      </c>
      <c r="H93" s="294" t="s">
        <v>106</v>
      </c>
      <c r="I93" s="296">
        <v>39622.981200000002</v>
      </c>
      <c r="J93" s="294" t="s">
        <v>26</v>
      </c>
      <c r="K93" s="294">
        <v>2.12E-2</v>
      </c>
      <c r="L93" s="294">
        <v>840.01</v>
      </c>
    </row>
    <row r="94" spans="1:12" s="290" customFormat="1">
      <c r="A94" s="292">
        <v>41252</v>
      </c>
      <c r="B94" s="293" t="s">
        <v>654</v>
      </c>
      <c r="C94" s="294" t="s">
        <v>655</v>
      </c>
      <c r="D94" s="294" t="s">
        <v>858</v>
      </c>
      <c r="E94" s="294"/>
      <c r="F94" s="294" t="s">
        <v>16</v>
      </c>
      <c r="G94" s="295" t="s">
        <v>17</v>
      </c>
      <c r="H94" s="294" t="s">
        <v>444</v>
      </c>
      <c r="I94" s="296">
        <v>89234</v>
      </c>
      <c r="J94" s="294" t="s">
        <v>26</v>
      </c>
      <c r="K94" s="294">
        <v>2.12E-2</v>
      </c>
      <c r="L94" s="294">
        <v>1891.76</v>
      </c>
    </row>
    <row r="95" spans="1:12" s="290" customFormat="1">
      <c r="A95" s="292">
        <v>41257</v>
      </c>
      <c r="B95" s="293">
        <v>3000099</v>
      </c>
      <c r="C95" s="294" t="s">
        <v>859</v>
      </c>
      <c r="D95" s="294" t="s">
        <v>860</v>
      </c>
      <c r="E95" s="294"/>
      <c r="F95" s="294" t="s">
        <v>16</v>
      </c>
      <c r="G95" s="295" t="s">
        <v>17</v>
      </c>
      <c r="H95" s="294" t="s">
        <v>46</v>
      </c>
      <c r="I95" s="296">
        <v>9</v>
      </c>
      <c r="J95" s="294" t="s">
        <v>33</v>
      </c>
      <c r="K95" s="294">
        <v>4.4550000000000001</v>
      </c>
      <c r="L95" s="294">
        <v>40.1</v>
      </c>
    </row>
    <row r="96" spans="1:12" s="290" customFormat="1">
      <c r="A96" s="292">
        <v>41259</v>
      </c>
      <c r="B96" s="293">
        <v>9600584</v>
      </c>
      <c r="C96" s="294" t="s">
        <v>861</v>
      </c>
      <c r="D96" s="294" t="s">
        <v>862</v>
      </c>
      <c r="E96" s="294"/>
      <c r="F96" s="294" t="s">
        <v>16</v>
      </c>
      <c r="G96" s="295" t="s">
        <v>17</v>
      </c>
      <c r="H96" s="294" t="s">
        <v>863</v>
      </c>
      <c r="I96" s="296">
        <v>9</v>
      </c>
      <c r="J96" s="294" t="s">
        <v>33</v>
      </c>
      <c r="K96" s="294">
        <v>57.071599999999997</v>
      </c>
      <c r="L96" s="294">
        <v>513.64</v>
      </c>
    </row>
    <row r="97" spans="1:12" s="290" customFormat="1">
      <c r="A97" s="292">
        <v>41264</v>
      </c>
      <c r="B97" s="293">
        <v>3800818</v>
      </c>
      <c r="C97" s="294" t="s">
        <v>237</v>
      </c>
      <c r="D97" s="294" t="s">
        <v>864</v>
      </c>
      <c r="E97" s="294"/>
      <c r="F97" s="294" t="s">
        <v>16</v>
      </c>
      <c r="G97" s="295" t="s">
        <v>17</v>
      </c>
      <c r="H97" s="294" t="s">
        <v>892</v>
      </c>
      <c r="I97" s="296">
        <v>384</v>
      </c>
      <c r="J97" s="294" t="s">
        <v>33</v>
      </c>
      <c r="K97" s="294">
        <v>2.8527999999999998</v>
      </c>
      <c r="L97" s="294">
        <v>1095.48</v>
      </c>
    </row>
    <row r="98" spans="1:12" s="290" customFormat="1">
      <c r="A98" s="292">
        <v>41266</v>
      </c>
      <c r="B98" s="293">
        <v>3300128</v>
      </c>
      <c r="C98" s="294" t="s">
        <v>64</v>
      </c>
      <c r="D98" s="294" t="s">
        <v>866</v>
      </c>
      <c r="E98" s="294"/>
      <c r="F98" s="294" t="s">
        <v>16</v>
      </c>
      <c r="G98" s="295" t="s">
        <v>17</v>
      </c>
      <c r="H98" s="294" t="s">
        <v>66</v>
      </c>
      <c r="I98" s="296">
        <v>138</v>
      </c>
      <c r="J98" s="294" t="s">
        <v>33</v>
      </c>
      <c r="K98" s="294">
        <v>2.6766999999999999</v>
      </c>
      <c r="L98" s="294">
        <v>369.38</v>
      </c>
    </row>
    <row r="99" spans="1:12" s="290" customFormat="1">
      <c r="A99" s="292">
        <v>41275</v>
      </c>
      <c r="B99" s="293">
        <v>3301306</v>
      </c>
      <c r="C99" s="294" t="s">
        <v>697</v>
      </c>
      <c r="D99" s="294" t="s">
        <v>893</v>
      </c>
      <c r="E99" s="294"/>
      <c r="F99" s="294" t="s">
        <v>16</v>
      </c>
      <c r="G99" s="295" t="s">
        <v>17</v>
      </c>
      <c r="H99" s="294" t="s">
        <v>894</v>
      </c>
      <c r="I99" s="296">
        <v>60</v>
      </c>
      <c r="J99" s="294" t="s">
        <v>33</v>
      </c>
      <c r="K99" s="294">
        <v>345</v>
      </c>
      <c r="L99" s="294">
        <v>20700</v>
      </c>
    </row>
    <row r="100" spans="1:12" s="290" customFormat="1">
      <c r="A100" s="292">
        <v>41282</v>
      </c>
      <c r="B100" s="293">
        <v>9600582</v>
      </c>
      <c r="C100" s="294" t="s">
        <v>895</v>
      </c>
      <c r="D100" s="294" t="s">
        <v>896</v>
      </c>
      <c r="E100" s="294"/>
      <c r="F100" s="294" t="s">
        <v>16</v>
      </c>
      <c r="G100" s="295" t="s">
        <v>17</v>
      </c>
      <c r="H100" s="294" t="s">
        <v>897</v>
      </c>
      <c r="I100" s="296">
        <v>3</v>
      </c>
      <c r="J100" s="294" t="s">
        <v>33</v>
      </c>
      <c r="K100" s="294">
        <v>29.738499999999998</v>
      </c>
      <c r="L100" s="294">
        <v>89.22</v>
      </c>
    </row>
    <row r="101" spans="1:12" s="290" customFormat="1">
      <c r="A101" s="292">
        <v>41286</v>
      </c>
      <c r="B101" s="293">
        <v>9600717</v>
      </c>
      <c r="C101" s="294" t="s">
        <v>898</v>
      </c>
      <c r="D101" s="294" t="s">
        <v>899</v>
      </c>
      <c r="E101" s="294"/>
      <c r="F101" s="294" t="s">
        <v>16</v>
      </c>
      <c r="G101" s="295" t="s">
        <v>17</v>
      </c>
      <c r="H101" s="294" t="s">
        <v>900</v>
      </c>
      <c r="I101" s="296">
        <v>5</v>
      </c>
      <c r="J101" s="294" t="s">
        <v>33</v>
      </c>
      <c r="K101" s="294">
        <v>21.866499999999998</v>
      </c>
      <c r="L101" s="294">
        <v>109.33</v>
      </c>
    </row>
    <row r="102" spans="1:12" s="290" customFormat="1">
      <c r="A102" s="292">
        <v>41290</v>
      </c>
      <c r="B102" s="293" t="s">
        <v>654</v>
      </c>
      <c r="C102" s="294" t="s">
        <v>655</v>
      </c>
      <c r="D102" s="294" t="s">
        <v>901</v>
      </c>
      <c r="E102" s="294"/>
      <c r="F102" s="294" t="s">
        <v>16</v>
      </c>
      <c r="G102" s="295" t="s">
        <v>17</v>
      </c>
      <c r="H102" s="294" t="s">
        <v>669</v>
      </c>
      <c r="I102" s="296">
        <v>30000</v>
      </c>
      <c r="J102" s="294" t="s">
        <v>26</v>
      </c>
      <c r="K102" s="294">
        <v>2.12E-2</v>
      </c>
      <c r="L102" s="294">
        <v>636</v>
      </c>
    </row>
    <row r="103" spans="1:12" s="290" customFormat="1">
      <c r="A103" s="292">
        <v>41290</v>
      </c>
      <c r="B103" s="293" t="s">
        <v>654</v>
      </c>
      <c r="C103" s="294" t="s">
        <v>655</v>
      </c>
      <c r="D103" s="294" t="s">
        <v>901</v>
      </c>
      <c r="E103" s="294"/>
      <c r="F103" s="294" t="s">
        <v>16</v>
      </c>
      <c r="G103" s="295" t="s">
        <v>17</v>
      </c>
      <c r="H103" s="294" t="s">
        <v>902</v>
      </c>
      <c r="I103" s="296">
        <v>190000</v>
      </c>
      <c r="J103" s="294" t="s">
        <v>26</v>
      </c>
      <c r="K103" s="294">
        <v>2.12E-2</v>
      </c>
      <c r="L103" s="294">
        <v>4028</v>
      </c>
    </row>
    <row r="104" spans="1:12" s="290" customFormat="1">
      <c r="A104" s="292">
        <v>41304</v>
      </c>
      <c r="B104" s="293">
        <v>3300151</v>
      </c>
      <c r="C104" s="294" t="s">
        <v>903</v>
      </c>
      <c r="D104" s="294" t="s">
        <v>904</v>
      </c>
      <c r="E104" s="294"/>
      <c r="F104" s="294" t="s">
        <v>16</v>
      </c>
      <c r="G104" s="295" t="s">
        <v>17</v>
      </c>
      <c r="H104" s="294" t="s">
        <v>905</v>
      </c>
      <c r="I104" s="296">
        <v>100</v>
      </c>
      <c r="J104" s="294" t="s">
        <v>33</v>
      </c>
      <c r="K104" s="294">
        <v>3.5861000000000001</v>
      </c>
      <c r="L104" s="294">
        <v>358.61</v>
      </c>
    </row>
    <row r="105" spans="1:12" s="290" customFormat="1">
      <c r="A105" s="292">
        <v>41304</v>
      </c>
      <c r="B105" s="293">
        <v>3300151</v>
      </c>
      <c r="C105" s="294" t="s">
        <v>903</v>
      </c>
      <c r="D105" s="294" t="s">
        <v>906</v>
      </c>
      <c r="E105" s="294"/>
      <c r="F105" s="294" t="s">
        <v>16</v>
      </c>
      <c r="G105" s="295" t="s">
        <v>17</v>
      </c>
      <c r="H105" s="294" t="s">
        <v>907</v>
      </c>
      <c r="I105" s="296">
        <v>200</v>
      </c>
      <c r="J105" s="294" t="s">
        <v>33</v>
      </c>
      <c r="K105" s="294">
        <v>3.5861000000000001</v>
      </c>
      <c r="L105" s="294">
        <v>717.22</v>
      </c>
    </row>
    <row r="106" spans="1:12" s="290" customFormat="1">
      <c r="A106" s="292">
        <v>41305</v>
      </c>
      <c r="B106" s="293" t="s">
        <v>908</v>
      </c>
      <c r="C106" s="294" t="s">
        <v>909</v>
      </c>
      <c r="D106" s="294" t="s">
        <v>910</v>
      </c>
      <c r="E106" s="294" t="s">
        <v>911</v>
      </c>
      <c r="F106" s="294" t="s">
        <v>912</v>
      </c>
      <c r="G106" s="295" t="s">
        <v>17</v>
      </c>
      <c r="H106" s="294" t="s">
        <v>913</v>
      </c>
      <c r="I106" s="296">
        <v>0.2</v>
      </c>
      <c r="J106" s="294" t="s">
        <v>19</v>
      </c>
      <c r="K106" s="294">
        <v>3409.3589000000002</v>
      </c>
      <c r="L106" s="294">
        <v>681.87</v>
      </c>
    </row>
    <row r="107" spans="1:12" s="290" customFormat="1">
      <c r="A107" s="292">
        <v>41306</v>
      </c>
      <c r="B107" s="293" t="s">
        <v>97</v>
      </c>
      <c r="C107" s="294" t="s">
        <v>58</v>
      </c>
      <c r="D107" s="294" t="s">
        <v>914</v>
      </c>
      <c r="E107" s="294"/>
      <c r="F107" s="294" t="s">
        <v>16</v>
      </c>
      <c r="G107" s="295" t="s">
        <v>17</v>
      </c>
      <c r="H107" s="294" t="s">
        <v>915</v>
      </c>
      <c r="I107" s="296">
        <v>2</v>
      </c>
      <c r="J107" s="294" t="s">
        <v>33</v>
      </c>
      <c r="K107" s="294">
        <v>193.5188</v>
      </c>
      <c r="L107" s="294">
        <v>387.04</v>
      </c>
    </row>
    <row r="108" spans="1:12" s="290" customFormat="1">
      <c r="A108" s="292">
        <v>41306</v>
      </c>
      <c r="B108" s="293">
        <v>3301306</v>
      </c>
      <c r="C108" s="294" t="s">
        <v>697</v>
      </c>
      <c r="D108" s="294" t="s">
        <v>916</v>
      </c>
      <c r="E108" s="294"/>
      <c r="F108" s="294" t="s">
        <v>16</v>
      </c>
      <c r="G108" s="295" t="s">
        <v>17</v>
      </c>
      <c r="H108" s="294" t="s">
        <v>917</v>
      </c>
      <c r="I108" s="296">
        <v>120</v>
      </c>
      <c r="J108" s="294" t="s">
        <v>33</v>
      </c>
      <c r="K108" s="294">
        <v>345</v>
      </c>
      <c r="L108" s="294">
        <v>41400</v>
      </c>
    </row>
    <row r="109" spans="1:12" s="290" customFormat="1">
      <c r="A109" s="292">
        <v>41306</v>
      </c>
      <c r="B109" s="293">
        <v>3301306</v>
      </c>
      <c r="C109" s="294" t="s">
        <v>697</v>
      </c>
      <c r="D109" s="294" t="s">
        <v>918</v>
      </c>
      <c r="E109" s="294"/>
      <c r="F109" s="294" t="s">
        <v>16</v>
      </c>
      <c r="G109" s="295" t="s">
        <v>17</v>
      </c>
      <c r="H109" s="294" t="s">
        <v>460</v>
      </c>
      <c r="I109" s="296">
        <v>5</v>
      </c>
      <c r="J109" s="294" t="s">
        <v>33</v>
      </c>
      <c r="K109" s="294">
        <v>345</v>
      </c>
      <c r="L109" s="294">
        <v>1725</v>
      </c>
    </row>
    <row r="110" spans="1:12" s="290" customFormat="1">
      <c r="A110" s="292">
        <v>41315</v>
      </c>
      <c r="B110" s="293">
        <v>3800861</v>
      </c>
      <c r="C110" s="294" t="s">
        <v>919</v>
      </c>
      <c r="D110" s="294" t="s">
        <v>920</v>
      </c>
      <c r="E110" s="294"/>
      <c r="F110" s="294" t="s">
        <v>16</v>
      </c>
      <c r="G110" s="295" t="s">
        <v>17</v>
      </c>
      <c r="H110" s="294" t="s">
        <v>921</v>
      </c>
      <c r="I110" s="296">
        <v>100</v>
      </c>
      <c r="J110" s="294" t="s">
        <v>33</v>
      </c>
      <c r="K110" s="294">
        <v>12.289400000000001</v>
      </c>
      <c r="L110" s="294">
        <v>1228.94</v>
      </c>
    </row>
    <row r="111" spans="1:12" s="290" customFormat="1">
      <c r="A111" s="292">
        <v>41318</v>
      </c>
      <c r="B111" s="293" t="s">
        <v>333</v>
      </c>
      <c r="C111" s="294" t="s">
        <v>334</v>
      </c>
      <c r="D111" s="294" t="s">
        <v>922</v>
      </c>
      <c r="E111" s="294"/>
      <c r="F111" s="294" t="s">
        <v>16</v>
      </c>
      <c r="G111" s="295" t="s">
        <v>17</v>
      </c>
      <c r="H111" s="294" t="s">
        <v>923</v>
      </c>
      <c r="I111" s="296">
        <v>64</v>
      </c>
      <c r="J111" s="294" t="s">
        <v>33</v>
      </c>
      <c r="K111" s="294">
        <v>113.0527</v>
      </c>
      <c r="L111" s="294">
        <v>7235.37</v>
      </c>
    </row>
    <row r="112" spans="1:12" s="290" customFormat="1">
      <c r="A112" s="292">
        <v>41318</v>
      </c>
      <c r="B112" s="293" t="s">
        <v>333</v>
      </c>
      <c r="C112" s="294" t="s">
        <v>334</v>
      </c>
      <c r="D112" s="294" t="s">
        <v>924</v>
      </c>
      <c r="E112" s="294"/>
      <c r="F112" s="294" t="s">
        <v>16</v>
      </c>
      <c r="G112" s="295" t="s">
        <v>17</v>
      </c>
      <c r="H112" s="294" t="s">
        <v>925</v>
      </c>
      <c r="I112" s="296">
        <v>40</v>
      </c>
      <c r="J112" s="294" t="s">
        <v>33</v>
      </c>
      <c r="K112" s="294">
        <v>113.0527</v>
      </c>
      <c r="L112" s="294">
        <v>4522.1099999999997</v>
      </c>
    </row>
    <row r="113" spans="1:12" s="290" customFormat="1">
      <c r="A113" s="292">
        <v>41318</v>
      </c>
      <c r="B113" s="293" t="s">
        <v>333</v>
      </c>
      <c r="C113" s="294" t="s">
        <v>334</v>
      </c>
      <c r="D113" s="294" t="s">
        <v>924</v>
      </c>
      <c r="E113" s="294"/>
      <c r="F113" s="294" t="s">
        <v>16</v>
      </c>
      <c r="G113" s="295" t="s">
        <v>17</v>
      </c>
      <c r="H113" s="294" t="s">
        <v>926</v>
      </c>
      <c r="I113" s="296">
        <v>18</v>
      </c>
      <c r="J113" s="294" t="s">
        <v>33</v>
      </c>
      <c r="K113" s="294">
        <v>113.0527</v>
      </c>
      <c r="L113" s="294">
        <v>2034.95</v>
      </c>
    </row>
    <row r="114" spans="1:12" s="290" customFormat="1">
      <c r="A114" s="292">
        <v>41318</v>
      </c>
      <c r="B114" s="293">
        <v>9602132</v>
      </c>
      <c r="C114" s="294" t="s">
        <v>41</v>
      </c>
      <c r="D114" s="294" t="s">
        <v>927</v>
      </c>
      <c r="E114" s="294"/>
      <c r="F114" s="294" t="s">
        <v>16</v>
      </c>
      <c r="G114" s="295" t="s">
        <v>17</v>
      </c>
      <c r="H114" s="294" t="s">
        <v>928</v>
      </c>
      <c r="I114" s="296">
        <v>11</v>
      </c>
      <c r="J114" s="294" t="s">
        <v>33</v>
      </c>
      <c r="K114" s="294">
        <v>21.341699999999999</v>
      </c>
      <c r="L114" s="294">
        <v>234.76</v>
      </c>
    </row>
    <row r="115" spans="1:12" s="290" customFormat="1">
      <c r="A115" s="292">
        <v>41330</v>
      </c>
      <c r="B115" s="293">
        <v>3801408</v>
      </c>
      <c r="C115" s="294" t="s">
        <v>929</v>
      </c>
      <c r="D115" s="294" t="s">
        <v>930</v>
      </c>
      <c r="E115" s="294"/>
      <c r="F115" s="294" t="s">
        <v>16</v>
      </c>
      <c r="G115" s="295" t="s">
        <v>17</v>
      </c>
      <c r="H115" s="294" t="s">
        <v>931</v>
      </c>
      <c r="I115" s="296">
        <v>90</v>
      </c>
      <c r="J115" s="294" t="s">
        <v>33</v>
      </c>
      <c r="K115" s="294">
        <v>3.2894000000000001</v>
      </c>
      <c r="L115" s="294">
        <v>296.05</v>
      </c>
    </row>
    <row r="116" spans="1:12" s="290" customFormat="1">
      <c r="A116" s="292">
        <v>41331</v>
      </c>
      <c r="B116" s="293">
        <v>9780115</v>
      </c>
      <c r="C116" s="294" t="s">
        <v>932</v>
      </c>
      <c r="D116" s="294" t="s">
        <v>933</v>
      </c>
      <c r="E116" s="294"/>
      <c r="F116" s="294" t="s">
        <v>16</v>
      </c>
      <c r="G116" s="295" t="s">
        <v>17</v>
      </c>
      <c r="H116" s="294" t="s">
        <v>934</v>
      </c>
      <c r="I116" s="296">
        <v>2500</v>
      </c>
      <c r="J116" s="294" t="s">
        <v>26</v>
      </c>
      <c r="K116" s="294">
        <v>2.0899999999999998E-2</v>
      </c>
      <c r="L116" s="294">
        <v>52.25</v>
      </c>
    </row>
    <row r="117" spans="1:12" s="290" customFormat="1"/>
    <row r="118" spans="1:12" s="290" customFormat="1"/>
    <row r="119" spans="1:12" s="290" customFormat="1"/>
    <row r="120" spans="1:12" s="290" customFormat="1"/>
  </sheetData>
  <autoFilter ref="A4:L4"/>
  <sortState ref="B2:AA113">
    <sortCondition ref="D2:D113"/>
    <sortCondition ref="E2:E113"/>
  </sortState>
  <mergeCells count="1">
    <mergeCell ref="D1:F1"/>
  </mergeCells>
  <pageMargins left="0.51181102362204722" right="0.31496062992125984" top="0.74803149606299213" bottom="0.35433070866141736" header="0.31496062992125984" footer="0.31496062992125984"/>
  <pageSetup paperSize="9" orientation="landscape" r:id="rId1"/>
  <headerFooter>
    <oddHeader>&amp;CProduct Expiry Report &amp;R&amp;D&amp;&amp;[Heure]</oddHeader>
    <oddFooter>&amp;Rpage : &amp;P/&amp;N</oddFooter>
  </headerFooter>
  <legacyDrawing r:id="rId2"/>
  <controls>
    <control shapeId="19468" r:id="rId3" name="CommandButton3"/>
    <control shapeId="19467" r:id="rId4" name="CommandButton2"/>
    <control shapeId="19466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23</vt:i4>
      </vt:variant>
    </vt:vector>
  </HeadingPairs>
  <TitlesOfParts>
    <vt:vector size="44" baseType="lpstr">
      <vt:lpstr>27.01.2011 à 3 mois</vt:lpstr>
      <vt:lpstr>02.02.2011 à 6 mois</vt:lpstr>
      <vt:lpstr>21.02.2011</vt:lpstr>
      <vt:lpstr>21.03.2011</vt:lpstr>
      <vt:lpstr>26.04.2011</vt:lpstr>
      <vt:lpstr>20.05.2011</vt:lpstr>
      <vt:lpstr>11.07.2011</vt:lpstr>
      <vt:lpstr>21.07.2011</vt:lpstr>
      <vt:lpstr>23.08.2011</vt:lpstr>
      <vt:lpstr>27.09.2011</vt:lpstr>
      <vt:lpstr>27.10.2011</vt:lpstr>
      <vt:lpstr>30.11.2011</vt:lpstr>
      <vt:lpstr>01.01.2012</vt:lpstr>
      <vt:lpstr>12.03.2011</vt:lpstr>
      <vt:lpstr>28.03.2012</vt:lpstr>
      <vt:lpstr>02.05.2012</vt:lpstr>
      <vt:lpstr>22.05.2012</vt:lpstr>
      <vt:lpstr>25.06.2012</vt:lpstr>
      <vt:lpstr>14.08.2012</vt:lpstr>
      <vt:lpstr>29.08.2012</vt:lpstr>
      <vt:lpstr>PRINCIPALE</vt:lpstr>
      <vt:lpstr>'27.01.2011 à 3 mois'!_R55R002A_NE002_20047604_PDF</vt:lpstr>
      <vt:lpstr>'02.02.2011 à 6 mois'!_R55R002A_NE002_20072980_PDF</vt:lpstr>
      <vt:lpstr>'21.03.2011'!_R55R002A_NE002_20273435_PDF</vt:lpstr>
      <vt:lpstr>'26.04.2011'!_R55R002A_NE002_20425467_PDF</vt:lpstr>
      <vt:lpstr>'20.05.2011'!_R55R002A_NE002_20537707_PDF</vt:lpstr>
      <vt:lpstr>'11.07.2011'!_R55R002A_NE002_20780704_PDF</vt:lpstr>
      <vt:lpstr>'21.07.2011'!_R55R002A_NE002_20831239_PDF</vt:lpstr>
      <vt:lpstr>'23.08.2011'!_R55R002A_NE002_20957208_PDF</vt:lpstr>
      <vt:lpstr>'27.09.2011'!_R55R002A_NE002_21111353_PDF</vt:lpstr>
      <vt:lpstr>'27.10.2011'!_R55R002A_NE002_21232669_PDF</vt:lpstr>
      <vt:lpstr>'30.11.2011'!_R55R002A_NE002_21398745_PDF</vt:lpstr>
      <vt:lpstr>'01.01.2012'!_R55R002A_NE002_21555823_PDF</vt:lpstr>
      <vt:lpstr>'12.03.2011'!_R55R002A_NE002_21882390_PDF</vt:lpstr>
      <vt:lpstr>'28.03.2012'!_R55R002A_NE002_21961119_PDF</vt:lpstr>
      <vt:lpstr>'22.05.2012'!_R55R002A_NE002_22200622_PDF</vt:lpstr>
      <vt:lpstr>'25.06.2012'!_R55R002A_NE002_22384996_PDF</vt:lpstr>
      <vt:lpstr>PRINCIPALE!_R55R002A_NE002_22384996_PDF</vt:lpstr>
      <vt:lpstr>PRINCIPALE!_R55R002A_NE002_22384996_PDF_1</vt:lpstr>
      <vt:lpstr>'14.08.2012'!_R55R002A_NE002_22621052_PDF</vt:lpstr>
      <vt:lpstr>'29.08.2012'!_R55R002A_NE002_22683571_PDF</vt:lpstr>
      <vt:lpstr>'21.02.2011'!Date_péremption_02.2011</vt:lpstr>
      <vt:lpstr>'27.01.2011 à 3 mois'!Impression_des_titres</vt:lpstr>
      <vt:lpstr>'30.11.2011'!Impression_des_titres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Lermite</cp:lastModifiedBy>
  <cp:lastPrinted>2012-08-15T08:36:55Z</cp:lastPrinted>
  <dcterms:created xsi:type="dcterms:W3CDTF">2011-01-27T07:40:33Z</dcterms:created>
  <dcterms:modified xsi:type="dcterms:W3CDTF">2012-09-14T08:59:40Z</dcterms:modified>
</cp:coreProperties>
</file>